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2.xml" ContentType="application/vnd.openxmlformats-officedocument.drawingml.chart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byh\Downloads\"/>
    </mc:Choice>
  </mc:AlternateContent>
  <xr:revisionPtr revIDLastSave="0" documentId="13_ncr:1_{1618E531-FAAD-4F46-9BC2-D21BA41FA4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LTC_class_3" sheetId="1" r:id="rId1"/>
    <sheet name="Explanations" sheetId="23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2_700_1400" sheetId="20" r:id="rId7"/>
    <sheet name="dia_class3_1200_1800" sheetId="16" r:id="rId8"/>
    <sheet name="dia_class2_700" sheetId="19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9" sheetId="9" r:id="rId16"/>
    <sheet name="Tabelle8" sheetId="8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G9" i="1" l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G521" i="1"/>
  <c r="BG522" i="1"/>
  <c r="BG523" i="1"/>
  <c r="BG524" i="1"/>
  <c r="BG525" i="1"/>
  <c r="BG526" i="1"/>
  <c r="BG527" i="1"/>
  <c r="BG528" i="1"/>
  <c r="BG529" i="1"/>
  <c r="BG530" i="1"/>
  <c r="BG531" i="1"/>
  <c r="BG532" i="1"/>
  <c r="BG533" i="1"/>
  <c r="BG534" i="1"/>
  <c r="BG535" i="1"/>
  <c r="BG536" i="1"/>
  <c r="BG537" i="1"/>
  <c r="BG538" i="1"/>
  <c r="BG539" i="1"/>
  <c r="BG540" i="1"/>
  <c r="BG541" i="1"/>
  <c r="BG542" i="1"/>
  <c r="BG543" i="1"/>
  <c r="BG544" i="1"/>
  <c r="BG545" i="1"/>
  <c r="BG546" i="1"/>
  <c r="BG547" i="1"/>
  <c r="BG548" i="1"/>
  <c r="BG549" i="1"/>
  <c r="BG550" i="1"/>
  <c r="BG551" i="1"/>
  <c r="BG552" i="1"/>
  <c r="BG553" i="1"/>
  <c r="BG554" i="1"/>
  <c r="BG555" i="1"/>
  <c r="BG556" i="1"/>
  <c r="BG557" i="1"/>
  <c r="BG558" i="1"/>
  <c r="BG559" i="1"/>
  <c r="BG560" i="1"/>
  <c r="BG561" i="1"/>
  <c r="BG562" i="1"/>
  <c r="BG563" i="1"/>
  <c r="BG564" i="1"/>
  <c r="BG565" i="1"/>
  <c r="BG566" i="1"/>
  <c r="BG567" i="1"/>
  <c r="BG568" i="1"/>
  <c r="BG569" i="1"/>
  <c r="BG570" i="1"/>
  <c r="BG571" i="1"/>
  <c r="BG572" i="1"/>
  <c r="BG573" i="1"/>
  <c r="BG574" i="1"/>
  <c r="BG575" i="1"/>
  <c r="BG576" i="1"/>
  <c r="BG577" i="1"/>
  <c r="BG578" i="1"/>
  <c r="BG579" i="1"/>
  <c r="BG580" i="1"/>
  <c r="BG581" i="1"/>
  <c r="BG582" i="1"/>
  <c r="BG583" i="1"/>
  <c r="BG584" i="1"/>
  <c r="BG585" i="1"/>
  <c r="BG586" i="1"/>
  <c r="BG587" i="1"/>
  <c r="BG588" i="1"/>
  <c r="BG589" i="1"/>
  <c r="BG590" i="1"/>
  <c r="BG591" i="1"/>
  <c r="BG592" i="1"/>
  <c r="BG593" i="1"/>
  <c r="BG594" i="1"/>
  <c r="BG595" i="1"/>
  <c r="BG596" i="1"/>
  <c r="BG597" i="1"/>
  <c r="BG598" i="1"/>
  <c r="BG599" i="1"/>
  <c r="BG600" i="1"/>
  <c r="BG601" i="1"/>
  <c r="BG602" i="1"/>
  <c r="BG603" i="1"/>
  <c r="BG604" i="1"/>
  <c r="BG605" i="1"/>
  <c r="BG606" i="1"/>
  <c r="BG607" i="1"/>
  <c r="BG608" i="1"/>
  <c r="BG609" i="1"/>
  <c r="BG610" i="1"/>
  <c r="BG611" i="1"/>
  <c r="BG612" i="1"/>
  <c r="BG613" i="1"/>
  <c r="BG614" i="1"/>
  <c r="BG615" i="1"/>
  <c r="BG616" i="1"/>
  <c r="BG617" i="1"/>
  <c r="BG618" i="1"/>
  <c r="BG619" i="1"/>
  <c r="BG620" i="1"/>
  <c r="BG621" i="1"/>
  <c r="BG622" i="1"/>
  <c r="BG623" i="1"/>
  <c r="BG624" i="1"/>
  <c r="BG625" i="1"/>
  <c r="BG626" i="1"/>
  <c r="BG627" i="1"/>
  <c r="BG628" i="1"/>
  <c r="BG629" i="1"/>
  <c r="BG630" i="1"/>
  <c r="BG631" i="1"/>
  <c r="BG632" i="1"/>
  <c r="BG633" i="1"/>
  <c r="BG634" i="1"/>
  <c r="BG635" i="1"/>
  <c r="BG636" i="1"/>
  <c r="BG637" i="1"/>
  <c r="BG638" i="1"/>
  <c r="BG639" i="1"/>
  <c r="BG640" i="1"/>
  <c r="BG641" i="1"/>
  <c r="BG642" i="1"/>
  <c r="BG643" i="1"/>
  <c r="BG644" i="1"/>
  <c r="BG645" i="1"/>
  <c r="BG646" i="1"/>
  <c r="BG647" i="1"/>
  <c r="BG648" i="1"/>
  <c r="BG649" i="1"/>
  <c r="BG650" i="1"/>
  <c r="BG651" i="1"/>
  <c r="BG652" i="1"/>
  <c r="BG653" i="1"/>
  <c r="BG654" i="1"/>
  <c r="BG655" i="1"/>
  <c r="BG656" i="1"/>
  <c r="BG657" i="1"/>
  <c r="BG658" i="1"/>
  <c r="BG659" i="1"/>
  <c r="BG660" i="1"/>
  <c r="BG661" i="1"/>
  <c r="BG662" i="1"/>
  <c r="BG663" i="1"/>
  <c r="BG664" i="1"/>
  <c r="BG665" i="1"/>
  <c r="BG666" i="1"/>
  <c r="BG667" i="1"/>
  <c r="BG668" i="1"/>
  <c r="BG669" i="1"/>
  <c r="BG670" i="1"/>
  <c r="BG671" i="1"/>
  <c r="BG672" i="1"/>
  <c r="BG673" i="1"/>
  <c r="BG674" i="1"/>
  <c r="BG675" i="1"/>
  <c r="BG676" i="1"/>
  <c r="BG677" i="1"/>
  <c r="BG678" i="1"/>
  <c r="BG679" i="1"/>
  <c r="BG680" i="1"/>
  <c r="BG681" i="1"/>
  <c r="BG682" i="1"/>
  <c r="BG683" i="1"/>
  <c r="BG684" i="1"/>
  <c r="BG685" i="1"/>
  <c r="BG686" i="1"/>
  <c r="BG687" i="1"/>
  <c r="BG688" i="1"/>
  <c r="BG689" i="1"/>
  <c r="BG690" i="1"/>
  <c r="BG691" i="1"/>
  <c r="BG692" i="1"/>
  <c r="BG693" i="1"/>
  <c r="BG694" i="1"/>
  <c r="BG695" i="1"/>
  <c r="BG696" i="1"/>
  <c r="BG697" i="1"/>
  <c r="BG698" i="1"/>
  <c r="BG699" i="1"/>
  <c r="BG700" i="1"/>
  <c r="BG701" i="1"/>
  <c r="BG702" i="1"/>
  <c r="BG703" i="1"/>
  <c r="BG704" i="1"/>
  <c r="BG705" i="1"/>
  <c r="BG706" i="1"/>
  <c r="BG707" i="1"/>
  <c r="BG708" i="1"/>
  <c r="BG709" i="1"/>
  <c r="BG710" i="1"/>
  <c r="BG711" i="1"/>
  <c r="BG712" i="1"/>
  <c r="BG713" i="1"/>
  <c r="BG714" i="1"/>
  <c r="BG715" i="1"/>
  <c r="BG716" i="1"/>
  <c r="BG717" i="1"/>
  <c r="BG718" i="1"/>
  <c r="BG719" i="1"/>
  <c r="BG720" i="1"/>
  <c r="BG721" i="1"/>
  <c r="BG722" i="1"/>
  <c r="BG723" i="1"/>
  <c r="BG724" i="1"/>
  <c r="BG725" i="1"/>
  <c r="BG726" i="1"/>
  <c r="BG727" i="1"/>
  <c r="BG728" i="1"/>
  <c r="BG729" i="1"/>
  <c r="BG730" i="1"/>
  <c r="BG731" i="1"/>
  <c r="BG732" i="1"/>
  <c r="BG733" i="1"/>
  <c r="BG734" i="1"/>
  <c r="BG735" i="1"/>
  <c r="BG736" i="1"/>
  <c r="BG737" i="1"/>
  <c r="BG738" i="1"/>
  <c r="BG739" i="1"/>
  <c r="BG740" i="1"/>
  <c r="BG741" i="1"/>
  <c r="BG742" i="1"/>
  <c r="BG743" i="1"/>
  <c r="BG744" i="1"/>
  <c r="BG745" i="1"/>
  <c r="BG746" i="1"/>
  <c r="BG747" i="1"/>
  <c r="BG748" i="1"/>
  <c r="BG749" i="1"/>
  <c r="BG750" i="1"/>
  <c r="BG751" i="1"/>
  <c r="BG752" i="1"/>
  <c r="BG753" i="1"/>
  <c r="BG754" i="1"/>
  <c r="BG755" i="1"/>
  <c r="BG756" i="1"/>
  <c r="BG757" i="1"/>
  <c r="BG758" i="1"/>
  <c r="BG759" i="1"/>
  <c r="BG760" i="1"/>
  <c r="BG761" i="1"/>
  <c r="BG762" i="1"/>
  <c r="BG763" i="1"/>
  <c r="BG764" i="1"/>
  <c r="BG765" i="1"/>
  <c r="BG766" i="1"/>
  <c r="BG767" i="1"/>
  <c r="BG768" i="1"/>
  <c r="BG769" i="1"/>
  <c r="BG770" i="1"/>
  <c r="BG771" i="1"/>
  <c r="BG772" i="1"/>
  <c r="BG773" i="1"/>
  <c r="BG774" i="1"/>
  <c r="BG775" i="1"/>
  <c r="BG776" i="1"/>
  <c r="BG777" i="1"/>
  <c r="BG778" i="1"/>
  <c r="BG779" i="1"/>
  <c r="BG780" i="1"/>
  <c r="BG781" i="1"/>
  <c r="BG782" i="1"/>
  <c r="BG783" i="1"/>
  <c r="BG784" i="1"/>
  <c r="BG785" i="1"/>
  <c r="BG786" i="1"/>
  <c r="BG787" i="1"/>
  <c r="BG788" i="1"/>
  <c r="BG789" i="1"/>
  <c r="BG790" i="1"/>
  <c r="BG791" i="1"/>
  <c r="BG792" i="1"/>
  <c r="BG793" i="1"/>
  <c r="BG794" i="1"/>
  <c r="BG795" i="1"/>
  <c r="BG796" i="1"/>
  <c r="BG797" i="1"/>
  <c r="BG798" i="1"/>
  <c r="BG799" i="1"/>
  <c r="BG800" i="1"/>
  <c r="BG801" i="1"/>
  <c r="BG802" i="1"/>
  <c r="BG803" i="1"/>
  <c r="BG804" i="1"/>
  <c r="BG805" i="1"/>
  <c r="BG806" i="1"/>
  <c r="BG807" i="1"/>
  <c r="BG808" i="1"/>
  <c r="BG809" i="1"/>
  <c r="BG810" i="1"/>
  <c r="BG811" i="1"/>
  <c r="BG812" i="1"/>
  <c r="BG813" i="1"/>
  <c r="BG814" i="1"/>
  <c r="BG815" i="1"/>
  <c r="BG816" i="1"/>
  <c r="BG817" i="1"/>
  <c r="BG818" i="1"/>
  <c r="BG819" i="1"/>
  <c r="BG820" i="1"/>
  <c r="BG821" i="1"/>
  <c r="BG822" i="1"/>
  <c r="BG823" i="1"/>
  <c r="BG824" i="1"/>
  <c r="BG825" i="1"/>
  <c r="BG826" i="1"/>
  <c r="BG827" i="1"/>
  <c r="BG828" i="1"/>
  <c r="BG829" i="1"/>
  <c r="BG830" i="1"/>
  <c r="BG831" i="1"/>
  <c r="BG832" i="1"/>
  <c r="BG833" i="1"/>
  <c r="BG834" i="1"/>
  <c r="BG835" i="1"/>
  <c r="BG836" i="1"/>
  <c r="BG837" i="1"/>
  <c r="BG838" i="1"/>
  <c r="BG839" i="1"/>
  <c r="BG840" i="1"/>
  <c r="BG841" i="1"/>
  <c r="BG842" i="1"/>
  <c r="BG843" i="1"/>
  <c r="BG844" i="1"/>
  <c r="BG845" i="1"/>
  <c r="BG846" i="1"/>
  <c r="BG847" i="1"/>
  <c r="BG848" i="1"/>
  <c r="BG849" i="1"/>
  <c r="BG850" i="1"/>
  <c r="BG851" i="1"/>
  <c r="BG852" i="1"/>
  <c r="BG853" i="1"/>
  <c r="BG854" i="1"/>
  <c r="BG855" i="1"/>
  <c r="BG856" i="1"/>
  <c r="BG857" i="1"/>
  <c r="BG858" i="1"/>
  <c r="BG859" i="1"/>
  <c r="BG860" i="1"/>
  <c r="BG861" i="1"/>
  <c r="BG862" i="1"/>
  <c r="BG863" i="1"/>
  <c r="BG864" i="1"/>
  <c r="BG865" i="1"/>
  <c r="BG866" i="1"/>
  <c r="BG867" i="1"/>
  <c r="BG868" i="1"/>
  <c r="BG869" i="1"/>
  <c r="BG870" i="1"/>
  <c r="BG871" i="1"/>
  <c r="BG872" i="1"/>
  <c r="BG873" i="1"/>
  <c r="BG874" i="1"/>
  <c r="BG875" i="1"/>
  <c r="BG876" i="1"/>
  <c r="BG877" i="1"/>
  <c r="BG878" i="1"/>
  <c r="BG879" i="1"/>
  <c r="BG880" i="1"/>
  <c r="BG881" i="1"/>
  <c r="BG882" i="1"/>
  <c r="BG883" i="1"/>
  <c r="BG884" i="1"/>
  <c r="BG885" i="1"/>
  <c r="BG886" i="1"/>
  <c r="BG887" i="1"/>
  <c r="BG888" i="1"/>
  <c r="BG889" i="1"/>
  <c r="BG890" i="1"/>
  <c r="BG891" i="1"/>
  <c r="BG892" i="1"/>
  <c r="BG893" i="1"/>
  <c r="BG894" i="1"/>
  <c r="BG895" i="1"/>
  <c r="BG896" i="1"/>
  <c r="BG897" i="1"/>
  <c r="BG898" i="1"/>
  <c r="BG899" i="1"/>
  <c r="BG900" i="1"/>
  <c r="BG901" i="1"/>
  <c r="BG902" i="1"/>
  <c r="BG903" i="1"/>
  <c r="BG904" i="1"/>
  <c r="BG905" i="1"/>
  <c r="BG906" i="1"/>
  <c r="BG907" i="1"/>
  <c r="BG908" i="1"/>
  <c r="BG909" i="1"/>
  <c r="BG910" i="1"/>
  <c r="BG911" i="1"/>
  <c r="BG912" i="1"/>
  <c r="BG913" i="1"/>
  <c r="BG914" i="1"/>
  <c r="BG915" i="1"/>
  <c r="BG916" i="1"/>
  <c r="BG917" i="1"/>
  <c r="BG918" i="1"/>
  <c r="BG919" i="1"/>
  <c r="BG920" i="1"/>
  <c r="BG921" i="1"/>
  <c r="BG922" i="1"/>
  <c r="BG923" i="1"/>
  <c r="BG924" i="1"/>
  <c r="BG925" i="1"/>
  <c r="BG926" i="1"/>
  <c r="BG927" i="1"/>
  <c r="BG928" i="1"/>
  <c r="BG929" i="1"/>
  <c r="BG930" i="1"/>
  <c r="BG931" i="1"/>
  <c r="BG932" i="1"/>
  <c r="BG933" i="1"/>
  <c r="BG934" i="1"/>
  <c r="BG935" i="1"/>
  <c r="BG936" i="1"/>
  <c r="BG937" i="1"/>
  <c r="BG938" i="1"/>
  <c r="BG939" i="1"/>
  <c r="BG940" i="1"/>
  <c r="BG941" i="1"/>
  <c r="BG942" i="1"/>
  <c r="BG943" i="1"/>
  <c r="BG944" i="1"/>
  <c r="BG945" i="1"/>
  <c r="BG946" i="1"/>
  <c r="BG947" i="1"/>
  <c r="BG948" i="1"/>
  <c r="BG949" i="1"/>
  <c r="BG950" i="1"/>
  <c r="BG951" i="1"/>
  <c r="BG952" i="1"/>
  <c r="BG953" i="1"/>
  <c r="BG954" i="1"/>
  <c r="BG955" i="1"/>
  <c r="BG956" i="1"/>
  <c r="BG957" i="1"/>
  <c r="BG958" i="1"/>
  <c r="BG959" i="1"/>
  <c r="BG960" i="1"/>
  <c r="BG961" i="1"/>
  <c r="BG962" i="1"/>
  <c r="BG963" i="1"/>
  <c r="BG964" i="1"/>
  <c r="BG965" i="1"/>
  <c r="BG966" i="1"/>
  <c r="BG967" i="1"/>
  <c r="BG968" i="1"/>
  <c r="BG969" i="1"/>
  <c r="BG970" i="1"/>
  <c r="BG971" i="1"/>
  <c r="BG972" i="1"/>
  <c r="BG973" i="1"/>
  <c r="BG974" i="1"/>
  <c r="BG975" i="1"/>
  <c r="BG976" i="1"/>
  <c r="BG977" i="1"/>
  <c r="BG978" i="1"/>
  <c r="BG979" i="1"/>
  <c r="BG980" i="1"/>
  <c r="BG981" i="1"/>
  <c r="BG982" i="1"/>
  <c r="BG983" i="1"/>
  <c r="BG984" i="1"/>
  <c r="BG985" i="1"/>
  <c r="BG986" i="1"/>
  <c r="BG987" i="1"/>
  <c r="BG988" i="1"/>
  <c r="BG989" i="1"/>
  <c r="BG990" i="1"/>
  <c r="BG991" i="1"/>
  <c r="BG992" i="1"/>
  <c r="BG993" i="1"/>
  <c r="BG994" i="1"/>
  <c r="BG995" i="1"/>
  <c r="BG996" i="1"/>
  <c r="BG997" i="1"/>
  <c r="BG998" i="1"/>
  <c r="BG999" i="1"/>
  <c r="BG1000" i="1"/>
  <c r="BG1001" i="1"/>
  <c r="BG1002" i="1"/>
  <c r="BG1003" i="1"/>
  <c r="BG1004" i="1"/>
  <c r="BG1005" i="1"/>
  <c r="BG1006" i="1"/>
  <c r="BG1007" i="1"/>
  <c r="BG1008" i="1"/>
  <c r="BG1009" i="1"/>
  <c r="BG1010" i="1"/>
  <c r="BG1011" i="1"/>
  <c r="BG1012" i="1"/>
  <c r="BG1013" i="1"/>
  <c r="BG1014" i="1"/>
  <c r="BG1015" i="1"/>
  <c r="BG1016" i="1"/>
  <c r="BG1017" i="1"/>
  <c r="BG1018" i="1"/>
  <c r="BG1019" i="1"/>
  <c r="BG1020" i="1"/>
  <c r="BG1021" i="1"/>
  <c r="BG1022" i="1"/>
  <c r="BG1023" i="1"/>
  <c r="BG1024" i="1"/>
  <c r="BG1025" i="1"/>
  <c r="BG1026" i="1"/>
  <c r="BG1027" i="1"/>
  <c r="BG1028" i="1"/>
  <c r="BG1029" i="1"/>
  <c r="BG1030" i="1"/>
  <c r="BG1031" i="1"/>
  <c r="BG1032" i="1"/>
  <c r="BG1033" i="1"/>
  <c r="BG1034" i="1"/>
  <c r="BG1035" i="1"/>
  <c r="BG1036" i="1"/>
  <c r="BG1037" i="1"/>
  <c r="BG1038" i="1"/>
  <c r="BG1039" i="1"/>
  <c r="BG1040" i="1"/>
  <c r="BG1041" i="1"/>
  <c r="BG1042" i="1"/>
  <c r="BG1043" i="1"/>
  <c r="BG1044" i="1"/>
  <c r="BG1045" i="1"/>
  <c r="BG1046" i="1"/>
  <c r="BG1047" i="1"/>
  <c r="BG1048" i="1"/>
  <c r="BG1049" i="1"/>
  <c r="BG1050" i="1"/>
  <c r="BG1051" i="1"/>
  <c r="BG1052" i="1"/>
  <c r="BG1053" i="1"/>
  <c r="BG1054" i="1"/>
  <c r="BG1055" i="1"/>
  <c r="BG1056" i="1"/>
  <c r="BG1057" i="1"/>
  <c r="BG1058" i="1"/>
  <c r="BG1059" i="1"/>
  <c r="BG1060" i="1"/>
  <c r="BG1061" i="1"/>
  <c r="BG1062" i="1"/>
  <c r="BG1063" i="1"/>
  <c r="BG1064" i="1"/>
  <c r="BG1065" i="1"/>
  <c r="BG1066" i="1"/>
  <c r="BG1067" i="1"/>
  <c r="BG1068" i="1"/>
  <c r="BG1069" i="1"/>
  <c r="BG1070" i="1"/>
  <c r="BG1071" i="1"/>
  <c r="BG1072" i="1"/>
  <c r="BG1073" i="1"/>
  <c r="BG1074" i="1"/>
  <c r="BG1075" i="1"/>
  <c r="BG1076" i="1"/>
  <c r="BG1077" i="1"/>
  <c r="BG1078" i="1"/>
  <c r="BG1079" i="1"/>
  <c r="BG1080" i="1"/>
  <c r="BG1081" i="1"/>
  <c r="BG1082" i="1"/>
  <c r="BG1083" i="1"/>
  <c r="BG1084" i="1"/>
  <c r="BG1085" i="1"/>
  <c r="BG1086" i="1"/>
  <c r="BG1087" i="1"/>
  <c r="BG1088" i="1"/>
  <c r="BG1089" i="1"/>
  <c r="BG1090" i="1"/>
  <c r="BG1091" i="1"/>
  <c r="BG1092" i="1"/>
  <c r="BG1093" i="1"/>
  <c r="BG1094" i="1"/>
  <c r="BG1095" i="1"/>
  <c r="BG1096" i="1"/>
  <c r="BG1097" i="1"/>
  <c r="BG1098" i="1"/>
  <c r="BG1099" i="1"/>
  <c r="BG1100" i="1"/>
  <c r="BG1101" i="1"/>
  <c r="BG1102" i="1"/>
  <c r="BG1103" i="1"/>
  <c r="BG1104" i="1"/>
  <c r="BG1105" i="1"/>
  <c r="BG1106" i="1"/>
  <c r="BG1107" i="1"/>
  <c r="BG1108" i="1"/>
  <c r="BG1109" i="1"/>
  <c r="BG1110" i="1"/>
  <c r="BG1111" i="1"/>
  <c r="BG1112" i="1"/>
  <c r="BG1113" i="1"/>
  <c r="BG1114" i="1"/>
  <c r="BG1115" i="1"/>
  <c r="BG1116" i="1"/>
  <c r="BG1117" i="1"/>
  <c r="BG1118" i="1"/>
  <c r="BG1119" i="1"/>
  <c r="BG1120" i="1"/>
  <c r="BG1121" i="1"/>
  <c r="BG1122" i="1"/>
  <c r="BG1123" i="1"/>
  <c r="BG1124" i="1"/>
  <c r="BG1125" i="1"/>
  <c r="BG1126" i="1"/>
  <c r="BG1127" i="1"/>
  <c r="BG1128" i="1"/>
  <c r="BG1129" i="1"/>
  <c r="BG1130" i="1"/>
  <c r="BG1131" i="1"/>
  <c r="BG1132" i="1"/>
  <c r="BG1133" i="1"/>
  <c r="BG1134" i="1"/>
  <c r="BG1135" i="1"/>
  <c r="BG1136" i="1"/>
  <c r="BG1137" i="1"/>
  <c r="BG1138" i="1"/>
  <c r="BG1139" i="1"/>
  <c r="BG1140" i="1"/>
  <c r="BG1141" i="1"/>
  <c r="BG1142" i="1"/>
  <c r="BG1143" i="1"/>
  <c r="BG1144" i="1"/>
  <c r="BG1145" i="1"/>
  <c r="BG1146" i="1"/>
  <c r="BG1147" i="1"/>
  <c r="BG1148" i="1"/>
  <c r="BG1149" i="1"/>
  <c r="BG1150" i="1"/>
  <c r="BG1151" i="1"/>
  <c r="BG1152" i="1"/>
  <c r="BG1153" i="1"/>
  <c r="BG1154" i="1"/>
  <c r="BG1155" i="1"/>
  <c r="BG1156" i="1"/>
  <c r="BG1157" i="1"/>
  <c r="BG1158" i="1"/>
  <c r="BG1159" i="1"/>
  <c r="BG1160" i="1"/>
  <c r="BG1161" i="1"/>
  <c r="BG1162" i="1"/>
  <c r="BG1163" i="1"/>
  <c r="BG1164" i="1"/>
  <c r="BG1165" i="1"/>
  <c r="BG1166" i="1"/>
  <c r="BG1167" i="1"/>
  <c r="BG1168" i="1"/>
  <c r="BG1169" i="1"/>
  <c r="BG1170" i="1"/>
  <c r="BG1171" i="1"/>
  <c r="BG1172" i="1"/>
  <c r="BG1173" i="1"/>
  <c r="BG1174" i="1"/>
  <c r="BG1175" i="1"/>
  <c r="BG1176" i="1"/>
  <c r="BG1177" i="1"/>
  <c r="BG1178" i="1"/>
  <c r="BG1179" i="1"/>
  <c r="BG1180" i="1"/>
  <c r="BG1181" i="1"/>
  <c r="BG1182" i="1"/>
  <c r="BG1183" i="1"/>
  <c r="BG1184" i="1"/>
  <c r="BG1185" i="1"/>
  <c r="BG1186" i="1"/>
  <c r="BG1187" i="1"/>
  <c r="BG1188" i="1"/>
  <c r="BG1189" i="1"/>
  <c r="BG1190" i="1"/>
  <c r="BG1191" i="1"/>
  <c r="BG1192" i="1"/>
  <c r="BG1193" i="1"/>
  <c r="BG1194" i="1"/>
  <c r="BG1195" i="1"/>
  <c r="BG1196" i="1"/>
  <c r="BG1197" i="1"/>
  <c r="BG1198" i="1"/>
  <c r="BG1199" i="1"/>
  <c r="BG1200" i="1"/>
  <c r="BG1201" i="1"/>
  <c r="BG1202" i="1"/>
  <c r="BG1203" i="1"/>
  <c r="BG1204" i="1"/>
  <c r="BG1205" i="1"/>
  <c r="BG1206" i="1"/>
  <c r="BG1207" i="1"/>
  <c r="BG1208" i="1"/>
  <c r="BG1209" i="1"/>
  <c r="BG1210" i="1"/>
  <c r="BG1211" i="1"/>
  <c r="BG1212" i="1"/>
  <c r="BG1213" i="1"/>
  <c r="BG1214" i="1"/>
  <c r="BG1215" i="1"/>
  <c r="BG1216" i="1"/>
  <c r="BG1217" i="1"/>
  <c r="BG1218" i="1"/>
  <c r="BG1219" i="1"/>
  <c r="BG1220" i="1"/>
  <c r="BG1221" i="1"/>
  <c r="BG1222" i="1"/>
  <c r="BG1223" i="1"/>
  <c r="BG1224" i="1"/>
  <c r="BG1225" i="1"/>
  <c r="BG1226" i="1"/>
  <c r="BG1227" i="1"/>
  <c r="BG1228" i="1"/>
  <c r="BG1229" i="1"/>
  <c r="BG1230" i="1"/>
  <c r="BG1231" i="1"/>
  <c r="BG1232" i="1"/>
  <c r="BG1233" i="1"/>
  <c r="BG1234" i="1"/>
  <c r="BG1235" i="1"/>
  <c r="BG1236" i="1"/>
  <c r="BG1237" i="1"/>
  <c r="BG1238" i="1"/>
  <c r="BG1239" i="1"/>
  <c r="BG1240" i="1"/>
  <c r="BG1241" i="1"/>
  <c r="BG1242" i="1"/>
  <c r="BG1243" i="1"/>
  <c r="BG1244" i="1"/>
  <c r="BG1245" i="1"/>
  <c r="BG1246" i="1"/>
  <c r="BG1247" i="1"/>
  <c r="BG1248" i="1"/>
  <c r="BG1249" i="1"/>
  <c r="BG1250" i="1"/>
  <c r="BG1251" i="1"/>
  <c r="BG1252" i="1"/>
  <c r="BG1253" i="1"/>
  <c r="BG1254" i="1"/>
  <c r="BG1255" i="1"/>
  <c r="BG1256" i="1"/>
  <c r="BG1257" i="1"/>
  <c r="BG1258" i="1"/>
  <c r="BG1259" i="1"/>
  <c r="BG1260" i="1"/>
  <c r="BG1261" i="1"/>
  <c r="BG1262" i="1"/>
  <c r="BG1263" i="1"/>
  <c r="BG1264" i="1"/>
  <c r="BG1265" i="1"/>
  <c r="BG1266" i="1"/>
  <c r="BG1267" i="1"/>
  <c r="BG1268" i="1"/>
  <c r="BG1269" i="1"/>
  <c r="BG1270" i="1"/>
  <c r="BG1271" i="1"/>
  <c r="BG1272" i="1"/>
  <c r="BG1273" i="1"/>
  <c r="BG1274" i="1"/>
  <c r="BG1275" i="1"/>
  <c r="BG1276" i="1"/>
  <c r="BG1277" i="1"/>
  <c r="BG1278" i="1"/>
  <c r="BG1279" i="1"/>
  <c r="BG1280" i="1"/>
  <c r="BG1281" i="1"/>
  <c r="BG1282" i="1"/>
  <c r="BG1283" i="1"/>
  <c r="BG1284" i="1"/>
  <c r="BG1285" i="1"/>
  <c r="BG1286" i="1"/>
  <c r="BG1287" i="1"/>
  <c r="BG1288" i="1"/>
  <c r="BG1289" i="1"/>
  <c r="BG1290" i="1"/>
  <c r="BG1291" i="1"/>
  <c r="BG1292" i="1"/>
  <c r="BG1293" i="1"/>
  <c r="BG1294" i="1"/>
  <c r="BG1295" i="1"/>
  <c r="BG1296" i="1"/>
  <c r="BG1297" i="1"/>
  <c r="BG1298" i="1"/>
  <c r="BG1299" i="1"/>
  <c r="BG1300" i="1"/>
  <c r="BG1301" i="1"/>
  <c r="BG1302" i="1"/>
  <c r="BG1303" i="1"/>
  <c r="BG1304" i="1"/>
  <c r="BG1305" i="1"/>
  <c r="BG1306" i="1"/>
  <c r="BG1307" i="1"/>
  <c r="BG1308" i="1"/>
  <c r="BG1309" i="1"/>
  <c r="BG1310" i="1"/>
  <c r="BG1311" i="1"/>
  <c r="BG1312" i="1"/>
  <c r="BG1313" i="1"/>
  <c r="BG1314" i="1"/>
  <c r="BG1315" i="1"/>
  <c r="BG1316" i="1"/>
  <c r="BG1317" i="1"/>
  <c r="BG1318" i="1"/>
  <c r="BG1319" i="1"/>
  <c r="BG1320" i="1"/>
  <c r="BG1321" i="1"/>
  <c r="BG1322" i="1"/>
  <c r="BG1323" i="1"/>
  <c r="BG1324" i="1"/>
  <c r="BG1325" i="1"/>
  <c r="BG1326" i="1"/>
  <c r="BG1327" i="1"/>
  <c r="BG1328" i="1"/>
  <c r="BG1329" i="1"/>
  <c r="BG1330" i="1"/>
  <c r="BG1331" i="1"/>
  <c r="BG1332" i="1"/>
  <c r="BG1333" i="1"/>
  <c r="BG1334" i="1"/>
  <c r="BG1335" i="1"/>
  <c r="BG1336" i="1"/>
  <c r="BG1337" i="1"/>
  <c r="BG1338" i="1"/>
  <c r="BG1339" i="1"/>
  <c r="BG1340" i="1"/>
  <c r="BG1341" i="1"/>
  <c r="BG1342" i="1"/>
  <c r="BG1343" i="1"/>
  <c r="BG1344" i="1"/>
  <c r="BG1345" i="1"/>
  <c r="BG1346" i="1"/>
  <c r="BG1347" i="1"/>
  <c r="BG1348" i="1"/>
  <c r="BG1349" i="1"/>
  <c r="BG1350" i="1"/>
  <c r="BG1351" i="1"/>
  <c r="BG1352" i="1"/>
  <c r="BG1353" i="1"/>
  <c r="BG1354" i="1"/>
  <c r="BG1355" i="1"/>
  <c r="BG1356" i="1"/>
  <c r="BG1357" i="1"/>
  <c r="BG1358" i="1"/>
  <c r="BG1359" i="1"/>
  <c r="BG1360" i="1"/>
  <c r="BG1361" i="1"/>
  <c r="BG1362" i="1"/>
  <c r="BG1363" i="1"/>
  <c r="BG1364" i="1"/>
  <c r="BG1365" i="1"/>
  <c r="BG1366" i="1"/>
  <c r="BG1367" i="1"/>
  <c r="BG1368" i="1"/>
  <c r="BG1369" i="1"/>
  <c r="BG1370" i="1"/>
  <c r="BG1371" i="1"/>
  <c r="BG1372" i="1"/>
  <c r="BG1373" i="1"/>
  <c r="BG1374" i="1"/>
  <c r="BG1375" i="1"/>
  <c r="BG1376" i="1"/>
  <c r="BG1377" i="1"/>
  <c r="BG1378" i="1"/>
  <c r="BG1379" i="1"/>
  <c r="BG1380" i="1"/>
  <c r="BG1381" i="1"/>
  <c r="BG1382" i="1"/>
  <c r="BG1383" i="1"/>
  <c r="BG1384" i="1"/>
  <c r="BG1385" i="1"/>
  <c r="BG1386" i="1"/>
  <c r="BG1387" i="1"/>
  <c r="BG1388" i="1"/>
  <c r="BG1389" i="1"/>
  <c r="BG1390" i="1"/>
  <c r="BG1391" i="1"/>
  <c r="BG1392" i="1"/>
  <c r="BG1393" i="1"/>
  <c r="BG1394" i="1"/>
  <c r="BG1395" i="1"/>
  <c r="BG1396" i="1"/>
  <c r="BG1397" i="1"/>
  <c r="BG1398" i="1"/>
  <c r="BG1399" i="1"/>
  <c r="BG1400" i="1"/>
  <c r="BG1401" i="1"/>
  <c r="BG1402" i="1"/>
  <c r="BG1403" i="1"/>
  <c r="BG1404" i="1"/>
  <c r="BG1405" i="1"/>
  <c r="BG1406" i="1"/>
  <c r="BG1407" i="1"/>
  <c r="BG1408" i="1"/>
  <c r="BG1409" i="1"/>
  <c r="BG1410" i="1"/>
  <c r="BG1411" i="1"/>
  <c r="BG1412" i="1"/>
  <c r="BG1413" i="1"/>
  <c r="BG1414" i="1"/>
  <c r="BG1415" i="1"/>
  <c r="BG1416" i="1"/>
  <c r="BG1417" i="1"/>
  <c r="BG1418" i="1"/>
  <c r="BG1419" i="1"/>
  <c r="BG1420" i="1"/>
  <c r="BG1421" i="1"/>
  <c r="BG1422" i="1"/>
  <c r="BG1423" i="1"/>
  <c r="BG1424" i="1"/>
  <c r="BG1425" i="1"/>
  <c r="BG1426" i="1"/>
  <c r="BG1427" i="1"/>
  <c r="BG1428" i="1"/>
  <c r="BG1429" i="1"/>
  <c r="BG1430" i="1"/>
  <c r="BG1431" i="1"/>
  <c r="BG1432" i="1"/>
  <c r="BG1433" i="1"/>
  <c r="BG1434" i="1"/>
  <c r="BG1435" i="1"/>
  <c r="BG1436" i="1"/>
  <c r="BG1437" i="1"/>
  <c r="BG1438" i="1"/>
  <c r="BG1439" i="1"/>
  <c r="BG1440" i="1"/>
  <c r="BG1441" i="1"/>
  <c r="BG1442" i="1"/>
  <c r="BG1443" i="1"/>
  <c r="BG1444" i="1"/>
  <c r="BG1445" i="1"/>
  <c r="BG1446" i="1"/>
  <c r="BG1447" i="1"/>
  <c r="BG1448" i="1"/>
  <c r="BG1449" i="1"/>
  <c r="BG1450" i="1"/>
  <c r="BG1451" i="1"/>
  <c r="BG1452" i="1"/>
  <c r="BG1453" i="1"/>
  <c r="BG1454" i="1"/>
  <c r="BG1455" i="1"/>
  <c r="BG1456" i="1"/>
  <c r="BG1457" i="1"/>
  <c r="BG1458" i="1"/>
  <c r="BG1459" i="1"/>
  <c r="BG1460" i="1"/>
  <c r="BG1461" i="1"/>
  <c r="BG1462" i="1"/>
  <c r="BG1463" i="1"/>
  <c r="BG1464" i="1"/>
  <c r="BG1465" i="1"/>
  <c r="BG1466" i="1"/>
  <c r="BG1467" i="1"/>
  <c r="BG1468" i="1"/>
  <c r="BG1469" i="1"/>
  <c r="BG1470" i="1"/>
  <c r="BG1471" i="1"/>
  <c r="BG1472" i="1"/>
  <c r="BG1473" i="1"/>
  <c r="BG1474" i="1"/>
  <c r="BG1475" i="1"/>
  <c r="BG1476" i="1"/>
  <c r="BG1477" i="1"/>
  <c r="BG1478" i="1"/>
  <c r="BG1479" i="1"/>
  <c r="BG1480" i="1"/>
  <c r="BG1481" i="1"/>
  <c r="BG1482" i="1"/>
  <c r="BG1483" i="1"/>
  <c r="BG1484" i="1"/>
  <c r="BG1485" i="1"/>
  <c r="BG1486" i="1"/>
  <c r="BG1487" i="1"/>
  <c r="BG1488" i="1"/>
  <c r="BG1489" i="1"/>
  <c r="BG1490" i="1"/>
  <c r="BG1491" i="1"/>
  <c r="BG1492" i="1"/>
  <c r="BG1493" i="1"/>
  <c r="BG1494" i="1"/>
  <c r="BG1495" i="1"/>
  <c r="BG1496" i="1"/>
  <c r="BG1497" i="1"/>
  <c r="BG1498" i="1"/>
  <c r="BG1499" i="1"/>
  <c r="BG1500" i="1"/>
  <c r="BG1501" i="1"/>
  <c r="BG1502" i="1"/>
  <c r="BG1503" i="1"/>
  <c r="BG1504" i="1"/>
  <c r="BG1505" i="1"/>
  <c r="BG1506" i="1"/>
  <c r="BG1507" i="1"/>
  <c r="BG1508" i="1"/>
  <c r="BG1509" i="1"/>
  <c r="BG1510" i="1"/>
  <c r="BG1511" i="1"/>
  <c r="BG1512" i="1"/>
  <c r="BG1513" i="1"/>
  <c r="BG1514" i="1"/>
  <c r="BG1515" i="1"/>
  <c r="BG1516" i="1"/>
  <c r="BG1517" i="1"/>
  <c r="BG1518" i="1"/>
  <c r="BG1519" i="1"/>
  <c r="BG1520" i="1"/>
  <c r="BG1521" i="1"/>
  <c r="BG1522" i="1"/>
  <c r="BG1523" i="1"/>
  <c r="BG1524" i="1"/>
  <c r="BG1525" i="1"/>
  <c r="BG1526" i="1"/>
  <c r="BG1527" i="1"/>
  <c r="BG1528" i="1"/>
  <c r="BG1529" i="1"/>
  <c r="BG1530" i="1"/>
  <c r="BG1531" i="1"/>
  <c r="BG1532" i="1"/>
  <c r="BG1533" i="1"/>
  <c r="BG1534" i="1"/>
  <c r="BG1535" i="1"/>
  <c r="BG1536" i="1"/>
  <c r="BG1537" i="1"/>
  <c r="BG1538" i="1"/>
  <c r="BG1539" i="1"/>
  <c r="BG1540" i="1"/>
  <c r="BG1541" i="1"/>
  <c r="BG1542" i="1"/>
  <c r="BG1543" i="1"/>
  <c r="BG1544" i="1"/>
  <c r="BG1545" i="1"/>
  <c r="BG1546" i="1"/>
  <c r="BG1547" i="1"/>
  <c r="BG1548" i="1"/>
  <c r="BG1549" i="1"/>
  <c r="BG1550" i="1"/>
  <c r="BG1551" i="1"/>
  <c r="BG1552" i="1"/>
  <c r="BG1553" i="1"/>
  <c r="BG1554" i="1"/>
  <c r="BG1555" i="1"/>
  <c r="BG1556" i="1"/>
  <c r="BG1557" i="1"/>
  <c r="BG1558" i="1"/>
  <c r="BG1559" i="1"/>
  <c r="BG1560" i="1"/>
  <c r="BG1561" i="1"/>
  <c r="BG1562" i="1"/>
  <c r="BG1563" i="1"/>
  <c r="BG1564" i="1"/>
  <c r="BG1565" i="1"/>
  <c r="BG1566" i="1"/>
  <c r="BG1567" i="1"/>
  <c r="BG1568" i="1"/>
  <c r="BG1569" i="1"/>
  <c r="BG1570" i="1"/>
  <c r="BG1571" i="1"/>
  <c r="BG1572" i="1"/>
  <c r="BG1573" i="1"/>
  <c r="BG1574" i="1"/>
  <c r="BG1575" i="1"/>
  <c r="BG1576" i="1"/>
  <c r="BG1577" i="1"/>
  <c r="BG1578" i="1"/>
  <c r="BG1579" i="1"/>
  <c r="BG1580" i="1"/>
  <c r="BG1581" i="1"/>
  <c r="BG1582" i="1"/>
  <c r="BG1583" i="1"/>
  <c r="BG1584" i="1"/>
  <c r="BG1585" i="1"/>
  <c r="BG1586" i="1"/>
  <c r="BG1587" i="1"/>
  <c r="BG1588" i="1"/>
  <c r="BG1589" i="1"/>
  <c r="BG1590" i="1"/>
  <c r="BG1591" i="1"/>
  <c r="BG1592" i="1"/>
  <c r="BG1593" i="1"/>
  <c r="BG1594" i="1"/>
  <c r="BG1595" i="1"/>
  <c r="BG1596" i="1"/>
  <c r="BG1597" i="1"/>
  <c r="BG1598" i="1"/>
  <c r="BG1599" i="1"/>
  <c r="BG1600" i="1"/>
  <c r="BG1601" i="1"/>
  <c r="BG1602" i="1"/>
  <c r="BG1603" i="1"/>
  <c r="BG1604" i="1"/>
  <c r="BG1605" i="1"/>
  <c r="BG1606" i="1"/>
  <c r="BG1607" i="1"/>
  <c r="BG1608" i="1"/>
  <c r="BG1609" i="1"/>
  <c r="BG1610" i="1"/>
  <c r="BG1611" i="1"/>
  <c r="BG1612" i="1"/>
  <c r="BG1613" i="1"/>
  <c r="BG1614" i="1"/>
  <c r="BG1615" i="1"/>
  <c r="BG1616" i="1"/>
  <c r="BG1617" i="1"/>
  <c r="BG1618" i="1"/>
  <c r="BG1619" i="1"/>
  <c r="BG1620" i="1"/>
  <c r="BG1621" i="1"/>
  <c r="BG1622" i="1"/>
  <c r="BG1623" i="1"/>
  <c r="BG1624" i="1"/>
  <c r="BG1625" i="1"/>
  <c r="BG1626" i="1"/>
  <c r="BG1627" i="1"/>
  <c r="BG1628" i="1"/>
  <c r="BG1629" i="1"/>
  <c r="BG1630" i="1"/>
  <c r="BG1631" i="1"/>
  <c r="BG1632" i="1"/>
  <c r="BG1633" i="1"/>
  <c r="BG1634" i="1"/>
  <c r="BG1635" i="1"/>
  <c r="BG1636" i="1"/>
  <c r="BG1637" i="1"/>
  <c r="BG1638" i="1"/>
  <c r="BG1639" i="1"/>
  <c r="BG1640" i="1"/>
  <c r="BG1641" i="1"/>
  <c r="BG1642" i="1"/>
  <c r="BG1643" i="1"/>
  <c r="BG1644" i="1"/>
  <c r="BG1645" i="1"/>
  <c r="BG1646" i="1"/>
  <c r="BG1647" i="1"/>
  <c r="BG1648" i="1"/>
  <c r="BG1649" i="1"/>
  <c r="BG1650" i="1"/>
  <c r="BG1651" i="1"/>
  <c r="BG1652" i="1"/>
  <c r="BG1653" i="1"/>
  <c r="BG1654" i="1"/>
  <c r="BG1655" i="1"/>
  <c r="BG1656" i="1"/>
  <c r="BG1657" i="1"/>
  <c r="BG1658" i="1"/>
  <c r="BG1659" i="1"/>
  <c r="BG1660" i="1"/>
  <c r="BG1661" i="1"/>
  <c r="BG1662" i="1"/>
  <c r="BG1663" i="1"/>
  <c r="BG1664" i="1"/>
  <c r="BG1665" i="1"/>
  <c r="BG1666" i="1"/>
  <c r="BG1667" i="1"/>
  <c r="BG1668" i="1"/>
  <c r="BG1669" i="1"/>
  <c r="BG1670" i="1"/>
  <c r="BG1671" i="1"/>
  <c r="BG1672" i="1"/>
  <c r="BG1673" i="1"/>
  <c r="BG1674" i="1"/>
  <c r="BG1675" i="1"/>
  <c r="BG1676" i="1"/>
  <c r="BG1677" i="1"/>
  <c r="BG1678" i="1"/>
  <c r="BG1679" i="1"/>
  <c r="BG1680" i="1"/>
  <c r="BG1681" i="1"/>
  <c r="BG1682" i="1"/>
  <c r="BG1683" i="1"/>
  <c r="BG1684" i="1"/>
  <c r="BG1685" i="1"/>
  <c r="BG1686" i="1"/>
  <c r="BG1687" i="1"/>
  <c r="BG1688" i="1"/>
  <c r="BG1689" i="1"/>
  <c r="BG1690" i="1"/>
  <c r="BG1691" i="1"/>
  <c r="BG1692" i="1"/>
  <c r="BG1693" i="1"/>
  <c r="BG1694" i="1"/>
  <c r="BG1695" i="1"/>
  <c r="BG1696" i="1"/>
  <c r="BG1697" i="1"/>
  <c r="BG1698" i="1"/>
  <c r="BG1699" i="1"/>
  <c r="BG1700" i="1"/>
  <c r="BG1701" i="1"/>
  <c r="BG1702" i="1"/>
  <c r="BG1703" i="1"/>
  <c r="BG1704" i="1"/>
  <c r="BG1705" i="1"/>
  <c r="BG1706" i="1"/>
  <c r="BG1707" i="1"/>
  <c r="BG1708" i="1"/>
  <c r="BG1709" i="1"/>
  <c r="BG1710" i="1"/>
  <c r="BG1711" i="1"/>
  <c r="BG1712" i="1"/>
  <c r="BG1713" i="1"/>
  <c r="BG1714" i="1"/>
  <c r="BG1715" i="1"/>
  <c r="BG1716" i="1"/>
  <c r="BG1717" i="1"/>
  <c r="BG1718" i="1"/>
  <c r="BG1719" i="1"/>
  <c r="BG1720" i="1"/>
  <c r="BG1721" i="1"/>
  <c r="BG1722" i="1"/>
  <c r="BG1723" i="1"/>
  <c r="BG1724" i="1"/>
  <c r="BG1725" i="1"/>
  <c r="BG1726" i="1"/>
  <c r="BG1727" i="1"/>
  <c r="BG1728" i="1"/>
  <c r="BG1729" i="1"/>
  <c r="BG1730" i="1"/>
  <c r="BG1731" i="1"/>
  <c r="BG1732" i="1"/>
  <c r="BG1733" i="1"/>
  <c r="BG1734" i="1"/>
  <c r="BG1735" i="1"/>
  <c r="BG1736" i="1"/>
  <c r="BG1737" i="1"/>
  <c r="BG1738" i="1"/>
  <c r="BG1739" i="1"/>
  <c r="BG1740" i="1"/>
  <c r="BG1741" i="1"/>
  <c r="BG1742" i="1"/>
  <c r="BG1743" i="1"/>
  <c r="BG1744" i="1"/>
  <c r="BG1745" i="1"/>
  <c r="BG1746" i="1"/>
  <c r="BG1747" i="1"/>
  <c r="BG1748" i="1"/>
  <c r="BG1749" i="1"/>
  <c r="BG1750" i="1"/>
  <c r="BG1751" i="1"/>
  <c r="BG1752" i="1"/>
  <c r="BG1753" i="1"/>
  <c r="BG1754" i="1"/>
  <c r="BG1755" i="1"/>
  <c r="BG1756" i="1"/>
  <c r="BG1757" i="1"/>
  <c r="BG1758" i="1"/>
  <c r="BG1759" i="1"/>
  <c r="BG1760" i="1"/>
  <c r="BG1761" i="1"/>
  <c r="BG1762" i="1"/>
  <c r="BG1763" i="1"/>
  <c r="BG1764" i="1"/>
  <c r="BG1765" i="1"/>
  <c r="BG1766" i="1"/>
  <c r="BG1767" i="1"/>
  <c r="BG1768" i="1"/>
  <c r="BG1769" i="1"/>
  <c r="BG1770" i="1"/>
  <c r="BG1771" i="1"/>
  <c r="BG1772" i="1"/>
  <c r="BG1773" i="1"/>
  <c r="BG1774" i="1"/>
  <c r="BG1775" i="1"/>
  <c r="BG1776" i="1"/>
  <c r="BG1777" i="1"/>
  <c r="BG1778" i="1"/>
  <c r="BG1779" i="1"/>
  <c r="BG1780" i="1"/>
  <c r="BG1781" i="1"/>
  <c r="BG1782" i="1"/>
  <c r="BG1783" i="1"/>
  <c r="BG1784" i="1"/>
  <c r="BG1785" i="1"/>
  <c r="BG1786" i="1"/>
  <c r="BG1787" i="1"/>
  <c r="BG1788" i="1"/>
  <c r="BG1789" i="1"/>
  <c r="BG1790" i="1"/>
  <c r="BG1791" i="1"/>
  <c r="BG1792" i="1"/>
  <c r="BG1793" i="1"/>
  <c r="BG1794" i="1"/>
  <c r="BG1795" i="1"/>
  <c r="BG1796" i="1"/>
  <c r="BG1797" i="1"/>
  <c r="BG1798" i="1"/>
  <c r="BG1799" i="1"/>
  <c r="BG1800" i="1"/>
  <c r="BG1801" i="1"/>
  <c r="BG1802" i="1"/>
  <c r="BG1803" i="1"/>
  <c r="BG1804" i="1"/>
  <c r="BG1805" i="1"/>
  <c r="BG1806" i="1"/>
  <c r="BG1807" i="1"/>
  <c r="BG1808" i="1"/>
  <c r="BG8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8" i="1"/>
  <c r="AE1663" i="1"/>
  <c r="AE1664" i="1"/>
  <c r="AE1665" i="1"/>
  <c r="AE1666" i="1"/>
  <c r="AE1667" i="1"/>
  <c r="AE1668" i="1"/>
  <c r="AE1669" i="1"/>
  <c r="AE1670" i="1"/>
  <c r="AE1671" i="1"/>
  <c r="AE1672" i="1"/>
  <c r="AE1673" i="1"/>
  <c r="AE1674" i="1"/>
  <c r="AE1675" i="1"/>
  <c r="AE1676" i="1"/>
  <c r="AE1677" i="1"/>
  <c r="AE1678" i="1"/>
  <c r="AE1679" i="1"/>
  <c r="AE1680" i="1"/>
  <c r="AE1681" i="1"/>
  <c r="AE1682" i="1"/>
  <c r="AE1683" i="1"/>
  <c r="AE1684" i="1"/>
  <c r="AE1685" i="1"/>
  <c r="AE1686" i="1"/>
  <c r="AE1687" i="1"/>
  <c r="AE1688" i="1"/>
  <c r="AE1689" i="1"/>
  <c r="AE1690" i="1"/>
  <c r="AE1691" i="1"/>
  <c r="AE1692" i="1"/>
  <c r="AE1693" i="1"/>
  <c r="AE1694" i="1"/>
  <c r="AE1695" i="1"/>
  <c r="AE1696" i="1"/>
  <c r="AE1697" i="1"/>
  <c r="AE1698" i="1"/>
  <c r="AE1699" i="1"/>
  <c r="AE1700" i="1"/>
  <c r="AE1701" i="1"/>
  <c r="AE1702" i="1"/>
  <c r="AE1703" i="1"/>
  <c r="AE1704" i="1"/>
  <c r="AE1705" i="1"/>
  <c r="AE1706" i="1"/>
  <c r="AE1707" i="1"/>
  <c r="AE1708" i="1"/>
  <c r="AE1709" i="1"/>
  <c r="AE1710" i="1"/>
  <c r="AE1711" i="1"/>
  <c r="AE1712" i="1"/>
  <c r="AE1713" i="1"/>
  <c r="AE1714" i="1"/>
  <c r="AE1715" i="1"/>
  <c r="AE1716" i="1"/>
  <c r="AE1717" i="1"/>
  <c r="AE1718" i="1"/>
  <c r="AE1719" i="1"/>
  <c r="AE1720" i="1"/>
  <c r="AE1721" i="1"/>
  <c r="AE1722" i="1"/>
  <c r="AE1723" i="1"/>
  <c r="AE1724" i="1"/>
  <c r="AE1725" i="1"/>
  <c r="AE1726" i="1"/>
  <c r="AE1727" i="1"/>
  <c r="AE1728" i="1"/>
  <c r="AE1729" i="1"/>
  <c r="AE1730" i="1"/>
  <c r="AE1731" i="1"/>
  <c r="AE1732" i="1"/>
  <c r="AE1733" i="1"/>
  <c r="AE1734" i="1"/>
  <c r="AE1735" i="1"/>
  <c r="AE1736" i="1"/>
  <c r="AE1737" i="1"/>
  <c r="AE1738" i="1"/>
  <c r="AE1739" i="1"/>
  <c r="AE1740" i="1"/>
  <c r="AE1741" i="1"/>
  <c r="AE1742" i="1"/>
  <c r="AE1743" i="1"/>
  <c r="AE1744" i="1"/>
  <c r="AE1745" i="1"/>
  <c r="AE1746" i="1"/>
  <c r="AE1747" i="1"/>
  <c r="AE1748" i="1"/>
  <c r="AE1749" i="1"/>
  <c r="AE1750" i="1"/>
  <c r="AE1751" i="1"/>
  <c r="AE1752" i="1"/>
  <c r="AE1753" i="1"/>
  <c r="AE1754" i="1"/>
  <c r="AE1755" i="1"/>
  <c r="AE1756" i="1"/>
  <c r="AE1757" i="1"/>
  <c r="AE1758" i="1"/>
  <c r="AE1759" i="1"/>
  <c r="AE1760" i="1"/>
  <c r="AE1761" i="1"/>
  <c r="AE1762" i="1"/>
  <c r="AE1763" i="1"/>
  <c r="AE1764" i="1"/>
  <c r="AE1765" i="1"/>
  <c r="AE1766" i="1"/>
  <c r="AE1767" i="1"/>
  <c r="AE1768" i="1"/>
  <c r="AE1769" i="1"/>
  <c r="AE1770" i="1"/>
  <c r="AE1771" i="1"/>
  <c r="AE1772" i="1"/>
  <c r="AE1773" i="1"/>
  <c r="AE1774" i="1"/>
  <c r="AE1775" i="1"/>
  <c r="AE1776" i="1"/>
  <c r="AE1777" i="1"/>
  <c r="AE1778" i="1"/>
  <c r="AE1779" i="1"/>
  <c r="AE1780" i="1"/>
  <c r="AE1781" i="1"/>
  <c r="AE1782" i="1"/>
  <c r="AE1783" i="1"/>
  <c r="AE1784" i="1"/>
  <c r="AE1785" i="1"/>
  <c r="AE1786" i="1"/>
  <c r="AE1787" i="1"/>
  <c r="AE1788" i="1"/>
  <c r="AE1789" i="1"/>
  <c r="AE1790" i="1"/>
  <c r="AE1791" i="1"/>
  <c r="AE1792" i="1"/>
  <c r="AE1793" i="1"/>
  <c r="AE1794" i="1"/>
  <c r="AE1795" i="1"/>
  <c r="AE1796" i="1"/>
  <c r="AE1797" i="1"/>
  <c r="AE1798" i="1"/>
  <c r="AE1799" i="1"/>
  <c r="AE1800" i="1"/>
  <c r="AE1801" i="1"/>
  <c r="AE1802" i="1"/>
  <c r="AE1803" i="1"/>
  <c r="AE1804" i="1"/>
  <c r="AE1805" i="1"/>
  <c r="AE1806" i="1"/>
  <c r="AE1807" i="1"/>
  <c r="AE1808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1214" i="1"/>
  <c r="AE1215" i="1"/>
  <c r="AE1216" i="1"/>
  <c r="AE1217" i="1"/>
  <c r="AE1218" i="1"/>
  <c r="AE1219" i="1"/>
  <c r="AE1220" i="1"/>
  <c r="AE1221" i="1"/>
  <c r="AE1222" i="1"/>
  <c r="AE1223" i="1"/>
  <c r="AE1224" i="1"/>
  <c r="AE1225" i="1"/>
  <c r="AE1226" i="1"/>
  <c r="AE1227" i="1"/>
  <c r="AE1228" i="1"/>
  <c r="AE1229" i="1"/>
  <c r="AE1230" i="1"/>
  <c r="AE1231" i="1"/>
  <c r="AE1232" i="1"/>
  <c r="AE1233" i="1"/>
  <c r="AE1234" i="1"/>
  <c r="AE1235" i="1"/>
  <c r="AE1236" i="1"/>
  <c r="AE1237" i="1"/>
  <c r="AE1238" i="1"/>
  <c r="AE1239" i="1"/>
  <c r="AE1240" i="1"/>
  <c r="AE1241" i="1"/>
  <c r="AE1242" i="1"/>
  <c r="AE1243" i="1"/>
  <c r="AE1244" i="1"/>
  <c r="AE1245" i="1"/>
  <c r="AE1246" i="1"/>
  <c r="AE1247" i="1"/>
  <c r="AE1248" i="1"/>
  <c r="AE1249" i="1"/>
  <c r="AE1250" i="1"/>
  <c r="AE1251" i="1"/>
  <c r="AE1252" i="1"/>
  <c r="AE1253" i="1"/>
  <c r="AE1254" i="1"/>
  <c r="AE1255" i="1"/>
  <c r="AE1256" i="1"/>
  <c r="AE1257" i="1"/>
  <c r="AE1258" i="1"/>
  <c r="AE1259" i="1"/>
  <c r="AE1260" i="1"/>
  <c r="AE1261" i="1"/>
  <c r="AE1262" i="1"/>
  <c r="AE1263" i="1"/>
  <c r="AE1264" i="1"/>
  <c r="AE1265" i="1"/>
  <c r="AE1266" i="1"/>
  <c r="AE1267" i="1"/>
  <c r="AE1268" i="1"/>
  <c r="AE1269" i="1"/>
  <c r="AE1270" i="1"/>
  <c r="AE1271" i="1"/>
  <c r="AE1272" i="1"/>
  <c r="AE1273" i="1"/>
  <c r="AE1274" i="1"/>
  <c r="AE1275" i="1"/>
  <c r="AE1276" i="1"/>
  <c r="AE1277" i="1"/>
  <c r="AE1278" i="1"/>
  <c r="AE1279" i="1"/>
  <c r="AE1280" i="1"/>
  <c r="AE1281" i="1"/>
  <c r="AE1282" i="1"/>
  <c r="AE1283" i="1"/>
  <c r="AE1284" i="1"/>
  <c r="AE1285" i="1"/>
  <c r="AE1286" i="1"/>
  <c r="AE1287" i="1"/>
  <c r="AE1288" i="1"/>
  <c r="AE1289" i="1"/>
  <c r="AE1290" i="1"/>
  <c r="AE1291" i="1"/>
  <c r="AE1292" i="1"/>
  <c r="AE1293" i="1"/>
  <c r="AE1294" i="1"/>
  <c r="AE1295" i="1"/>
  <c r="AE1296" i="1"/>
  <c r="AE1297" i="1"/>
  <c r="AE1298" i="1"/>
  <c r="AE1299" i="1"/>
  <c r="AE1300" i="1"/>
  <c r="AE1301" i="1"/>
  <c r="AE1302" i="1"/>
  <c r="AE1303" i="1"/>
  <c r="AE1304" i="1"/>
  <c r="AE1305" i="1"/>
  <c r="AE1306" i="1"/>
  <c r="AE1307" i="1"/>
  <c r="AE1308" i="1"/>
  <c r="AE1309" i="1"/>
  <c r="AE1310" i="1"/>
  <c r="AE1311" i="1"/>
  <c r="AE1312" i="1"/>
  <c r="AE1313" i="1"/>
  <c r="AE1314" i="1"/>
  <c r="AE1315" i="1"/>
  <c r="AE1316" i="1"/>
  <c r="AE1317" i="1"/>
  <c r="AE1318" i="1"/>
  <c r="AE1319" i="1"/>
  <c r="AE1320" i="1"/>
  <c r="AE1321" i="1"/>
  <c r="AE1322" i="1"/>
  <c r="AE1323" i="1"/>
  <c r="AE1324" i="1"/>
  <c r="AE1325" i="1"/>
  <c r="AE1326" i="1"/>
  <c r="AE1327" i="1"/>
  <c r="AE1328" i="1"/>
  <c r="AE1329" i="1"/>
  <c r="AE1330" i="1"/>
  <c r="AE1331" i="1"/>
  <c r="AE1332" i="1"/>
  <c r="AE1333" i="1"/>
  <c r="AE1334" i="1"/>
  <c r="AE1335" i="1"/>
  <c r="AE1336" i="1"/>
  <c r="AE1337" i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E1350" i="1"/>
  <c r="AE1351" i="1"/>
  <c r="AE1352" i="1"/>
  <c r="AE1353" i="1"/>
  <c r="AE1354" i="1"/>
  <c r="AE1355" i="1"/>
  <c r="AE1356" i="1"/>
  <c r="AE1357" i="1"/>
  <c r="AE1358" i="1"/>
  <c r="AE1359" i="1"/>
  <c r="AE1360" i="1"/>
  <c r="AE1361" i="1"/>
  <c r="AE1362" i="1"/>
  <c r="AE1363" i="1"/>
  <c r="AE1364" i="1"/>
  <c r="AE1365" i="1"/>
  <c r="AE1366" i="1"/>
  <c r="AE1367" i="1"/>
  <c r="AE1368" i="1"/>
  <c r="AE1369" i="1"/>
  <c r="AE1370" i="1"/>
  <c r="AE1371" i="1"/>
  <c r="AE1372" i="1"/>
  <c r="AE1373" i="1"/>
  <c r="AE1374" i="1"/>
  <c r="AE1375" i="1"/>
  <c r="AE1376" i="1"/>
  <c r="AE1377" i="1"/>
  <c r="AE1378" i="1"/>
  <c r="AE1379" i="1"/>
  <c r="AE1380" i="1"/>
  <c r="AE1381" i="1"/>
  <c r="AE1382" i="1"/>
  <c r="AE1383" i="1"/>
  <c r="AE1384" i="1"/>
  <c r="AE1385" i="1"/>
  <c r="AE1386" i="1"/>
  <c r="AE1387" i="1"/>
  <c r="AE1388" i="1"/>
  <c r="AE1389" i="1"/>
  <c r="AE1390" i="1"/>
  <c r="AE1391" i="1"/>
  <c r="AE1392" i="1"/>
  <c r="AE1393" i="1"/>
  <c r="AE1394" i="1"/>
  <c r="AE1395" i="1"/>
  <c r="AE1396" i="1"/>
  <c r="AE1397" i="1"/>
  <c r="AE1398" i="1"/>
  <c r="AE1399" i="1"/>
  <c r="AE1400" i="1"/>
  <c r="AE1401" i="1"/>
  <c r="AE1402" i="1"/>
  <c r="AE1403" i="1"/>
  <c r="AE1404" i="1"/>
  <c r="AE1405" i="1"/>
  <c r="AE1406" i="1"/>
  <c r="AE1407" i="1"/>
  <c r="AE1408" i="1"/>
  <c r="AE1409" i="1"/>
  <c r="AE1410" i="1"/>
  <c r="AE1411" i="1"/>
  <c r="AE1412" i="1"/>
  <c r="AE1413" i="1"/>
  <c r="AE1414" i="1"/>
  <c r="AE1415" i="1"/>
  <c r="AE1416" i="1"/>
  <c r="AE1417" i="1"/>
  <c r="AE1418" i="1"/>
  <c r="AE1419" i="1"/>
  <c r="AE1420" i="1"/>
  <c r="AE1421" i="1"/>
  <c r="AE1422" i="1"/>
  <c r="AE1423" i="1"/>
  <c r="AE1424" i="1"/>
  <c r="AE1425" i="1"/>
  <c r="AE1426" i="1"/>
  <c r="AE1427" i="1"/>
  <c r="AE1428" i="1"/>
  <c r="AE1429" i="1"/>
  <c r="AE1430" i="1"/>
  <c r="AE1431" i="1"/>
  <c r="AE1432" i="1"/>
  <c r="AE1433" i="1"/>
  <c r="AE1434" i="1"/>
  <c r="AE1435" i="1"/>
  <c r="AE1436" i="1"/>
  <c r="AE1437" i="1"/>
  <c r="AE1438" i="1"/>
  <c r="AE1439" i="1"/>
  <c r="AE1440" i="1"/>
  <c r="AE1441" i="1"/>
  <c r="AE1442" i="1"/>
  <c r="AE1443" i="1"/>
  <c r="AE1444" i="1"/>
  <c r="AE1445" i="1"/>
  <c r="AE1446" i="1"/>
  <c r="AE1447" i="1"/>
  <c r="AE1448" i="1"/>
  <c r="AE1449" i="1"/>
  <c r="AE1450" i="1"/>
  <c r="AE1451" i="1"/>
  <c r="AE1452" i="1"/>
  <c r="AE1453" i="1"/>
  <c r="AE1454" i="1"/>
  <c r="AE1455" i="1"/>
  <c r="AE1456" i="1"/>
  <c r="AE1457" i="1"/>
  <c r="AE1458" i="1"/>
  <c r="AE1459" i="1"/>
  <c r="AE1460" i="1"/>
  <c r="AE1461" i="1"/>
  <c r="AE1462" i="1"/>
  <c r="AE1463" i="1"/>
  <c r="AE1464" i="1"/>
  <c r="AE1465" i="1"/>
  <c r="AE1466" i="1"/>
  <c r="AE1467" i="1"/>
  <c r="AE1468" i="1"/>
  <c r="AE1469" i="1"/>
  <c r="AE1470" i="1"/>
  <c r="AE1471" i="1"/>
  <c r="AE1472" i="1"/>
  <c r="AE1473" i="1"/>
  <c r="AE1474" i="1"/>
  <c r="AE1475" i="1"/>
  <c r="AE1476" i="1"/>
  <c r="AE1477" i="1"/>
  <c r="AE1478" i="1"/>
  <c r="AE1479" i="1"/>
  <c r="AE1480" i="1"/>
  <c r="AE1481" i="1"/>
  <c r="AE1482" i="1"/>
  <c r="AE1483" i="1"/>
  <c r="AE1484" i="1"/>
  <c r="AE1485" i="1"/>
  <c r="AE1486" i="1"/>
  <c r="AE1487" i="1"/>
  <c r="AE1488" i="1"/>
  <c r="AE1489" i="1"/>
  <c r="AE1490" i="1"/>
  <c r="AE1491" i="1"/>
  <c r="AE1492" i="1"/>
  <c r="AE1493" i="1"/>
  <c r="AE1494" i="1"/>
  <c r="AE1495" i="1"/>
  <c r="AE1496" i="1"/>
  <c r="AE1497" i="1"/>
  <c r="AE1498" i="1"/>
  <c r="AE1499" i="1"/>
  <c r="AE1500" i="1"/>
  <c r="AE1501" i="1"/>
  <c r="AE1502" i="1"/>
  <c r="AE1503" i="1"/>
  <c r="AE1504" i="1"/>
  <c r="AE1505" i="1"/>
  <c r="AE1506" i="1"/>
  <c r="AE1507" i="1"/>
  <c r="AE1508" i="1"/>
  <c r="AE1509" i="1"/>
  <c r="AE1510" i="1"/>
  <c r="AE1511" i="1"/>
  <c r="AE1512" i="1"/>
  <c r="AE1513" i="1"/>
  <c r="AE1514" i="1"/>
  <c r="AE1515" i="1"/>
  <c r="AE1516" i="1"/>
  <c r="AE1517" i="1"/>
  <c r="AE1518" i="1"/>
  <c r="AE1519" i="1"/>
  <c r="AE1520" i="1"/>
  <c r="AE1521" i="1"/>
  <c r="AE1522" i="1"/>
  <c r="AE1523" i="1"/>
  <c r="AE1524" i="1"/>
  <c r="AE1525" i="1"/>
  <c r="AE1526" i="1"/>
  <c r="AE1527" i="1"/>
  <c r="AE1528" i="1"/>
  <c r="AE1529" i="1"/>
  <c r="AE1530" i="1"/>
  <c r="AE1531" i="1"/>
  <c r="AE1532" i="1"/>
  <c r="AE1533" i="1"/>
  <c r="AE1534" i="1"/>
  <c r="AE1535" i="1"/>
  <c r="AE1536" i="1"/>
  <c r="AE1537" i="1"/>
  <c r="AE1538" i="1"/>
  <c r="AE1539" i="1"/>
  <c r="AE1540" i="1"/>
  <c r="AE1541" i="1"/>
  <c r="AE1542" i="1"/>
  <c r="AE1543" i="1"/>
  <c r="AE1544" i="1"/>
  <c r="AE1545" i="1"/>
  <c r="AE1546" i="1"/>
  <c r="AE1547" i="1"/>
  <c r="AE1548" i="1"/>
  <c r="AE1549" i="1"/>
  <c r="AE1550" i="1"/>
  <c r="AE1551" i="1"/>
  <c r="AE1552" i="1"/>
  <c r="AE1553" i="1"/>
  <c r="AE1554" i="1"/>
  <c r="AE1555" i="1"/>
  <c r="AE1556" i="1"/>
  <c r="AE1557" i="1"/>
  <c r="AE1558" i="1"/>
  <c r="AE1559" i="1"/>
  <c r="AE1560" i="1"/>
  <c r="AE1561" i="1"/>
  <c r="AE1562" i="1"/>
  <c r="AE1563" i="1"/>
  <c r="AE1564" i="1"/>
  <c r="AE1565" i="1"/>
  <c r="AE1566" i="1"/>
  <c r="AE1567" i="1"/>
  <c r="AE1568" i="1"/>
  <c r="AE1569" i="1"/>
  <c r="AE1570" i="1"/>
  <c r="AE1571" i="1"/>
  <c r="AE1572" i="1"/>
  <c r="AE1573" i="1"/>
  <c r="AE1574" i="1"/>
  <c r="AE1575" i="1"/>
  <c r="AE1576" i="1"/>
  <c r="AE1577" i="1"/>
  <c r="AE1578" i="1"/>
  <c r="AE1579" i="1"/>
  <c r="AE1580" i="1"/>
  <c r="AE1581" i="1"/>
  <c r="AE1582" i="1"/>
  <c r="AE1583" i="1"/>
  <c r="AE1584" i="1"/>
  <c r="AE1585" i="1"/>
  <c r="AE1586" i="1"/>
  <c r="AE1587" i="1"/>
  <c r="AE1588" i="1"/>
  <c r="AE1589" i="1"/>
  <c r="AE1590" i="1"/>
  <c r="AE1591" i="1"/>
  <c r="AE1592" i="1"/>
  <c r="AE1593" i="1"/>
  <c r="AE1594" i="1"/>
  <c r="AE1595" i="1"/>
  <c r="AE1596" i="1"/>
  <c r="AE1597" i="1"/>
  <c r="AE1598" i="1"/>
  <c r="AE1599" i="1"/>
  <c r="AE1600" i="1"/>
  <c r="AE1601" i="1"/>
  <c r="AE1602" i="1"/>
  <c r="AE1603" i="1"/>
  <c r="AE1604" i="1"/>
  <c r="AE1605" i="1"/>
  <c r="AE1606" i="1"/>
  <c r="AE1607" i="1"/>
  <c r="AE1608" i="1"/>
  <c r="AE1609" i="1"/>
  <c r="AE1610" i="1"/>
  <c r="AE1611" i="1"/>
  <c r="AE1612" i="1"/>
  <c r="AE1613" i="1"/>
  <c r="AE1614" i="1"/>
  <c r="AE1615" i="1"/>
  <c r="AE1616" i="1"/>
  <c r="AE1617" i="1"/>
  <c r="AE1618" i="1"/>
  <c r="AE1619" i="1"/>
  <c r="AE1620" i="1"/>
  <c r="AE1621" i="1"/>
  <c r="AE1622" i="1"/>
  <c r="AE1623" i="1"/>
  <c r="AE1624" i="1"/>
  <c r="AE1625" i="1"/>
  <c r="AE1626" i="1"/>
  <c r="AE1627" i="1"/>
  <c r="AE1628" i="1"/>
  <c r="AE1629" i="1"/>
  <c r="AE1630" i="1"/>
  <c r="AE1631" i="1"/>
  <c r="AE1632" i="1"/>
  <c r="AE1633" i="1"/>
  <c r="AE1634" i="1"/>
  <c r="AE1635" i="1"/>
  <c r="AE1636" i="1"/>
  <c r="AE1637" i="1"/>
  <c r="AE1638" i="1"/>
  <c r="AE1639" i="1"/>
  <c r="AE1640" i="1"/>
  <c r="AE1641" i="1"/>
  <c r="AE1642" i="1"/>
  <c r="AE1643" i="1"/>
  <c r="AE1644" i="1"/>
  <c r="AE1645" i="1"/>
  <c r="AE1646" i="1"/>
  <c r="AE1647" i="1"/>
  <c r="AE1648" i="1"/>
  <c r="AE1649" i="1"/>
  <c r="AE1650" i="1"/>
  <c r="AE1651" i="1"/>
  <c r="AE1652" i="1"/>
  <c r="AE1653" i="1"/>
  <c r="AE1654" i="1"/>
  <c r="AE1655" i="1"/>
  <c r="AE1656" i="1"/>
  <c r="AE1657" i="1"/>
  <c r="AE1658" i="1"/>
  <c r="AE1659" i="1"/>
  <c r="AE1660" i="1"/>
  <c r="AE1661" i="1"/>
  <c r="AE1662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10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11" i="1"/>
  <c r="AD12" i="1"/>
  <c r="AD13" i="1"/>
  <c r="AD10" i="1"/>
  <c r="U501" i="1"/>
  <c r="U561" i="1"/>
  <c r="U711" i="1"/>
  <c r="U737" i="1"/>
  <c r="U839" i="1"/>
  <c r="U897" i="1"/>
  <c r="U965" i="1"/>
  <c r="U1006" i="1"/>
  <c r="U1026" i="1"/>
  <c r="U1030" i="1"/>
  <c r="U1050" i="1"/>
  <c r="U1058" i="1"/>
  <c r="U1071" i="1"/>
  <c r="U1082" i="1"/>
  <c r="U1102" i="1"/>
  <c r="U1103" i="1"/>
  <c r="U1126" i="1"/>
  <c r="U1134" i="1"/>
  <c r="U1154" i="1"/>
  <c r="U1158" i="1"/>
  <c r="U1178" i="1"/>
  <c r="U1186" i="1"/>
  <c r="U1199" i="1"/>
  <c r="U1210" i="1"/>
  <c r="U1230" i="1"/>
  <c r="U1231" i="1"/>
  <c r="U1254" i="1"/>
  <c r="U1262" i="1"/>
  <c r="U1282" i="1"/>
  <c r="U1286" i="1"/>
  <c r="U1306" i="1"/>
  <c r="U1314" i="1"/>
  <c r="U1327" i="1"/>
  <c r="U1338" i="1"/>
  <c r="U1358" i="1"/>
  <c r="U1359" i="1"/>
  <c r="U1382" i="1"/>
  <c r="U1390" i="1"/>
  <c r="U1410" i="1"/>
  <c r="U1414" i="1"/>
  <c r="U1434" i="1"/>
  <c r="U1442" i="1"/>
  <c r="U1455" i="1"/>
  <c r="U1466" i="1"/>
  <c r="U1486" i="1"/>
  <c r="U1487" i="1"/>
  <c r="U1510" i="1"/>
  <c r="U1518" i="1"/>
  <c r="U1538" i="1"/>
  <c r="U1542" i="1"/>
  <c r="U1562" i="1"/>
  <c r="U1570" i="1"/>
  <c r="U1583" i="1"/>
  <c r="U1594" i="1"/>
  <c r="U1614" i="1"/>
  <c r="U1615" i="1"/>
  <c r="U1638" i="1"/>
  <c r="U1646" i="1"/>
  <c r="U1666" i="1"/>
  <c r="U1670" i="1"/>
  <c r="U1690" i="1"/>
  <c r="U1698" i="1"/>
  <c r="U1711" i="1"/>
  <c r="U1722" i="1"/>
  <c r="U1742" i="1"/>
  <c r="U1743" i="1"/>
  <c r="U1766" i="1"/>
  <c r="U1774" i="1"/>
  <c r="U1794" i="1"/>
  <c r="U1798" i="1"/>
  <c r="T8" i="1"/>
  <c r="W904" i="1"/>
  <c r="W1622" i="1"/>
  <c r="AB53" i="1"/>
  <c r="AB309" i="1"/>
  <c r="AB989" i="1"/>
  <c r="AB1117" i="1"/>
  <c r="AB1501" i="1"/>
  <c r="AB1629" i="1"/>
  <c r="S9" i="1"/>
  <c r="S10" i="1"/>
  <c r="U10" i="1" s="1"/>
  <c r="S11" i="1"/>
  <c r="AB11" i="1" s="1"/>
  <c r="S12" i="1"/>
  <c r="AB12" i="1" s="1"/>
  <c r="S13" i="1"/>
  <c r="U13" i="1" s="1"/>
  <c r="S14" i="1"/>
  <c r="U14" i="1" s="1"/>
  <c r="S15" i="1"/>
  <c r="S16" i="1"/>
  <c r="S17" i="1"/>
  <c r="S18" i="1"/>
  <c r="U18" i="1" s="1"/>
  <c r="S19" i="1"/>
  <c r="U19" i="1" s="1"/>
  <c r="S20" i="1"/>
  <c r="AB20" i="1" s="1"/>
  <c r="S21" i="1"/>
  <c r="S22" i="1"/>
  <c r="U22" i="1" s="1"/>
  <c r="S23" i="1"/>
  <c r="U23" i="1" s="1"/>
  <c r="S24" i="1"/>
  <c r="S25" i="1"/>
  <c r="S26" i="1"/>
  <c r="U26" i="1" s="1"/>
  <c r="S27" i="1"/>
  <c r="U27" i="1" s="1"/>
  <c r="S28" i="1"/>
  <c r="U28" i="1" s="1"/>
  <c r="S29" i="1"/>
  <c r="U29" i="1" s="1"/>
  <c r="S30" i="1"/>
  <c r="U30" i="1" s="1"/>
  <c r="S31" i="1"/>
  <c r="S32" i="1"/>
  <c r="U32" i="1" s="1"/>
  <c r="S33" i="1"/>
  <c r="U33" i="1" s="1"/>
  <c r="S34" i="1"/>
  <c r="S35" i="1"/>
  <c r="U35" i="1" s="1"/>
  <c r="S36" i="1"/>
  <c r="U36" i="1" s="1"/>
  <c r="S37" i="1"/>
  <c r="U37" i="1" s="1"/>
  <c r="S38" i="1"/>
  <c r="U38" i="1" s="1"/>
  <c r="S39" i="1"/>
  <c r="U39" i="1" s="1"/>
  <c r="S40" i="1"/>
  <c r="S41" i="1"/>
  <c r="U41" i="1" s="1"/>
  <c r="S42" i="1"/>
  <c r="U42" i="1" s="1"/>
  <c r="S43" i="1"/>
  <c r="AB43" i="1" s="1"/>
  <c r="S44" i="1"/>
  <c r="U44" i="1" s="1"/>
  <c r="S45" i="1"/>
  <c r="U45" i="1" s="1"/>
  <c r="S46" i="1"/>
  <c r="U46" i="1" s="1"/>
  <c r="S47" i="1"/>
  <c r="U47" i="1" s="1"/>
  <c r="S48" i="1"/>
  <c r="S49" i="1"/>
  <c r="U49" i="1" s="1"/>
  <c r="S50" i="1"/>
  <c r="U50" i="1" s="1"/>
  <c r="S51" i="1"/>
  <c r="S52" i="1"/>
  <c r="U52" i="1" s="1"/>
  <c r="S53" i="1"/>
  <c r="U53" i="1" s="1"/>
  <c r="S54" i="1"/>
  <c r="S55" i="1"/>
  <c r="S56" i="1"/>
  <c r="U56" i="1" s="1"/>
  <c r="S57" i="1"/>
  <c r="U57" i="1" s="1"/>
  <c r="S58" i="1"/>
  <c r="U58" i="1" s="1"/>
  <c r="S59" i="1"/>
  <c r="U59" i="1" s="1"/>
  <c r="S60" i="1"/>
  <c r="U60" i="1" s="1"/>
  <c r="S61" i="1"/>
  <c r="U61" i="1" s="1"/>
  <c r="S62" i="1"/>
  <c r="U62" i="1" s="1"/>
  <c r="S63" i="1"/>
  <c r="U63" i="1" s="1"/>
  <c r="S64" i="1"/>
  <c r="S65" i="1"/>
  <c r="U65" i="1" s="1"/>
  <c r="S66" i="1"/>
  <c r="U66" i="1" s="1"/>
  <c r="S67" i="1"/>
  <c r="S68" i="1"/>
  <c r="U68" i="1" s="1"/>
  <c r="S69" i="1"/>
  <c r="U69" i="1" s="1"/>
  <c r="S70" i="1"/>
  <c r="U70" i="1" s="1"/>
  <c r="S71" i="1"/>
  <c r="U71" i="1" s="1"/>
  <c r="S72" i="1"/>
  <c r="U72" i="1" s="1"/>
  <c r="S73" i="1"/>
  <c r="U73" i="1" s="1"/>
  <c r="S74" i="1"/>
  <c r="U74" i="1" s="1"/>
  <c r="S75" i="1"/>
  <c r="AB75" i="1" s="1"/>
  <c r="S76" i="1"/>
  <c r="U76" i="1" s="1"/>
  <c r="S77" i="1"/>
  <c r="U77" i="1" s="1"/>
  <c r="S78" i="1"/>
  <c r="U78" i="1" s="1"/>
  <c r="S79" i="1"/>
  <c r="U79" i="1" s="1"/>
  <c r="S80" i="1"/>
  <c r="U80" i="1" s="1"/>
  <c r="S81" i="1"/>
  <c r="U81" i="1" s="1"/>
  <c r="S82" i="1"/>
  <c r="U82" i="1" s="1"/>
  <c r="S83" i="1"/>
  <c r="U83" i="1" s="1"/>
  <c r="S84" i="1"/>
  <c r="U84" i="1" s="1"/>
  <c r="S85" i="1"/>
  <c r="U85" i="1" s="1"/>
  <c r="S86" i="1"/>
  <c r="U86" i="1" s="1"/>
  <c r="S87" i="1"/>
  <c r="S88" i="1"/>
  <c r="S89" i="1"/>
  <c r="U89" i="1" s="1"/>
  <c r="S90" i="1"/>
  <c r="U90" i="1" s="1"/>
  <c r="S91" i="1"/>
  <c r="U91" i="1" s="1"/>
  <c r="S92" i="1"/>
  <c r="U92" i="1" s="1"/>
  <c r="S93" i="1"/>
  <c r="U93" i="1" s="1"/>
  <c r="S94" i="1"/>
  <c r="U94" i="1" s="1"/>
  <c r="S95" i="1"/>
  <c r="U95" i="1" s="1"/>
  <c r="S96" i="1"/>
  <c r="U96" i="1" s="1"/>
  <c r="S97" i="1"/>
  <c r="U97" i="1" s="1"/>
  <c r="S98" i="1"/>
  <c r="U98" i="1" s="1"/>
  <c r="S99" i="1"/>
  <c r="S100" i="1"/>
  <c r="U100" i="1" s="1"/>
  <c r="S101" i="1"/>
  <c r="S102" i="1"/>
  <c r="U102" i="1" s="1"/>
  <c r="S103" i="1"/>
  <c r="U103" i="1" s="1"/>
  <c r="S104" i="1"/>
  <c r="S105" i="1"/>
  <c r="U105" i="1" s="1"/>
  <c r="S106" i="1"/>
  <c r="U106" i="1" s="1"/>
  <c r="S107" i="1"/>
  <c r="AB107" i="1" s="1"/>
  <c r="S108" i="1"/>
  <c r="U108" i="1" s="1"/>
  <c r="S109" i="1"/>
  <c r="U109" i="1" s="1"/>
  <c r="S110" i="1"/>
  <c r="U110" i="1" s="1"/>
  <c r="S111" i="1"/>
  <c r="S112" i="1"/>
  <c r="S113" i="1"/>
  <c r="U113" i="1" s="1"/>
  <c r="S114" i="1"/>
  <c r="U114" i="1" s="1"/>
  <c r="S115" i="1"/>
  <c r="U115" i="1" s="1"/>
  <c r="S116" i="1"/>
  <c r="U116" i="1" s="1"/>
  <c r="S117" i="1"/>
  <c r="U117" i="1" s="1"/>
  <c r="S118" i="1"/>
  <c r="U118" i="1" s="1"/>
  <c r="S119" i="1"/>
  <c r="S120" i="1"/>
  <c r="S121" i="1"/>
  <c r="U121" i="1" s="1"/>
  <c r="S122" i="1"/>
  <c r="U122" i="1" s="1"/>
  <c r="S123" i="1"/>
  <c r="U123" i="1" s="1"/>
  <c r="S124" i="1"/>
  <c r="U124" i="1" s="1"/>
  <c r="S125" i="1"/>
  <c r="U125" i="1" s="1"/>
  <c r="S126" i="1"/>
  <c r="U126" i="1" s="1"/>
  <c r="S127" i="1"/>
  <c r="S128" i="1"/>
  <c r="S129" i="1"/>
  <c r="U129" i="1" s="1"/>
  <c r="S130" i="1"/>
  <c r="U130" i="1" s="1"/>
  <c r="S131" i="1"/>
  <c r="U131" i="1" s="1"/>
  <c r="S132" i="1"/>
  <c r="U132" i="1" s="1"/>
  <c r="S133" i="1"/>
  <c r="U133" i="1" s="1"/>
  <c r="S134" i="1"/>
  <c r="U134" i="1" s="1"/>
  <c r="S135" i="1"/>
  <c r="U135" i="1" s="1"/>
  <c r="S136" i="1"/>
  <c r="S137" i="1"/>
  <c r="U137" i="1" s="1"/>
  <c r="S138" i="1"/>
  <c r="U138" i="1" s="1"/>
  <c r="S139" i="1"/>
  <c r="AB139" i="1" s="1"/>
  <c r="S140" i="1"/>
  <c r="U140" i="1" s="1"/>
  <c r="S141" i="1"/>
  <c r="U141" i="1" s="1"/>
  <c r="S142" i="1"/>
  <c r="U142" i="1" s="1"/>
  <c r="S143" i="1"/>
  <c r="S144" i="1"/>
  <c r="U144" i="1" s="1"/>
  <c r="S145" i="1"/>
  <c r="U145" i="1" s="1"/>
  <c r="S146" i="1"/>
  <c r="U146" i="1" s="1"/>
  <c r="S147" i="1"/>
  <c r="U147" i="1" s="1"/>
  <c r="S148" i="1"/>
  <c r="U148" i="1" s="1"/>
  <c r="S149" i="1"/>
  <c r="U149" i="1" s="1"/>
  <c r="S150" i="1"/>
  <c r="U150" i="1" s="1"/>
  <c r="S151" i="1"/>
  <c r="U151" i="1" s="1"/>
  <c r="S152" i="1"/>
  <c r="S153" i="1"/>
  <c r="U153" i="1" s="1"/>
  <c r="S154" i="1"/>
  <c r="U154" i="1" s="1"/>
  <c r="S155" i="1"/>
  <c r="U155" i="1" s="1"/>
  <c r="S156" i="1"/>
  <c r="U156" i="1" s="1"/>
  <c r="S157" i="1"/>
  <c r="U157" i="1" s="1"/>
  <c r="S158" i="1"/>
  <c r="U158" i="1" s="1"/>
  <c r="S159" i="1"/>
  <c r="S160" i="1"/>
  <c r="U160" i="1" s="1"/>
  <c r="S161" i="1"/>
  <c r="U161" i="1" s="1"/>
  <c r="S162" i="1"/>
  <c r="U162" i="1" s="1"/>
  <c r="S163" i="1"/>
  <c r="U163" i="1" s="1"/>
  <c r="S164" i="1"/>
  <c r="U164" i="1" s="1"/>
  <c r="S165" i="1"/>
  <c r="U165" i="1" s="1"/>
  <c r="S166" i="1"/>
  <c r="U166" i="1" s="1"/>
  <c r="S167" i="1"/>
  <c r="U167" i="1" s="1"/>
  <c r="S168" i="1"/>
  <c r="S169" i="1"/>
  <c r="U169" i="1" s="1"/>
  <c r="S170" i="1"/>
  <c r="U170" i="1" s="1"/>
  <c r="S171" i="1"/>
  <c r="U171" i="1" s="1"/>
  <c r="S172" i="1"/>
  <c r="U172" i="1" s="1"/>
  <c r="S173" i="1"/>
  <c r="U173" i="1" s="1"/>
  <c r="S174" i="1"/>
  <c r="U174" i="1" s="1"/>
  <c r="S175" i="1"/>
  <c r="S176" i="1"/>
  <c r="S177" i="1"/>
  <c r="U177" i="1" s="1"/>
  <c r="S178" i="1"/>
  <c r="U178" i="1" s="1"/>
  <c r="S179" i="1"/>
  <c r="U179" i="1" s="1"/>
  <c r="S180" i="1"/>
  <c r="U180" i="1" s="1"/>
  <c r="S181" i="1"/>
  <c r="S182" i="1"/>
  <c r="U182" i="1" s="1"/>
  <c r="S183" i="1"/>
  <c r="U183" i="1" s="1"/>
  <c r="S184" i="1"/>
  <c r="AB184" i="1" s="1"/>
  <c r="S185" i="1"/>
  <c r="U185" i="1" s="1"/>
  <c r="S186" i="1"/>
  <c r="U186" i="1" s="1"/>
  <c r="S187" i="1"/>
  <c r="U187" i="1" s="1"/>
  <c r="S188" i="1"/>
  <c r="U188" i="1" s="1"/>
  <c r="S189" i="1"/>
  <c r="U189" i="1" s="1"/>
  <c r="S190" i="1"/>
  <c r="U190" i="1" s="1"/>
  <c r="S191" i="1"/>
  <c r="S192" i="1"/>
  <c r="S193" i="1"/>
  <c r="U193" i="1" s="1"/>
  <c r="S194" i="1"/>
  <c r="U194" i="1" s="1"/>
  <c r="S195" i="1"/>
  <c r="U195" i="1" s="1"/>
  <c r="S196" i="1"/>
  <c r="U196" i="1" s="1"/>
  <c r="S197" i="1"/>
  <c r="U197" i="1" s="1"/>
  <c r="S198" i="1"/>
  <c r="U198" i="1" s="1"/>
  <c r="S199" i="1"/>
  <c r="U199" i="1" s="1"/>
  <c r="S200" i="1"/>
  <c r="AB200" i="1" s="1"/>
  <c r="S201" i="1"/>
  <c r="U201" i="1" s="1"/>
  <c r="S202" i="1"/>
  <c r="U202" i="1" s="1"/>
  <c r="S203" i="1"/>
  <c r="U203" i="1" s="1"/>
  <c r="S204" i="1"/>
  <c r="U204" i="1" s="1"/>
  <c r="S205" i="1"/>
  <c r="U205" i="1" s="1"/>
  <c r="S206" i="1"/>
  <c r="U206" i="1" s="1"/>
  <c r="S207" i="1"/>
  <c r="S208" i="1"/>
  <c r="U208" i="1" s="1"/>
  <c r="S209" i="1"/>
  <c r="U209" i="1" s="1"/>
  <c r="S210" i="1"/>
  <c r="U210" i="1" s="1"/>
  <c r="S211" i="1"/>
  <c r="U211" i="1" s="1"/>
  <c r="S212" i="1"/>
  <c r="U212" i="1" s="1"/>
  <c r="S213" i="1"/>
  <c r="U213" i="1" s="1"/>
  <c r="S214" i="1"/>
  <c r="U214" i="1" s="1"/>
  <c r="S215" i="1"/>
  <c r="U215" i="1" s="1"/>
  <c r="S216" i="1"/>
  <c r="S217" i="1"/>
  <c r="U217" i="1" s="1"/>
  <c r="S218" i="1"/>
  <c r="U218" i="1" s="1"/>
  <c r="S219" i="1"/>
  <c r="U219" i="1" s="1"/>
  <c r="S220" i="1"/>
  <c r="U220" i="1" s="1"/>
  <c r="S221" i="1"/>
  <c r="U221" i="1" s="1"/>
  <c r="S222" i="1"/>
  <c r="U222" i="1" s="1"/>
  <c r="S223" i="1"/>
  <c r="S224" i="1"/>
  <c r="U224" i="1" s="1"/>
  <c r="S225" i="1"/>
  <c r="U225" i="1" s="1"/>
  <c r="S226" i="1"/>
  <c r="U226" i="1" s="1"/>
  <c r="S227" i="1"/>
  <c r="U227" i="1" s="1"/>
  <c r="S228" i="1"/>
  <c r="U228" i="1" s="1"/>
  <c r="S229" i="1"/>
  <c r="S230" i="1"/>
  <c r="U230" i="1" s="1"/>
  <c r="S231" i="1"/>
  <c r="U231" i="1" s="1"/>
  <c r="S232" i="1"/>
  <c r="S233" i="1"/>
  <c r="U233" i="1" s="1"/>
  <c r="S234" i="1"/>
  <c r="U234" i="1" s="1"/>
  <c r="S235" i="1"/>
  <c r="U235" i="1" s="1"/>
  <c r="S236" i="1"/>
  <c r="U236" i="1" s="1"/>
  <c r="S237" i="1"/>
  <c r="U237" i="1" s="1"/>
  <c r="S238" i="1"/>
  <c r="U238" i="1" s="1"/>
  <c r="S239" i="1"/>
  <c r="S240" i="1"/>
  <c r="S241" i="1"/>
  <c r="U241" i="1" s="1"/>
  <c r="S242" i="1"/>
  <c r="U242" i="1" s="1"/>
  <c r="S243" i="1"/>
  <c r="U243" i="1" s="1"/>
  <c r="S244" i="1"/>
  <c r="U244" i="1" s="1"/>
  <c r="S245" i="1"/>
  <c r="U245" i="1" s="1"/>
  <c r="S246" i="1"/>
  <c r="U246" i="1" s="1"/>
  <c r="S247" i="1"/>
  <c r="U247" i="1" s="1"/>
  <c r="S248" i="1"/>
  <c r="AB248" i="1" s="1"/>
  <c r="S249" i="1"/>
  <c r="U249" i="1" s="1"/>
  <c r="S250" i="1"/>
  <c r="U250" i="1" s="1"/>
  <c r="S251" i="1"/>
  <c r="U251" i="1" s="1"/>
  <c r="S252" i="1"/>
  <c r="U252" i="1" s="1"/>
  <c r="S253" i="1"/>
  <c r="U253" i="1" s="1"/>
  <c r="S254" i="1"/>
  <c r="U254" i="1" s="1"/>
  <c r="S255" i="1"/>
  <c r="S256" i="1"/>
  <c r="S257" i="1"/>
  <c r="U257" i="1" s="1"/>
  <c r="S258" i="1"/>
  <c r="U258" i="1" s="1"/>
  <c r="S259" i="1"/>
  <c r="U259" i="1" s="1"/>
  <c r="S260" i="1"/>
  <c r="U260" i="1" s="1"/>
  <c r="S261" i="1"/>
  <c r="U261" i="1" s="1"/>
  <c r="S262" i="1"/>
  <c r="U262" i="1" s="1"/>
  <c r="S263" i="1"/>
  <c r="U263" i="1" s="1"/>
  <c r="S264" i="1"/>
  <c r="S265" i="1"/>
  <c r="U265" i="1" s="1"/>
  <c r="S266" i="1"/>
  <c r="U266" i="1" s="1"/>
  <c r="S267" i="1"/>
  <c r="U267" i="1" s="1"/>
  <c r="S268" i="1"/>
  <c r="U268" i="1" s="1"/>
  <c r="S269" i="1"/>
  <c r="U269" i="1" s="1"/>
  <c r="S270" i="1"/>
  <c r="U270" i="1" s="1"/>
  <c r="S271" i="1"/>
  <c r="S272" i="1"/>
  <c r="U272" i="1" s="1"/>
  <c r="S273" i="1"/>
  <c r="U273" i="1" s="1"/>
  <c r="S274" i="1"/>
  <c r="U274" i="1" s="1"/>
  <c r="S275" i="1"/>
  <c r="U275" i="1" s="1"/>
  <c r="S276" i="1"/>
  <c r="U276" i="1" s="1"/>
  <c r="S277" i="1"/>
  <c r="U277" i="1" s="1"/>
  <c r="S278" i="1"/>
  <c r="U278" i="1" s="1"/>
  <c r="S279" i="1"/>
  <c r="U279" i="1" s="1"/>
  <c r="S280" i="1"/>
  <c r="S281" i="1"/>
  <c r="U281" i="1" s="1"/>
  <c r="S282" i="1"/>
  <c r="U282" i="1" s="1"/>
  <c r="S283" i="1"/>
  <c r="U283" i="1" s="1"/>
  <c r="S284" i="1"/>
  <c r="U284" i="1" s="1"/>
  <c r="S285" i="1"/>
  <c r="U285" i="1" s="1"/>
  <c r="S286" i="1"/>
  <c r="U286" i="1" s="1"/>
  <c r="S287" i="1"/>
  <c r="S288" i="1"/>
  <c r="U288" i="1" s="1"/>
  <c r="S289" i="1"/>
  <c r="U289" i="1" s="1"/>
  <c r="S290" i="1"/>
  <c r="U290" i="1" s="1"/>
  <c r="S291" i="1"/>
  <c r="U291" i="1" s="1"/>
  <c r="S292" i="1"/>
  <c r="U292" i="1" s="1"/>
  <c r="S293" i="1"/>
  <c r="U293" i="1" s="1"/>
  <c r="S294" i="1"/>
  <c r="U294" i="1" s="1"/>
  <c r="S295" i="1"/>
  <c r="U295" i="1" s="1"/>
  <c r="S296" i="1"/>
  <c r="S297" i="1"/>
  <c r="U297" i="1" s="1"/>
  <c r="S298" i="1"/>
  <c r="U298" i="1" s="1"/>
  <c r="S299" i="1"/>
  <c r="U299" i="1" s="1"/>
  <c r="S300" i="1"/>
  <c r="U300" i="1" s="1"/>
  <c r="S301" i="1"/>
  <c r="U301" i="1" s="1"/>
  <c r="S302" i="1"/>
  <c r="U302" i="1" s="1"/>
  <c r="S303" i="1"/>
  <c r="S304" i="1"/>
  <c r="S305" i="1"/>
  <c r="U305" i="1" s="1"/>
  <c r="S306" i="1"/>
  <c r="U306" i="1" s="1"/>
  <c r="S307" i="1"/>
  <c r="U307" i="1" s="1"/>
  <c r="S308" i="1"/>
  <c r="U308" i="1" s="1"/>
  <c r="S309" i="1"/>
  <c r="U309" i="1" s="1"/>
  <c r="S310" i="1"/>
  <c r="U310" i="1" s="1"/>
  <c r="S311" i="1"/>
  <c r="U311" i="1" s="1"/>
  <c r="S312" i="1"/>
  <c r="AB312" i="1" s="1"/>
  <c r="S313" i="1"/>
  <c r="U313" i="1" s="1"/>
  <c r="S314" i="1"/>
  <c r="U314" i="1" s="1"/>
  <c r="S315" i="1"/>
  <c r="U315" i="1" s="1"/>
  <c r="S316" i="1"/>
  <c r="U316" i="1" s="1"/>
  <c r="S317" i="1"/>
  <c r="U317" i="1" s="1"/>
  <c r="S318" i="1"/>
  <c r="U318" i="1" s="1"/>
  <c r="S319" i="1"/>
  <c r="S320" i="1"/>
  <c r="S321" i="1"/>
  <c r="U321" i="1" s="1"/>
  <c r="S322" i="1"/>
  <c r="U322" i="1" s="1"/>
  <c r="S323" i="1"/>
  <c r="U323" i="1" s="1"/>
  <c r="S324" i="1"/>
  <c r="U324" i="1" s="1"/>
  <c r="S325" i="1"/>
  <c r="U325" i="1" s="1"/>
  <c r="S326" i="1"/>
  <c r="U326" i="1" s="1"/>
  <c r="S327" i="1"/>
  <c r="U327" i="1" s="1"/>
  <c r="S328" i="1"/>
  <c r="AB328" i="1" s="1"/>
  <c r="S329" i="1"/>
  <c r="U329" i="1" s="1"/>
  <c r="S330" i="1"/>
  <c r="U330" i="1" s="1"/>
  <c r="S331" i="1"/>
  <c r="U331" i="1" s="1"/>
  <c r="S332" i="1"/>
  <c r="U332" i="1" s="1"/>
  <c r="S333" i="1"/>
  <c r="U333" i="1" s="1"/>
  <c r="S334" i="1"/>
  <c r="U334" i="1" s="1"/>
  <c r="S335" i="1"/>
  <c r="S336" i="1"/>
  <c r="U336" i="1" s="1"/>
  <c r="S337" i="1"/>
  <c r="U337" i="1" s="1"/>
  <c r="S338" i="1"/>
  <c r="U338" i="1" s="1"/>
  <c r="S339" i="1"/>
  <c r="U339" i="1" s="1"/>
  <c r="S340" i="1"/>
  <c r="U340" i="1" s="1"/>
  <c r="S341" i="1"/>
  <c r="AB341" i="1" s="1"/>
  <c r="S342" i="1"/>
  <c r="U342" i="1" s="1"/>
  <c r="S343" i="1"/>
  <c r="U343" i="1" s="1"/>
  <c r="S344" i="1"/>
  <c r="S345" i="1"/>
  <c r="U345" i="1" s="1"/>
  <c r="S346" i="1"/>
  <c r="U346" i="1" s="1"/>
  <c r="S347" i="1"/>
  <c r="U347" i="1" s="1"/>
  <c r="S348" i="1"/>
  <c r="U348" i="1" s="1"/>
  <c r="S349" i="1"/>
  <c r="U349" i="1" s="1"/>
  <c r="S350" i="1"/>
  <c r="U350" i="1" s="1"/>
  <c r="S351" i="1"/>
  <c r="S352" i="1"/>
  <c r="U352" i="1" s="1"/>
  <c r="S353" i="1"/>
  <c r="U353" i="1" s="1"/>
  <c r="S354" i="1"/>
  <c r="U354" i="1" s="1"/>
  <c r="S355" i="1"/>
  <c r="U355" i="1" s="1"/>
  <c r="S356" i="1"/>
  <c r="U356" i="1" s="1"/>
  <c r="S357" i="1"/>
  <c r="S358" i="1"/>
  <c r="U358" i="1" s="1"/>
  <c r="S359" i="1"/>
  <c r="S360" i="1"/>
  <c r="S361" i="1"/>
  <c r="U361" i="1" s="1"/>
  <c r="S362" i="1"/>
  <c r="U362" i="1" s="1"/>
  <c r="S363" i="1"/>
  <c r="U363" i="1" s="1"/>
  <c r="S364" i="1"/>
  <c r="U364" i="1" s="1"/>
  <c r="S365" i="1"/>
  <c r="U365" i="1" s="1"/>
  <c r="S366" i="1"/>
  <c r="U366" i="1" s="1"/>
  <c r="S367" i="1"/>
  <c r="S368" i="1"/>
  <c r="AB368" i="1" s="1"/>
  <c r="S369" i="1"/>
  <c r="U369" i="1" s="1"/>
  <c r="S370" i="1"/>
  <c r="U370" i="1" s="1"/>
  <c r="S371" i="1"/>
  <c r="U371" i="1" s="1"/>
  <c r="S372" i="1"/>
  <c r="U372" i="1" s="1"/>
  <c r="S373" i="1"/>
  <c r="S374" i="1"/>
  <c r="U374" i="1" s="1"/>
  <c r="S375" i="1"/>
  <c r="U375" i="1" s="1"/>
  <c r="S376" i="1"/>
  <c r="S377" i="1"/>
  <c r="U377" i="1" s="1"/>
  <c r="S378" i="1"/>
  <c r="U378" i="1" s="1"/>
  <c r="S379" i="1"/>
  <c r="U379" i="1" s="1"/>
  <c r="S380" i="1"/>
  <c r="U380" i="1" s="1"/>
  <c r="S381" i="1"/>
  <c r="U381" i="1" s="1"/>
  <c r="S382" i="1"/>
  <c r="U382" i="1" s="1"/>
  <c r="S383" i="1"/>
  <c r="S384" i="1"/>
  <c r="AB384" i="1" s="1"/>
  <c r="S385" i="1"/>
  <c r="U385" i="1" s="1"/>
  <c r="S386" i="1"/>
  <c r="U386" i="1" s="1"/>
  <c r="S387" i="1"/>
  <c r="U387" i="1" s="1"/>
  <c r="S388" i="1"/>
  <c r="U388" i="1" s="1"/>
  <c r="S389" i="1"/>
  <c r="AB389" i="1" s="1"/>
  <c r="S390" i="1"/>
  <c r="U390" i="1" s="1"/>
  <c r="S391" i="1"/>
  <c r="U391" i="1" s="1"/>
  <c r="S392" i="1"/>
  <c r="S393" i="1"/>
  <c r="U393" i="1" s="1"/>
  <c r="S394" i="1"/>
  <c r="U394" i="1" s="1"/>
  <c r="S395" i="1"/>
  <c r="U395" i="1" s="1"/>
  <c r="S396" i="1"/>
  <c r="U396" i="1" s="1"/>
  <c r="S397" i="1"/>
  <c r="U397" i="1" s="1"/>
  <c r="S398" i="1"/>
  <c r="U398" i="1" s="1"/>
  <c r="S399" i="1"/>
  <c r="S400" i="1"/>
  <c r="U400" i="1" s="1"/>
  <c r="S401" i="1"/>
  <c r="U401" i="1" s="1"/>
  <c r="S402" i="1"/>
  <c r="U402" i="1" s="1"/>
  <c r="S403" i="1"/>
  <c r="U403" i="1" s="1"/>
  <c r="S404" i="1"/>
  <c r="U404" i="1" s="1"/>
  <c r="S405" i="1"/>
  <c r="S406" i="1"/>
  <c r="U406" i="1" s="1"/>
  <c r="S407" i="1"/>
  <c r="U407" i="1" s="1"/>
  <c r="S408" i="1"/>
  <c r="S409" i="1"/>
  <c r="U409" i="1" s="1"/>
  <c r="S410" i="1"/>
  <c r="U410" i="1" s="1"/>
  <c r="S411" i="1"/>
  <c r="U411" i="1" s="1"/>
  <c r="S412" i="1"/>
  <c r="U412" i="1" s="1"/>
  <c r="S413" i="1"/>
  <c r="U413" i="1" s="1"/>
  <c r="S414" i="1"/>
  <c r="U414" i="1" s="1"/>
  <c r="S415" i="1"/>
  <c r="S416" i="1"/>
  <c r="U416" i="1" s="1"/>
  <c r="S417" i="1"/>
  <c r="U417" i="1" s="1"/>
  <c r="S418" i="1"/>
  <c r="U418" i="1" s="1"/>
  <c r="S419" i="1"/>
  <c r="U419" i="1" s="1"/>
  <c r="S420" i="1"/>
  <c r="U420" i="1" s="1"/>
  <c r="S421" i="1"/>
  <c r="U421" i="1" s="1"/>
  <c r="S422" i="1"/>
  <c r="U422" i="1" s="1"/>
  <c r="S423" i="1"/>
  <c r="S424" i="1"/>
  <c r="S425" i="1"/>
  <c r="U425" i="1" s="1"/>
  <c r="S426" i="1"/>
  <c r="U426" i="1" s="1"/>
  <c r="S427" i="1"/>
  <c r="U427" i="1" s="1"/>
  <c r="S428" i="1"/>
  <c r="U428" i="1" s="1"/>
  <c r="S429" i="1"/>
  <c r="U429" i="1" s="1"/>
  <c r="S430" i="1"/>
  <c r="U430" i="1" s="1"/>
  <c r="S431" i="1"/>
  <c r="S432" i="1"/>
  <c r="AB432" i="1" s="1"/>
  <c r="S433" i="1"/>
  <c r="U433" i="1" s="1"/>
  <c r="S434" i="1"/>
  <c r="U434" i="1" s="1"/>
  <c r="S435" i="1"/>
  <c r="U435" i="1" s="1"/>
  <c r="S436" i="1"/>
  <c r="U436" i="1" s="1"/>
  <c r="S437" i="1"/>
  <c r="S438" i="1"/>
  <c r="U438" i="1" s="1"/>
  <c r="S439" i="1"/>
  <c r="U439" i="1" s="1"/>
  <c r="S440" i="1"/>
  <c r="S441" i="1"/>
  <c r="U441" i="1" s="1"/>
  <c r="S442" i="1"/>
  <c r="U442" i="1" s="1"/>
  <c r="S443" i="1"/>
  <c r="U443" i="1" s="1"/>
  <c r="S444" i="1"/>
  <c r="U444" i="1" s="1"/>
  <c r="S445" i="1"/>
  <c r="U445" i="1" s="1"/>
  <c r="S446" i="1"/>
  <c r="U446" i="1" s="1"/>
  <c r="S447" i="1"/>
  <c r="S448" i="1"/>
  <c r="AB448" i="1" s="1"/>
  <c r="S449" i="1"/>
  <c r="U449" i="1" s="1"/>
  <c r="S450" i="1"/>
  <c r="U450" i="1" s="1"/>
  <c r="S451" i="1"/>
  <c r="U451" i="1" s="1"/>
  <c r="S452" i="1"/>
  <c r="U452" i="1" s="1"/>
  <c r="S453" i="1"/>
  <c r="AB453" i="1" s="1"/>
  <c r="S454" i="1"/>
  <c r="U454" i="1" s="1"/>
  <c r="S455" i="1"/>
  <c r="U455" i="1" s="1"/>
  <c r="S456" i="1"/>
  <c r="S457" i="1"/>
  <c r="U457" i="1" s="1"/>
  <c r="S458" i="1"/>
  <c r="U458" i="1" s="1"/>
  <c r="S459" i="1"/>
  <c r="U459" i="1" s="1"/>
  <c r="S460" i="1"/>
  <c r="U460" i="1" s="1"/>
  <c r="S461" i="1"/>
  <c r="U461" i="1" s="1"/>
  <c r="S462" i="1"/>
  <c r="U462" i="1" s="1"/>
  <c r="S463" i="1"/>
  <c r="S464" i="1"/>
  <c r="AB464" i="1" s="1"/>
  <c r="S465" i="1"/>
  <c r="U465" i="1" s="1"/>
  <c r="S466" i="1"/>
  <c r="U466" i="1" s="1"/>
  <c r="S467" i="1"/>
  <c r="U467" i="1" s="1"/>
  <c r="S468" i="1"/>
  <c r="U468" i="1" s="1"/>
  <c r="S469" i="1"/>
  <c r="AB469" i="1" s="1"/>
  <c r="S470" i="1"/>
  <c r="U470" i="1" s="1"/>
  <c r="S471" i="1"/>
  <c r="U471" i="1" s="1"/>
  <c r="S472" i="1"/>
  <c r="S473" i="1"/>
  <c r="U473" i="1" s="1"/>
  <c r="S474" i="1"/>
  <c r="U474" i="1" s="1"/>
  <c r="S475" i="1"/>
  <c r="U475" i="1" s="1"/>
  <c r="S476" i="1"/>
  <c r="U476" i="1" s="1"/>
  <c r="S477" i="1"/>
  <c r="U477" i="1" s="1"/>
  <c r="S478" i="1"/>
  <c r="U478" i="1" s="1"/>
  <c r="S479" i="1"/>
  <c r="S480" i="1"/>
  <c r="U480" i="1" s="1"/>
  <c r="S481" i="1"/>
  <c r="U481" i="1" s="1"/>
  <c r="S482" i="1"/>
  <c r="U482" i="1" s="1"/>
  <c r="S483" i="1"/>
  <c r="U483" i="1" s="1"/>
  <c r="S484" i="1"/>
  <c r="U484" i="1" s="1"/>
  <c r="S485" i="1"/>
  <c r="S486" i="1"/>
  <c r="U486" i="1" s="1"/>
  <c r="S487" i="1"/>
  <c r="S488" i="1"/>
  <c r="S489" i="1"/>
  <c r="U489" i="1" s="1"/>
  <c r="S490" i="1"/>
  <c r="U490" i="1" s="1"/>
  <c r="S491" i="1"/>
  <c r="U491" i="1" s="1"/>
  <c r="S492" i="1"/>
  <c r="U492" i="1" s="1"/>
  <c r="S493" i="1"/>
  <c r="U493" i="1" s="1"/>
  <c r="S494" i="1"/>
  <c r="U494" i="1" s="1"/>
  <c r="S495" i="1"/>
  <c r="S496" i="1"/>
  <c r="AB496" i="1" s="1"/>
  <c r="S497" i="1"/>
  <c r="U497" i="1" s="1"/>
  <c r="S498" i="1"/>
  <c r="U498" i="1" s="1"/>
  <c r="S499" i="1"/>
  <c r="U499" i="1" s="1"/>
  <c r="S500" i="1"/>
  <c r="U500" i="1" s="1"/>
  <c r="S501" i="1"/>
  <c r="AB501" i="1" s="1"/>
  <c r="S502" i="1"/>
  <c r="U502" i="1" s="1"/>
  <c r="S503" i="1"/>
  <c r="U503" i="1" s="1"/>
  <c r="S504" i="1"/>
  <c r="AB504" i="1" s="1"/>
  <c r="S505" i="1"/>
  <c r="U505" i="1" s="1"/>
  <c r="S506" i="1"/>
  <c r="U506" i="1" s="1"/>
  <c r="S507" i="1"/>
  <c r="U507" i="1" s="1"/>
  <c r="S508" i="1"/>
  <c r="U508" i="1" s="1"/>
  <c r="S509" i="1"/>
  <c r="U509" i="1" s="1"/>
  <c r="S510" i="1"/>
  <c r="U510" i="1" s="1"/>
  <c r="S511" i="1"/>
  <c r="S512" i="1"/>
  <c r="AB512" i="1" s="1"/>
  <c r="S513" i="1"/>
  <c r="U513" i="1" s="1"/>
  <c r="S514" i="1"/>
  <c r="U514" i="1" s="1"/>
  <c r="S515" i="1"/>
  <c r="U515" i="1" s="1"/>
  <c r="S516" i="1"/>
  <c r="U516" i="1" s="1"/>
  <c r="S517" i="1"/>
  <c r="AB517" i="1" s="1"/>
  <c r="S518" i="1"/>
  <c r="U518" i="1" s="1"/>
  <c r="S519" i="1"/>
  <c r="S520" i="1"/>
  <c r="S521" i="1"/>
  <c r="U521" i="1" s="1"/>
  <c r="S522" i="1"/>
  <c r="U522" i="1" s="1"/>
  <c r="S523" i="1"/>
  <c r="U523" i="1" s="1"/>
  <c r="S524" i="1"/>
  <c r="U524" i="1" s="1"/>
  <c r="S525" i="1"/>
  <c r="U525" i="1" s="1"/>
  <c r="S526" i="1"/>
  <c r="U526" i="1" s="1"/>
  <c r="S527" i="1"/>
  <c r="S528" i="1"/>
  <c r="AB528" i="1" s="1"/>
  <c r="S529" i="1"/>
  <c r="U529" i="1" s="1"/>
  <c r="S530" i="1"/>
  <c r="U530" i="1" s="1"/>
  <c r="S531" i="1"/>
  <c r="U531" i="1" s="1"/>
  <c r="S532" i="1"/>
  <c r="U532" i="1" s="1"/>
  <c r="S533" i="1"/>
  <c r="S534" i="1"/>
  <c r="U534" i="1" s="1"/>
  <c r="S535" i="1"/>
  <c r="U535" i="1" s="1"/>
  <c r="S536" i="1"/>
  <c r="S537" i="1"/>
  <c r="U537" i="1" s="1"/>
  <c r="S538" i="1"/>
  <c r="U538" i="1" s="1"/>
  <c r="S539" i="1"/>
  <c r="U539" i="1" s="1"/>
  <c r="S540" i="1"/>
  <c r="U540" i="1" s="1"/>
  <c r="S541" i="1"/>
  <c r="U541" i="1" s="1"/>
  <c r="S542" i="1"/>
  <c r="U542" i="1" s="1"/>
  <c r="S543" i="1"/>
  <c r="S544" i="1"/>
  <c r="U544" i="1" s="1"/>
  <c r="S545" i="1"/>
  <c r="U545" i="1" s="1"/>
  <c r="S546" i="1"/>
  <c r="U546" i="1" s="1"/>
  <c r="S547" i="1"/>
  <c r="U547" i="1" s="1"/>
  <c r="S548" i="1"/>
  <c r="U548" i="1" s="1"/>
  <c r="S549" i="1"/>
  <c r="U549" i="1" s="1"/>
  <c r="S550" i="1"/>
  <c r="U550" i="1" s="1"/>
  <c r="S551" i="1"/>
  <c r="S552" i="1"/>
  <c r="S553" i="1"/>
  <c r="U553" i="1" s="1"/>
  <c r="S554" i="1"/>
  <c r="U554" i="1" s="1"/>
  <c r="S555" i="1"/>
  <c r="U555" i="1" s="1"/>
  <c r="S556" i="1"/>
  <c r="U556" i="1" s="1"/>
  <c r="S557" i="1"/>
  <c r="U557" i="1" s="1"/>
  <c r="S558" i="1"/>
  <c r="U558" i="1" s="1"/>
  <c r="S559" i="1"/>
  <c r="S560" i="1"/>
  <c r="AB560" i="1" s="1"/>
  <c r="S561" i="1"/>
  <c r="S562" i="1"/>
  <c r="U562" i="1" s="1"/>
  <c r="S563" i="1"/>
  <c r="U563" i="1" s="1"/>
  <c r="S564" i="1"/>
  <c r="U564" i="1" s="1"/>
  <c r="S565" i="1"/>
  <c r="U565" i="1" s="1"/>
  <c r="S566" i="1"/>
  <c r="U566" i="1" s="1"/>
  <c r="S567" i="1"/>
  <c r="U567" i="1" s="1"/>
  <c r="S568" i="1"/>
  <c r="AB568" i="1" s="1"/>
  <c r="S569" i="1"/>
  <c r="U569" i="1" s="1"/>
  <c r="S570" i="1"/>
  <c r="U570" i="1" s="1"/>
  <c r="S571" i="1"/>
  <c r="U571" i="1" s="1"/>
  <c r="S572" i="1"/>
  <c r="U572" i="1" s="1"/>
  <c r="S573" i="1"/>
  <c r="U573" i="1" s="1"/>
  <c r="S574" i="1"/>
  <c r="U574" i="1" s="1"/>
  <c r="S575" i="1"/>
  <c r="S576" i="1"/>
  <c r="AB576" i="1" s="1"/>
  <c r="S577" i="1"/>
  <c r="U577" i="1" s="1"/>
  <c r="S578" i="1"/>
  <c r="U578" i="1" s="1"/>
  <c r="S579" i="1"/>
  <c r="U579" i="1" s="1"/>
  <c r="S580" i="1"/>
  <c r="U580" i="1" s="1"/>
  <c r="S581" i="1"/>
  <c r="S582" i="1"/>
  <c r="U582" i="1" s="1"/>
  <c r="S583" i="1"/>
  <c r="U583" i="1" s="1"/>
  <c r="S584" i="1"/>
  <c r="S585" i="1"/>
  <c r="U585" i="1" s="1"/>
  <c r="S586" i="1"/>
  <c r="U586" i="1" s="1"/>
  <c r="S587" i="1"/>
  <c r="U587" i="1" s="1"/>
  <c r="S588" i="1"/>
  <c r="U588" i="1" s="1"/>
  <c r="S589" i="1"/>
  <c r="U589" i="1" s="1"/>
  <c r="S590" i="1"/>
  <c r="U590" i="1" s="1"/>
  <c r="S591" i="1"/>
  <c r="S592" i="1"/>
  <c r="U592" i="1" s="1"/>
  <c r="S593" i="1"/>
  <c r="U593" i="1" s="1"/>
  <c r="S594" i="1"/>
  <c r="U594" i="1" s="1"/>
  <c r="S595" i="1"/>
  <c r="U595" i="1" s="1"/>
  <c r="S596" i="1"/>
  <c r="U596" i="1" s="1"/>
  <c r="S597" i="1"/>
  <c r="U597" i="1" s="1"/>
  <c r="S598" i="1"/>
  <c r="U598" i="1" s="1"/>
  <c r="S599" i="1"/>
  <c r="R599" i="1" s="1"/>
  <c r="S600" i="1"/>
  <c r="S601" i="1"/>
  <c r="U601" i="1" s="1"/>
  <c r="S602" i="1"/>
  <c r="S603" i="1"/>
  <c r="S604" i="1"/>
  <c r="S605" i="1"/>
  <c r="U605" i="1" s="1"/>
  <c r="S606" i="1"/>
  <c r="S607" i="1"/>
  <c r="S608" i="1"/>
  <c r="S609" i="1"/>
  <c r="U609" i="1" s="1"/>
  <c r="S610" i="1"/>
  <c r="S611" i="1"/>
  <c r="S612" i="1"/>
  <c r="S613" i="1"/>
  <c r="AB613" i="1" s="1"/>
  <c r="S614" i="1"/>
  <c r="S615" i="1"/>
  <c r="U615" i="1" s="1"/>
  <c r="S616" i="1"/>
  <c r="S617" i="1"/>
  <c r="U617" i="1" s="1"/>
  <c r="S618" i="1"/>
  <c r="S619" i="1"/>
  <c r="S620" i="1"/>
  <c r="S621" i="1"/>
  <c r="S622" i="1"/>
  <c r="S623" i="1"/>
  <c r="S624" i="1"/>
  <c r="U624" i="1" s="1"/>
  <c r="S625" i="1"/>
  <c r="U625" i="1" s="1"/>
  <c r="S626" i="1"/>
  <c r="S627" i="1"/>
  <c r="S628" i="1"/>
  <c r="S629" i="1"/>
  <c r="S630" i="1"/>
  <c r="S631" i="1"/>
  <c r="U631" i="1" s="1"/>
  <c r="S632" i="1"/>
  <c r="S633" i="1"/>
  <c r="U633" i="1" s="1"/>
  <c r="S634" i="1"/>
  <c r="S635" i="1"/>
  <c r="S636" i="1"/>
  <c r="S637" i="1"/>
  <c r="S638" i="1"/>
  <c r="S639" i="1"/>
  <c r="S640" i="1"/>
  <c r="S641" i="1"/>
  <c r="U641" i="1" s="1"/>
  <c r="S642" i="1"/>
  <c r="S643" i="1"/>
  <c r="S644" i="1"/>
  <c r="S645" i="1"/>
  <c r="AB645" i="1" s="1"/>
  <c r="S646" i="1"/>
  <c r="S647" i="1"/>
  <c r="U647" i="1" s="1"/>
  <c r="S648" i="1"/>
  <c r="S649" i="1"/>
  <c r="U649" i="1" s="1"/>
  <c r="S650" i="1"/>
  <c r="S651" i="1"/>
  <c r="S652" i="1"/>
  <c r="S653" i="1"/>
  <c r="S654" i="1"/>
  <c r="S655" i="1"/>
  <c r="S656" i="1"/>
  <c r="S657" i="1"/>
  <c r="U657" i="1" s="1"/>
  <c r="S658" i="1"/>
  <c r="S659" i="1"/>
  <c r="S660" i="1"/>
  <c r="S661" i="1"/>
  <c r="U661" i="1" s="1"/>
  <c r="S662" i="1"/>
  <c r="S663" i="1"/>
  <c r="U663" i="1" s="1"/>
  <c r="S664" i="1"/>
  <c r="S665" i="1"/>
  <c r="U665" i="1" s="1"/>
  <c r="S666" i="1"/>
  <c r="S667" i="1"/>
  <c r="S668" i="1"/>
  <c r="S669" i="1"/>
  <c r="S670" i="1"/>
  <c r="S671" i="1"/>
  <c r="S672" i="1"/>
  <c r="S673" i="1"/>
  <c r="U673" i="1" s="1"/>
  <c r="S674" i="1"/>
  <c r="S675" i="1"/>
  <c r="S676" i="1"/>
  <c r="S677" i="1"/>
  <c r="U677" i="1" s="1"/>
  <c r="S678" i="1"/>
  <c r="S679" i="1"/>
  <c r="U679" i="1" s="1"/>
  <c r="S680" i="1"/>
  <c r="S681" i="1"/>
  <c r="U681" i="1" s="1"/>
  <c r="S682" i="1"/>
  <c r="S683" i="1"/>
  <c r="S684" i="1"/>
  <c r="S685" i="1"/>
  <c r="S686" i="1"/>
  <c r="S687" i="1"/>
  <c r="S688" i="1"/>
  <c r="S689" i="1"/>
  <c r="U689" i="1" s="1"/>
  <c r="S690" i="1"/>
  <c r="S691" i="1"/>
  <c r="S692" i="1"/>
  <c r="S693" i="1"/>
  <c r="S694" i="1"/>
  <c r="S695" i="1"/>
  <c r="S696" i="1"/>
  <c r="AB696" i="1" s="1"/>
  <c r="S697" i="1"/>
  <c r="U697" i="1" s="1"/>
  <c r="S698" i="1"/>
  <c r="S699" i="1"/>
  <c r="U699" i="1" s="1"/>
  <c r="S700" i="1"/>
  <c r="S701" i="1"/>
  <c r="S702" i="1"/>
  <c r="S703" i="1"/>
  <c r="S704" i="1"/>
  <c r="S705" i="1"/>
  <c r="U705" i="1" s="1"/>
  <c r="S706" i="1"/>
  <c r="S707" i="1"/>
  <c r="S708" i="1"/>
  <c r="S709" i="1"/>
  <c r="S710" i="1"/>
  <c r="U710" i="1" s="1"/>
  <c r="S711" i="1"/>
  <c r="S712" i="1"/>
  <c r="S713" i="1"/>
  <c r="U713" i="1" s="1"/>
  <c r="S714" i="1"/>
  <c r="S715" i="1"/>
  <c r="S716" i="1"/>
  <c r="S717" i="1"/>
  <c r="S718" i="1"/>
  <c r="S719" i="1"/>
  <c r="S720" i="1"/>
  <c r="S721" i="1"/>
  <c r="U721" i="1" s="1"/>
  <c r="S722" i="1"/>
  <c r="S723" i="1"/>
  <c r="S724" i="1"/>
  <c r="S725" i="1"/>
  <c r="U725" i="1" s="1"/>
  <c r="S726" i="1"/>
  <c r="S727" i="1"/>
  <c r="U727" i="1" s="1"/>
  <c r="S728" i="1"/>
  <c r="S729" i="1"/>
  <c r="U729" i="1" s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U743" i="1" s="1"/>
  <c r="S744" i="1"/>
  <c r="S745" i="1"/>
  <c r="U745" i="1" s="1"/>
  <c r="S746" i="1"/>
  <c r="S747" i="1"/>
  <c r="S748" i="1"/>
  <c r="S749" i="1"/>
  <c r="S750" i="1"/>
  <c r="S751" i="1"/>
  <c r="S752" i="1"/>
  <c r="U752" i="1" s="1"/>
  <c r="S753" i="1"/>
  <c r="U753" i="1" s="1"/>
  <c r="S754" i="1"/>
  <c r="S755" i="1"/>
  <c r="S756" i="1"/>
  <c r="S757" i="1"/>
  <c r="S758" i="1"/>
  <c r="S759" i="1"/>
  <c r="U759" i="1" s="1"/>
  <c r="S760" i="1"/>
  <c r="AB760" i="1" s="1"/>
  <c r="S761" i="1"/>
  <c r="U761" i="1" s="1"/>
  <c r="S762" i="1"/>
  <c r="S763" i="1"/>
  <c r="S764" i="1"/>
  <c r="S765" i="1"/>
  <c r="S766" i="1"/>
  <c r="S767" i="1"/>
  <c r="S768" i="1"/>
  <c r="S769" i="1"/>
  <c r="U769" i="1" s="1"/>
  <c r="S770" i="1"/>
  <c r="S771" i="1"/>
  <c r="S772" i="1"/>
  <c r="S773" i="1"/>
  <c r="AB773" i="1" s="1"/>
  <c r="S774" i="1"/>
  <c r="S775" i="1"/>
  <c r="U775" i="1" s="1"/>
  <c r="S776" i="1"/>
  <c r="S777" i="1"/>
  <c r="U777" i="1" s="1"/>
  <c r="S778" i="1"/>
  <c r="S779" i="1"/>
  <c r="S780" i="1"/>
  <c r="S781" i="1"/>
  <c r="S782" i="1"/>
  <c r="S783" i="1"/>
  <c r="S784" i="1"/>
  <c r="S785" i="1"/>
  <c r="U785" i="1" s="1"/>
  <c r="S786" i="1"/>
  <c r="S787" i="1"/>
  <c r="S788" i="1"/>
  <c r="S789" i="1"/>
  <c r="U789" i="1" s="1"/>
  <c r="S790" i="1"/>
  <c r="S791" i="1"/>
  <c r="U791" i="1" s="1"/>
  <c r="S792" i="1"/>
  <c r="S793" i="1"/>
  <c r="U793" i="1" s="1"/>
  <c r="S794" i="1"/>
  <c r="S795" i="1"/>
  <c r="S796" i="1"/>
  <c r="S797" i="1"/>
  <c r="S798" i="1"/>
  <c r="S799" i="1"/>
  <c r="S800" i="1"/>
  <c r="S801" i="1"/>
  <c r="U801" i="1" s="1"/>
  <c r="S802" i="1"/>
  <c r="S803" i="1"/>
  <c r="S804" i="1"/>
  <c r="S805" i="1"/>
  <c r="U805" i="1" s="1"/>
  <c r="S806" i="1"/>
  <c r="S807" i="1"/>
  <c r="U807" i="1" s="1"/>
  <c r="S808" i="1"/>
  <c r="S809" i="1"/>
  <c r="U809" i="1" s="1"/>
  <c r="S810" i="1"/>
  <c r="S811" i="1"/>
  <c r="S812" i="1"/>
  <c r="S813" i="1"/>
  <c r="S814" i="1"/>
  <c r="U814" i="1" s="1"/>
  <c r="S815" i="1"/>
  <c r="S816" i="1"/>
  <c r="S817" i="1"/>
  <c r="U817" i="1" s="1"/>
  <c r="S818" i="1"/>
  <c r="S819" i="1"/>
  <c r="S820" i="1"/>
  <c r="S821" i="1"/>
  <c r="U821" i="1" s="1"/>
  <c r="S822" i="1"/>
  <c r="S823" i="1"/>
  <c r="S824" i="1"/>
  <c r="AB824" i="1" s="1"/>
  <c r="S825" i="1"/>
  <c r="U825" i="1" s="1"/>
  <c r="S826" i="1"/>
  <c r="S827" i="1"/>
  <c r="U827" i="1" s="1"/>
  <c r="S828" i="1"/>
  <c r="S829" i="1"/>
  <c r="S830" i="1"/>
  <c r="S831" i="1"/>
  <c r="S832" i="1"/>
  <c r="S833" i="1"/>
  <c r="U833" i="1" s="1"/>
  <c r="S834" i="1"/>
  <c r="S835" i="1"/>
  <c r="S836" i="1"/>
  <c r="S837" i="1"/>
  <c r="S838" i="1"/>
  <c r="S839" i="1"/>
  <c r="S840" i="1"/>
  <c r="S841" i="1"/>
  <c r="U841" i="1" s="1"/>
  <c r="S842" i="1"/>
  <c r="S843" i="1"/>
  <c r="S844" i="1"/>
  <c r="S845" i="1"/>
  <c r="S846" i="1"/>
  <c r="S847" i="1"/>
  <c r="S848" i="1"/>
  <c r="S849" i="1"/>
  <c r="U849" i="1" s="1"/>
  <c r="S850" i="1"/>
  <c r="S851" i="1"/>
  <c r="S852" i="1"/>
  <c r="S853" i="1"/>
  <c r="U853" i="1" s="1"/>
  <c r="S854" i="1"/>
  <c r="S855" i="1"/>
  <c r="S856" i="1"/>
  <c r="S857" i="1"/>
  <c r="U857" i="1" s="1"/>
  <c r="S858" i="1"/>
  <c r="S859" i="1"/>
  <c r="S860" i="1"/>
  <c r="S861" i="1"/>
  <c r="S862" i="1"/>
  <c r="S863" i="1"/>
  <c r="S864" i="1"/>
  <c r="S865" i="1"/>
  <c r="U865" i="1" s="1"/>
  <c r="S866" i="1"/>
  <c r="S867" i="1"/>
  <c r="S868" i="1"/>
  <c r="S869" i="1"/>
  <c r="S870" i="1"/>
  <c r="S871" i="1"/>
  <c r="U871" i="1" s="1"/>
  <c r="S872" i="1"/>
  <c r="S873" i="1"/>
  <c r="U873" i="1" s="1"/>
  <c r="S874" i="1"/>
  <c r="S875" i="1"/>
  <c r="S876" i="1"/>
  <c r="S877" i="1"/>
  <c r="S878" i="1"/>
  <c r="S879" i="1"/>
  <c r="S880" i="1"/>
  <c r="S881" i="1"/>
  <c r="U881" i="1" s="1"/>
  <c r="S882" i="1"/>
  <c r="S883" i="1"/>
  <c r="S884" i="1"/>
  <c r="S885" i="1"/>
  <c r="S886" i="1"/>
  <c r="S887" i="1"/>
  <c r="S888" i="1"/>
  <c r="S889" i="1"/>
  <c r="U889" i="1" s="1"/>
  <c r="S890" i="1"/>
  <c r="S891" i="1"/>
  <c r="U891" i="1" s="1"/>
  <c r="S892" i="1"/>
  <c r="S893" i="1"/>
  <c r="S894" i="1"/>
  <c r="S895" i="1"/>
  <c r="S896" i="1"/>
  <c r="S897" i="1"/>
  <c r="S898" i="1"/>
  <c r="S899" i="1"/>
  <c r="S900" i="1"/>
  <c r="S901" i="1"/>
  <c r="U901" i="1" s="1"/>
  <c r="S902" i="1"/>
  <c r="S903" i="1"/>
  <c r="U903" i="1" s="1"/>
  <c r="S904" i="1"/>
  <c r="S905" i="1"/>
  <c r="U905" i="1" s="1"/>
  <c r="S906" i="1"/>
  <c r="S907" i="1"/>
  <c r="S908" i="1"/>
  <c r="S909" i="1"/>
  <c r="AB909" i="1" s="1"/>
  <c r="S910" i="1"/>
  <c r="S911" i="1"/>
  <c r="S912" i="1"/>
  <c r="S913" i="1"/>
  <c r="U913" i="1" s="1"/>
  <c r="S914" i="1"/>
  <c r="S915" i="1"/>
  <c r="S916" i="1"/>
  <c r="AB916" i="1" s="1"/>
  <c r="S917" i="1"/>
  <c r="U917" i="1" s="1"/>
  <c r="S918" i="1"/>
  <c r="S919" i="1"/>
  <c r="U919" i="1" s="1"/>
  <c r="S920" i="1"/>
  <c r="S921" i="1"/>
  <c r="U921" i="1" s="1"/>
  <c r="S922" i="1"/>
  <c r="S923" i="1"/>
  <c r="S924" i="1"/>
  <c r="S925" i="1"/>
  <c r="AB925" i="1" s="1"/>
  <c r="S926" i="1"/>
  <c r="S927" i="1"/>
  <c r="S928" i="1"/>
  <c r="S929" i="1"/>
  <c r="U929" i="1" s="1"/>
  <c r="S930" i="1"/>
  <c r="S931" i="1"/>
  <c r="S932" i="1"/>
  <c r="S933" i="1"/>
  <c r="S934" i="1"/>
  <c r="S935" i="1"/>
  <c r="U935" i="1" s="1"/>
  <c r="S936" i="1"/>
  <c r="S937" i="1"/>
  <c r="U937" i="1" s="1"/>
  <c r="S938" i="1"/>
  <c r="S939" i="1"/>
  <c r="S940" i="1"/>
  <c r="S941" i="1"/>
  <c r="AB941" i="1" s="1"/>
  <c r="S942" i="1"/>
  <c r="S943" i="1"/>
  <c r="S944" i="1"/>
  <c r="S945" i="1"/>
  <c r="U945" i="1" s="1"/>
  <c r="S946" i="1"/>
  <c r="S947" i="1"/>
  <c r="S948" i="1"/>
  <c r="S949" i="1"/>
  <c r="U949" i="1" s="1"/>
  <c r="S950" i="1"/>
  <c r="S951" i="1"/>
  <c r="U951" i="1" s="1"/>
  <c r="S952" i="1"/>
  <c r="S953" i="1"/>
  <c r="U953" i="1" s="1"/>
  <c r="S954" i="1"/>
  <c r="S955" i="1"/>
  <c r="S956" i="1"/>
  <c r="S957" i="1"/>
  <c r="AB957" i="1" s="1"/>
  <c r="S958" i="1"/>
  <c r="S959" i="1"/>
  <c r="S960" i="1"/>
  <c r="S961" i="1"/>
  <c r="U961" i="1" s="1"/>
  <c r="S962" i="1"/>
  <c r="S963" i="1"/>
  <c r="S964" i="1"/>
  <c r="S965" i="1"/>
  <c r="AB965" i="1" s="1"/>
  <c r="S966" i="1"/>
  <c r="U966" i="1" s="1"/>
  <c r="S967" i="1"/>
  <c r="U967" i="1" s="1"/>
  <c r="S968" i="1"/>
  <c r="AB968" i="1" s="1"/>
  <c r="S969" i="1"/>
  <c r="U969" i="1" s="1"/>
  <c r="S970" i="1"/>
  <c r="S971" i="1"/>
  <c r="S972" i="1"/>
  <c r="S973" i="1"/>
  <c r="AB973" i="1" s="1"/>
  <c r="S974" i="1"/>
  <c r="S975" i="1"/>
  <c r="S976" i="1"/>
  <c r="S977" i="1"/>
  <c r="U977" i="1" s="1"/>
  <c r="S978" i="1"/>
  <c r="S979" i="1"/>
  <c r="S980" i="1"/>
  <c r="S981" i="1"/>
  <c r="U981" i="1" s="1"/>
  <c r="S982" i="1"/>
  <c r="S983" i="1"/>
  <c r="U983" i="1" s="1"/>
  <c r="S984" i="1"/>
  <c r="S985" i="1"/>
  <c r="U985" i="1" s="1"/>
  <c r="S986" i="1"/>
  <c r="S987" i="1"/>
  <c r="S988" i="1"/>
  <c r="S989" i="1"/>
  <c r="S990" i="1"/>
  <c r="S991" i="1"/>
  <c r="S992" i="1"/>
  <c r="S993" i="1"/>
  <c r="U993" i="1" s="1"/>
  <c r="S994" i="1"/>
  <c r="S995" i="1"/>
  <c r="S996" i="1"/>
  <c r="S997" i="1"/>
  <c r="S998" i="1"/>
  <c r="S999" i="1"/>
  <c r="U999" i="1" s="1"/>
  <c r="S1000" i="1"/>
  <c r="S1001" i="1"/>
  <c r="U1001" i="1" s="1"/>
  <c r="S1002" i="1"/>
  <c r="U1002" i="1" s="1"/>
  <c r="S1003" i="1"/>
  <c r="S1004" i="1"/>
  <c r="S1005" i="1"/>
  <c r="U1005" i="1" s="1"/>
  <c r="S1006" i="1"/>
  <c r="S1007" i="1"/>
  <c r="U1007" i="1" s="1"/>
  <c r="S1008" i="1"/>
  <c r="S1009" i="1"/>
  <c r="U1009" i="1" s="1"/>
  <c r="S1010" i="1"/>
  <c r="U1010" i="1" s="1"/>
  <c r="S1011" i="1"/>
  <c r="S1012" i="1"/>
  <c r="AB1012" i="1" s="1"/>
  <c r="S1013" i="1"/>
  <c r="U1013" i="1" s="1"/>
  <c r="S1014" i="1"/>
  <c r="U1014" i="1" s="1"/>
  <c r="S1015" i="1"/>
  <c r="U1015" i="1" s="1"/>
  <c r="S1016" i="1"/>
  <c r="S1017" i="1"/>
  <c r="U1017" i="1" s="1"/>
  <c r="S1018" i="1"/>
  <c r="U1018" i="1" s="1"/>
  <c r="S1019" i="1"/>
  <c r="U1019" i="1" s="1"/>
  <c r="S1020" i="1"/>
  <c r="S1021" i="1"/>
  <c r="AB1021" i="1" s="1"/>
  <c r="S1022" i="1"/>
  <c r="U1022" i="1" s="1"/>
  <c r="S1023" i="1"/>
  <c r="U1023" i="1" s="1"/>
  <c r="S1024" i="1"/>
  <c r="S1025" i="1"/>
  <c r="U1025" i="1" s="1"/>
  <c r="S1026" i="1"/>
  <c r="S1027" i="1"/>
  <c r="U1027" i="1" s="1"/>
  <c r="S1028" i="1"/>
  <c r="S1029" i="1"/>
  <c r="U1029" i="1" s="1"/>
  <c r="S1030" i="1"/>
  <c r="S1031" i="1"/>
  <c r="U1031" i="1" s="1"/>
  <c r="S1032" i="1"/>
  <c r="AB1032" i="1" s="1"/>
  <c r="S1033" i="1"/>
  <c r="U1033" i="1" s="1"/>
  <c r="S1034" i="1"/>
  <c r="U1034" i="1" s="1"/>
  <c r="S1035" i="1"/>
  <c r="U1035" i="1" s="1"/>
  <c r="S1036" i="1"/>
  <c r="S1037" i="1"/>
  <c r="U1037" i="1" s="1"/>
  <c r="S1038" i="1"/>
  <c r="U1038" i="1" s="1"/>
  <c r="S1039" i="1"/>
  <c r="U1039" i="1" s="1"/>
  <c r="S1040" i="1"/>
  <c r="S1041" i="1"/>
  <c r="U1041" i="1" s="1"/>
  <c r="S1042" i="1"/>
  <c r="U1042" i="1" s="1"/>
  <c r="S1043" i="1"/>
  <c r="U1043" i="1" s="1"/>
  <c r="S1044" i="1"/>
  <c r="S1045" i="1"/>
  <c r="U1045" i="1" s="1"/>
  <c r="S1046" i="1"/>
  <c r="U1046" i="1" s="1"/>
  <c r="S1047" i="1"/>
  <c r="U1047" i="1" s="1"/>
  <c r="S1048" i="1"/>
  <c r="S1049" i="1"/>
  <c r="U1049" i="1" s="1"/>
  <c r="S1050" i="1"/>
  <c r="S1051" i="1"/>
  <c r="S1052" i="1"/>
  <c r="S1053" i="1"/>
  <c r="S1054" i="1"/>
  <c r="U1054" i="1" s="1"/>
  <c r="S1055" i="1"/>
  <c r="U1055" i="1" s="1"/>
  <c r="S1056" i="1"/>
  <c r="S1057" i="1"/>
  <c r="U1057" i="1" s="1"/>
  <c r="S1058" i="1"/>
  <c r="S1059" i="1"/>
  <c r="S1060" i="1"/>
  <c r="S1061" i="1"/>
  <c r="S1062" i="1"/>
  <c r="U1062" i="1" s="1"/>
  <c r="S1063" i="1"/>
  <c r="U1063" i="1" s="1"/>
  <c r="S1064" i="1"/>
  <c r="S1065" i="1"/>
  <c r="U1065" i="1" s="1"/>
  <c r="S1066" i="1"/>
  <c r="U1066" i="1" s="1"/>
  <c r="S1067" i="1"/>
  <c r="S1068" i="1"/>
  <c r="S1069" i="1"/>
  <c r="U1069" i="1" s="1"/>
  <c r="S1070" i="1"/>
  <c r="U1070" i="1" s="1"/>
  <c r="S1071" i="1"/>
  <c r="S1072" i="1"/>
  <c r="S1073" i="1"/>
  <c r="U1073" i="1" s="1"/>
  <c r="S1074" i="1"/>
  <c r="U1074" i="1" s="1"/>
  <c r="S1075" i="1"/>
  <c r="S1076" i="1"/>
  <c r="AB1076" i="1" s="1"/>
  <c r="S1077" i="1"/>
  <c r="U1077" i="1" s="1"/>
  <c r="S1078" i="1"/>
  <c r="U1078" i="1" s="1"/>
  <c r="S1079" i="1"/>
  <c r="U1079" i="1" s="1"/>
  <c r="S1080" i="1"/>
  <c r="S1081" i="1"/>
  <c r="U1081" i="1" s="1"/>
  <c r="S1082" i="1"/>
  <c r="S1083" i="1"/>
  <c r="S1084" i="1"/>
  <c r="S1085" i="1"/>
  <c r="U1085" i="1" s="1"/>
  <c r="S1086" i="1"/>
  <c r="U1086" i="1" s="1"/>
  <c r="S1087" i="1"/>
  <c r="U1087" i="1" s="1"/>
  <c r="S1088" i="1"/>
  <c r="S1089" i="1"/>
  <c r="U1089" i="1" s="1"/>
  <c r="S1090" i="1"/>
  <c r="U1090" i="1" s="1"/>
  <c r="S1091" i="1"/>
  <c r="S1092" i="1"/>
  <c r="S1093" i="1"/>
  <c r="U1093" i="1" s="1"/>
  <c r="S1094" i="1"/>
  <c r="U1094" i="1" s="1"/>
  <c r="S1095" i="1"/>
  <c r="U1095" i="1" s="1"/>
  <c r="S1096" i="1"/>
  <c r="S1097" i="1"/>
  <c r="U1097" i="1" s="1"/>
  <c r="S1098" i="1"/>
  <c r="U1098" i="1" s="1"/>
  <c r="S1099" i="1"/>
  <c r="U1099" i="1" s="1"/>
  <c r="S1100" i="1"/>
  <c r="S1101" i="1"/>
  <c r="U1101" i="1" s="1"/>
  <c r="S1102" i="1"/>
  <c r="S1103" i="1"/>
  <c r="S1104" i="1"/>
  <c r="S1105" i="1"/>
  <c r="U1105" i="1" s="1"/>
  <c r="S1106" i="1"/>
  <c r="U1106" i="1" s="1"/>
  <c r="S1107" i="1"/>
  <c r="U1107" i="1" s="1"/>
  <c r="S1108" i="1"/>
  <c r="S1109" i="1"/>
  <c r="U1109" i="1" s="1"/>
  <c r="S1110" i="1"/>
  <c r="U1110" i="1" s="1"/>
  <c r="S1111" i="1"/>
  <c r="U1111" i="1" s="1"/>
  <c r="S1112" i="1"/>
  <c r="S1113" i="1"/>
  <c r="U1113" i="1" s="1"/>
  <c r="S1114" i="1"/>
  <c r="U1114" i="1" s="1"/>
  <c r="S1115" i="1"/>
  <c r="S1116" i="1"/>
  <c r="S1117" i="1"/>
  <c r="U1117" i="1" s="1"/>
  <c r="S1118" i="1"/>
  <c r="U1118" i="1" s="1"/>
  <c r="S1119" i="1"/>
  <c r="U1119" i="1" s="1"/>
  <c r="S1120" i="1"/>
  <c r="S1121" i="1"/>
  <c r="U1121" i="1" s="1"/>
  <c r="S1122" i="1"/>
  <c r="U1122" i="1" s="1"/>
  <c r="S1123" i="1"/>
  <c r="S1124" i="1"/>
  <c r="S1125" i="1"/>
  <c r="S1126" i="1"/>
  <c r="S1127" i="1"/>
  <c r="U1127" i="1" s="1"/>
  <c r="S1128" i="1"/>
  <c r="S1129" i="1"/>
  <c r="U1129" i="1" s="1"/>
  <c r="S1130" i="1"/>
  <c r="U1130" i="1" s="1"/>
  <c r="S1131" i="1"/>
  <c r="S1132" i="1"/>
  <c r="S1133" i="1"/>
  <c r="U1133" i="1" s="1"/>
  <c r="S1134" i="1"/>
  <c r="S1135" i="1"/>
  <c r="U1135" i="1" s="1"/>
  <c r="S1136" i="1"/>
  <c r="S1137" i="1"/>
  <c r="U1137" i="1" s="1"/>
  <c r="S1138" i="1"/>
  <c r="U1138" i="1" s="1"/>
  <c r="S1139" i="1"/>
  <c r="S1140" i="1"/>
  <c r="AB1140" i="1" s="1"/>
  <c r="S1141" i="1"/>
  <c r="U1141" i="1" s="1"/>
  <c r="S1142" i="1"/>
  <c r="U1142" i="1" s="1"/>
  <c r="S1143" i="1"/>
  <c r="U1143" i="1" s="1"/>
  <c r="S1144" i="1"/>
  <c r="S1145" i="1"/>
  <c r="U1145" i="1" s="1"/>
  <c r="S1146" i="1"/>
  <c r="U1146" i="1" s="1"/>
  <c r="S1147" i="1"/>
  <c r="S1148" i="1"/>
  <c r="AB1148" i="1" s="1"/>
  <c r="S1149" i="1"/>
  <c r="U1149" i="1" s="1"/>
  <c r="S1150" i="1"/>
  <c r="U1150" i="1" s="1"/>
  <c r="S1151" i="1"/>
  <c r="U1151" i="1" s="1"/>
  <c r="S1152" i="1"/>
  <c r="S1153" i="1"/>
  <c r="U1153" i="1" s="1"/>
  <c r="S1154" i="1"/>
  <c r="S1155" i="1"/>
  <c r="S1156" i="1"/>
  <c r="S1157" i="1"/>
  <c r="U1157" i="1" s="1"/>
  <c r="S1158" i="1"/>
  <c r="S1159" i="1"/>
  <c r="U1159" i="1" s="1"/>
  <c r="S1160" i="1"/>
  <c r="S1161" i="1"/>
  <c r="U1161" i="1" s="1"/>
  <c r="S1162" i="1"/>
  <c r="U1162" i="1" s="1"/>
  <c r="S1163" i="1"/>
  <c r="S1164" i="1"/>
  <c r="S1165" i="1"/>
  <c r="U1165" i="1" s="1"/>
  <c r="S1166" i="1"/>
  <c r="U1166" i="1" s="1"/>
  <c r="S1167" i="1"/>
  <c r="U1167" i="1" s="1"/>
  <c r="S1168" i="1"/>
  <c r="S1169" i="1"/>
  <c r="U1169" i="1" s="1"/>
  <c r="S1170" i="1"/>
  <c r="U1170" i="1" s="1"/>
  <c r="S1171" i="1"/>
  <c r="S1172" i="1"/>
  <c r="S1173" i="1"/>
  <c r="U1173" i="1" s="1"/>
  <c r="S1174" i="1"/>
  <c r="U1174" i="1" s="1"/>
  <c r="S1175" i="1"/>
  <c r="U1175" i="1" s="1"/>
  <c r="S1176" i="1"/>
  <c r="S1177" i="1"/>
  <c r="U1177" i="1" s="1"/>
  <c r="S1178" i="1"/>
  <c r="S1179" i="1"/>
  <c r="S1180" i="1"/>
  <c r="S1181" i="1"/>
  <c r="S1182" i="1"/>
  <c r="U1182" i="1" s="1"/>
  <c r="S1183" i="1"/>
  <c r="U1183" i="1" s="1"/>
  <c r="S1184" i="1"/>
  <c r="S1185" i="1"/>
  <c r="U1185" i="1" s="1"/>
  <c r="S1186" i="1"/>
  <c r="S1187" i="1"/>
  <c r="S1188" i="1"/>
  <c r="S1189" i="1"/>
  <c r="S1190" i="1"/>
  <c r="U1190" i="1" s="1"/>
  <c r="S1191" i="1"/>
  <c r="U1191" i="1" s="1"/>
  <c r="S1192" i="1"/>
  <c r="S1193" i="1"/>
  <c r="U1193" i="1" s="1"/>
  <c r="S1194" i="1"/>
  <c r="U1194" i="1" s="1"/>
  <c r="S1195" i="1"/>
  <c r="S1196" i="1"/>
  <c r="S1197" i="1"/>
  <c r="U1197" i="1" s="1"/>
  <c r="S1198" i="1"/>
  <c r="U1198" i="1" s="1"/>
  <c r="S1199" i="1"/>
  <c r="S1200" i="1"/>
  <c r="S1201" i="1"/>
  <c r="U1201" i="1" s="1"/>
  <c r="S1202" i="1"/>
  <c r="U1202" i="1" s="1"/>
  <c r="S1203" i="1"/>
  <c r="S1204" i="1"/>
  <c r="U1204" i="1" s="1"/>
  <c r="S1205" i="1"/>
  <c r="U1205" i="1" s="1"/>
  <c r="S1206" i="1"/>
  <c r="U1206" i="1" s="1"/>
  <c r="S1207" i="1"/>
  <c r="U1207" i="1" s="1"/>
  <c r="S1208" i="1"/>
  <c r="S1209" i="1"/>
  <c r="U1209" i="1" s="1"/>
  <c r="S1210" i="1"/>
  <c r="S1211" i="1"/>
  <c r="S1212" i="1"/>
  <c r="S1213" i="1"/>
  <c r="U1213" i="1" s="1"/>
  <c r="S1214" i="1"/>
  <c r="U1214" i="1" s="1"/>
  <c r="S1215" i="1"/>
  <c r="U1215" i="1" s="1"/>
  <c r="S1216" i="1"/>
  <c r="S1217" i="1"/>
  <c r="U1217" i="1" s="1"/>
  <c r="S1218" i="1"/>
  <c r="U1218" i="1" s="1"/>
  <c r="S1219" i="1"/>
  <c r="S1220" i="1"/>
  <c r="S1221" i="1"/>
  <c r="U1221" i="1" s="1"/>
  <c r="S1222" i="1"/>
  <c r="U1222" i="1" s="1"/>
  <c r="S1223" i="1"/>
  <c r="U1223" i="1" s="1"/>
  <c r="S1224" i="1"/>
  <c r="S1225" i="1"/>
  <c r="U1225" i="1" s="1"/>
  <c r="S1226" i="1"/>
  <c r="U1226" i="1" s="1"/>
  <c r="S1227" i="1"/>
  <c r="S1228" i="1"/>
  <c r="S1229" i="1"/>
  <c r="U1229" i="1" s="1"/>
  <c r="S1230" i="1"/>
  <c r="S1231" i="1"/>
  <c r="S1232" i="1"/>
  <c r="AB1232" i="1" s="1"/>
  <c r="S1233" i="1"/>
  <c r="U1233" i="1" s="1"/>
  <c r="S1234" i="1"/>
  <c r="U1234" i="1" s="1"/>
  <c r="S1235" i="1"/>
  <c r="S1236" i="1"/>
  <c r="S1237" i="1"/>
  <c r="U1237" i="1" s="1"/>
  <c r="S1238" i="1"/>
  <c r="U1238" i="1" s="1"/>
  <c r="S1239" i="1"/>
  <c r="U1239" i="1" s="1"/>
  <c r="S1240" i="1"/>
  <c r="S1241" i="1"/>
  <c r="U1241" i="1" s="1"/>
  <c r="S1242" i="1"/>
  <c r="U1242" i="1" s="1"/>
  <c r="S1243" i="1"/>
  <c r="S1244" i="1"/>
  <c r="S1245" i="1"/>
  <c r="U1245" i="1" s="1"/>
  <c r="S1246" i="1"/>
  <c r="U1246" i="1" s="1"/>
  <c r="S1247" i="1"/>
  <c r="U1247" i="1" s="1"/>
  <c r="S1248" i="1"/>
  <c r="S1249" i="1"/>
  <c r="U1249" i="1" s="1"/>
  <c r="S1250" i="1"/>
  <c r="U1250" i="1" s="1"/>
  <c r="S1251" i="1"/>
  <c r="S1252" i="1"/>
  <c r="S1253" i="1"/>
  <c r="S1254" i="1"/>
  <c r="S1255" i="1"/>
  <c r="U1255" i="1" s="1"/>
  <c r="S1256" i="1"/>
  <c r="S1257" i="1"/>
  <c r="U1257" i="1" s="1"/>
  <c r="S1258" i="1"/>
  <c r="U1258" i="1" s="1"/>
  <c r="S1259" i="1"/>
  <c r="S1260" i="1"/>
  <c r="S1261" i="1"/>
  <c r="U1261" i="1" s="1"/>
  <c r="S1262" i="1"/>
  <c r="S1263" i="1"/>
  <c r="U1263" i="1" s="1"/>
  <c r="S1264" i="1"/>
  <c r="S1265" i="1"/>
  <c r="U1265" i="1" s="1"/>
  <c r="S1266" i="1"/>
  <c r="U1266" i="1" s="1"/>
  <c r="S1267" i="1"/>
  <c r="S1268" i="1"/>
  <c r="AB1268" i="1" s="1"/>
  <c r="S1269" i="1"/>
  <c r="U1269" i="1" s="1"/>
  <c r="S1270" i="1"/>
  <c r="U1270" i="1" s="1"/>
  <c r="S1271" i="1"/>
  <c r="U1271" i="1" s="1"/>
  <c r="S1272" i="1"/>
  <c r="S1273" i="1"/>
  <c r="U1273" i="1" s="1"/>
  <c r="S1274" i="1"/>
  <c r="U1274" i="1" s="1"/>
  <c r="S1275" i="1"/>
  <c r="S1276" i="1"/>
  <c r="AB1276" i="1" s="1"/>
  <c r="S1277" i="1"/>
  <c r="U1277" i="1" s="1"/>
  <c r="S1278" i="1"/>
  <c r="U1278" i="1" s="1"/>
  <c r="S1279" i="1"/>
  <c r="U1279" i="1" s="1"/>
  <c r="S1280" i="1"/>
  <c r="S1281" i="1"/>
  <c r="U1281" i="1" s="1"/>
  <c r="S1282" i="1"/>
  <c r="S1283" i="1"/>
  <c r="U1283" i="1" s="1"/>
  <c r="S1284" i="1"/>
  <c r="S1285" i="1"/>
  <c r="U1285" i="1" s="1"/>
  <c r="S1286" i="1"/>
  <c r="S1287" i="1"/>
  <c r="U1287" i="1" s="1"/>
  <c r="S1288" i="1"/>
  <c r="S1289" i="1"/>
  <c r="U1289" i="1" s="1"/>
  <c r="S1290" i="1"/>
  <c r="U1290" i="1" s="1"/>
  <c r="S1291" i="1"/>
  <c r="U1291" i="1" s="1"/>
  <c r="S1292" i="1"/>
  <c r="S1293" i="1"/>
  <c r="U1293" i="1" s="1"/>
  <c r="S1294" i="1"/>
  <c r="U1294" i="1" s="1"/>
  <c r="S1295" i="1"/>
  <c r="U1295" i="1" s="1"/>
  <c r="S1296" i="1"/>
  <c r="S1297" i="1"/>
  <c r="U1297" i="1" s="1"/>
  <c r="S1298" i="1"/>
  <c r="U1298" i="1" s="1"/>
  <c r="S1299" i="1"/>
  <c r="U1299" i="1" s="1"/>
  <c r="S1300" i="1"/>
  <c r="S1301" i="1"/>
  <c r="U1301" i="1" s="1"/>
  <c r="S1302" i="1"/>
  <c r="U1302" i="1" s="1"/>
  <c r="S1303" i="1"/>
  <c r="U1303" i="1" s="1"/>
  <c r="S1304" i="1"/>
  <c r="S1305" i="1"/>
  <c r="U1305" i="1" s="1"/>
  <c r="S1306" i="1"/>
  <c r="S1307" i="1"/>
  <c r="S1308" i="1"/>
  <c r="S1309" i="1"/>
  <c r="S1310" i="1"/>
  <c r="U1310" i="1" s="1"/>
  <c r="S1311" i="1"/>
  <c r="U1311" i="1" s="1"/>
  <c r="S1312" i="1"/>
  <c r="S1313" i="1"/>
  <c r="U1313" i="1" s="1"/>
  <c r="S1314" i="1"/>
  <c r="S1315" i="1"/>
  <c r="S1316" i="1"/>
  <c r="S1317" i="1"/>
  <c r="S1318" i="1"/>
  <c r="U1318" i="1" s="1"/>
  <c r="S1319" i="1"/>
  <c r="U1319" i="1" s="1"/>
  <c r="S1320" i="1"/>
  <c r="S1321" i="1"/>
  <c r="U1321" i="1" s="1"/>
  <c r="S1322" i="1"/>
  <c r="U1322" i="1" s="1"/>
  <c r="S1323" i="1"/>
  <c r="S1324" i="1"/>
  <c r="S1325" i="1"/>
  <c r="U1325" i="1" s="1"/>
  <c r="S1326" i="1"/>
  <c r="U1326" i="1" s="1"/>
  <c r="S1327" i="1"/>
  <c r="S1328" i="1"/>
  <c r="S1329" i="1"/>
  <c r="U1329" i="1" s="1"/>
  <c r="S1330" i="1"/>
  <c r="U1330" i="1" s="1"/>
  <c r="S1331" i="1"/>
  <c r="U1331" i="1" s="1"/>
  <c r="S1332" i="1"/>
  <c r="AB1332" i="1" s="1"/>
  <c r="S1333" i="1"/>
  <c r="U1333" i="1" s="1"/>
  <c r="S1334" i="1"/>
  <c r="U1334" i="1" s="1"/>
  <c r="S1335" i="1"/>
  <c r="U1335" i="1" s="1"/>
  <c r="S1336" i="1"/>
  <c r="S1337" i="1"/>
  <c r="U1337" i="1" s="1"/>
  <c r="S1338" i="1"/>
  <c r="S1339" i="1"/>
  <c r="U1339" i="1" s="1"/>
  <c r="S1340" i="1"/>
  <c r="S1341" i="1"/>
  <c r="U1341" i="1" s="1"/>
  <c r="S1342" i="1"/>
  <c r="U1342" i="1" s="1"/>
  <c r="S1343" i="1"/>
  <c r="U1343" i="1" s="1"/>
  <c r="S1344" i="1"/>
  <c r="S1345" i="1"/>
  <c r="U1345" i="1" s="1"/>
  <c r="S1346" i="1"/>
  <c r="U1346" i="1" s="1"/>
  <c r="S1347" i="1"/>
  <c r="U1347" i="1" s="1"/>
  <c r="S1348" i="1"/>
  <c r="S1349" i="1"/>
  <c r="U1349" i="1" s="1"/>
  <c r="S1350" i="1"/>
  <c r="U1350" i="1" s="1"/>
  <c r="S1351" i="1"/>
  <c r="U1351" i="1" s="1"/>
  <c r="S1352" i="1"/>
  <c r="AB1352" i="1" s="1"/>
  <c r="S1353" i="1"/>
  <c r="U1353" i="1" s="1"/>
  <c r="S1354" i="1"/>
  <c r="U1354" i="1" s="1"/>
  <c r="S1355" i="1"/>
  <c r="U1355" i="1" s="1"/>
  <c r="S1356" i="1"/>
  <c r="S1357" i="1"/>
  <c r="U1357" i="1" s="1"/>
  <c r="S1358" i="1"/>
  <c r="S1359" i="1"/>
  <c r="S1360" i="1"/>
  <c r="AB1360" i="1" s="1"/>
  <c r="S1361" i="1"/>
  <c r="U1361" i="1" s="1"/>
  <c r="S1362" i="1"/>
  <c r="U1362" i="1" s="1"/>
  <c r="S1363" i="1"/>
  <c r="U1363" i="1" s="1"/>
  <c r="S1364" i="1"/>
  <c r="S1365" i="1"/>
  <c r="U1365" i="1" s="1"/>
  <c r="S1366" i="1"/>
  <c r="U1366" i="1" s="1"/>
  <c r="S1367" i="1"/>
  <c r="U1367" i="1" s="1"/>
  <c r="S1368" i="1"/>
  <c r="S1369" i="1"/>
  <c r="U1369" i="1" s="1"/>
  <c r="S1370" i="1"/>
  <c r="U1370" i="1" s="1"/>
  <c r="S1371" i="1"/>
  <c r="U1371" i="1" s="1"/>
  <c r="S1372" i="1"/>
  <c r="S1373" i="1"/>
  <c r="U1373" i="1" s="1"/>
  <c r="S1374" i="1"/>
  <c r="U1374" i="1" s="1"/>
  <c r="S1375" i="1"/>
  <c r="U1375" i="1" s="1"/>
  <c r="S1376" i="1"/>
  <c r="S1377" i="1"/>
  <c r="U1377" i="1" s="1"/>
  <c r="S1378" i="1"/>
  <c r="U1378" i="1" s="1"/>
  <c r="S1379" i="1"/>
  <c r="U1379" i="1" s="1"/>
  <c r="S1380" i="1"/>
  <c r="S1381" i="1"/>
  <c r="S1382" i="1"/>
  <c r="S1383" i="1"/>
  <c r="U1383" i="1" s="1"/>
  <c r="S1384" i="1"/>
  <c r="S1385" i="1"/>
  <c r="U1385" i="1" s="1"/>
  <c r="S1386" i="1"/>
  <c r="U1386" i="1" s="1"/>
  <c r="S1387" i="1"/>
  <c r="U1387" i="1" s="1"/>
  <c r="S1388" i="1"/>
  <c r="S1389" i="1"/>
  <c r="U1389" i="1" s="1"/>
  <c r="S1390" i="1"/>
  <c r="S1391" i="1"/>
  <c r="U1391" i="1" s="1"/>
  <c r="S1392" i="1"/>
  <c r="S1393" i="1"/>
  <c r="U1393" i="1" s="1"/>
  <c r="S1394" i="1"/>
  <c r="U1394" i="1" s="1"/>
  <c r="S1395" i="1"/>
  <c r="U1395" i="1" s="1"/>
  <c r="S1396" i="1"/>
  <c r="AB1396" i="1" s="1"/>
  <c r="S1397" i="1"/>
  <c r="U1397" i="1" s="1"/>
  <c r="S1398" i="1"/>
  <c r="U1398" i="1" s="1"/>
  <c r="S1399" i="1"/>
  <c r="U1399" i="1" s="1"/>
  <c r="S1400" i="1"/>
  <c r="S1401" i="1"/>
  <c r="U1401" i="1" s="1"/>
  <c r="S1402" i="1"/>
  <c r="U1402" i="1" s="1"/>
  <c r="S1403" i="1"/>
  <c r="U1403" i="1" s="1"/>
  <c r="S1404" i="1"/>
  <c r="S1405" i="1"/>
  <c r="U1405" i="1" s="1"/>
  <c r="S1406" i="1"/>
  <c r="U1406" i="1" s="1"/>
  <c r="S1407" i="1"/>
  <c r="U1407" i="1" s="1"/>
  <c r="S1408" i="1"/>
  <c r="S1409" i="1"/>
  <c r="U1409" i="1" s="1"/>
  <c r="S1410" i="1"/>
  <c r="S1411" i="1"/>
  <c r="U1411" i="1" s="1"/>
  <c r="S1412" i="1"/>
  <c r="S1413" i="1"/>
  <c r="U1413" i="1" s="1"/>
  <c r="S1414" i="1"/>
  <c r="S1415" i="1"/>
  <c r="U1415" i="1" s="1"/>
  <c r="S1416" i="1"/>
  <c r="AB1416" i="1" s="1"/>
  <c r="S1417" i="1"/>
  <c r="U1417" i="1" s="1"/>
  <c r="S1418" i="1"/>
  <c r="U1418" i="1" s="1"/>
  <c r="S1419" i="1"/>
  <c r="U1419" i="1" s="1"/>
  <c r="S1420" i="1"/>
  <c r="S1421" i="1"/>
  <c r="U1421" i="1" s="1"/>
  <c r="S1422" i="1"/>
  <c r="U1422" i="1" s="1"/>
  <c r="S1423" i="1"/>
  <c r="U1423" i="1" s="1"/>
  <c r="S1424" i="1"/>
  <c r="S1425" i="1"/>
  <c r="U1425" i="1" s="1"/>
  <c r="S1426" i="1"/>
  <c r="U1426" i="1" s="1"/>
  <c r="S1427" i="1"/>
  <c r="U1427" i="1" s="1"/>
  <c r="S1428" i="1"/>
  <c r="AB1428" i="1" s="1"/>
  <c r="S1429" i="1"/>
  <c r="U1429" i="1" s="1"/>
  <c r="S1430" i="1"/>
  <c r="U1430" i="1" s="1"/>
  <c r="S1431" i="1"/>
  <c r="AB1431" i="1" s="1"/>
  <c r="S1432" i="1"/>
  <c r="S1433" i="1"/>
  <c r="U1433" i="1" s="1"/>
  <c r="S1434" i="1"/>
  <c r="S1435" i="1"/>
  <c r="U1435" i="1" s="1"/>
  <c r="S1436" i="1"/>
  <c r="S1437" i="1"/>
  <c r="S1438" i="1"/>
  <c r="U1438" i="1" s="1"/>
  <c r="S1439" i="1"/>
  <c r="U1439" i="1" s="1"/>
  <c r="S1440" i="1"/>
  <c r="S1441" i="1"/>
  <c r="U1441" i="1" s="1"/>
  <c r="S1442" i="1"/>
  <c r="S1443" i="1"/>
  <c r="S1444" i="1"/>
  <c r="S1445" i="1"/>
  <c r="S1446" i="1"/>
  <c r="U1446" i="1" s="1"/>
  <c r="S1447" i="1"/>
  <c r="U1447" i="1" s="1"/>
  <c r="S1448" i="1"/>
  <c r="S1449" i="1"/>
  <c r="U1449" i="1" s="1"/>
  <c r="S1450" i="1"/>
  <c r="U1450" i="1" s="1"/>
  <c r="S1451" i="1"/>
  <c r="S1452" i="1"/>
  <c r="S1453" i="1"/>
  <c r="U1453" i="1" s="1"/>
  <c r="S1454" i="1"/>
  <c r="U1454" i="1" s="1"/>
  <c r="S1455" i="1"/>
  <c r="S1456" i="1"/>
  <c r="S1457" i="1"/>
  <c r="U1457" i="1" s="1"/>
  <c r="S1458" i="1"/>
  <c r="U1458" i="1" s="1"/>
  <c r="S1459" i="1"/>
  <c r="S1460" i="1"/>
  <c r="S1461" i="1"/>
  <c r="U1461" i="1" s="1"/>
  <c r="S1462" i="1"/>
  <c r="U1462" i="1" s="1"/>
  <c r="S1463" i="1"/>
  <c r="U1463" i="1" s="1"/>
  <c r="S1464" i="1"/>
  <c r="S1465" i="1"/>
  <c r="U1465" i="1" s="1"/>
  <c r="S1466" i="1"/>
  <c r="S1467" i="1"/>
  <c r="U1467" i="1" s="1"/>
  <c r="S1468" i="1"/>
  <c r="S1469" i="1"/>
  <c r="U1469" i="1" s="1"/>
  <c r="S1470" i="1"/>
  <c r="U1470" i="1" s="1"/>
  <c r="S1471" i="1"/>
  <c r="U1471" i="1" s="1"/>
  <c r="S1472" i="1"/>
  <c r="S1473" i="1"/>
  <c r="U1473" i="1" s="1"/>
  <c r="S1474" i="1"/>
  <c r="U1474" i="1" s="1"/>
  <c r="S1475" i="1"/>
  <c r="U1475" i="1" s="1"/>
  <c r="S1476" i="1"/>
  <c r="S1477" i="1"/>
  <c r="U1477" i="1" s="1"/>
  <c r="S1478" i="1"/>
  <c r="U1478" i="1" s="1"/>
  <c r="S1479" i="1"/>
  <c r="U1479" i="1" s="1"/>
  <c r="S1480" i="1"/>
  <c r="S1481" i="1"/>
  <c r="U1481" i="1" s="1"/>
  <c r="S1482" i="1"/>
  <c r="U1482" i="1" s="1"/>
  <c r="S1483" i="1"/>
  <c r="U1483" i="1" s="1"/>
  <c r="S1484" i="1"/>
  <c r="S1485" i="1"/>
  <c r="U1485" i="1" s="1"/>
  <c r="S1486" i="1"/>
  <c r="S1487" i="1"/>
  <c r="S1488" i="1"/>
  <c r="S1489" i="1"/>
  <c r="U1489" i="1" s="1"/>
  <c r="S1490" i="1"/>
  <c r="U1490" i="1" s="1"/>
  <c r="S1491" i="1"/>
  <c r="U1491" i="1" s="1"/>
  <c r="S1492" i="1"/>
  <c r="S1493" i="1"/>
  <c r="U1493" i="1" s="1"/>
  <c r="S1494" i="1"/>
  <c r="U1494" i="1" s="1"/>
  <c r="S1495" i="1"/>
  <c r="U1495" i="1" s="1"/>
  <c r="S1496" i="1"/>
  <c r="S1497" i="1"/>
  <c r="U1497" i="1" s="1"/>
  <c r="S1498" i="1"/>
  <c r="U1498" i="1" s="1"/>
  <c r="S1499" i="1"/>
  <c r="U1499" i="1" s="1"/>
  <c r="S1500" i="1"/>
  <c r="S1501" i="1"/>
  <c r="U1501" i="1" s="1"/>
  <c r="S1502" i="1"/>
  <c r="U1502" i="1" s="1"/>
  <c r="S1503" i="1"/>
  <c r="U1503" i="1" s="1"/>
  <c r="S1504" i="1"/>
  <c r="S1505" i="1"/>
  <c r="U1505" i="1" s="1"/>
  <c r="S1506" i="1"/>
  <c r="U1506" i="1" s="1"/>
  <c r="S1507" i="1"/>
  <c r="U1507" i="1" s="1"/>
  <c r="S1508" i="1"/>
  <c r="S1509" i="1"/>
  <c r="S1510" i="1"/>
  <c r="S1511" i="1"/>
  <c r="U1511" i="1" s="1"/>
  <c r="S1512" i="1"/>
  <c r="AB1512" i="1" s="1"/>
  <c r="S1513" i="1"/>
  <c r="U1513" i="1" s="1"/>
  <c r="S1514" i="1"/>
  <c r="U1514" i="1" s="1"/>
  <c r="S1515" i="1"/>
  <c r="U1515" i="1" s="1"/>
  <c r="S1516" i="1"/>
  <c r="S1517" i="1"/>
  <c r="U1517" i="1" s="1"/>
  <c r="S1518" i="1"/>
  <c r="S1519" i="1"/>
  <c r="U1519" i="1" s="1"/>
  <c r="S1520" i="1"/>
  <c r="S1521" i="1"/>
  <c r="U1521" i="1" s="1"/>
  <c r="S1522" i="1"/>
  <c r="U1522" i="1" s="1"/>
  <c r="S1523" i="1"/>
  <c r="U1523" i="1" s="1"/>
  <c r="S1524" i="1"/>
  <c r="S1525" i="1"/>
  <c r="U1525" i="1" s="1"/>
  <c r="S1526" i="1"/>
  <c r="U1526" i="1" s="1"/>
  <c r="S1527" i="1"/>
  <c r="U1527" i="1" s="1"/>
  <c r="S1528" i="1"/>
  <c r="S1529" i="1"/>
  <c r="U1529" i="1" s="1"/>
  <c r="S1530" i="1"/>
  <c r="U1530" i="1" s="1"/>
  <c r="S1531" i="1"/>
  <c r="U1531" i="1" s="1"/>
  <c r="S1532" i="1"/>
  <c r="S1533" i="1"/>
  <c r="U1533" i="1" s="1"/>
  <c r="S1534" i="1"/>
  <c r="U1534" i="1" s="1"/>
  <c r="S1535" i="1"/>
  <c r="U1535" i="1" s="1"/>
  <c r="S1536" i="1"/>
  <c r="S1537" i="1"/>
  <c r="U1537" i="1" s="1"/>
  <c r="S1538" i="1"/>
  <c r="S1539" i="1"/>
  <c r="S1540" i="1"/>
  <c r="S1541" i="1"/>
  <c r="U1541" i="1" s="1"/>
  <c r="S1542" i="1"/>
  <c r="S1543" i="1"/>
  <c r="U1543" i="1" s="1"/>
  <c r="S1544" i="1"/>
  <c r="S1545" i="1"/>
  <c r="U1545" i="1" s="1"/>
  <c r="S1546" i="1"/>
  <c r="U1546" i="1" s="1"/>
  <c r="S1547" i="1"/>
  <c r="U1547" i="1" s="1"/>
  <c r="S1548" i="1"/>
  <c r="S1549" i="1"/>
  <c r="U1549" i="1" s="1"/>
  <c r="S1550" i="1"/>
  <c r="U1550" i="1" s="1"/>
  <c r="S1551" i="1"/>
  <c r="U1551" i="1" s="1"/>
  <c r="S1552" i="1"/>
  <c r="S1553" i="1"/>
  <c r="U1553" i="1" s="1"/>
  <c r="S1554" i="1"/>
  <c r="U1554" i="1" s="1"/>
  <c r="S1555" i="1"/>
  <c r="U1555" i="1" s="1"/>
  <c r="S1556" i="1"/>
  <c r="S1557" i="1"/>
  <c r="U1557" i="1" s="1"/>
  <c r="S1558" i="1"/>
  <c r="U1558" i="1" s="1"/>
  <c r="S1559" i="1"/>
  <c r="U1559" i="1" s="1"/>
  <c r="S1560" i="1"/>
  <c r="S1561" i="1"/>
  <c r="U1561" i="1" s="1"/>
  <c r="S1562" i="1"/>
  <c r="S1563" i="1"/>
  <c r="U1563" i="1" s="1"/>
  <c r="S1564" i="1"/>
  <c r="S1565" i="1"/>
  <c r="S1566" i="1"/>
  <c r="U1566" i="1" s="1"/>
  <c r="S1567" i="1"/>
  <c r="U1567" i="1" s="1"/>
  <c r="S1568" i="1"/>
  <c r="S1569" i="1"/>
  <c r="U1569" i="1" s="1"/>
  <c r="S1570" i="1"/>
  <c r="S1571" i="1"/>
  <c r="U1571" i="1" s="1"/>
  <c r="S1572" i="1"/>
  <c r="S1573" i="1"/>
  <c r="S1574" i="1"/>
  <c r="U1574" i="1" s="1"/>
  <c r="S1575" i="1"/>
  <c r="U1575" i="1" s="1"/>
  <c r="S1576" i="1"/>
  <c r="S1577" i="1"/>
  <c r="U1577" i="1" s="1"/>
  <c r="S1578" i="1"/>
  <c r="U1578" i="1" s="1"/>
  <c r="S1579" i="1"/>
  <c r="U1579" i="1" s="1"/>
  <c r="S1580" i="1"/>
  <c r="S1581" i="1"/>
  <c r="U1581" i="1" s="1"/>
  <c r="S1582" i="1"/>
  <c r="U1582" i="1" s="1"/>
  <c r="S1583" i="1"/>
  <c r="S1584" i="1"/>
  <c r="S1585" i="1"/>
  <c r="U1585" i="1" s="1"/>
  <c r="S1586" i="1"/>
  <c r="U1586" i="1" s="1"/>
  <c r="S1587" i="1"/>
  <c r="U1587" i="1" s="1"/>
  <c r="S1588" i="1"/>
  <c r="AB1588" i="1" s="1"/>
  <c r="S1589" i="1"/>
  <c r="U1589" i="1" s="1"/>
  <c r="S1590" i="1"/>
  <c r="U1590" i="1" s="1"/>
  <c r="S1591" i="1"/>
  <c r="U1591" i="1" s="1"/>
  <c r="S1592" i="1"/>
  <c r="S1593" i="1"/>
  <c r="U1593" i="1" s="1"/>
  <c r="S1594" i="1"/>
  <c r="S1595" i="1"/>
  <c r="U1595" i="1" s="1"/>
  <c r="S1596" i="1"/>
  <c r="S1597" i="1"/>
  <c r="U1597" i="1" s="1"/>
  <c r="S1598" i="1"/>
  <c r="U1598" i="1" s="1"/>
  <c r="S1599" i="1"/>
  <c r="U1599" i="1" s="1"/>
  <c r="S1600" i="1"/>
  <c r="S1601" i="1"/>
  <c r="U1601" i="1" s="1"/>
  <c r="S1602" i="1"/>
  <c r="U1602" i="1" s="1"/>
  <c r="S1603" i="1"/>
  <c r="U1603" i="1" s="1"/>
  <c r="S1604" i="1"/>
  <c r="S1605" i="1"/>
  <c r="U1605" i="1" s="1"/>
  <c r="S1606" i="1"/>
  <c r="U1606" i="1" s="1"/>
  <c r="S1607" i="1"/>
  <c r="U1607" i="1" s="1"/>
  <c r="S1608" i="1"/>
  <c r="S1609" i="1"/>
  <c r="U1609" i="1" s="1"/>
  <c r="S1610" i="1"/>
  <c r="U1610" i="1" s="1"/>
  <c r="S1611" i="1"/>
  <c r="U1611" i="1" s="1"/>
  <c r="S1612" i="1"/>
  <c r="S1613" i="1"/>
  <c r="U1613" i="1" s="1"/>
  <c r="S1614" i="1"/>
  <c r="S1615" i="1"/>
  <c r="S1616" i="1"/>
  <c r="S1617" i="1"/>
  <c r="U1617" i="1" s="1"/>
  <c r="S1618" i="1"/>
  <c r="U1618" i="1" s="1"/>
  <c r="S1619" i="1"/>
  <c r="U1619" i="1" s="1"/>
  <c r="S1620" i="1"/>
  <c r="S1621" i="1"/>
  <c r="U1621" i="1" s="1"/>
  <c r="S1622" i="1"/>
  <c r="U1622" i="1" s="1"/>
  <c r="S1623" i="1"/>
  <c r="U1623" i="1" s="1"/>
  <c r="S1624" i="1"/>
  <c r="S1625" i="1"/>
  <c r="U1625" i="1" s="1"/>
  <c r="S1626" i="1"/>
  <c r="U1626" i="1" s="1"/>
  <c r="S1627" i="1"/>
  <c r="U1627" i="1" s="1"/>
  <c r="S1628" i="1"/>
  <c r="S1629" i="1"/>
  <c r="U1629" i="1" s="1"/>
  <c r="S1630" i="1"/>
  <c r="U1630" i="1" s="1"/>
  <c r="S1631" i="1"/>
  <c r="U1631" i="1" s="1"/>
  <c r="S1632" i="1"/>
  <c r="S1633" i="1"/>
  <c r="U1633" i="1" s="1"/>
  <c r="S1634" i="1"/>
  <c r="U1634" i="1" s="1"/>
  <c r="S1635" i="1"/>
  <c r="U1635" i="1" s="1"/>
  <c r="S1636" i="1"/>
  <c r="S1637" i="1"/>
  <c r="S1638" i="1"/>
  <c r="S1639" i="1"/>
  <c r="U1639" i="1" s="1"/>
  <c r="S1640" i="1"/>
  <c r="S1641" i="1"/>
  <c r="U1641" i="1" s="1"/>
  <c r="S1642" i="1"/>
  <c r="U1642" i="1" s="1"/>
  <c r="S1643" i="1"/>
  <c r="U1643" i="1" s="1"/>
  <c r="S1644" i="1"/>
  <c r="S1645" i="1"/>
  <c r="U1645" i="1" s="1"/>
  <c r="S1646" i="1"/>
  <c r="S1647" i="1"/>
  <c r="U1647" i="1" s="1"/>
  <c r="S1648" i="1"/>
  <c r="S1649" i="1"/>
  <c r="U1649" i="1" s="1"/>
  <c r="S1650" i="1"/>
  <c r="U1650" i="1" s="1"/>
  <c r="S1651" i="1"/>
  <c r="S1652" i="1"/>
  <c r="S1653" i="1"/>
  <c r="U1653" i="1" s="1"/>
  <c r="S1654" i="1"/>
  <c r="U1654" i="1" s="1"/>
  <c r="S1655" i="1"/>
  <c r="U1655" i="1" s="1"/>
  <c r="S1656" i="1"/>
  <c r="S1657" i="1"/>
  <c r="U1657" i="1" s="1"/>
  <c r="S1658" i="1"/>
  <c r="U1658" i="1" s="1"/>
  <c r="S1659" i="1"/>
  <c r="U1659" i="1" s="1"/>
  <c r="S1660" i="1"/>
  <c r="S1661" i="1"/>
  <c r="U1661" i="1" s="1"/>
  <c r="S1662" i="1"/>
  <c r="U1662" i="1" s="1"/>
  <c r="S1663" i="1"/>
  <c r="U1663" i="1" s="1"/>
  <c r="S1664" i="1"/>
  <c r="S1665" i="1"/>
  <c r="U1665" i="1" s="1"/>
  <c r="S1666" i="1"/>
  <c r="S1667" i="1"/>
  <c r="U1667" i="1" s="1"/>
  <c r="S1668" i="1"/>
  <c r="S1669" i="1"/>
  <c r="U1669" i="1" s="1"/>
  <c r="S1670" i="1"/>
  <c r="S1671" i="1"/>
  <c r="U1671" i="1" s="1"/>
  <c r="S1672" i="1"/>
  <c r="S1673" i="1"/>
  <c r="U1673" i="1" s="1"/>
  <c r="S1674" i="1"/>
  <c r="U1674" i="1" s="1"/>
  <c r="S1675" i="1"/>
  <c r="S1676" i="1"/>
  <c r="S1677" i="1"/>
  <c r="U1677" i="1" s="1"/>
  <c r="S1678" i="1"/>
  <c r="U1678" i="1" s="1"/>
  <c r="S1679" i="1"/>
  <c r="U1679" i="1" s="1"/>
  <c r="S1680" i="1"/>
  <c r="S1681" i="1"/>
  <c r="U1681" i="1" s="1"/>
  <c r="S1682" i="1"/>
  <c r="U1682" i="1" s="1"/>
  <c r="S1683" i="1"/>
  <c r="U1683" i="1" s="1"/>
  <c r="S1684" i="1"/>
  <c r="S1685" i="1"/>
  <c r="U1685" i="1" s="1"/>
  <c r="S1686" i="1"/>
  <c r="U1686" i="1" s="1"/>
  <c r="S1687" i="1"/>
  <c r="U1687" i="1" s="1"/>
  <c r="S1688" i="1"/>
  <c r="S1689" i="1"/>
  <c r="U1689" i="1" s="1"/>
  <c r="S1690" i="1"/>
  <c r="S1691" i="1"/>
  <c r="U1691" i="1" s="1"/>
  <c r="S1692" i="1"/>
  <c r="S1693" i="1"/>
  <c r="S1694" i="1"/>
  <c r="U1694" i="1" s="1"/>
  <c r="S1695" i="1"/>
  <c r="U1695" i="1" s="1"/>
  <c r="S1696" i="1"/>
  <c r="S1697" i="1"/>
  <c r="U1697" i="1" s="1"/>
  <c r="S1698" i="1"/>
  <c r="S1699" i="1"/>
  <c r="U1699" i="1" s="1"/>
  <c r="S1700" i="1"/>
  <c r="S1701" i="1"/>
  <c r="S1702" i="1"/>
  <c r="U1702" i="1" s="1"/>
  <c r="S1703" i="1"/>
  <c r="U1703" i="1" s="1"/>
  <c r="S1704" i="1"/>
  <c r="AB1704" i="1" s="1"/>
  <c r="S1705" i="1"/>
  <c r="U1705" i="1" s="1"/>
  <c r="S1706" i="1"/>
  <c r="U1706" i="1" s="1"/>
  <c r="S1707" i="1"/>
  <c r="U1707" i="1" s="1"/>
  <c r="S1708" i="1"/>
  <c r="S1709" i="1"/>
  <c r="U1709" i="1" s="1"/>
  <c r="S1710" i="1"/>
  <c r="U1710" i="1" s="1"/>
  <c r="S1711" i="1"/>
  <c r="S1712" i="1"/>
  <c r="S1713" i="1"/>
  <c r="U1713" i="1" s="1"/>
  <c r="S1714" i="1"/>
  <c r="U1714" i="1" s="1"/>
  <c r="S1715" i="1"/>
  <c r="U1715" i="1" s="1"/>
  <c r="S1716" i="1"/>
  <c r="AB1716" i="1" s="1"/>
  <c r="S1717" i="1"/>
  <c r="U1717" i="1" s="1"/>
  <c r="S1718" i="1"/>
  <c r="U1718" i="1" s="1"/>
  <c r="S1719" i="1"/>
  <c r="U1719" i="1" s="1"/>
  <c r="S1720" i="1"/>
  <c r="S1721" i="1"/>
  <c r="U1721" i="1" s="1"/>
  <c r="S1722" i="1"/>
  <c r="S1723" i="1"/>
  <c r="U1723" i="1" s="1"/>
  <c r="S1724" i="1"/>
  <c r="AB1724" i="1" s="1"/>
  <c r="S1725" i="1"/>
  <c r="U1725" i="1" s="1"/>
  <c r="S1726" i="1"/>
  <c r="U1726" i="1" s="1"/>
  <c r="S1727" i="1"/>
  <c r="U1727" i="1" s="1"/>
  <c r="S1728" i="1"/>
  <c r="S1729" i="1"/>
  <c r="U1729" i="1" s="1"/>
  <c r="S1730" i="1"/>
  <c r="U1730" i="1" s="1"/>
  <c r="S1731" i="1"/>
  <c r="U1731" i="1" s="1"/>
  <c r="S1732" i="1"/>
  <c r="S1733" i="1"/>
  <c r="U1733" i="1" s="1"/>
  <c r="S1734" i="1"/>
  <c r="U1734" i="1" s="1"/>
  <c r="S1735" i="1"/>
  <c r="U1735" i="1" s="1"/>
  <c r="S1736" i="1"/>
  <c r="S1737" i="1"/>
  <c r="U1737" i="1" s="1"/>
  <c r="S1738" i="1"/>
  <c r="U1738" i="1" s="1"/>
  <c r="S1739" i="1"/>
  <c r="U1739" i="1" s="1"/>
  <c r="S1740" i="1"/>
  <c r="S1741" i="1"/>
  <c r="U1741" i="1" s="1"/>
  <c r="S1742" i="1"/>
  <c r="S1743" i="1"/>
  <c r="S1744" i="1"/>
  <c r="S1745" i="1"/>
  <c r="U1745" i="1" s="1"/>
  <c r="S1746" i="1"/>
  <c r="U1746" i="1" s="1"/>
  <c r="S1747" i="1"/>
  <c r="U1747" i="1" s="1"/>
  <c r="S1748" i="1"/>
  <c r="S1749" i="1"/>
  <c r="U1749" i="1" s="1"/>
  <c r="S1750" i="1"/>
  <c r="U1750" i="1" s="1"/>
  <c r="S1751" i="1"/>
  <c r="U1751" i="1" s="1"/>
  <c r="S1752" i="1"/>
  <c r="S1753" i="1"/>
  <c r="U1753" i="1" s="1"/>
  <c r="S1754" i="1"/>
  <c r="U1754" i="1" s="1"/>
  <c r="S1755" i="1"/>
  <c r="U1755" i="1" s="1"/>
  <c r="S1756" i="1"/>
  <c r="S1757" i="1"/>
  <c r="U1757" i="1" s="1"/>
  <c r="S1758" i="1"/>
  <c r="U1758" i="1" s="1"/>
  <c r="S1759" i="1"/>
  <c r="U1759" i="1" s="1"/>
  <c r="S1760" i="1"/>
  <c r="S1761" i="1"/>
  <c r="U1761" i="1" s="1"/>
  <c r="S1762" i="1"/>
  <c r="U1762" i="1" s="1"/>
  <c r="S1763" i="1"/>
  <c r="U1763" i="1" s="1"/>
  <c r="S1764" i="1"/>
  <c r="S1765" i="1"/>
  <c r="S1766" i="1"/>
  <c r="S1767" i="1"/>
  <c r="U1767" i="1" s="1"/>
  <c r="S1768" i="1"/>
  <c r="S1769" i="1"/>
  <c r="U1769" i="1" s="1"/>
  <c r="S1770" i="1"/>
  <c r="U1770" i="1" s="1"/>
  <c r="S1771" i="1"/>
  <c r="S1772" i="1"/>
  <c r="S1773" i="1"/>
  <c r="U1773" i="1" s="1"/>
  <c r="S1774" i="1"/>
  <c r="S1775" i="1"/>
  <c r="U1775" i="1" s="1"/>
  <c r="S1776" i="1"/>
  <c r="S1777" i="1"/>
  <c r="U1777" i="1" s="1"/>
  <c r="S1778" i="1"/>
  <c r="U1778" i="1" s="1"/>
  <c r="S1779" i="1"/>
  <c r="S1780" i="1"/>
  <c r="AB1780" i="1" s="1"/>
  <c r="S1781" i="1"/>
  <c r="U1781" i="1" s="1"/>
  <c r="S1782" i="1"/>
  <c r="U1782" i="1" s="1"/>
  <c r="S1783" i="1"/>
  <c r="U1783" i="1" s="1"/>
  <c r="S1784" i="1"/>
  <c r="S1785" i="1"/>
  <c r="U1785" i="1" s="1"/>
  <c r="S1786" i="1"/>
  <c r="U1786" i="1" s="1"/>
  <c r="S1787" i="1"/>
  <c r="S1788" i="1"/>
  <c r="S1789" i="1"/>
  <c r="U1789" i="1" s="1"/>
  <c r="S1790" i="1"/>
  <c r="U1790" i="1" s="1"/>
  <c r="S1791" i="1"/>
  <c r="U1791" i="1" s="1"/>
  <c r="S1792" i="1"/>
  <c r="S1793" i="1"/>
  <c r="U1793" i="1" s="1"/>
  <c r="S1794" i="1"/>
  <c r="S1795" i="1"/>
  <c r="U1795" i="1" s="1"/>
  <c r="S1796" i="1"/>
  <c r="S1797" i="1"/>
  <c r="U1797" i="1" s="1"/>
  <c r="S1798" i="1"/>
  <c r="S1799" i="1"/>
  <c r="U1799" i="1" s="1"/>
  <c r="S1800" i="1"/>
  <c r="AB1800" i="1" s="1"/>
  <c r="S1801" i="1"/>
  <c r="U1801" i="1" s="1"/>
  <c r="S1802" i="1"/>
  <c r="U1802" i="1" s="1"/>
  <c r="S1803" i="1"/>
  <c r="S1804" i="1"/>
  <c r="S1805" i="1"/>
  <c r="U1805" i="1" s="1"/>
  <c r="S1806" i="1"/>
  <c r="U1806" i="1" s="1"/>
  <c r="S1807" i="1"/>
  <c r="U1807" i="1" s="1"/>
  <c r="S1808" i="1"/>
  <c r="AB1808" i="1" s="1"/>
  <c r="S8" i="1"/>
  <c r="I8" i="1"/>
  <c r="F19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Y178" i="1" s="1"/>
  <c r="G178" i="1"/>
  <c r="F179" i="1"/>
  <c r="Y179" i="1" s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Y348" i="1" s="1"/>
  <c r="G348" i="1"/>
  <c r="F349" i="1"/>
  <c r="Y349" i="1" s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Y455" i="1" s="1"/>
  <c r="G455" i="1"/>
  <c r="F456" i="1"/>
  <c r="Y456" i="1" s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Y519" i="1" s="1"/>
  <c r="G519" i="1"/>
  <c r="F520" i="1"/>
  <c r="Y520" i="1" s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Y583" i="1" s="1"/>
  <c r="G583" i="1"/>
  <c r="F584" i="1"/>
  <c r="Y584" i="1" s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Y647" i="1" s="1"/>
  <c r="G647" i="1"/>
  <c r="F648" i="1"/>
  <c r="Y648" i="1" s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Y711" i="1" s="1"/>
  <c r="G711" i="1"/>
  <c r="F712" i="1"/>
  <c r="Y712" i="1" s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Y775" i="1" s="1"/>
  <c r="G775" i="1"/>
  <c r="F776" i="1"/>
  <c r="Y776" i="1" s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Y839" i="1" s="1"/>
  <c r="G839" i="1"/>
  <c r="F840" i="1"/>
  <c r="Y840" i="1" s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Y903" i="1" s="1"/>
  <c r="G903" i="1"/>
  <c r="F904" i="1"/>
  <c r="Y904" i="1" s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Y955" i="1" s="1"/>
  <c r="G955" i="1"/>
  <c r="F956" i="1"/>
  <c r="Y956" i="1" s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Y987" i="1" s="1"/>
  <c r="G987" i="1"/>
  <c r="F988" i="1"/>
  <c r="Y988" i="1" s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Y1019" i="1" s="1"/>
  <c r="G1019" i="1"/>
  <c r="F1020" i="1"/>
  <c r="Y1020" i="1" s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W1033" i="1" s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Y1051" i="1" s="1"/>
  <c r="G1051" i="1"/>
  <c r="F1052" i="1"/>
  <c r="Y1052" i="1" s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Y1083" i="1" s="1"/>
  <c r="G1083" i="1"/>
  <c r="F1084" i="1"/>
  <c r="Y1084" i="1" s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Y1115" i="1" s="1"/>
  <c r="G1115" i="1"/>
  <c r="F1116" i="1"/>
  <c r="Y1116" i="1" s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Y1147" i="1" s="1"/>
  <c r="G1147" i="1"/>
  <c r="F1148" i="1"/>
  <c r="Y1148" i="1" s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Y1179" i="1" s="1"/>
  <c r="G1179" i="1"/>
  <c r="F1180" i="1"/>
  <c r="Y1180" i="1" s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Y1211" i="1" s="1"/>
  <c r="G1211" i="1"/>
  <c r="F1212" i="1"/>
  <c r="Y1212" i="1" s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Y1243" i="1" s="1"/>
  <c r="G1243" i="1"/>
  <c r="F1244" i="1"/>
  <c r="Y1244" i="1" s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Y1275" i="1" s="1"/>
  <c r="G1275" i="1"/>
  <c r="F1276" i="1"/>
  <c r="Y1276" i="1" s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Y1307" i="1" s="1"/>
  <c r="G1307" i="1"/>
  <c r="F1308" i="1"/>
  <c r="Y1308" i="1" s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Y1339" i="1" s="1"/>
  <c r="G1339" i="1"/>
  <c r="F1340" i="1"/>
  <c r="Y1340" i="1" s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Y1371" i="1" s="1"/>
  <c r="G1371" i="1"/>
  <c r="F1372" i="1"/>
  <c r="Y1372" i="1" s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Y1403" i="1" s="1"/>
  <c r="G1403" i="1"/>
  <c r="F1404" i="1"/>
  <c r="Y1404" i="1" s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Y1435" i="1" s="1"/>
  <c r="G1435" i="1"/>
  <c r="F1436" i="1"/>
  <c r="Y1436" i="1" s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Y1467" i="1" s="1"/>
  <c r="G1467" i="1"/>
  <c r="F1468" i="1"/>
  <c r="Y1468" i="1" s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Y1492" i="1" s="1"/>
  <c r="G1492" i="1"/>
  <c r="F1493" i="1"/>
  <c r="G1493" i="1"/>
  <c r="F1494" i="1"/>
  <c r="Y1494" i="1" s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Y1514" i="1" s="1"/>
  <c r="G1514" i="1"/>
  <c r="F1515" i="1"/>
  <c r="Y1515" i="1" s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Y1535" i="1" s="1"/>
  <c r="G1535" i="1"/>
  <c r="F1536" i="1"/>
  <c r="Y1536" i="1" s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Y1556" i="1" s="1"/>
  <c r="G1556" i="1"/>
  <c r="F1557" i="1"/>
  <c r="G1557" i="1"/>
  <c r="F1558" i="1"/>
  <c r="Y1558" i="1" s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Y1578" i="1" s="1"/>
  <c r="G1578" i="1"/>
  <c r="F1579" i="1"/>
  <c r="Y1579" i="1" s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Y1599" i="1" s="1"/>
  <c r="G1599" i="1"/>
  <c r="F1600" i="1"/>
  <c r="Y1600" i="1" s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Y1620" i="1" s="1"/>
  <c r="G1620" i="1"/>
  <c r="F1621" i="1"/>
  <c r="G1621" i="1"/>
  <c r="F1622" i="1"/>
  <c r="Y1622" i="1" s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Y1642" i="1" s="1"/>
  <c r="G1642" i="1"/>
  <c r="F1643" i="1"/>
  <c r="Y1643" i="1" s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Y1663" i="1" s="1"/>
  <c r="G1663" i="1"/>
  <c r="F1664" i="1"/>
  <c r="Y1664" i="1" s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Y1684" i="1" s="1"/>
  <c r="G1684" i="1"/>
  <c r="F1685" i="1"/>
  <c r="G1685" i="1"/>
  <c r="F1686" i="1"/>
  <c r="Y1686" i="1" s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Y1706" i="1" s="1"/>
  <c r="G1706" i="1"/>
  <c r="F1707" i="1"/>
  <c r="Y1707" i="1" s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Y1727" i="1" s="1"/>
  <c r="G1727" i="1"/>
  <c r="F1728" i="1"/>
  <c r="Y1728" i="1" s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Y1748" i="1" s="1"/>
  <c r="G1748" i="1"/>
  <c r="F1749" i="1"/>
  <c r="G1749" i="1"/>
  <c r="F1750" i="1"/>
  <c r="Y1750" i="1" s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Y1770" i="1" s="1"/>
  <c r="G1770" i="1"/>
  <c r="F1771" i="1"/>
  <c r="Y1771" i="1" s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Y1791" i="1" s="1"/>
  <c r="G1791" i="1"/>
  <c r="F1792" i="1"/>
  <c r="Y1792" i="1" s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W9" i="1" s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1"/>
  <c r="I10" i="1"/>
  <c r="I9" i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U8" i="1" l="1"/>
  <c r="R8" i="1"/>
  <c r="U1765" i="1"/>
  <c r="AB1765" i="1"/>
  <c r="U1701" i="1"/>
  <c r="AB1701" i="1"/>
  <c r="U1693" i="1"/>
  <c r="AB1693" i="1"/>
  <c r="U1637" i="1"/>
  <c r="AB1637" i="1"/>
  <c r="U1573" i="1"/>
  <c r="AB1573" i="1"/>
  <c r="U1565" i="1"/>
  <c r="AB1565" i="1"/>
  <c r="U1509" i="1"/>
  <c r="AB1509" i="1"/>
  <c r="U1445" i="1"/>
  <c r="AB1445" i="1"/>
  <c r="U1437" i="1"/>
  <c r="AB1437" i="1"/>
  <c r="U1381" i="1"/>
  <c r="AB1381" i="1"/>
  <c r="U1317" i="1"/>
  <c r="AB1317" i="1"/>
  <c r="U1309" i="1"/>
  <c r="AB1309" i="1"/>
  <c r="U1253" i="1"/>
  <c r="AB1253" i="1"/>
  <c r="U1189" i="1"/>
  <c r="AB1189" i="1"/>
  <c r="U1181" i="1"/>
  <c r="AB1181" i="1"/>
  <c r="U1125" i="1"/>
  <c r="AB1125" i="1"/>
  <c r="U1061" i="1"/>
  <c r="AB1061" i="1"/>
  <c r="U1053" i="1"/>
  <c r="AB1053" i="1"/>
  <c r="AB997" i="1"/>
  <c r="U997" i="1"/>
  <c r="V997" i="1" s="1"/>
  <c r="U933" i="1"/>
  <c r="AB933" i="1"/>
  <c r="AB885" i="1"/>
  <c r="U885" i="1"/>
  <c r="V885" i="1" s="1"/>
  <c r="AB869" i="1"/>
  <c r="U869" i="1"/>
  <c r="AB837" i="1"/>
  <c r="U837" i="1"/>
  <c r="V837" i="1" s="1"/>
  <c r="AB757" i="1"/>
  <c r="U757" i="1"/>
  <c r="U741" i="1"/>
  <c r="AB741" i="1"/>
  <c r="AB709" i="1"/>
  <c r="U709" i="1"/>
  <c r="U693" i="1"/>
  <c r="AB693" i="1"/>
  <c r="AB629" i="1"/>
  <c r="U629" i="1"/>
  <c r="AB581" i="1"/>
  <c r="U581" i="1"/>
  <c r="AB533" i="1"/>
  <c r="U533" i="1"/>
  <c r="U485" i="1"/>
  <c r="AB485" i="1"/>
  <c r="U437" i="1"/>
  <c r="AB437" i="1"/>
  <c r="AB405" i="1"/>
  <c r="U405" i="1"/>
  <c r="V405" i="1" s="1"/>
  <c r="AB373" i="1"/>
  <c r="U373" i="1"/>
  <c r="AB357" i="1"/>
  <c r="U357" i="1"/>
  <c r="U229" i="1"/>
  <c r="AB229" i="1"/>
  <c r="U181" i="1"/>
  <c r="AB181" i="1"/>
  <c r="U101" i="1"/>
  <c r="AB101" i="1"/>
  <c r="U21" i="1"/>
  <c r="AB21" i="1"/>
  <c r="AB1373" i="1"/>
  <c r="AB821" i="1"/>
  <c r="U453" i="1"/>
  <c r="R988" i="1"/>
  <c r="R976" i="1"/>
  <c r="AB1757" i="1"/>
  <c r="AB1245" i="1"/>
  <c r="AB565" i="1"/>
  <c r="U613" i="1"/>
  <c r="R944" i="1"/>
  <c r="R912" i="1"/>
  <c r="R892" i="1"/>
  <c r="R876" i="1"/>
  <c r="R860" i="1"/>
  <c r="R848" i="1"/>
  <c r="R828" i="1"/>
  <c r="R796" i="1"/>
  <c r="R780" i="1"/>
  <c r="R736" i="1"/>
  <c r="R716" i="1"/>
  <c r="R700" i="1"/>
  <c r="R684" i="1"/>
  <c r="R672" i="1"/>
  <c r="R652" i="1"/>
  <c r="R608" i="1"/>
  <c r="W1436" i="1"/>
  <c r="R956" i="1"/>
  <c r="R924" i="1"/>
  <c r="R864" i="1"/>
  <c r="R844" i="1"/>
  <c r="R812" i="1"/>
  <c r="R800" i="1"/>
  <c r="R784" i="1"/>
  <c r="R764" i="1"/>
  <c r="R748" i="1"/>
  <c r="R732" i="1"/>
  <c r="R720" i="1"/>
  <c r="R668" i="1"/>
  <c r="R656" i="1"/>
  <c r="R636" i="1"/>
  <c r="R620" i="1"/>
  <c r="R604" i="1"/>
  <c r="W1116" i="1"/>
  <c r="R551" i="1"/>
  <c r="R519" i="1"/>
  <c r="AB1797" i="1"/>
  <c r="AB1733" i="1"/>
  <c r="AB1669" i="1"/>
  <c r="AB1605" i="1"/>
  <c r="AB1541" i="1"/>
  <c r="AB1477" i="1"/>
  <c r="AB1413" i="1"/>
  <c r="AB1349" i="1"/>
  <c r="AB1285" i="1"/>
  <c r="AB1221" i="1"/>
  <c r="AB1157" i="1"/>
  <c r="AB1093" i="1"/>
  <c r="AB1029" i="1"/>
  <c r="AB901" i="1"/>
  <c r="AB805" i="1"/>
  <c r="AB677" i="1"/>
  <c r="AB549" i="1"/>
  <c r="AB421" i="1"/>
  <c r="AB293" i="1"/>
  <c r="AB165" i="1"/>
  <c r="AB37" i="1"/>
  <c r="W1372" i="1"/>
  <c r="W776" i="1"/>
  <c r="U519" i="1"/>
  <c r="U469" i="1"/>
  <c r="U341" i="1"/>
  <c r="V341" i="1" s="1"/>
  <c r="R583" i="1"/>
  <c r="R487" i="1"/>
  <c r="R455" i="1"/>
  <c r="R423" i="1"/>
  <c r="R391" i="1"/>
  <c r="R359" i="1"/>
  <c r="U1431" i="1"/>
  <c r="U551" i="1"/>
  <c r="V551" i="1" s="1"/>
  <c r="U423" i="1"/>
  <c r="AB1789" i="1"/>
  <c r="AB1725" i="1"/>
  <c r="AB1661" i="1"/>
  <c r="AB1597" i="1"/>
  <c r="AB1533" i="1"/>
  <c r="AB1469" i="1"/>
  <c r="AB1405" i="1"/>
  <c r="AB1341" i="1"/>
  <c r="AB1277" i="1"/>
  <c r="AB1213" i="1"/>
  <c r="AB1149" i="1"/>
  <c r="AB1085" i="1"/>
  <c r="AB245" i="1"/>
  <c r="AB117" i="1"/>
  <c r="W1664" i="1"/>
  <c r="W1180" i="1"/>
  <c r="U773" i="1"/>
  <c r="U645" i="1"/>
  <c r="U517" i="1"/>
  <c r="U487" i="1"/>
  <c r="V487" i="1" s="1"/>
  <c r="U389" i="1"/>
  <c r="U359" i="1"/>
  <c r="R1804" i="1"/>
  <c r="U1804" i="1"/>
  <c r="V1804" i="1" s="1"/>
  <c r="AB1804" i="1"/>
  <c r="R1796" i="1"/>
  <c r="U1796" i="1"/>
  <c r="V1796" i="1" s="1"/>
  <c r="AB1796" i="1"/>
  <c r="R1792" i="1"/>
  <c r="U1792" i="1"/>
  <c r="AB1792" i="1"/>
  <c r="R1784" i="1"/>
  <c r="U1784" i="1"/>
  <c r="AB1784" i="1"/>
  <c r="R1772" i="1"/>
  <c r="U1772" i="1"/>
  <c r="V1772" i="1" s="1"/>
  <c r="AB1772" i="1"/>
  <c r="R1764" i="1"/>
  <c r="U1764" i="1"/>
  <c r="V1764" i="1" s="1"/>
  <c r="AB1764" i="1"/>
  <c r="R1760" i="1"/>
  <c r="U1760" i="1"/>
  <c r="AB1760" i="1"/>
  <c r="R1748" i="1"/>
  <c r="U1748" i="1"/>
  <c r="R1740" i="1"/>
  <c r="U1740" i="1"/>
  <c r="V1740" i="1" s="1"/>
  <c r="AB1740" i="1"/>
  <c r="R1736" i="1"/>
  <c r="U1736" i="1"/>
  <c r="R1728" i="1"/>
  <c r="U1728" i="1"/>
  <c r="V1728" i="1" s="1"/>
  <c r="AB1728" i="1"/>
  <c r="R1720" i="1"/>
  <c r="U1720" i="1"/>
  <c r="V1720" i="1" s="1"/>
  <c r="AB1720" i="1"/>
  <c r="R1712" i="1"/>
  <c r="U1712" i="1"/>
  <c r="R1700" i="1"/>
  <c r="U1700" i="1"/>
  <c r="V1700" i="1" s="1"/>
  <c r="AB1700" i="1"/>
  <c r="R1692" i="1"/>
  <c r="U1692" i="1"/>
  <c r="V1692" i="1" s="1"/>
  <c r="R1688" i="1"/>
  <c r="U1688" i="1"/>
  <c r="AB1688" i="1"/>
  <c r="R1680" i="1"/>
  <c r="U1680" i="1"/>
  <c r="V1680" i="1" s="1"/>
  <c r="R1672" i="1"/>
  <c r="U1672" i="1"/>
  <c r="R1660" i="1"/>
  <c r="U1660" i="1"/>
  <c r="V1660" i="1" s="1"/>
  <c r="R1652" i="1"/>
  <c r="U1652" i="1"/>
  <c r="R1644" i="1"/>
  <c r="U1644" i="1"/>
  <c r="V1644" i="1" s="1"/>
  <c r="AB1644" i="1"/>
  <c r="R1636" i="1"/>
  <c r="U1636" i="1"/>
  <c r="V1636" i="1" s="1"/>
  <c r="AB1636" i="1"/>
  <c r="R1628" i="1"/>
  <c r="U1628" i="1"/>
  <c r="R1620" i="1"/>
  <c r="U1620" i="1"/>
  <c r="V1620" i="1" s="1"/>
  <c r="R1608" i="1"/>
  <c r="U1608" i="1"/>
  <c r="R1596" i="1"/>
  <c r="U1596" i="1"/>
  <c r="V1596" i="1" s="1"/>
  <c r="R1592" i="1"/>
  <c r="U1592" i="1"/>
  <c r="AB1592" i="1"/>
  <c r="R1584" i="1"/>
  <c r="U1584" i="1"/>
  <c r="R1576" i="1"/>
  <c r="U1576" i="1"/>
  <c r="R1568" i="1"/>
  <c r="U1568" i="1"/>
  <c r="AB1568" i="1"/>
  <c r="R1556" i="1"/>
  <c r="U1556" i="1"/>
  <c r="V1556" i="1" s="1"/>
  <c r="R1548" i="1"/>
  <c r="U1548" i="1"/>
  <c r="AB1548" i="1"/>
  <c r="R1544" i="1"/>
  <c r="U1544" i="1"/>
  <c r="R1536" i="1"/>
  <c r="U1536" i="1"/>
  <c r="V1536" i="1" s="1"/>
  <c r="AB1536" i="1"/>
  <c r="R1532" i="1"/>
  <c r="U1532" i="1"/>
  <c r="R1524" i="1"/>
  <c r="U1524" i="1"/>
  <c r="V1524" i="1" s="1"/>
  <c r="R1516" i="1"/>
  <c r="U1516" i="1"/>
  <c r="AB1516" i="1"/>
  <c r="R1508" i="1"/>
  <c r="U1508" i="1"/>
  <c r="AB1508" i="1"/>
  <c r="R1500" i="1"/>
  <c r="U1500" i="1"/>
  <c r="V1500" i="1" s="1"/>
  <c r="R1492" i="1"/>
  <c r="U1492" i="1"/>
  <c r="R1488" i="1"/>
  <c r="U1488" i="1"/>
  <c r="V1488" i="1" s="1"/>
  <c r="R1480" i="1"/>
  <c r="U1480" i="1"/>
  <c r="R1476" i="1"/>
  <c r="U1476" i="1"/>
  <c r="V1476" i="1" s="1"/>
  <c r="AB1476" i="1"/>
  <c r="R1468" i="1"/>
  <c r="U1468" i="1"/>
  <c r="V1468" i="1" s="1"/>
  <c r="R1460" i="1"/>
  <c r="U1460" i="1"/>
  <c r="R1448" i="1"/>
  <c r="U1448" i="1"/>
  <c r="R1440" i="1"/>
  <c r="U1440" i="1"/>
  <c r="AB1440" i="1"/>
  <c r="R1432" i="1"/>
  <c r="U1432" i="1"/>
  <c r="V1432" i="1" s="1"/>
  <c r="AB1432" i="1"/>
  <c r="R1424" i="1"/>
  <c r="U1424" i="1"/>
  <c r="V1424" i="1" s="1"/>
  <c r="R1412" i="1"/>
  <c r="U1412" i="1"/>
  <c r="AB1412" i="1"/>
  <c r="R1404" i="1"/>
  <c r="U1404" i="1"/>
  <c r="V1404" i="1" s="1"/>
  <c r="R1400" i="1"/>
  <c r="U1400" i="1"/>
  <c r="AB1400" i="1"/>
  <c r="R1392" i="1"/>
  <c r="U1392" i="1"/>
  <c r="R1384" i="1"/>
  <c r="U1384" i="1"/>
  <c r="V1384" i="1" s="1"/>
  <c r="R1376" i="1"/>
  <c r="U1376" i="1"/>
  <c r="AB1376" i="1"/>
  <c r="R1364" i="1"/>
  <c r="U1364" i="1"/>
  <c r="V1364" i="1" s="1"/>
  <c r="R1356" i="1"/>
  <c r="U1356" i="1"/>
  <c r="AB1356" i="1"/>
  <c r="R1344" i="1"/>
  <c r="U1344" i="1"/>
  <c r="AB1344" i="1"/>
  <c r="R1336" i="1"/>
  <c r="U1336" i="1"/>
  <c r="AB1336" i="1"/>
  <c r="R1328" i="1"/>
  <c r="U1328" i="1"/>
  <c r="V1328" i="1" s="1"/>
  <c r="R1320" i="1"/>
  <c r="U1320" i="1"/>
  <c r="R1312" i="1"/>
  <c r="U1312" i="1"/>
  <c r="V1312" i="1" s="1"/>
  <c r="AB1312" i="1"/>
  <c r="R1304" i="1"/>
  <c r="U1304" i="1"/>
  <c r="AB1304" i="1"/>
  <c r="R1292" i="1"/>
  <c r="U1292" i="1"/>
  <c r="AB1292" i="1"/>
  <c r="R1288" i="1"/>
  <c r="U1288" i="1"/>
  <c r="R1280" i="1"/>
  <c r="U1280" i="1"/>
  <c r="AB1280" i="1"/>
  <c r="R1272" i="1"/>
  <c r="U1272" i="1"/>
  <c r="AB1272" i="1"/>
  <c r="R1264" i="1"/>
  <c r="U1264" i="1"/>
  <c r="V1264" i="1" s="1"/>
  <c r="R1256" i="1"/>
  <c r="U1256" i="1"/>
  <c r="R1248" i="1"/>
  <c r="U1248" i="1"/>
  <c r="V1248" i="1" s="1"/>
  <c r="AB1248" i="1"/>
  <c r="R1236" i="1"/>
  <c r="U1236" i="1"/>
  <c r="V1236" i="1" s="1"/>
  <c r="R1228" i="1"/>
  <c r="U1228" i="1"/>
  <c r="AB1228" i="1"/>
  <c r="R1224" i="1"/>
  <c r="U1224" i="1"/>
  <c r="V1224" i="1" s="1"/>
  <c r="R1216" i="1"/>
  <c r="U1216" i="1"/>
  <c r="AB1216" i="1"/>
  <c r="R1208" i="1"/>
  <c r="U1208" i="1"/>
  <c r="AB1208" i="1"/>
  <c r="R1200" i="1"/>
  <c r="U1200" i="1"/>
  <c r="R1192" i="1"/>
  <c r="U1192" i="1"/>
  <c r="R1188" i="1"/>
  <c r="U1188" i="1"/>
  <c r="V1188" i="1" s="1"/>
  <c r="AB1188" i="1"/>
  <c r="R1180" i="1"/>
  <c r="U1180" i="1"/>
  <c r="V1180" i="1" s="1"/>
  <c r="R1172" i="1"/>
  <c r="U1172" i="1"/>
  <c r="R1168" i="1"/>
  <c r="U1168" i="1"/>
  <c r="V1168" i="1" s="1"/>
  <c r="R1160" i="1"/>
  <c r="U1160" i="1"/>
  <c r="R1152" i="1"/>
  <c r="U1152" i="1"/>
  <c r="V1152" i="1" s="1"/>
  <c r="AB1152" i="1"/>
  <c r="R1144" i="1"/>
  <c r="U1144" i="1"/>
  <c r="AB1144" i="1"/>
  <c r="R1136" i="1"/>
  <c r="U1136" i="1"/>
  <c r="R1124" i="1"/>
  <c r="U1124" i="1"/>
  <c r="V1124" i="1" s="1"/>
  <c r="AB1124" i="1"/>
  <c r="R1120" i="1"/>
  <c r="U1120" i="1"/>
  <c r="AB1120" i="1"/>
  <c r="R1116" i="1"/>
  <c r="U1116" i="1"/>
  <c r="R1108" i="1"/>
  <c r="U1108" i="1"/>
  <c r="V1108" i="1" s="1"/>
  <c r="R1104" i="1"/>
  <c r="U1104" i="1"/>
  <c r="R1096" i="1"/>
  <c r="U1096" i="1"/>
  <c r="V1096" i="1" s="1"/>
  <c r="R1088" i="1"/>
  <c r="U1088" i="1"/>
  <c r="AB1088" i="1"/>
  <c r="R1080" i="1"/>
  <c r="U1080" i="1"/>
  <c r="V1080" i="1" s="1"/>
  <c r="AB1080" i="1"/>
  <c r="R1072" i="1"/>
  <c r="U1072" i="1"/>
  <c r="V1072" i="1" s="1"/>
  <c r="R1064" i="1"/>
  <c r="U1064" i="1"/>
  <c r="R1056" i="1"/>
  <c r="U1056" i="1"/>
  <c r="V1056" i="1" s="1"/>
  <c r="AB1056" i="1"/>
  <c r="R1048" i="1"/>
  <c r="U1048" i="1"/>
  <c r="AB1048" i="1"/>
  <c r="R1040" i="1"/>
  <c r="U1040" i="1"/>
  <c r="R1036" i="1"/>
  <c r="U1036" i="1"/>
  <c r="V1036" i="1" s="1"/>
  <c r="AB1036" i="1"/>
  <c r="R1028" i="1"/>
  <c r="U1028" i="1"/>
  <c r="AB1028" i="1"/>
  <c r="R1020" i="1"/>
  <c r="U1020" i="1"/>
  <c r="R1008" i="1"/>
  <c r="U1008" i="1"/>
  <c r="V1008" i="1" s="1"/>
  <c r="R984" i="1"/>
  <c r="U984" i="1"/>
  <c r="AB984" i="1"/>
  <c r="R980" i="1"/>
  <c r="U980" i="1"/>
  <c r="V980" i="1" s="1"/>
  <c r="R972" i="1"/>
  <c r="AB972" i="1"/>
  <c r="R964" i="1"/>
  <c r="U964" i="1"/>
  <c r="V964" i="1" s="1"/>
  <c r="AB964" i="1"/>
  <c r="R952" i="1"/>
  <c r="U952" i="1"/>
  <c r="V952" i="1" s="1"/>
  <c r="AB952" i="1"/>
  <c r="R948" i="1"/>
  <c r="U948" i="1"/>
  <c r="R940" i="1"/>
  <c r="AB940" i="1"/>
  <c r="R936" i="1"/>
  <c r="U936" i="1"/>
  <c r="R932" i="1"/>
  <c r="U932" i="1"/>
  <c r="AB932" i="1"/>
  <c r="R928" i="1"/>
  <c r="AB928" i="1"/>
  <c r="R908" i="1"/>
  <c r="AB908" i="1"/>
  <c r="R904" i="1"/>
  <c r="U904" i="1"/>
  <c r="V904" i="1" s="1"/>
  <c r="R900" i="1"/>
  <c r="U900" i="1"/>
  <c r="AB900" i="1"/>
  <c r="R896" i="1"/>
  <c r="AB896" i="1"/>
  <c r="R868" i="1"/>
  <c r="U868" i="1"/>
  <c r="R852" i="1"/>
  <c r="U852" i="1"/>
  <c r="V852" i="1" s="1"/>
  <c r="R840" i="1"/>
  <c r="U840" i="1"/>
  <c r="R836" i="1"/>
  <c r="U836" i="1"/>
  <c r="V836" i="1" s="1"/>
  <c r="R832" i="1"/>
  <c r="AB832" i="1"/>
  <c r="R808" i="1"/>
  <c r="U808" i="1"/>
  <c r="V808" i="1" s="1"/>
  <c r="AB808" i="1"/>
  <c r="R804" i="1"/>
  <c r="U804" i="1"/>
  <c r="V804" i="1" s="1"/>
  <c r="R792" i="1"/>
  <c r="U792" i="1"/>
  <c r="AB792" i="1"/>
  <c r="R788" i="1"/>
  <c r="U788" i="1"/>
  <c r="V788" i="1" s="1"/>
  <c r="R776" i="1"/>
  <c r="U776" i="1"/>
  <c r="R772" i="1"/>
  <c r="U772" i="1"/>
  <c r="V772" i="1" s="1"/>
  <c r="R768" i="1"/>
  <c r="AB768" i="1"/>
  <c r="R740" i="1"/>
  <c r="U740" i="1"/>
  <c r="V740" i="1" s="1"/>
  <c r="R728" i="1"/>
  <c r="U728" i="1"/>
  <c r="AB728" i="1"/>
  <c r="R724" i="1"/>
  <c r="U724" i="1"/>
  <c r="R712" i="1"/>
  <c r="U712" i="1"/>
  <c r="V712" i="1" s="1"/>
  <c r="R708" i="1"/>
  <c r="U708" i="1"/>
  <c r="R704" i="1"/>
  <c r="AB704" i="1"/>
  <c r="R676" i="1"/>
  <c r="U676" i="1"/>
  <c r="R660" i="1"/>
  <c r="U660" i="1"/>
  <c r="V660" i="1" s="1"/>
  <c r="R648" i="1"/>
  <c r="U648" i="1"/>
  <c r="R644" i="1"/>
  <c r="U644" i="1"/>
  <c r="V644" i="1" s="1"/>
  <c r="R640" i="1"/>
  <c r="AB640" i="1"/>
  <c r="R612" i="1"/>
  <c r="U612" i="1"/>
  <c r="R600" i="1"/>
  <c r="U600" i="1"/>
  <c r="AB600" i="1"/>
  <c r="U536" i="1"/>
  <c r="V536" i="1" s="1"/>
  <c r="R536" i="1"/>
  <c r="AB536" i="1"/>
  <c r="U488" i="1"/>
  <c r="AB488" i="1"/>
  <c r="R488" i="1"/>
  <c r="U440" i="1"/>
  <c r="R440" i="1"/>
  <c r="U424" i="1"/>
  <c r="AB424" i="1"/>
  <c r="R424" i="1"/>
  <c r="U376" i="1"/>
  <c r="R376" i="1"/>
  <c r="U360" i="1"/>
  <c r="V360" i="1" s="1"/>
  <c r="AB360" i="1"/>
  <c r="R360" i="1"/>
  <c r="AB296" i="1"/>
  <c r="R296" i="1"/>
  <c r="U296" i="1"/>
  <c r="R264" i="1"/>
  <c r="U264" i="1"/>
  <c r="V264" i="1" s="1"/>
  <c r="AB256" i="1"/>
  <c r="U256" i="1"/>
  <c r="R216" i="1"/>
  <c r="U216" i="1"/>
  <c r="AB216" i="1"/>
  <c r="R120" i="1"/>
  <c r="U120" i="1"/>
  <c r="R98" i="1"/>
  <c r="R34" i="1"/>
  <c r="R535" i="1"/>
  <c r="R471" i="1"/>
  <c r="R407" i="1"/>
  <c r="R375" i="1"/>
  <c r="R311" i="1"/>
  <c r="R247" i="1"/>
  <c r="R183" i="1"/>
  <c r="R119" i="1"/>
  <c r="AB1748" i="1"/>
  <c r="AB1620" i="1"/>
  <c r="AB1576" i="1"/>
  <c r="AB1364" i="1"/>
  <c r="AB1320" i="1"/>
  <c r="AB1236" i="1"/>
  <c r="AB1192" i="1"/>
  <c r="AB1108" i="1"/>
  <c r="AB1064" i="1"/>
  <c r="AB980" i="1"/>
  <c r="AB848" i="1"/>
  <c r="AB592" i="1"/>
  <c r="AB336" i="1"/>
  <c r="AB208" i="1"/>
  <c r="AB120" i="1"/>
  <c r="AB80" i="1"/>
  <c r="U956" i="1"/>
  <c r="U892" i="1"/>
  <c r="U828" i="1"/>
  <c r="U764" i="1"/>
  <c r="U700" i="1"/>
  <c r="U636" i="1"/>
  <c r="U604" i="1"/>
  <c r="V604" i="1" s="1"/>
  <c r="R814" i="1"/>
  <c r="AB1803" i="1"/>
  <c r="R1803" i="1"/>
  <c r="AB1799" i="1"/>
  <c r="R1799" i="1"/>
  <c r="AB1791" i="1"/>
  <c r="R1791" i="1"/>
  <c r="AB1787" i="1"/>
  <c r="R1787" i="1"/>
  <c r="AB1779" i="1"/>
  <c r="R1779" i="1"/>
  <c r="AB1771" i="1"/>
  <c r="R1771" i="1"/>
  <c r="AB1767" i="1"/>
  <c r="R1767" i="1"/>
  <c r="AB1759" i="1"/>
  <c r="R1759" i="1"/>
  <c r="AB1751" i="1"/>
  <c r="R1751" i="1"/>
  <c r="AB1743" i="1"/>
  <c r="R1743" i="1"/>
  <c r="AB1735" i="1"/>
  <c r="R1735" i="1"/>
  <c r="AB1727" i="1"/>
  <c r="R1727" i="1"/>
  <c r="AB1719" i="1"/>
  <c r="R1719" i="1"/>
  <c r="AB1711" i="1"/>
  <c r="R1711" i="1"/>
  <c r="AB1703" i="1"/>
  <c r="R1703" i="1"/>
  <c r="AB1695" i="1"/>
  <c r="R1695" i="1"/>
  <c r="AB1687" i="1"/>
  <c r="R1687" i="1"/>
  <c r="AB1675" i="1"/>
  <c r="R1675" i="1"/>
  <c r="AB1671" i="1"/>
  <c r="R1671" i="1"/>
  <c r="AB1663" i="1"/>
  <c r="R1663" i="1"/>
  <c r="AB1655" i="1"/>
  <c r="R1655" i="1"/>
  <c r="AB1651" i="1"/>
  <c r="R1651" i="1"/>
  <c r="AB1647" i="1"/>
  <c r="R1647" i="1"/>
  <c r="AB1639" i="1"/>
  <c r="R1639" i="1"/>
  <c r="AB1631" i="1"/>
  <c r="R1631" i="1"/>
  <c r="AB1623" i="1"/>
  <c r="R1623" i="1"/>
  <c r="AB1615" i="1"/>
  <c r="R1615" i="1"/>
  <c r="AB1607" i="1"/>
  <c r="R1607" i="1"/>
  <c r="AB1599" i="1"/>
  <c r="R1599" i="1"/>
  <c r="AB1591" i="1"/>
  <c r="R1591" i="1"/>
  <c r="AB1575" i="1"/>
  <c r="R1575" i="1"/>
  <c r="AB1567" i="1"/>
  <c r="R1567" i="1"/>
  <c r="AB1559" i="1"/>
  <c r="R1559" i="1"/>
  <c r="AB1551" i="1"/>
  <c r="R1551" i="1"/>
  <c r="AB1539" i="1"/>
  <c r="R1539" i="1"/>
  <c r="AB1535" i="1"/>
  <c r="R1535" i="1"/>
  <c r="AB1527" i="1"/>
  <c r="R1527" i="1"/>
  <c r="AB1519" i="1"/>
  <c r="R1519" i="1"/>
  <c r="AB1511" i="1"/>
  <c r="R1511" i="1"/>
  <c r="AB1503" i="1"/>
  <c r="R1503" i="1"/>
  <c r="AB1495" i="1"/>
  <c r="R1495" i="1"/>
  <c r="AB1487" i="1"/>
  <c r="R1487" i="1"/>
  <c r="AB1479" i="1"/>
  <c r="R1479" i="1"/>
  <c r="AB1471" i="1"/>
  <c r="R1471" i="1"/>
  <c r="AB1459" i="1"/>
  <c r="R1459" i="1"/>
  <c r="AB1451" i="1"/>
  <c r="R1451" i="1"/>
  <c r="AB1443" i="1"/>
  <c r="R1443" i="1"/>
  <c r="AB1423" i="1"/>
  <c r="R1423" i="1"/>
  <c r="AB1415" i="1"/>
  <c r="R1415" i="1"/>
  <c r="AB1407" i="1"/>
  <c r="R1407" i="1"/>
  <c r="AB1399" i="1"/>
  <c r="R1399" i="1"/>
  <c r="AB1391" i="1"/>
  <c r="R1391" i="1"/>
  <c r="AB1383" i="1"/>
  <c r="R1383" i="1"/>
  <c r="AB1375" i="1"/>
  <c r="R1375" i="1"/>
  <c r="AB1367" i="1"/>
  <c r="R1367" i="1"/>
  <c r="AB1359" i="1"/>
  <c r="R1359" i="1"/>
  <c r="AB1351" i="1"/>
  <c r="R1351" i="1"/>
  <c r="AB1343" i="1"/>
  <c r="R1343" i="1"/>
  <c r="AB1335" i="1"/>
  <c r="R1335" i="1"/>
  <c r="AB1323" i="1"/>
  <c r="R1323" i="1"/>
  <c r="AB1315" i="1"/>
  <c r="R1315" i="1"/>
  <c r="AB1307" i="1"/>
  <c r="R1307" i="1"/>
  <c r="AB1303" i="1"/>
  <c r="R1303" i="1"/>
  <c r="AB1295" i="1"/>
  <c r="R1295" i="1"/>
  <c r="AB1287" i="1"/>
  <c r="R1287" i="1"/>
  <c r="AB1279" i="1"/>
  <c r="R1279" i="1"/>
  <c r="AB1275" i="1"/>
  <c r="R1275" i="1"/>
  <c r="AB1267" i="1"/>
  <c r="R1267" i="1"/>
  <c r="AB1259" i="1"/>
  <c r="R1259" i="1"/>
  <c r="AB1251" i="1"/>
  <c r="R1251" i="1"/>
  <c r="AB1243" i="1"/>
  <c r="R1243" i="1"/>
  <c r="AB1235" i="1"/>
  <c r="R1235" i="1"/>
  <c r="AB1227" i="1"/>
  <c r="R1227" i="1"/>
  <c r="AB1219" i="1"/>
  <c r="R1219" i="1"/>
  <c r="AB1211" i="1"/>
  <c r="R1211" i="1"/>
  <c r="AB1203" i="1"/>
  <c r="R1203" i="1"/>
  <c r="AB1195" i="1"/>
  <c r="R1195" i="1"/>
  <c r="AB1187" i="1"/>
  <c r="R1187" i="1"/>
  <c r="AB1179" i="1"/>
  <c r="R1179" i="1"/>
  <c r="AB1171" i="1"/>
  <c r="R1171" i="1"/>
  <c r="AB1163" i="1"/>
  <c r="R1163" i="1"/>
  <c r="AB1155" i="1"/>
  <c r="R1155" i="1"/>
  <c r="AB1147" i="1"/>
  <c r="R1147" i="1"/>
  <c r="AB1139" i="1"/>
  <c r="R1139" i="1"/>
  <c r="AB1131" i="1"/>
  <c r="R1131" i="1"/>
  <c r="AB1123" i="1"/>
  <c r="R1123" i="1"/>
  <c r="AB1115" i="1"/>
  <c r="R1115" i="1"/>
  <c r="AB1111" i="1"/>
  <c r="R1111" i="1"/>
  <c r="AB1103" i="1"/>
  <c r="R1103" i="1"/>
  <c r="AB1091" i="1"/>
  <c r="R1091" i="1"/>
  <c r="AB1083" i="1"/>
  <c r="R1083" i="1"/>
  <c r="AB1075" i="1"/>
  <c r="R1075" i="1"/>
  <c r="AB1067" i="1"/>
  <c r="R1067" i="1"/>
  <c r="AB1059" i="1"/>
  <c r="R1059" i="1"/>
  <c r="AB1051" i="1"/>
  <c r="R1051" i="1"/>
  <c r="AB1047" i="1"/>
  <c r="R1047" i="1"/>
  <c r="AB1039" i="1"/>
  <c r="R1039" i="1"/>
  <c r="AB1031" i="1"/>
  <c r="R1426" i="1"/>
  <c r="AB1023" i="1"/>
  <c r="R1023" i="1"/>
  <c r="AB1011" i="1"/>
  <c r="R1011" i="1"/>
  <c r="AB1003" i="1"/>
  <c r="R1003" i="1"/>
  <c r="AB995" i="1"/>
  <c r="R995" i="1"/>
  <c r="U995" i="1"/>
  <c r="AB987" i="1"/>
  <c r="R987" i="1"/>
  <c r="AB979" i="1"/>
  <c r="R979" i="1"/>
  <c r="U979" i="1"/>
  <c r="AB975" i="1"/>
  <c r="R975" i="1"/>
  <c r="U975" i="1"/>
  <c r="AB967" i="1"/>
  <c r="R967" i="1"/>
  <c r="AB959" i="1"/>
  <c r="R959" i="1"/>
  <c r="U959" i="1"/>
  <c r="AB955" i="1"/>
  <c r="R955" i="1"/>
  <c r="AB947" i="1"/>
  <c r="R947" i="1"/>
  <c r="U947" i="1"/>
  <c r="V947" i="1" s="1"/>
  <c r="AB939" i="1"/>
  <c r="R939" i="1"/>
  <c r="AB931" i="1"/>
  <c r="R931" i="1"/>
  <c r="U931" i="1"/>
  <c r="V931" i="1" s="1"/>
  <c r="AB923" i="1"/>
  <c r="R923" i="1"/>
  <c r="AB915" i="1"/>
  <c r="R915" i="1"/>
  <c r="U915" i="1"/>
  <c r="AB907" i="1"/>
  <c r="R907" i="1"/>
  <c r="AB899" i="1"/>
  <c r="R899" i="1"/>
  <c r="U899" i="1"/>
  <c r="R887" i="1"/>
  <c r="R879" i="1"/>
  <c r="U879" i="1"/>
  <c r="R871" i="1"/>
  <c r="R863" i="1"/>
  <c r="U863" i="1"/>
  <c r="R855" i="1"/>
  <c r="R843" i="1"/>
  <c r="R831" i="1"/>
  <c r="U831" i="1"/>
  <c r="R823" i="1"/>
  <c r="R811" i="1"/>
  <c r="R803" i="1"/>
  <c r="U803" i="1"/>
  <c r="V803" i="1" s="1"/>
  <c r="R795" i="1"/>
  <c r="R787" i="1"/>
  <c r="U787" i="1"/>
  <c r="R779" i="1"/>
  <c r="R771" i="1"/>
  <c r="U771" i="1"/>
  <c r="R763" i="1"/>
  <c r="R755" i="1"/>
  <c r="U755" i="1"/>
  <c r="R743" i="1"/>
  <c r="R735" i="1"/>
  <c r="U735" i="1"/>
  <c r="V735" i="1" s="1"/>
  <c r="R731" i="1"/>
  <c r="R723" i="1"/>
  <c r="U723" i="1"/>
  <c r="R719" i="1"/>
  <c r="U719" i="1"/>
  <c r="R711" i="1"/>
  <c r="R703" i="1"/>
  <c r="U703" i="1"/>
  <c r="V703" i="1" s="1"/>
  <c r="R695" i="1"/>
  <c r="R687" i="1"/>
  <c r="U687" i="1"/>
  <c r="R679" i="1"/>
  <c r="R671" i="1"/>
  <c r="U671" i="1"/>
  <c r="R667" i="1"/>
  <c r="R655" i="1"/>
  <c r="U655" i="1"/>
  <c r="R647" i="1"/>
  <c r="R639" i="1"/>
  <c r="U639" i="1"/>
  <c r="V639" i="1" s="1"/>
  <c r="R635" i="1"/>
  <c r="R627" i="1"/>
  <c r="U627" i="1"/>
  <c r="R623" i="1"/>
  <c r="U623" i="1"/>
  <c r="R615" i="1"/>
  <c r="R607" i="1"/>
  <c r="U607" i="1"/>
  <c r="V607" i="1" s="1"/>
  <c r="R603" i="1"/>
  <c r="U591" i="1"/>
  <c r="R591" i="1"/>
  <c r="U575" i="1"/>
  <c r="V575" i="1" s="1"/>
  <c r="R575" i="1"/>
  <c r="U543" i="1"/>
  <c r="R543" i="1"/>
  <c r="U527" i="1"/>
  <c r="R527" i="1"/>
  <c r="U495" i="1"/>
  <c r="R495" i="1"/>
  <c r="U479" i="1"/>
  <c r="V479" i="1" s="1"/>
  <c r="R479" i="1"/>
  <c r="U463" i="1"/>
  <c r="R463" i="1"/>
  <c r="U431" i="1"/>
  <c r="R431" i="1"/>
  <c r="U399" i="1"/>
  <c r="R399" i="1"/>
  <c r="U383" i="1"/>
  <c r="V383" i="1" s="1"/>
  <c r="R383" i="1"/>
  <c r="U335" i="1"/>
  <c r="R335" i="1"/>
  <c r="U319" i="1"/>
  <c r="R319" i="1"/>
  <c r="U271" i="1"/>
  <c r="R271" i="1"/>
  <c r="U239" i="1"/>
  <c r="V239" i="1" s="1"/>
  <c r="R239" i="1"/>
  <c r="U207" i="1"/>
  <c r="R207" i="1"/>
  <c r="U191" i="1"/>
  <c r="V191" i="1" s="1"/>
  <c r="R191" i="1"/>
  <c r="U175" i="1"/>
  <c r="R175" i="1"/>
  <c r="U111" i="1"/>
  <c r="V111" i="1" s="1"/>
  <c r="R111" i="1"/>
  <c r="R99" i="1"/>
  <c r="AB87" i="1"/>
  <c r="U87" i="1"/>
  <c r="V87" i="1" s="1"/>
  <c r="R51" i="1"/>
  <c r="U31" i="1"/>
  <c r="R31" i="1"/>
  <c r="R91" i="1"/>
  <c r="R592" i="1"/>
  <c r="R528" i="1"/>
  <c r="R464" i="1"/>
  <c r="R400" i="1"/>
  <c r="R336" i="1"/>
  <c r="R272" i="1"/>
  <c r="R208" i="1"/>
  <c r="R144" i="1"/>
  <c r="AB1680" i="1"/>
  <c r="AB1596" i="1"/>
  <c r="AB1532" i="1"/>
  <c r="AB1488" i="1"/>
  <c r="AB1404" i="1"/>
  <c r="AB1104" i="1"/>
  <c r="AB1040" i="1"/>
  <c r="AB976" i="1"/>
  <c r="AB800" i="1"/>
  <c r="AB712" i="1"/>
  <c r="AB416" i="1"/>
  <c r="AB288" i="1"/>
  <c r="AB72" i="1"/>
  <c r="U987" i="1"/>
  <c r="U944" i="1"/>
  <c r="V944" i="1" s="1"/>
  <c r="U923" i="1"/>
  <c r="V923" i="1" s="1"/>
  <c r="U848" i="1"/>
  <c r="U784" i="1"/>
  <c r="U731" i="1"/>
  <c r="U656" i="1"/>
  <c r="V656" i="1" s="1"/>
  <c r="U635" i="1"/>
  <c r="U528" i="1"/>
  <c r="U464" i="1"/>
  <c r="V464" i="1" s="1"/>
  <c r="U432" i="1"/>
  <c r="V432" i="1" s="1"/>
  <c r="U51" i="1"/>
  <c r="R1431" i="1"/>
  <c r="R1318" i="1"/>
  <c r="R1090" i="1"/>
  <c r="R30" i="1"/>
  <c r="R82" i="1"/>
  <c r="R50" i="1"/>
  <c r="R327" i="1"/>
  <c r="R295" i="1"/>
  <c r="R263" i="1"/>
  <c r="R231" i="1"/>
  <c r="R199" i="1"/>
  <c r="R167" i="1"/>
  <c r="R135" i="1"/>
  <c r="AB1736" i="1"/>
  <c r="AB1672" i="1"/>
  <c r="AB1652" i="1"/>
  <c r="AB1608" i="1"/>
  <c r="AB1544" i="1"/>
  <c r="AB1524" i="1"/>
  <c r="AB1480" i="1"/>
  <c r="AB1460" i="1"/>
  <c r="AB1288" i="1"/>
  <c r="AB1224" i="1"/>
  <c r="AB1204" i="1"/>
  <c r="AB1160" i="1"/>
  <c r="AB1096" i="1"/>
  <c r="AB948" i="1"/>
  <c r="AB904" i="1"/>
  <c r="AB784" i="1"/>
  <c r="AB656" i="1"/>
  <c r="AB440" i="1"/>
  <c r="AB400" i="1"/>
  <c r="AB272" i="1"/>
  <c r="AB144" i="1"/>
  <c r="AB56" i="1"/>
  <c r="W349" i="1"/>
  <c r="U1803" i="1"/>
  <c r="V1803" i="1" s="1"/>
  <c r="U1787" i="1"/>
  <c r="U1779" i="1"/>
  <c r="V1779" i="1" s="1"/>
  <c r="U1771" i="1"/>
  <c r="U1675" i="1"/>
  <c r="U1651" i="1"/>
  <c r="U1539" i="1"/>
  <c r="V1539" i="1" s="1"/>
  <c r="U1459" i="1"/>
  <c r="U1451" i="1"/>
  <c r="V1451" i="1" s="1"/>
  <c r="U1443" i="1"/>
  <c r="U1323" i="1"/>
  <c r="V1323" i="1" s="1"/>
  <c r="U1315" i="1"/>
  <c r="U1307" i="1"/>
  <c r="V1307" i="1" s="1"/>
  <c r="U1275" i="1"/>
  <c r="U1267" i="1"/>
  <c r="V1267" i="1" s="1"/>
  <c r="U1259" i="1"/>
  <c r="U1251" i="1"/>
  <c r="V1251" i="1" s="1"/>
  <c r="U1243" i="1"/>
  <c r="U1235" i="1"/>
  <c r="V1235" i="1" s="1"/>
  <c r="U1227" i="1"/>
  <c r="U1219" i="1"/>
  <c r="V1219" i="1" s="1"/>
  <c r="U1211" i="1"/>
  <c r="U1203" i="1"/>
  <c r="V1203" i="1" s="1"/>
  <c r="U1195" i="1"/>
  <c r="U1187" i="1"/>
  <c r="V1187" i="1" s="1"/>
  <c r="U1179" i="1"/>
  <c r="U1171" i="1"/>
  <c r="V1171" i="1" s="1"/>
  <c r="U1163" i="1"/>
  <c r="U1155" i="1"/>
  <c r="U1147" i="1"/>
  <c r="U1139" i="1"/>
  <c r="V1139" i="1" s="1"/>
  <c r="U1131" i="1"/>
  <c r="U1123" i="1"/>
  <c r="V1123" i="1" s="1"/>
  <c r="U1115" i="1"/>
  <c r="U1091" i="1"/>
  <c r="V1091" i="1" s="1"/>
  <c r="U1083" i="1"/>
  <c r="U1075" i="1"/>
  <c r="V1075" i="1" s="1"/>
  <c r="U1067" i="1"/>
  <c r="U1059" i="1"/>
  <c r="V1059" i="1" s="1"/>
  <c r="U1051" i="1"/>
  <c r="U1011" i="1"/>
  <c r="V1011" i="1" s="1"/>
  <c r="U1003" i="1"/>
  <c r="U972" i="1"/>
  <c r="V972" i="1" s="1"/>
  <c r="U940" i="1"/>
  <c r="U908" i="1"/>
  <c r="U887" i="1"/>
  <c r="U876" i="1"/>
  <c r="V876" i="1" s="1"/>
  <c r="U855" i="1"/>
  <c r="U844" i="1"/>
  <c r="V844" i="1" s="1"/>
  <c r="U823" i="1"/>
  <c r="U812" i="1"/>
  <c r="V812" i="1" s="1"/>
  <c r="U780" i="1"/>
  <c r="U748" i="1"/>
  <c r="U716" i="1"/>
  <c r="U695" i="1"/>
  <c r="V695" i="1" s="1"/>
  <c r="U684" i="1"/>
  <c r="U652" i="1"/>
  <c r="U620" i="1"/>
  <c r="U599" i="1"/>
  <c r="V599" i="1" s="1"/>
  <c r="U12" i="1"/>
  <c r="R605" i="1"/>
  <c r="R1204" i="1"/>
  <c r="R1808" i="1"/>
  <c r="U1808" i="1"/>
  <c r="R1800" i="1"/>
  <c r="U1800" i="1"/>
  <c r="R1788" i="1"/>
  <c r="U1788" i="1"/>
  <c r="R1780" i="1"/>
  <c r="U1780" i="1"/>
  <c r="R1776" i="1"/>
  <c r="U1776" i="1"/>
  <c r="R1768" i="1"/>
  <c r="U1768" i="1"/>
  <c r="R1756" i="1"/>
  <c r="U1756" i="1"/>
  <c r="R1752" i="1"/>
  <c r="U1752" i="1"/>
  <c r="AB1752" i="1"/>
  <c r="R1744" i="1"/>
  <c r="U1744" i="1"/>
  <c r="R1732" i="1"/>
  <c r="U1732" i="1"/>
  <c r="V1732" i="1" s="1"/>
  <c r="AB1732" i="1"/>
  <c r="R1724" i="1"/>
  <c r="U1724" i="1"/>
  <c r="R1716" i="1"/>
  <c r="U1716" i="1"/>
  <c r="R1708" i="1"/>
  <c r="U1708" i="1"/>
  <c r="AB1708" i="1"/>
  <c r="R1704" i="1"/>
  <c r="U1704" i="1"/>
  <c r="R1696" i="1"/>
  <c r="U1696" i="1"/>
  <c r="AB1696" i="1"/>
  <c r="R1684" i="1"/>
  <c r="U1684" i="1"/>
  <c r="R1676" i="1"/>
  <c r="U1676" i="1"/>
  <c r="AB1676" i="1"/>
  <c r="R1668" i="1"/>
  <c r="U1668" i="1"/>
  <c r="V1668" i="1" s="1"/>
  <c r="AB1668" i="1"/>
  <c r="R1664" i="1"/>
  <c r="U1664" i="1"/>
  <c r="AB1664" i="1"/>
  <c r="R1656" i="1"/>
  <c r="U1656" i="1"/>
  <c r="AB1656" i="1"/>
  <c r="R1648" i="1"/>
  <c r="U1648" i="1"/>
  <c r="U1640" i="1"/>
  <c r="V1640" i="1" s="1"/>
  <c r="R1640" i="1"/>
  <c r="R1632" i="1"/>
  <c r="U1632" i="1"/>
  <c r="AB1632" i="1"/>
  <c r="R1624" i="1"/>
  <c r="U1624" i="1"/>
  <c r="V1624" i="1" s="1"/>
  <c r="AB1624" i="1"/>
  <c r="R1616" i="1"/>
  <c r="U1616" i="1"/>
  <c r="R1612" i="1"/>
  <c r="U1612" i="1"/>
  <c r="AB1612" i="1"/>
  <c r="R1604" i="1"/>
  <c r="U1604" i="1"/>
  <c r="AB1604" i="1"/>
  <c r="R1600" i="1"/>
  <c r="U1600" i="1"/>
  <c r="AB1600" i="1"/>
  <c r="R1588" i="1"/>
  <c r="U1588" i="1"/>
  <c r="V1588" i="1" s="1"/>
  <c r="R1580" i="1"/>
  <c r="U1580" i="1"/>
  <c r="V1580" i="1" s="1"/>
  <c r="AB1580" i="1"/>
  <c r="R1572" i="1"/>
  <c r="U1572" i="1"/>
  <c r="AB1572" i="1"/>
  <c r="R1564" i="1"/>
  <c r="U1564" i="1"/>
  <c r="V1564" i="1" s="1"/>
  <c r="R1560" i="1"/>
  <c r="U1560" i="1"/>
  <c r="V1560" i="1" s="1"/>
  <c r="AB1560" i="1"/>
  <c r="R1552" i="1"/>
  <c r="U1552" i="1"/>
  <c r="R1540" i="1"/>
  <c r="U1540" i="1"/>
  <c r="AB1540" i="1"/>
  <c r="R1528" i="1"/>
  <c r="U1528" i="1"/>
  <c r="V1528" i="1" s="1"/>
  <c r="AB1528" i="1"/>
  <c r="R1520" i="1"/>
  <c r="U1520" i="1"/>
  <c r="R1512" i="1"/>
  <c r="U1512" i="1"/>
  <c r="R1504" i="1"/>
  <c r="U1504" i="1"/>
  <c r="V1504" i="1" s="1"/>
  <c r="AB1504" i="1"/>
  <c r="R1496" i="1"/>
  <c r="U1496" i="1"/>
  <c r="V1496" i="1" s="1"/>
  <c r="AB1496" i="1"/>
  <c r="R1484" i="1"/>
  <c r="U1484" i="1"/>
  <c r="AB1484" i="1"/>
  <c r="R1472" i="1"/>
  <c r="U1472" i="1"/>
  <c r="V1472" i="1" s="1"/>
  <c r="AB1472" i="1"/>
  <c r="R1464" i="1"/>
  <c r="U1464" i="1"/>
  <c r="AB1464" i="1"/>
  <c r="R1456" i="1"/>
  <c r="U1456" i="1"/>
  <c r="V1456" i="1" s="1"/>
  <c r="R1452" i="1"/>
  <c r="U1452" i="1"/>
  <c r="AB1452" i="1"/>
  <c r="R1444" i="1"/>
  <c r="U1444" i="1"/>
  <c r="V1444" i="1" s="1"/>
  <c r="AB1444" i="1"/>
  <c r="R1436" i="1"/>
  <c r="U1436" i="1"/>
  <c r="V1436" i="1" s="1"/>
  <c r="AC1436" i="1" s="1"/>
  <c r="R1428" i="1"/>
  <c r="U1428" i="1"/>
  <c r="V1428" i="1" s="1"/>
  <c r="R1420" i="1"/>
  <c r="U1420" i="1"/>
  <c r="V1420" i="1" s="1"/>
  <c r="AB1420" i="1"/>
  <c r="R1416" i="1"/>
  <c r="U1416" i="1"/>
  <c r="R1408" i="1"/>
  <c r="U1408" i="1"/>
  <c r="V1408" i="1" s="1"/>
  <c r="AB1408" i="1"/>
  <c r="R1396" i="1"/>
  <c r="U1396" i="1"/>
  <c r="V1396" i="1" s="1"/>
  <c r="R1388" i="1"/>
  <c r="U1388" i="1"/>
  <c r="V1388" i="1" s="1"/>
  <c r="AB1388" i="1"/>
  <c r="R1380" i="1"/>
  <c r="U1380" i="1"/>
  <c r="AB1380" i="1"/>
  <c r="R1372" i="1"/>
  <c r="U1372" i="1"/>
  <c r="V1372" i="1" s="1"/>
  <c r="R1368" i="1"/>
  <c r="U1368" i="1"/>
  <c r="V1368" i="1" s="1"/>
  <c r="AB1368" i="1"/>
  <c r="R1360" i="1"/>
  <c r="U1360" i="1"/>
  <c r="R1352" i="1"/>
  <c r="U1352" i="1"/>
  <c r="R1348" i="1"/>
  <c r="U1348" i="1"/>
  <c r="AB1348" i="1"/>
  <c r="R1340" i="1"/>
  <c r="U1340" i="1"/>
  <c r="V1340" i="1" s="1"/>
  <c r="R1332" i="1"/>
  <c r="U1332" i="1"/>
  <c r="V1332" i="1" s="1"/>
  <c r="R1324" i="1"/>
  <c r="U1324" i="1"/>
  <c r="AB1324" i="1"/>
  <c r="R1316" i="1"/>
  <c r="U1316" i="1"/>
  <c r="AB1316" i="1"/>
  <c r="R1308" i="1"/>
  <c r="U1308" i="1"/>
  <c r="V1308" i="1" s="1"/>
  <c r="R1300" i="1"/>
  <c r="U1300" i="1"/>
  <c r="R1296" i="1"/>
  <c r="U1296" i="1"/>
  <c r="V1296" i="1" s="1"/>
  <c r="R1284" i="1"/>
  <c r="U1284" i="1"/>
  <c r="V1284" i="1" s="1"/>
  <c r="AB1284" i="1"/>
  <c r="R1276" i="1"/>
  <c r="U1276" i="1"/>
  <c r="R1268" i="1"/>
  <c r="U1268" i="1"/>
  <c r="R1260" i="1"/>
  <c r="U1260" i="1"/>
  <c r="AB1260" i="1"/>
  <c r="R1252" i="1"/>
  <c r="U1252" i="1"/>
  <c r="AB1252" i="1"/>
  <c r="R1244" i="1"/>
  <c r="U1244" i="1"/>
  <c r="R1240" i="1"/>
  <c r="U1240" i="1"/>
  <c r="AB1240" i="1"/>
  <c r="R1232" i="1"/>
  <c r="U1232" i="1"/>
  <c r="V1232" i="1" s="1"/>
  <c r="R1220" i="1"/>
  <c r="U1220" i="1"/>
  <c r="AB1220" i="1"/>
  <c r="R1212" i="1"/>
  <c r="U1212" i="1"/>
  <c r="R1196" i="1"/>
  <c r="U1196" i="1"/>
  <c r="AB1196" i="1"/>
  <c r="R1184" i="1"/>
  <c r="U1184" i="1"/>
  <c r="V1184" i="1" s="1"/>
  <c r="AB1184" i="1"/>
  <c r="R1176" i="1"/>
  <c r="U1176" i="1"/>
  <c r="AB1176" i="1"/>
  <c r="R1164" i="1"/>
  <c r="U1164" i="1"/>
  <c r="V1164" i="1" s="1"/>
  <c r="AB1164" i="1"/>
  <c r="R1156" i="1"/>
  <c r="U1156" i="1"/>
  <c r="AB1156" i="1"/>
  <c r="R1148" i="1"/>
  <c r="U1148" i="1"/>
  <c r="R1140" i="1"/>
  <c r="U1140" i="1"/>
  <c r="V1140" i="1" s="1"/>
  <c r="R1132" i="1"/>
  <c r="U1132" i="1"/>
  <c r="V1132" i="1" s="1"/>
  <c r="AB1132" i="1"/>
  <c r="R1128" i="1"/>
  <c r="U1128" i="1"/>
  <c r="R1112" i="1"/>
  <c r="U1112" i="1"/>
  <c r="AB1112" i="1"/>
  <c r="R1100" i="1"/>
  <c r="U1100" i="1"/>
  <c r="V1100" i="1" s="1"/>
  <c r="AB1100" i="1"/>
  <c r="R1092" i="1"/>
  <c r="U1092" i="1"/>
  <c r="AB1092" i="1"/>
  <c r="R1084" i="1"/>
  <c r="U1084" i="1"/>
  <c r="V1084" i="1" s="1"/>
  <c r="R1076" i="1"/>
  <c r="U1076" i="1"/>
  <c r="V1076" i="1" s="1"/>
  <c r="R1068" i="1"/>
  <c r="U1068" i="1"/>
  <c r="AB1068" i="1"/>
  <c r="R1060" i="1"/>
  <c r="U1060" i="1"/>
  <c r="V1060" i="1" s="1"/>
  <c r="AB1060" i="1"/>
  <c r="R1052" i="1"/>
  <c r="U1052" i="1"/>
  <c r="V1052" i="1" s="1"/>
  <c r="R1044" i="1"/>
  <c r="U1044" i="1"/>
  <c r="V1044" i="1" s="1"/>
  <c r="R1032" i="1"/>
  <c r="U1032" i="1"/>
  <c r="V1032" i="1" s="1"/>
  <c r="U1024" i="1"/>
  <c r="AB1024" i="1"/>
  <c r="R1024" i="1"/>
  <c r="R1016" i="1"/>
  <c r="U1016" i="1"/>
  <c r="AB1016" i="1"/>
  <c r="R1012" i="1"/>
  <c r="U1012" i="1"/>
  <c r="V1012" i="1" s="1"/>
  <c r="R1004" i="1"/>
  <c r="U1004" i="1"/>
  <c r="V1004" i="1" s="1"/>
  <c r="AB1004" i="1"/>
  <c r="R1000" i="1"/>
  <c r="U1000" i="1"/>
  <c r="R996" i="1"/>
  <c r="U996" i="1"/>
  <c r="AB996" i="1"/>
  <c r="R992" i="1"/>
  <c r="AB992" i="1"/>
  <c r="R968" i="1"/>
  <c r="U968" i="1"/>
  <c r="V968" i="1" s="1"/>
  <c r="R960" i="1"/>
  <c r="AB960" i="1"/>
  <c r="R920" i="1"/>
  <c r="U920" i="1"/>
  <c r="V920" i="1" s="1"/>
  <c r="AB920" i="1"/>
  <c r="R916" i="1"/>
  <c r="U916" i="1"/>
  <c r="U888" i="1"/>
  <c r="R888" i="1"/>
  <c r="R884" i="1"/>
  <c r="U884" i="1"/>
  <c r="R880" i="1"/>
  <c r="AB880" i="1"/>
  <c r="R872" i="1"/>
  <c r="U872" i="1"/>
  <c r="AB872" i="1"/>
  <c r="R856" i="1"/>
  <c r="U856" i="1"/>
  <c r="V856" i="1" s="1"/>
  <c r="AB856" i="1"/>
  <c r="R824" i="1"/>
  <c r="U824" i="1"/>
  <c r="R820" i="1"/>
  <c r="U820" i="1"/>
  <c r="R816" i="1"/>
  <c r="AB816" i="1"/>
  <c r="R760" i="1"/>
  <c r="U760" i="1"/>
  <c r="R756" i="1"/>
  <c r="U756" i="1"/>
  <c r="V756" i="1" s="1"/>
  <c r="R752" i="1"/>
  <c r="AB752" i="1"/>
  <c r="R744" i="1"/>
  <c r="U744" i="1"/>
  <c r="AB744" i="1"/>
  <c r="R696" i="1"/>
  <c r="U696" i="1"/>
  <c r="V696" i="1" s="1"/>
  <c r="R692" i="1"/>
  <c r="U692" i="1"/>
  <c r="V692" i="1" s="1"/>
  <c r="R688" i="1"/>
  <c r="AB688" i="1"/>
  <c r="R680" i="1"/>
  <c r="U680" i="1"/>
  <c r="V680" i="1" s="1"/>
  <c r="AB680" i="1"/>
  <c r="R664" i="1"/>
  <c r="U664" i="1"/>
  <c r="AB664" i="1"/>
  <c r="R632" i="1"/>
  <c r="U632" i="1"/>
  <c r="V632" i="1" s="1"/>
  <c r="R628" i="1"/>
  <c r="U628" i="1"/>
  <c r="V628" i="1" s="1"/>
  <c r="R624" i="1"/>
  <c r="AB624" i="1"/>
  <c r="R616" i="1"/>
  <c r="U616" i="1"/>
  <c r="V616" i="1" s="1"/>
  <c r="AB616" i="1"/>
  <c r="U584" i="1"/>
  <c r="V584" i="1" s="1"/>
  <c r="R584" i="1"/>
  <c r="U568" i="1"/>
  <c r="V568" i="1" s="1"/>
  <c r="R568" i="1"/>
  <c r="U552" i="1"/>
  <c r="V552" i="1" s="1"/>
  <c r="AB552" i="1"/>
  <c r="R552" i="1"/>
  <c r="U520" i="1"/>
  <c r="R520" i="1"/>
  <c r="U504" i="1"/>
  <c r="R504" i="1"/>
  <c r="U472" i="1"/>
  <c r="R472" i="1"/>
  <c r="AB472" i="1"/>
  <c r="U456" i="1"/>
  <c r="V456" i="1" s="1"/>
  <c r="R456" i="1"/>
  <c r="U408" i="1"/>
  <c r="V408" i="1" s="1"/>
  <c r="R408" i="1"/>
  <c r="AB408" i="1"/>
  <c r="U392" i="1"/>
  <c r="R392" i="1"/>
  <c r="U344" i="1"/>
  <c r="R344" i="1"/>
  <c r="AB344" i="1"/>
  <c r="R328" i="1"/>
  <c r="U328" i="1"/>
  <c r="AB320" i="1"/>
  <c r="U320" i="1"/>
  <c r="R312" i="1"/>
  <c r="U312" i="1"/>
  <c r="U304" i="1"/>
  <c r="V304" i="1" s="1"/>
  <c r="AB304" i="1"/>
  <c r="R280" i="1"/>
  <c r="U280" i="1"/>
  <c r="AB280" i="1"/>
  <c r="R248" i="1"/>
  <c r="U248" i="1"/>
  <c r="U240" i="1"/>
  <c r="AB240" i="1"/>
  <c r="AB232" i="1"/>
  <c r="R232" i="1"/>
  <c r="U232" i="1"/>
  <c r="R200" i="1"/>
  <c r="U200" i="1"/>
  <c r="AB192" i="1"/>
  <c r="U192" i="1"/>
  <c r="R184" i="1"/>
  <c r="U184" i="1"/>
  <c r="U176" i="1"/>
  <c r="V176" i="1" s="1"/>
  <c r="AB176" i="1"/>
  <c r="AB168" i="1"/>
  <c r="R168" i="1"/>
  <c r="U168" i="1"/>
  <c r="R152" i="1"/>
  <c r="U152" i="1"/>
  <c r="V152" i="1" s="1"/>
  <c r="AB152" i="1"/>
  <c r="R136" i="1"/>
  <c r="U136" i="1"/>
  <c r="AB128" i="1"/>
  <c r="U128" i="1"/>
  <c r="U112" i="1"/>
  <c r="V112" i="1" s="1"/>
  <c r="AB112" i="1"/>
  <c r="AB104" i="1"/>
  <c r="U104" i="1"/>
  <c r="U88" i="1"/>
  <c r="V88" i="1" s="1"/>
  <c r="AB88" i="1"/>
  <c r="AB64" i="1"/>
  <c r="U64" i="1"/>
  <c r="U48" i="1"/>
  <c r="V48" i="1" s="1"/>
  <c r="AB48" i="1"/>
  <c r="AB40" i="1"/>
  <c r="U40" i="1"/>
  <c r="AB24" i="1"/>
  <c r="U24" i="1"/>
  <c r="U16" i="1"/>
  <c r="AB16" i="1"/>
  <c r="R66" i="1"/>
  <c r="R567" i="1"/>
  <c r="R503" i="1"/>
  <c r="R439" i="1"/>
  <c r="R343" i="1"/>
  <c r="R279" i="1"/>
  <c r="R215" i="1"/>
  <c r="R151" i="1"/>
  <c r="AB1768" i="1"/>
  <c r="AB1684" i="1"/>
  <c r="AB1640" i="1"/>
  <c r="AB1556" i="1"/>
  <c r="AB1492" i="1"/>
  <c r="AB1448" i="1"/>
  <c r="AB1384" i="1"/>
  <c r="AB1300" i="1"/>
  <c r="AB1256" i="1"/>
  <c r="AB1172" i="1"/>
  <c r="AB1128" i="1"/>
  <c r="AB1044" i="1"/>
  <c r="AB1000" i="1"/>
  <c r="AB936" i="1"/>
  <c r="AB888" i="1"/>
  <c r="AB720" i="1"/>
  <c r="AB632" i="1"/>
  <c r="AB376" i="1"/>
  <c r="U988" i="1"/>
  <c r="V988" i="1" s="1"/>
  <c r="U924" i="1"/>
  <c r="U860" i="1"/>
  <c r="V860" i="1" s="1"/>
  <c r="U796" i="1"/>
  <c r="U732" i="1"/>
  <c r="V732" i="1" s="1"/>
  <c r="U668" i="1"/>
  <c r="U20" i="1"/>
  <c r="AB1807" i="1"/>
  <c r="R1807" i="1"/>
  <c r="AB1795" i="1"/>
  <c r="R1795" i="1"/>
  <c r="AB1783" i="1"/>
  <c r="R1783" i="1"/>
  <c r="AB1775" i="1"/>
  <c r="R1775" i="1"/>
  <c r="AB1763" i="1"/>
  <c r="R1763" i="1"/>
  <c r="AB1755" i="1"/>
  <c r="R1755" i="1"/>
  <c r="AB1747" i="1"/>
  <c r="R1747" i="1"/>
  <c r="AB1739" i="1"/>
  <c r="R1739" i="1"/>
  <c r="AB1731" i="1"/>
  <c r="R1731" i="1"/>
  <c r="AB1723" i="1"/>
  <c r="R1723" i="1"/>
  <c r="AB1715" i="1"/>
  <c r="R1715" i="1"/>
  <c r="AB1707" i="1"/>
  <c r="R1707" i="1"/>
  <c r="AB1699" i="1"/>
  <c r="R1699" i="1"/>
  <c r="AB1691" i="1"/>
  <c r="R1691" i="1"/>
  <c r="AB1683" i="1"/>
  <c r="R1683" i="1"/>
  <c r="AB1679" i="1"/>
  <c r="R1679" i="1"/>
  <c r="AB1667" i="1"/>
  <c r="R1667" i="1"/>
  <c r="AB1659" i="1"/>
  <c r="R1659" i="1"/>
  <c r="AB1643" i="1"/>
  <c r="R1643" i="1"/>
  <c r="AB1635" i="1"/>
  <c r="R1635" i="1"/>
  <c r="AB1627" i="1"/>
  <c r="R1627" i="1"/>
  <c r="AB1619" i="1"/>
  <c r="R1619" i="1"/>
  <c r="AB1611" i="1"/>
  <c r="R1611" i="1"/>
  <c r="AB1603" i="1"/>
  <c r="R1603" i="1"/>
  <c r="AB1595" i="1"/>
  <c r="R1595" i="1"/>
  <c r="AB1587" i="1"/>
  <c r="R1587" i="1"/>
  <c r="AB1583" i="1"/>
  <c r="R1583" i="1"/>
  <c r="AB1579" i="1"/>
  <c r="R1579" i="1"/>
  <c r="AB1571" i="1"/>
  <c r="R1571" i="1"/>
  <c r="AB1563" i="1"/>
  <c r="R1563" i="1"/>
  <c r="AB1555" i="1"/>
  <c r="R1555" i="1"/>
  <c r="AB1547" i="1"/>
  <c r="R1547" i="1"/>
  <c r="AB1543" i="1"/>
  <c r="R1543" i="1"/>
  <c r="AB1531" i="1"/>
  <c r="R1531" i="1"/>
  <c r="AB1523" i="1"/>
  <c r="R1523" i="1"/>
  <c r="AB1515" i="1"/>
  <c r="R1515" i="1"/>
  <c r="AB1507" i="1"/>
  <c r="R1507" i="1"/>
  <c r="AB1499" i="1"/>
  <c r="R1499" i="1"/>
  <c r="AB1491" i="1"/>
  <c r="R1491" i="1"/>
  <c r="AB1483" i="1"/>
  <c r="R1483" i="1"/>
  <c r="AB1475" i="1"/>
  <c r="R1475" i="1"/>
  <c r="AB1467" i="1"/>
  <c r="R1467" i="1"/>
  <c r="AB1463" i="1"/>
  <c r="R1463" i="1"/>
  <c r="AB1455" i="1"/>
  <c r="R1455" i="1"/>
  <c r="AB1447" i="1"/>
  <c r="R1447" i="1"/>
  <c r="AB1439" i="1"/>
  <c r="R1439" i="1"/>
  <c r="AB1435" i="1"/>
  <c r="R1435" i="1"/>
  <c r="AB1427" i="1"/>
  <c r="R1427" i="1"/>
  <c r="AB1419" i="1"/>
  <c r="R1419" i="1"/>
  <c r="AB1411" i="1"/>
  <c r="R1411" i="1"/>
  <c r="AB1403" i="1"/>
  <c r="R1403" i="1"/>
  <c r="AB1395" i="1"/>
  <c r="R1395" i="1"/>
  <c r="AB1387" i="1"/>
  <c r="R1387" i="1"/>
  <c r="AB1379" i="1"/>
  <c r="R1379" i="1"/>
  <c r="AB1371" i="1"/>
  <c r="R1371" i="1"/>
  <c r="AB1363" i="1"/>
  <c r="R1363" i="1"/>
  <c r="AB1355" i="1"/>
  <c r="R1355" i="1"/>
  <c r="AB1347" i="1"/>
  <c r="R1347" i="1"/>
  <c r="AB1339" i="1"/>
  <c r="R1339" i="1"/>
  <c r="AB1331" i="1"/>
  <c r="R1331" i="1"/>
  <c r="AB1327" i="1"/>
  <c r="R1327" i="1"/>
  <c r="AB1319" i="1"/>
  <c r="R1319" i="1"/>
  <c r="AB1311" i="1"/>
  <c r="R1311" i="1"/>
  <c r="AB1299" i="1"/>
  <c r="R1299" i="1"/>
  <c r="AB1291" i="1"/>
  <c r="R1291" i="1"/>
  <c r="AB1283" i="1"/>
  <c r="R1283" i="1"/>
  <c r="AB1271" i="1"/>
  <c r="R1271" i="1"/>
  <c r="AB1263" i="1"/>
  <c r="R1263" i="1"/>
  <c r="AB1255" i="1"/>
  <c r="R1255" i="1"/>
  <c r="AB1247" i="1"/>
  <c r="R1247" i="1"/>
  <c r="AB1239" i="1"/>
  <c r="R1239" i="1"/>
  <c r="AB1231" i="1"/>
  <c r="R1231" i="1"/>
  <c r="AB1223" i="1"/>
  <c r="R1223" i="1"/>
  <c r="AB1215" i="1"/>
  <c r="R1215" i="1"/>
  <c r="AB1207" i="1"/>
  <c r="R1207" i="1"/>
  <c r="AB1199" i="1"/>
  <c r="R1199" i="1"/>
  <c r="AB1191" i="1"/>
  <c r="R1191" i="1"/>
  <c r="AB1183" i="1"/>
  <c r="R1183" i="1"/>
  <c r="AB1175" i="1"/>
  <c r="R1175" i="1"/>
  <c r="AB1167" i="1"/>
  <c r="R1167" i="1"/>
  <c r="AB1159" i="1"/>
  <c r="R1159" i="1"/>
  <c r="AB1151" i="1"/>
  <c r="R1151" i="1"/>
  <c r="AB1143" i="1"/>
  <c r="R1143" i="1"/>
  <c r="AB1135" i="1"/>
  <c r="R1135" i="1"/>
  <c r="AB1127" i="1"/>
  <c r="R1127" i="1"/>
  <c r="AB1119" i="1"/>
  <c r="R1119" i="1"/>
  <c r="AB1107" i="1"/>
  <c r="R1107" i="1"/>
  <c r="AB1099" i="1"/>
  <c r="R1099" i="1"/>
  <c r="AB1095" i="1"/>
  <c r="R1095" i="1"/>
  <c r="AB1087" i="1"/>
  <c r="R1087" i="1"/>
  <c r="AB1079" i="1"/>
  <c r="R1079" i="1"/>
  <c r="AB1071" i="1"/>
  <c r="R1071" i="1"/>
  <c r="AB1063" i="1"/>
  <c r="R1063" i="1"/>
  <c r="AB1055" i="1"/>
  <c r="R1055" i="1"/>
  <c r="AB1043" i="1"/>
  <c r="R1043" i="1"/>
  <c r="AB1035" i="1"/>
  <c r="R1035" i="1"/>
  <c r="AB1027" i="1"/>
  <c r="R1027" i="1"/>
  <c r="AB1019" i="1"/>
  <c r="R1019" i="1"/>
  <c r="AB1015" i="1"/>
  <c r="R1015" i="1"/>
  <c r="AB1007" i="1"/>
  <c r="R1007" i="1"/>
  <c r="AB999" i="1"/>
  <c r="R999" i="1"/>
  <c r="AB991" i="1"/>
  <c r="R991" i="1"/>
  <c r="U991" i="1"/>
  <c r="V991" i="1" s="1"/>
  <c r="AB983" i="1"/>
  <c r="R983" i="1"/>
  <c r="AB971" i="1"/>
  <c r="R971" i="1"/>
  <c r="AB963" i="1"/>
  <c r="U963" i="1"/>
  <c r="R963" i="1"/>
  <c r="AB951" i="1"/>
  <c r="R951" i="1"/>
  <c r="AB943" i="1"/>
  <c r="R943" i="1"/>
  <c r="U943" i="1"/>
  <c r="AB935" i="1"/>
  <c r="R935" i="1"/>
  <c r="AB927" i="1"/>
  <c r="R927" i="1"/>
  <c r="U927" i="1"/>
  <c r="AB919" i="1"/>
  <c r="R919" i="1"/>
  <c r="AB911" i="1"/>
  <c r="R911" i="1"/>
  <c r="U911" i="1"/>
  <c r="AB903" i="1"/>
  <c r="R903" i="1"/>
  <c r="R895" i="1"/>
  <c r="U895" i="1"/>
  <c r="R891" i="1"/>
  <c r="R883" i="1"/>
  <c r="U883" i="1"/>
  <c r="V883" i="1" s="1"/>
  <c r="R875" i="1"/>
  <c r="R867" i="1"/>
  <c r="U867" i="1"/>
  <c r="R859" i="1"/>
  <c r="R851" i="1"/>
  <c r="U851" i="1"/>
  <c r="R847" i="1"/>
  <c r="U847" i="1"/>
  <c r="R839" i="1"/>
  <c r="R835" i="1"/>
  <c r="U835" i="1"/>
  <c r="R827" i="1"/>
  <c r="R819" i="1"/>
  <c r="U819" i="1"/>
  <c r="R815" i="1"/>
  <c r="U815" i="1"/>
  <c r="R807" i="1"/>
  <c r="R799" i="1"/>
  <c r="U799" i="1"/>
  <c r="R791" i="1"/>
  <c r="R783" i="1"/>
  <c r="U783" i="1"/>
  <c r="V783" i="1" s="1"/>
  <c r="R775" i="1"/>
  <c r="R767" i="1"/>
  <c r="U767" i="1"/>
  <c r="R759" i="1"/>
  <c r="R751" i="1"/>
  <c r="U751" i="1"/>
  <c r="V751" i="1" s="1"/>
  <c r="R747" i="1"/>
  <c r="R739" i="1"/>
  <c r="U739" i="1"/>
  <c r="V739" i="1" s="1"/>
  <c r="R727" i="1"/>
  <c r="R715" i="1"/>
  <c r="R707" i="1"/>
  <c r="U707" i="1"/>
  <c r="R699" i="1"/>
  <c r="R691" i="1"/>
  <c r="U691" i="1"/>
  <c r="V691" i="1" s="1"/>
  <c r="R683" i="1"/>
  <c r="R675" i="1"/>
  <c r="U675" i="1"/>
  <c r="R663" i="1"/>
  <c r="R659" i="1"/>
  <c r="U659" i="1"/>
  <c r="V659" i="1" s="1"/>
  <c r="R651" i="1"/>
  <c r="R643" i="1"/>
  <c r="U643" i="1"/>
  <c r="V643" i="1" s="1"/>
  <c r="R631" i="1"/>
  <c r="R619" i="1"/>
  <c r="R611" i="1"/>
  <c r="U611" i="1"/>
  <c r="U559" i="1"/>
  <c r="V559" i="1" s="1"/>
  <c r="R559" i="1"/>
  <c r="U511" i="1"/>
  <c r="V511" i="1" s="1"/>
  <c r="R511" i="1"/>
  <c r="U447" i="1"/>
  <c r="R447" i="1"/>
  <c r="U415" i="1"/>
  <c r="V415" i="1" s="1"/>
  <c r="R415" i="1"/>
  <c r="U367" i="1"/>
  <c r="V367" i="1" s="1"/>
  <c r="R367" i="1"/>
  <c r="U351" i="1"/>
  <c r="V351" i="1" s="1"/>
  <c r="R351" i="1"/>
  <c r="U303" i="1"/>
  <c r="R303" i="1"/>
  <c r="U287" i="1"/>
  <c r="V287" i="1" s="1"/>
  <c r="R287" i="1"/>
  <c r="U255" i="1"/>
  <c r="V255" i="1" s="1"/>
  <c r="R255" i="1"/>
  <c r="U223" i="1"/>
  <c r="V223" i="1" s="1"/>
  <c r="R223" i="1"/>
  <c r="U159" i="1"/>
  <c r="V159" i="1" s="1"/>
  <c r="R159" i="1"/>
  <c r="U143" i="1"/>
  <c r="V143" i="1" s="1"/>
  <c r="R143" i="1"/>
  <c r="U127" i="1"/>
  <c r="V127" i="1" s="1"/>
  <c r="R127" i="1"/>
  <c r="AB119" i="1"/>
  <c r="U119" i="1"/>
  <c r="V119" i="1" s="1"/>
  <c r="R83" i="1"/>
  <c r="R67" i="1"/>
  <c r="AB55" i="1"/>
  <c r="U55" i="1"/>
  <c r="R35" i="1"/>
  <c r="U15" i="1"/>
  <c r="R15" i="1"/>
  <c r="R16" i="1"/>
  <c r="R59" i="1"/>
  <c r="R560" i="1"/>
  <c r="R496" i="1"/>
  <c r="R432" i="1"/>
  <c r="R368" i="1"/>
  <c r="R304" i="1"/>
  <c r="R240" i="1"/>
  <c r="R176" i="1"/>
  <c r="R112" i="1"/>
  <c r="AB1788" i="1"/>
  <c r="AB1744" i="1"/>
  <c r="AB1660" i="1"/>
  <c r="AB1616" i="1"/>
  <c r="AB1552" i="1"/>
  <c r="AB1468" i="1"/>
  <c r="AB1424" i="1"/>
  <c r="AB1340" i="1"/>
  <c r="AB1296" i="1"/>
  <c r="AB1212" i="1"/>
  <c r="AB1168" i="1"/>
  <c r="AB1084" i="1"/>
  <c r="AB1020" i="1"/>
  <c r="AB956" i="1"/>
  <c r="AB912" i="1"/>
  <c r="AB840" i="1"/>
  <c r="AB672" i="1"/>
  <c r="AB584" i="1"/>
  <c r="AB544" i="1"/>
  <c r="AB456" i="1"/>
  <c r="AB160" i="1"/>
  <c r="AB32" i="1"/>
  <c r="U976" i="1"/>
  <c r="U955" i="1"/>
  <c r="V955" i="1" s="1"/>
  <c r="U912" i="1"/>
  <c r="U880" i="1"/>
  <c r="V880" i="1" s="1"/>
  <c r="U859" i="1"/>
  <c r="U816" i="1"/>
  <c r="V816" i="1" s="1"/>
  <c r="U795" i="1"/>
  <c r="U763" i="1"/>
  <c r="U720" i="1"/>
  <c r="U688" i="1"/>
  <c r="U667" i="1"/>
  <c r="U603" i="1"/>
  <c r="V603" i="1" s="1"/>
  <c r="U560" i="1"/>
  <c r="U496" i="1"/>
  <c r="V496" i="1" s="1"/>
  <c r="U368" i="1"/>
  <c r="U99" i="1"/>
  <c r="V99" i="1" s="1"/>
  <c r="U67" i="1"/>
  <c r="V67" i="1" s="1"/>
  <c r="R1021" i="1"/>
  <c r="R23" i="1"/>
  <c r="R75" i="1"/>
  <c r="R43" i="1"/>
  <c r="R576" i="1"/>
  <c r="R544" i="1"/>
  <c r="R512" i="1"/>
  <c r="R480" i="1"/>
  <c r="R448" i="1"/>
  <c r="R416" i="1"/>
  <c r="R384" i="1"/>
  <c r="R352" i="1"/>
  <c r="R320" i="1"/>
  <c r="R288" i="1"/>
  <c r="R256" i="1"/>
  <c r="R224" i="1"/>
  <c r="R192" i="1"/>
  <c r="R160" i="1"/>
  <c r="R128" i="1"/>
  <c r="AB1776" i="1"/>
  <c r="AB1756" i="1"/>
  <c r="AB1712" i="1"/>
  <c r="AB1692" i="1"/>
  <c r="AB1648" i="1"/>
  <c r="AB1628" i="1"/>
  <c r="AB1584" i="1"/>
  <c r="AB1564" i="1"/>
  <c r="AB1520" i="1"/>
  <c r="AB1500" i="1"/>
  <c r="AB1456" i="1"/>
  <c r="AB1436" i="1"/>
  <c r="AB1392" i="1"/>
  <c r="AB1372" i="1"/>
  <c r="AB1328" i="1"/>
  <c r="AB1308" i="1"/>
  <c r="AB1264" i="1"/>
  <c r="AB1244" i="1"/>
  <c r="AB1200" i="1"/>
  <c r="AB1180" i="1"/>
  <c r="AB1136" i="1"/>
  <c r="AB1116" i="1"/>
  <c r="AB1072" i="1"/>
  <c r="AB1052" i="1"/>
  <c r="AB1008" i="1"/>
  <c r="AB988" i="1"/>
  <c r="AB944" i="1"/>
  <c r="AB924" i="1"/>
  <c r="AB864" i="1"/>
  <c r="AB776" i="1"/>
  <c r="AB736" i="1"/>
  <c r="AB648" i="1"/>
  <c r="AB608" i="1"/>
  <c r="AB520" i="1"/>
  <c r="AB480" i="1"/>
  <c r="AB392" i="1"/>
  <c r="AB352" i="1"/>
  <c r="AB264" i="1"/>
  <c r="AB224" i="1"/>
  <c r="AB136" i="1"/>
  <c r="AB96" i="1"/>
  <c r="U992" i="1"/>
  <c r="U971" i="1"/>
  <c r="U960" i="1"/>
  <c r="U939" i="1"/>
  <c r="V939" i="1" s="1"/>
  <c r="U928" i="1"/>
  <c r="V928" i="1" s="1"/>
  <c r="U907" i="1"/>
  <c r="U896" i="1"/>
  <c r="V896" i="1" s="1"/>
  <c r="U875" i="1"/>
  <c r="U864" i="1"/>
  <c r="V864" i="1" s="1"/>
  <c r="U843" i="1"/>
  <c r="U832" i="1"/>
  <c r="V832" i="1" s="1"/>
  <c r="U811" i="1"/>
  <c r="U800" i="1"/>
  <c r="V800" i="1" s="1"/>
  <c r="U779" i="1"/>
  <c r="U768" i="1"/>
  <c r="V768" i="1" s="1"/>
  <c r="U747" i="1"/>
  <c r="V747" i="1" s="1"/>
  <c r="U736" i="1"/>
  <c r="U715" i="1"/>
  <c r="U704" i="1"/>
  <c r="V704" i="1" s="1"/>
  <c r="U683" i="1"/>
  <c r="U672" i="1"/>
  <c r="U651" i="1"/>
  <c r="U640" i="1"/>
  <c r="V640" i="1" s="1"/>
  <c r="U619" i="1"/>
  <c r="U608" i="1"/>
  <c r="V608" i="1" s="1"/>
  <c r="U576" i="1"/>
  <c r="U512" i="1"/>
  <c r="V512" i="1" s="1"/>
  <c r="U448" i="1"/>
  <c r="U384" i="1"/>
  <c r="V384" i="1" s="1"/>
  <c r="U139" i="1"/>
  <c r="U107" i="1"/>
  <c r="V107" i="1" s="1"/>
  <c r="U75" i="1"/>
  <c r="U43" i="1"/>
  <c r="V43" i="1" s="1"/>
  <c r="U11" i="1"/>
  <c r="R966" i="1"/>
  <c r="R1650" i="1"/>
  <c r="R1806" i="1"/>
  <c r="R1802" i="1"/>
  <c r="R1798" i="1"/>
  <c r="R1794" i="1"/>
  <c r="R1790" i="1"/>
  <c r="R1786" i="1"/>
  <c r="R1782" i="1"/>
  <c r="R1778" i="1"/>
  <c r="R1774" i="1"/>
  <c r="R1770" i="1"/>
  <c r="R1766" i="1"/>
  <c r="R1762" i="1"/>
  <c r="R1758" i="1"/>
  <c r="R1754" i="1"/>
  <c r="R1750" i="1"/>
  <c r="R1746" i="1"/>
  <c r="R1742" i="1"/>
  <c r="R1738" i="1"/>
  <c r="R1734" i="1"/>
  <c r="R1730" i="1"/>
  <c r="R1726" i="1"/>
  <c r="R1722" i="1"/>
  <c r="R1718" i="1"/>
  <c r="R1714" i="1"/>
  <c r="R1710" i="1"/>
  <c r="R1706" i="1"/>
  <c r="R1702" i="1"/>
  <c r="R1698" i="1"/>
  <c r="R1694" i="1"/>
  <c r="R1690" i="1"/>
  <c r="R1686" i="1"/>
  <c r="R1682" i="1"/>
  <c r="R1678" i="1"/>
  <c r="R1674" i="1"/>
  <c r="R1670" i="1"/>
  <c r="R1666" i="1"/>
  <c r="R1662" i="1"/>
  <c r="R1658" i="1"/>
  <c r="R1654" i="1"/>
  <c r="R1646" i="1"/>
  <c r="R1642" i="1"/>
  <c r="R1638" i="1"/>
  <c r="R1634" i="1"/>
  <c r="R1630" i="1"/>
  <c r="R1626" i="1"/>
  <c r="R1622" i="1"/>
  <c r="R1618" i="1"/>
  <c r="R1614" i="1"/>
  <c r="R1610" i="1"/>
  <c r="R1606" i="1"/>
  <c r="R1602" i="1"/>
  <c r="R1598" i="1"/>
  <c r="R1594" i="1"/>
  <c r="R1590" i="1"/>
  <c r="R1586" i="1"/>
  <c r="R1582" i="1"/>
  <c r="R1578" i="1"/>
  <c r="R1574" i="1"/>
  <c r="R1570" i="1"/>
  <c r="R1566" i="1"/>
  <c r="R1562" i="1"/>
  <c r="R1558" i="1"/>
  <c r="R1554" i="1"/>
  <c r="R1550" i="1"/>
  <c r="R1546" i="1"/>
  <c r="R1542" i="1"/>
  <c r="R1538" i="1"/>
  <c r="R1534" i="1"/>
  <c r="R1530" i="1"/>
  <c r="R1526" i="1"/>
  <c r="R1522" i="1"/>
  <c r="R1518" i="1"/>
  <c r="R1514" i="1"/>
  <c r="R1510" i="1"/>
  <c r="R1506" i="1"/>
  <c r="R1502" i="1"/>
  <c r="R1498" i="1"/>
  <c r="R1494" i="1"/>
  <c r="R1490" i="1"/>
  <c r="R1482" i="1"/>
  <c r="R1478" i="1"/>
  <c r="R1474" i="1"/>
  <c r="R1470" i="1"/>
  <c r="R1466" i="1"/>
  <c r="R1462" i="1"/>
  <c r="R1458" i="1"/>
  <c r="R1454" i="1"/>
  <c r="R1450" i="1"/>
  <c r="R1446" i="1"/>
  <c r="R1442" i="1"/>
  <c r="R1438" i="1"/>
  <c r="R1434" i="1"/>
  <c r="R1430" i="1"/>
  <c r="R1422" i="1"/>
  <c r="R1418" i="1"/>
  <c r="R1414" i="1"/>
  <c r="R1410" i="1"/>
  <c r="R1406" i="1"/>
  <c r="R1402" i="1"/>
  <c r="R1398" i="1"/>
  <c r="R1394" i="1"/>
  <c r="R1390" i="1"/>
  <c r="R1386" i="1"/>
  <c r="R1382" i="1"/>
  <c r="R1378" i="1"/>
  <c r="R1374" i="1"/>
  <c r="R1370" i="1"/>
  <c r="R1366" i="1"/>
  <c r="R1362" i="1"/>
  <c r="R1358" i="1"/>
  <c r="R1354" i="1"/>
  <c r="R1350" i="1"/>
  <c r="R1346" i="1"/>
  <c r="R1342" i="1"/>
  <c r="R1338" i="1"/>
  <c r="R1334" i="1"/>
  <c r="R1330" i="1"/>
  <c r="R1326" i="1"/>
  <c r="R1322" i="1"/>
  <c r="R1314" i="1"/>
  <c r="R1310" i="1"/>
  <c r="R1306" i="1"/>
  <c r="R1302" i="1"/>
  <c r="R1298" i="1"/>
  <c r="R1294" i="1"/>
  <c r="R1290" i="1"/>
  <c r="R1286" i="1"/>
  <c r="R1282" i="1"/>
  <c r="R1278" i="1"/>
  <c r="R1274" i="1"/>
  <c r="R1270" i="1"/>
  <c r="R1266" i="1"/>
  <c r="R1262" i="1"/>
  <c r="R1258" i="1"/>
  <c r="R1254" i="1"/>
  <c r="R1250" i="1"/>
  <c r="R1246" i="1"/>
  <c r="R1242" i="1"/>
  <c r="R1238" i="1"/>
  <c r="R1234" i="1"/>
  <c r="R1230" i="1"/>
  <c r="R1226" i="1"/>
  <c r="R1222" i="1"/>
  <c r="R1218" i="1"/>
  <c r="R1214" i="1"/>
  <c r="R1210" i="1"/>
  <c r="R1206" i="1"/>
  <c r="R1202" i="1"/>
  <c r="R1198" i="1"/>
  <c r="R1194" i="1"/>
  <c r="R1190" i="1"/>
  <c r="R1186" i="1"/>
  <c r="R1182" i="1"/>
  <c r="R1178" i="1"/>
  <c r="R1174" i="1"/>
  <c r="R1170" i="1"/>
  <c r="R1166" i="1"/>
  <c r="R1162" i="1"/>
  <c r="R1158" i="1"/>
  <c r="R1154" i="1"/>
  <c r="R1150" i="1"/>
  <c r="R1146" i="1"/>
  <c r="R1142" i="1"/>
  <c r="R1138" i="1"/>
  <c r="R1134" i="1"/>
  <c r="R1130" i="1"/>
  <c r="R1126" i="1"/>
  <c r="R1122" i="1"/>
  <c r="R1118" i="1"/>
  <c r="R1114" i="1"/>
  <c r="R1110" i="1"/>
  <c r="R1106" i="1"/>
  <c r="R1102" i="1"/>
  <c r="R1098" i="1"/>
  <c r="R1094" i="1"/>
  <c r="R1086" i="1"/>
  <c r="R1082" i="1"/>
  <c r="R1078" i="1"/>
  <c r="R1074" i="1"/>
  <c r="R1070" i="1"/>
  <c r="R1066" i="1"/>
  <c r="R1062" i="1"/>
  <c r="R1058" i="1"/>
  <c r="R1054" i="1"/>
  <c r="R1050" i="1"/>
  <c r="R1046" i="1"/>
  <c r="R1042" i="1"/>
  <c r="R1038" i="1"/>
  <c r="R1034" i="1"/>
  <c r="R1030" i="1"/>
  <c r="R1026" i="1"/>
  <c r="R1022" i="1"/>
  <c r="R1018" i="1"/>
  <c r="R1014" i="1"/>
  <c r="R1010" i="1"/>
  <c r="R1006" i="1"/>
  <c r="R1002" i="1"/>
  <c r="R998" i="1"/>
  <c r="U998" i="1"/>
  <c r="V998" i="1" s="1"/>
  <c r="R994" i="1"/>
  <c r="U994" i="1"/>
  <c r="V994" i="1" s="1"/>
  <c r="R990" i="1"/>
  <c r="U990" i="1"/>
  <c r="V990" i="1" s="1"/>
  <c r="R986" i="1"/>
  <c r="U986" i="1"/>
  <c r="R982" i="1"/>
  <c r="U982" i="1"/>
  <c r="V982" i="1" s="1"/>
  <c r="R978" i="1"/>
  <c r="U978" i="1"/>
  <c r="V978" i="1" s="1"/>
  <c r="R974" i="1"/>
  <c r="U974" i="1"/>
  <c r="V974" i="1" s="1"/>
  <c r="R970" i="1"/>
  <c r="U970" i="1"/>
  <c r="V970" i="1" s="1"/>
  <c r="R962" i="1"/>
  <c r="U962" i="1"/>
  <c r="R958" i="1"/>
  <c r="U958" i="1"/>
  <c r="R954" i="1"/>
  <c r="U954" i="1"/>
  <c r="R950" i="1"/>
  <c r="U950" i="1"/>
  <c r="R946" i="1"/>
  <c r="U946" i="1"/>
  <c r="R942" i="1"/>
  <c r="U942" i="1"/>
  <c r="R938" i="1"/>
  <c r="U938" i="1"/>
  <c r="R934" i="1"/>
  <c r="U934" i="1"/>
  <c r="R930" i="1"/>
  <c r="U930" i="1"/>
  <c r="R926" i="1"/>
  <c r="U926" i="1"/>
  <c r="R922" i="1"/>
  <c r="U922" i="1"/>
  <c r="R918" i="1"/>
  <c r="U918" i="1"/>
  <c r="R914" i="1"/>
  <c r="U914" i="1"/>
  <c r="R910" i="1"/>
  <c r="U910" i="1"/>
  <c r="R906" i="1"/>
  <c r="U906" i="1"/>
  <c r="R902" i="1"/>
  <c r="U902" i="1"/>
  <c r="R898" i="1"/>
  <c r="U898" i="1"/>
  <c r="R894" i="1"/>
  <c r="U894" i="1"/>
  <c r="R890" i="1"/>
  <c r="U890" i="1"/>
  <c r="R886" i="1"/>
  <c r="U886" i="1"/>
  <c r="R882" i="1"/>
  <c r="U882" i="1"/>
  <c r="R878" i="1"/>
  <c r="U878" i="1"/>
  <c r="R874" i="1"/>
  <c r="U874" i="1"/>
  <c r="R870" i="1"/>
  <c r="U870" i="1"/>
  <c r="R866" i="1"/>
  <c r="U866" i="1"/>
  <c r="R862" i="1"/>
  <c r="U862" i="1"/>
  <c r="R858" i="1"/>
  <c r="U858" i="1"/>
  <c r="R854" i="1"/>
  <c r="U854" i="1"/>
  <c r="R850" i="1"/>
  <c r="U850" i="1"/>
  <c r="R846" i="1"/>
  <c r="U846" i="1"/>
  <c r="R842" i="1"/>
  <c r="U842" i="1"/>
  <c r="R838" i="1"/>
  <c r="U838" i="1"/>
  <c r="R834" i="1"/>
  <c r="U834" i="1"/>
  <c r="R830" i="1"/>
  <c r="U830" i="1"/>
  <c r="R826" i="1"/>
  <c r="U826" i="1"/>
  <c r="R822" i="1"/>
  <c r="U822" i="1"/>
  <c r="R818" i="1"/>
  <c r="U818" i="1"/>
  <c r="R810" i="1"/>
  <c r="U810" i="1"/>
  <c r="V810" i="1" s="1"/>
  <c r="R806" i="1"/>
  <c r="U806" i="1"/>
  <c r="V806" i="1" s="1"/>
  <c r="R802" i="1"/>
  <c r="U802" i="1"/>
  <c r="V802" i="1" s="1"/>
  <c r="R798" i="1"/>
  <c r="U798" i="1"/>
  <c r="V798" i="1" s="1"/>
  <c r="R794" i="1"/>
  <c r="U794" i="1"/>
  <c r="R790" i="1"/>
  <c r="U790" i="1"/>
  <c r="V790" i="1" s="1"/>
  <c r="R786" i="1"/>
  <c r="U786" i="1"/>
  <c r="V786" i="1" s="1"/>
  <c r="R782" i="1"/>
  <c r="U782" i="1"/>
  <c r="V782" i="1" s="1"/>
  <c r="R778" i="1"/>
  <c r="U778" i="1"/>
  <c r="V778" i="1" s="1"/>
  <c r="R774" i="1"/>
  <c r="U774" i="1"/>
  <c r="V774" i="1" s="1"/>
  <c r="R770" i="1"/>
  <c r="U770" i="1"/>
  <c r="V770" i="1" s="1"/>
  <c r="R766" i="1"/>
  <c r="U766" i="1"/>
  <c r="V766" i="1" s="1"/>
  <c r="R762" i="1"/>
  <c r="U762" i="1"/>
  <c r="R758" i="1"/>
  <c r="U758" i="1"/>
  <c r="V758" i="1" s="1"/>
  <c r="R754" i="1"/>
  <c r="U754" i="1"/>
  <c r="V754" i="1" s="1"/>
  <c r="R750" i="1"/>
  <c r="U750" i="1"/>
  <c r="V750" i="1" s="1"/>
  <c r="R746" i="1"/>
  <c r="U746" i="1"/>
  <c r="V746" i="1" s="1"/>
  <c r="R742" i="1"/>
  <c r="U742" i="1"/>
  <c r="V742" i="1" s="1"/>
  <c r="R738" i="1"/>
  <c r="U738" i="1"/>
  <c r="V738" i="1" s="1"/>
  <c r="R734" i="1"/>
  <c r="U734" i="1"/>
  <c r="V734" i="1" s="1"/>
  <c r="R730" i="1"/>
  <c r="U730" i="1"/>
  <c r="R726" i="1"/>
  <c r="U726" i="1"/>
  <c r="V726" i="1" s="1"/>
  <c r="R722" i="1"/>
  <c r="U722" i="1"/>
  <c r="R718" i="1"/>
  <c r="U718" i="1"/>
  <c r="V718" i="1" s="1"/>
  <c r="R714" i="1"/>
  <c r="U714" i="1"/>
  <c r="V714" i="1" s="1"/>
  <c r="R706" i="1"/>
  <c r="U706" i="1"/>
  <c r="V706" i="1" s="1"/>
  <c r="R702" i="1"/>
  <c r="U702" i="1"/>
  <c r="V702" i="1" s="1"/>
  <c r="R698" i="1"/>
  <c r="U698" i="1"/>
  <c r="V698" i="1" s="1"/>
  <c r="R694" i="1"/>
  <c r="U694" i="1"/>
  <c r="V694" i="1" s="1"/>
  <c r="R690" i="1"/>
  <c r="U690" i="1"/>
  <c r="R686" i="1"/>
  <c r="U686" i="1"/>
  <c r="V686" i="1" s="1"/>
  <c r="R682" i="1"/>
  <c r="U682" i="1"/>
  <c r="R678" i="1"/>
  <c r="U678" i="1"/>
  <c r="V678" i="1" s="1"/>
  <c r="R674" i="1"/>
  <c r="U674" i="1"/>
  <c r="R670" i="1"/>
  <c r="U670" i="1"/>
  <c r="V670" i="1" s="1"/>
  <c r="R666" i="1"/>
  <c r="U666" i="1"/>
  <c r="V666" i="1" s="1"/>
  <c r="R662" i="1"/>
  <c r="U662" i="1"/>
  <c r="R658" i="1"/>
  <c r="U658" i="1"/>
  <c r="R654" i="1"/>
  <c r="U654" i="1"/>
  <c r="V654" i="1" s="1"/>
  <c r="R650" i="1"/>
  <c r="U650" i="1"/>
  <c r="V650" i="1" s="1"/>
  <c r="R646" i="1"/>
  <c r="U646" i="1"/>
  <c r="V646" i="1" s="1"/>
  <c r="R642" i="1"/>
  <c r="U642" i="1"/>
  <c r="R638" i="1"/>
  <c r="U638" i="1"/>
  <c r="V638" i="1" s="1"/>
  <c r="R634" i="1"/>
  <c r="U634" i="1"/>
  <c r="R630" i="1"/>
  <c r="U630" i="1"/>
  <c r="V630" i="1" s="1"/>
  <c r="R626" i="1"/>
  <c r="U626" i="1"/>
  <c r="V626" i="1" s="1"/>
  <c r="R622" i="1"/>
  <c r="U622" i="1"/>
  <c r="V622" i="1" s="1"/>
  <c r="R618" i="1"/>
  <c r="U618" i="1"/>
  <c r="V618" i="1" s="1"/>
  <c r="R614" i="1"/>
  <c r="U614" i="1"/>
  <c r="V614" i="1" s="1"/>
  <c r="R610" i="1"/>
  <c r="U610" i="1"/>
  <c r="V610" i="1" s="1"/>
  <c r="R606" i="1"/>
  <c r="U606" i="1"/>
  <c r="V606" i="1" s="1"/>
  <c r="R602" i="1"/>
  <c r="U602" i="1"/>
  <c r="V602" i="1" s="1"/>
  <c r="AB54" i="1"/>
  <c r="U54" i="1"/>
  <c r="V54" i="1" s="1"/>
  <c r="AB34" i="1"/>
  <c r="U34" i="1"/>
  <c r="V34" i="1" s="1"/>
  <c r="R106" i="1"/>
  <c r="R90" i="1"/>
  <c r="R74" i="1"/>
  <c r="R58" i="1"/>
  <c r="R42" i="1"/>
  <c r="AB1805" i="1"/>
  <c r="AB1773" i="1"/>
  <c r="AB1741" i="1"/>
  <c r="AB1709" i="1"/>
  <c r="AB1677" i="1"/>
  <c r="AB1645" i="1"/>
  <c r="AB1613" i="1"/>
  <c r="AB1581" i="1"/>
  <c r="AB1549" i="1"/>
  <c r="AB1517" i="1"/>
  <c r="AB1485" i="1"/>
  <c r="AB1453" i="1"/>
  <c r="AB1421" i="1"/>
  <c r="AB1389" i="1"/>
  <c r="AB1357" i="1"/>
  <c r="AB1325" i="1"/>
  <c r="AB1293" i="1"/>
  <c r="AB1261" i="1"/>
  <c r="AB1229" i="1"/>
  <c r="AB1197" i="1"/>
  <c r="AB1165" i="1"/>
  <c r="AB1133" i="1"/>
  <c r="AB1101" i="1"/>
  <c r="AB1069" i="1"/>
  <c r="AB1037" i="1"/>
  <c r="AB1005" i="1"/>
  <c r="AB325" i="1"/>
  <c r="AB261" i="1"/>
  <c r="AB197" i="1"/>
  <c r="AB133" i="1"/>
  <c r="AB69" i="1"/>
  <c r="W1792" i="1"/>
  <c r="W1536" i="1"/>
  <c r="W1308" i="1"/>
  <c r="W1052" i="1"/>
  <c r="W648" i="1"/>
  <c r="U1021" i="1"/>
  <c r="V1021" i="1" s="1"/>
  <c r="R710" i="1"/>
  <c r="R108" i="1"/>
  <c r="R1805" i="1"/>
  <c r="AB1801" i="1"/>
  <c r="R1801" i="1"/>
  <c r="R1797" i="1"/>
  <c r="AB1793" i="1"/>
  <c r="R1793" i="1"/>
  <c r="R1789" i="1"/>
  <c r="AB1785" i="1"/>
  <c r="R1785" i="1"/>
  <c r="R1781" i="1"/>
  <c r="AB1777" i="1"/>
  <c r="R1777" i="1"/>
  <c r="R1773" i="1"/>
  <c r="AB1769" i="1"/>
  <c r="R1769" i="1"/>
  <c r="R1765" i="1"/>
  <c r="AB1761" i="1"/>
  <c r="R1761" i="1"/>
  <c r="R1757" i="1"/>
  <c r="AB1753" i="1"/>
  <c r="R1753" i="1"/>
  <c r="R1749" i="1"/>
  <c r="AB1745" i="1"/>
  <c r="R1745" i="1"/>
  <c r="R1741" i="1"/>
  <c r="AB1737" i="1"/>
  <c r="R1737" i="1"/>
  <c r="R1733" i="1"/>
  <c r="AB1729" i="1"/>
  <c r="R1729" i="1"/>
  <c r="R1725" i="1"/>
  <c r="AB1721" i="1"/>
  <c r="R1721" i="1"/>
  <c r="R1717" i="1"/>
  <c r="AB1713" i="1"/>
  <c r="R1713" i="1"/>
  <c r="R1709" i="1"/>
  <c r="AB1705" i="1"/>
  <c r="R1705" i="1"/>
  <c r="R1701" i="1"/>
  <c r="AB1697" i="1"/>
  <c r="R1697" i="1"/>
  <c r="R1693" i="1"/>
  <c r="AB1689" i="1"/>
  <c r="R1689" i="1"/>
  <c r="R1685" i="1"/>
  <c r="AB1681" i="1"/>
  <c r="R1681" i="1"/>
  <c r="R1677" i="1"/>
  <c r="AB1673" i="1"/>
  <c r="R1673" i="1"/>
  <c r="R1669" i="1"/>
  <c r="AB1665" i="1"/>
  <c r="R1665" i="1"/>
  <c r="R1661" i="1"/>
  <c r="AB1657" i="1"/>
  <c r="R1657" i="1"/>
  <c r="R1653" i="1"/>
  <c r="AB1649" i="1"/>
  <c r="R1649" i="1"/>
  <c r="R1645" i="1"/>
  <c r="AB1641" i="1"/>
  <c r="R1641" i="1"/>
  <c r="R1637" i="1"/>
  <c r="AB1633" i="1"/>
  <c r="R1633" i="1"/>
  <c r="R1629" i="1"/>
  <c r="AB1625" i="1"/>
  <c r="R1625" i="1"/>
  <c r="R1621" i="1"/>
  <c r="AB1617" i="1"/>
  <c r="R1617" i="1"/>
  <c r="R1613" i="1"/>
  <c r="AB1609" i="1"/>
  <c r="R1609" i="1"/>
  <c r="R1605" i="1"/>
  <c r="AB1601" i="1"/>
  <c r="R1601" i="1"/>
  <c r="R1597" i="1"/>
  <c r="AB1593" i="1"/>
  <c r="R1593" i="1"/>
  <c r="R1589" i="1"/>
  <c r="AB1585" i="1"/>
  <c r="R1585" i="1"/>
  <c r="R1581" i="1"/>
  <c r="AB1577" i="1"/>
  <c r="R1577" i="1"/>
  <c r="R1573" i="1"/>
  <c r="AB1569" i="1"/>
  <c r="R1569" i="1"/>
  <c r="R1565" i="1"/>
  <c r="AB1561" i="1"/>
  <c r="R1561" i="1"/>
  <c r="R1557" i="1"/>
  <c r="AB1553" i="1"/>
  <c r="R1553" i="1"/>
  <c r="R1549" i="1"/>
  <c r="AB1545" i="1"/>
  <c r="R1545" i="1"/>
  <c r="R1541" i="1"/>
  <c r="AB1537" i="1"/>
  <c r="R1537" i="1"/>
  <c r="R1533" i="1"/>
  <c r="AB1529" i="1"/>
  <c r="R1529" i="1"/>
  <c r="R1525" i="1"/>
  <c r="AB1521" i="1"/>
  <c r="R1521" i="1"/>
  <c r="R1517" i="1"/>
  <c r="AB1513" i="1"/>
  <c r="R1513" i="1"/>
  <c r="R1509" i="1"/>
  <c r="AB1505" i="1"/>
  <c r="R1505" i="1"/>
  <c r="R1501" i="1"/>
  <c r="AB1497" i="1"/>
  <c r="R1497" i="1"/>
  <c r="R1493" i="1"/>
  <c r="AB1489" i="1"/>
  <c r="R1489" i="1"/>
  <c r="R1485" i="1"/>
  <c r="AB1481" i="1"/>
  <c r="R1481" i="1"/>
  <c r="R1477" i="1"/>
  <c r="AB1473" i="1"/>
  <c r="R1473" i="1"/>
  <c r="R1469" i="1"/>
  <c r="AB1465" i="1"/>
  <c r="R1465" i="1"/>
  <c r="R1461" i="1"/>
  <c r="AB1457" i="1"/>
  <c r="R1457" i="1"/>
  <c r="R1453" i="1"/>
  <c r="AB1449" i="1"/>
  <c r="R1449" i="1"/>
  <c r="R1445" i="1"/>
  <c r="AB1441" i="1"/>
  <c r="R1441" i="1"/>
  <c r="R1437" i="1"/>
  <c r="AB1433" i="1"/>
  <c r="R1433" i="1"/>
  <c r="R1429" i="1"/>
  <c r="AB1425" i="1"/>
  <c r="R1425" i="1"/>
  <c r="R1421" i="1"/>
  <c r="AB1417" i="1"/>
  <c r="R1417" i="1"/>
  <c r="R1413" i="1"/>
  <c r="AB1409" i="1"/>
  <c r="R1409" i="1"/>
  <c r="R1405" i="1"/>
  <c r="AB1401" i="1"/>
  <c r="R1401" i="1"/>
  <c r="R1397" i="1"/>
  <c r="AB1393" i="1"/>
  <c r="R1393" i="1"/>
  <c r="R1389" i="1"/>
  <c r="AB1385" i="1"/>
  <c r="R1385" i="1"/>
  <c r="R1381" i="1"/>
  <c r="AB1377" i="1"/>
  <c r="R1377" i="1"/>
  <c r="R1373" i="1"/>
  <c r="AB1369" i="1"/>
  <c r="R1369" i="1"/>
  <c r="R1365" i="1"/>
  <c r="AB1361" i="1"/>
  <c r="R1361" i="1"/>
  <c r="R1357" i="1"/>
  <c r="AB1353" i="1"/>
  <c r="R1353" i="1"/>
  <c r="R1349" i="1"/>
  <c r="AB1345" i="1"/>
  <c r="R1345" i="1"/>
  <c r="R1341" i="1"/>
  <c r="AB1337" i="1"/>
  <c r="R1337" i="1"/>
  <c r="R1333" i="1"/>
  <c r="AB1329" i="1"/>
  <c r="R1329" i="1"/>
  <c r="R1325" i="1"/>
  <c r="AB1321" i="1"/>
  <c r="R1321" i="1"/>
  <c r="R1317" i="1"/>
  <c r="AB1313" i="1"/>
  <c r="R1313" i="1"/>
  <c r="R1309" i="1"/>
  <c r="AB1305" i="1"/>
  <c r="R1305" i="1"/>
  <c r="R1301" i="1"/>
  <c r="AB1297" i="1"/>
  <c r="R1297" i="1"/>
  <c r="R1293" i="1"/>
  <c r="AB1289" i="1"/>
  <c r="R1289" i="1"/>
  <c r="R1285" i="1"/>
  <c r="AB1281" i="1"/>
  <c r="R1281" i="1"/>
  <c r="R1277" i="1"/>
  <c r="AB1273" i="1"/>
  <c r="R1273" i="1"/>
  <c r="R1269" i="1"/>
  <c r="AB1265" i="1"/>
  <c r="R1265" i="1"/>
  <c r="R1261" i="1"/>
  <c r="AB1257" i="1"/>
  <c r="R1257" i="1"/>
  <c r="R1253" i="1"/>
  <c r="AB1249" i="1"/>
  <c r="R1249" i="1"/>
  <c r="R1245" i="1"/>
  <c r="AB1241" i="1"/>
  <c r="R1241" i="1"/>
  <c r="R1237" i="1"/>
  <c r="AB1233" i="1"/>
  <c r="R1233" i="1"/>
  <c r="R1229" i="1"/>
  <c r="AB1225" i="1"/>
  <c r="R1225" i="1"/>
  <c r="R1221" i="1"/>
  <c r="AB1217" i="1"/>
  <c r="R1217" i="1"/>
  <c r="R1213" i="1"/>
  <c r="AB1209" i="1"/>
  <c r="R1209" i="1"/>
  <c r="R1205" i="1"/>
  <c r="AB1201" i="1"/>
  <c r="R1201" i="1"/>
  <c r="R1197" i="1"/>
  <c r="AB1193" i="1"/>
  <c r="R1193" i="1"/>
  <c r="R1189" i="1"/>
  <c r="AB1185" i="1"/>
  <c r="R1185" i="1"/>
  <c r="R1181" i="1"/>
  <c r="AB1177" i="1"/>
  <c r="R1177" i="1"/>
  <c r="R1173" i="1"/>
  <c r="AB1169" i="1"/>
  <c r="R1169" i="1"/>
  <c r="R1165" i="1"/>
  <c r="AB1161" i="1"/>
  <c r="R1161" i="1"/>
  <c r="R1157" i="1"/>
  <c r="AB1153" i="1"/>
  <c r="R1153" i="1"/>
  <c r="R1149" i="1"/>
  <c r="AB1145" i="1"/>
  <c r="R1145" i="1"/>
  <c r="R1141" i="1"/>
  <c r="AB1137" i="1"/>
  <c r="R1137" i="1"/>
  <c r="R1133" i="1"/>
  <c r="AB1129" i="1"/>
  <c r="R1129" i="1"/>
  <c r="R1125" i="1"/>
  <c r="AB1121" i="1"/>
  <c r="R1121" i="1"/>
  <c r="R1117" i="1"/>
  <c r="AB1113" i="1"/>
  <c r="R1113" i="1"/>
  <c r="R1109" i="1"/>
  <c r="AB1105" i="1"/>
  <c r="R1105" i="1"/>
  <c r="R1101" i="1"/>
  <c r="AB1097" i="1"/>
  <c r="R1097" i="1"/>
  <c r="R1093" i="1"/>
  <c r="AB1089" i="1"/>
  <c r="R1089" i="1"/>
  <c r="R1085" i="1"/>
  <c r="AB1081" i="1"/>
  <c r="R1081" i="1"/>
  <c r="R1077" i="1"/>
  <c r="AB1073" i="1"/>
  <c r="R1073" i="1"/>
  <c r="R1069" i="1"/>
  <c r="AB1065" i="1"/>
  <c r="R1065" i="1"/>
  <c r="R1061" i="1"/>
  <c r="AB1057" i="1"/>
  <c r="R1057" i="1"/>
  <c r="R1053" i="1"/>
  <c r="AB1049" i="1"/>
  <c r="R1049" i="1"/>
  <c r="R1045" i="1"/>
  <c r="AB1041" i="1"/>
  <c r="R1041" i="1"/>
  <c r="R1037" i="1"/>
  <c r="AB1033" i="1"/>
  <c r="R1033" i="1"/>
  <c r="R1029" i="1"/>
  <c r="AB1025" i="1"/>
  <c r="R1025" i="1"/>
  <c r="AB1017" i="1"/>
  <c r="R1017" i="1"/>
  <c r="R1013" i="1"/>
  <c r="AB1009" i="1"/>
  <c r="R1009" i="1"/>
  <c r="R1005" i="1"/>
  <c r="AB1001" i="1"/>
  <c r="R1001" i="1"/>
  <c r="R997" i="1"/>
  <c r="AB993" i="1"/>
  <c r="R993" i="1"/>
  <c r="R989" i="1"/>
  <c r="AB985" i="1"/>
  <c r="R985" i="1"/>
  <c r="R981" i="1"/>
  <c r="AB977" i="1"/>
  <c r="R977" i="1"/>
  <c r="R973" i="1"/>
  <c r="AB969" i="1"/>
  <c r="R969" i="1"/>
  <c r="R965" i="1"/>
  <c r="AB961" i="1"/>
  <c r="R961" i="1"/>
  <c r="R957" i="1"/>
  <c r="AB953" i="1"/>
  <c r="R953" i="1"/>
  <c r="R949" i="1"/>
  <c r="AB945" i="1"/>
  <c r="R945" i="1"/>
  <c r="R941" i="1"/>
  <c r="AB937" i="1"/>
  <c r="R937" i="1"/>
  <c r="R933" i="1"/>
  <c r="AB929" i="1"/>
  <c r="R929" i="1"/>
  <c r="R925" i="1"/>
  <c r="AB921" i="1"/>
  <c r="R921" i="1"/>
  <c r="R917" i="1"/>
  <c r="AB913" i="1"/>
  <c r="R913" i="1"/>
  <c r="R909" i="1"/>
  <c r="AB905" i="1"/>
  <c r="R905" i="1"/>
  <c r="R901" i="1"/>
  <c r="R897" i="1"/>
  <c r="R893" i="1"/>
  <c r="R889" i="1"/>
  <c r="R885" i="1"/>
  <c r="R881" i="1"/>
  <c r="R877" i="1"/>
  <c r="R873" i="1"/>
  <c r="R869" i="1"/>
  <c r="R865" i="1"/>
  <c r="R861" i="1"/>
  <c r="R857" i="1"/>
  <c r="R853" i="1"/>
  <c r="R849" i="1"/>
  <c r="R845" i="1"/>
  <c r="R841" i="1"/>
  <c r="R837" i="1"/>
  <c r="R833" i="1"/>
  <c r="R829" i="1"/>
  <c r="R825" i="1"/>
  <c r="R821" i="1"/>
  <c r="R817" i="1"/>
  <c r="R813" i="1"/>
  <c r="R809" i="1"/>
  <c r="R805" i="1"/>
  <c r="R801" i="1"/>
  <c r="R797" i="1"/>
  <c r="R793" i="1"/>
  <c r="R789" i="1"/>
  <c r="R785" i="1"/>
  <c r="R781" i="1"/>
  <c r="R777" i="1"/>
  <c r="R773" i="1"/>
  <c r="R769" i="1"/>
  <c r="R765" i="1"/>
  <c r="R761" i="1"/>
  <c r="R757" i="1"/>
  <c r="R753" i="1"/>
  <c r="R749" i="1"/>
  <c r="R745" i="1"/>
  <c r="R741" i="1"/>
  <c r="R737" i="1"/>
  <c r="R733" i="1"/>
  <c r="R729" i="1"/>
  <c r="R725" i="1"/>
  <c r="R721" i="1"/>
  <c r="R717" i="1"/>
  <c r="R713" i="1"/>
  <c r="R709" i="1"/>
  <c r="R705" i="1"/>
  <c r="R701" i="1"/>
  <c r="R697" i="1"/>
  <c r="R693" i="1"/>
  <c r="R689" i="1"/>
  <c r="R685" i="1"/>
  <c r="R681" i="1"/>
  <c r="R677" i="1"/>
  <c r="R673" i="1"/>
  <c r="R669" i="1"/>
  <c r="R665" i="1"/>
  <c r="R661" i="1"/>
  <c r="R657" i="1"/>
  <c r="R653" i="1"/>
  <c r="R649" i="1"/>
  <c r="R645" i="1"/>
  <c r="R641" i="1"/>
  <c r="R637" i="1"/>
  <c r="R633" i="1"/>
  <c r="R629" i="1"/>
  <c r="R625" i="1"/>
  <c r="R621" i="1"/>
  <c r="R617" i="1"/>
  <c r="R613" i="1"/>
  <c r="R609" i="1"/>
  <c r="R601" i="1"/>
  <c r="R597" i="1"/>
  <c r="AB25" i="1"/>
  <c r="U25" i="1"/>
  <c r="V25" i="1" s="1"/>
  <c r="AB17" i="1"/>
  <c r="U17" i="1"/>
  <c r="AB9" i="1"/>
  <c r="U9" i="1"/>
  <c r="V9" i="1" s="1"/>
  <c r="AB13" i="1"/>
  <c r="AB1781" i="1"/>
  <c r="AB1749" i="1"/>
  <c r="AB1717" i="1"/>
  <c r="AB1685" i="1"/>
  <c r="AB1653" i="1"/>
  <c r="AB1621" i="1"/>
  <c r="AB1589" i="1"/>
  <c r="AB1557" i="1"/>
  <c r="AB1525" i="1"/>
  <c r="AB1493" i="1"/>
  <c r="AB1461" i="1"/>
  <c r="AB1429" i="1"/>
  <c r="AB1397" i="1"/>
  <c r="AB1365" i="1"/>
  <c r="AB1333" i="1"/>
  <c r="AB1301" i="1"/>
  <c r="AB1269" i="1"/>
  <c r="AB1237" i="1"/>
  <c r="AB1205" i="1"/>
  <c r="AB1173" i="1"/>
  <c r="AB1141" i="1"/>
  <c r="AB1109" i="1"/>
  <c r="AB1077" i="1"/>
  <c r="AB1045" i="1"/>
  <c r="AB1013" i="1"/>
  <c r="AB981" i="1"/>
  <c r="AB949" i="1"/>
  <c r="AB917" i="1"/>
  <c r="AB853" i="1"/>
  <c r="AB789" i="1"/>
  <c r="AB725" i="1"/>
  <c r="AB661" i="1"/>
  <c r="AB597" i="1"/>
  <c r="AB277" i="1"/>
  <c r="AB213" i="1"/>
  <c r="AB149" i="1"/>
  <c r="AB85" i="1"/>
  <c r="W1750" i="1"/>
  <c r="W1494" i="1"/>
  <c r="W1244" i="1"/>
  <c r="W988" i="1"/>
  <c r="W520" i="1"/>
  <c r="U989" i="1"/>
  <c r="V989" i="1" s="1"/>
  <c r="U973" i="1"/>
  <c r="U957" i="1"/>
  <c r="U941" i="1"/>
  <c r="U925" i="1"/>
  <c r="V925" i="1" s="1"/>
  <c r="U909" i="1"/>
  <c r="U893" i="1"/>
  <c r="U877" i="1"/>
  <c r="U861" i="1"/>
  <c r="U845" i="1"/>
  <c r="U829" i="1"/>
  <c r="U813" i="1"/>
  <c r="U797" i="1"/>
  <c r="U781" i="1"/>
  <c r="U765" i="1"/>
  <c r="U749" i="1"/>
  <c r="U733" i="1"/>
  <c r="U717" i="1"/>
  <c r="U701" i="1"/>
  <c r="U685" i="1"/>
  <c r="U669" i="1"/>
  <c r="U653" i="1"/>
  <c r="U637" i="1"/>
  <c r="U621" i="1"/>
  <c r="W1791" i="1"/>
  <c r="W1748" i="1"/>
  <c r="W1706" i="1"/>
  <c r="W1663" i="1"/>
  <c r="W1620" i="1"/>
  <c r="W1578" i="1"/>
  <c r="W1535" i="1"/>
  <c r="W1492" i="1"/>
  <c r="W1435" i="1"/>
  <c r="W1371" i="1"/>
  <c r="W1307" i="1"/>
  <c r="W1243" i="1"/>
  <c r="W1179" i="1"/>
  <c r="W1115" i="1"/>
  <c r="W1051" i="1"/>
  <c r="W987" i="1"/>
  <c r="W903" i="1"/>
  <c r="W775" i="1"/>
  <c r="W647" i="1"/>
  <c r="W519" i="1"/>
  <c r="W348" i="1"/>
  <c r="Y1807" i="1"/>
  <c r="W1807" i="1"/>
  <c r="Y1803" i="1"/>
  <c r="W1803" i="1"/>
  <c r="Y1799" i="1"/>
  <c r="W1799" i="1"/>
  <c r="Y1797" i="1"/>
  <c r="W1797" i="1"/>
  <c r="Y1795" i="1"/>
  <c r="W1795" i="1"/>
  <c r="Y1793" i="1"/>
  <c r="W1793" i="1"/>
  <c r="Y1789" i="1"/>
  <c r="W1789" i="1"/>
  <c r="Y1785" i="1"/>
  <c r="W1785" i="1"/>
  <c r="Y1781" i="1"/>
  <c r="W1781" i="1"/>
  <c r="Y1777" i="1"/>
  <c r="W1777" i="1"/>
  <c r="Y1775" i="1"/>
  <c r="W1775" i="1"/>
  <c r="Y1773" i="1"/>
  <c r="W1773" i="1"/>
  <c r="Y1769" i="1"/>
  <c r="W1769" i="1"/>
  <c r="Y1765" i="1"/>
  <c r="W1765" i="1"/>
  <c r="Y1761" i="1"/>
  <c r="W1761" i="1"/>
  <c r="Y1757" i="1"/>
  <c r="W1757" i="1"/>
  <c r="Y1753" i="1"/>
  <c r="W1753" i="1"/>
  <c r="Y1749" i="1"/>
  <c r="W1749" i="1"/>
  <c r="Y1745" i="1"/>
  <c r="W1745" i="1"/>
  <c r="Y1741" i="1"/>
  <c r="W1741" i="1"/>
  <c r="Y1737" i="1"/>
  <c r="W1737" i="1"/>
  <c r="Y1733" i="1"/>
  <c r="W1733" i="1"/>
  <c r="Y1723" i="1"/>
  <c r="W1723" i="1"/>
  <c r="Y1721" i="1"/>
  <c r="W1721" i="1"/>
  <c r="Y1719" i="1"/>
  <c r="W1719" i="1"/>
  <c r="Y1717" i="1"/>
  <c r="W1717" i="1"/>
  <c r="Y1715" i="1"/>
  <c r="W1715" i="1"/>
  <c r="Y1713" i="1"/>
  <c r="W1713" i="1"/>
  <c r="Y1711" i="1"/>
  <c r="W1711" i="1"/>
  <c r="Y1709" i="1"/>
  <c r="W1709" i="1"/>
  <c r="Y1705" i="1"/>
  <c r="W1705" i="1"/>
  <c r="Y1701" i="1"/>
  <c r="W1701" i="1"/>
  <c r="Y1697" i="1"/>
  <c r="W1697" i="1"/>
  <c r="Y1693" i="1"/>
  <c r="W1693" i="1"/>
  <c r="Y1689" i="1"/>
  <c r="W1689" i="1"/>
  <c r="Y1685" i="1"/>
  <c r="W1685" i="1"/>
  <c r="Y1681" i="1"/>
  <c r="W1681" i="1"/>
  <c r="Y1677" i="1"/>
  <c r="W1677" i="1"/>
  <c r="Y1673" i="1"/>
  <c r="W1673" i="1"/>
  <c r="Y1659" i="1"/>
  <c r="W1659" i="1"/>
  <c r="Y1653" i="1"/>
  <c r="W1653" i="1"/>
  <c r="Y1649" i="1"/>
  <c r="W1649" i="1"/>
  <c r="Y1647" i="1"/>
  <c r="W1647" i="1"/>
  <c r="Y1645" i="1"/>
  <c r="W1645" i="1"/>
  <c r="Y1641" i="1"/>
  <c r="W1641" i="1"/>
  <c r="Y1637" i="1"/>
  <c r="W1637" i="1"/>
  <c r="Y1633" i="1"/>
  <c r="W1633" i="1"/>
  <c r="Y1629" i="1"/>
  <c r="W1629" i="1"/>
  <c r="Y1625" i="1"/>
  <c r="W1625" i="1"/>
  <c r="Y1621" i="1"/>
  <c r="W1621" i="1"/>
  <c r="Y1617" i="1"/>
  <c r="W1617" i="1"/>
  <c r="Y1613" i="1"/>
  <c r="W1613" i="1"/>
  <c r="Y1609" i="1"/>
  <c r="W1609" i="1"/>
  <c r="Y1605" i="1"/>
  <c r="W1605" i="1"/>
  <c r="Y1603" i="1"/>
  <c r="W1603" i="1"/>
  <c r="Y1601" i="1"/>
  <c r="W1601" i="1"/>
  <c r="Y1597" i="1"/>
  <c r="W1597" i="1"/>
  <c r="Y1593" i="1"/>
  <c r="W1593" i="1"/>
  <c r="Y1589" i="1"/>
  <c r="W1589" i="1"/>
  <c r="Y1585" i="1"/>
  <c r="W1585" i="1"/>
  <c r="Y1575" i="1"/>
  <c r="W1575" i="1"/>
  <c r="Y1571" i="1"/>
  <c r="W1571" i="1"/>
  <c r="Y1567" i="1"/>
  <c r="W1567" i="1"/>
  <c r="Y1563" i="1"/>
  <c r="W1563" i="1"/>
  <c r="Y1561" i="1"/>
  <c r="W1561" i="1"/>
  <c r="Y1557" i="1"/>
  <c r="W1557" i="1"/>
  <c r="Y1553" i="1"/>
  <c r="W1553" i="1"/>
  <c r="Y1549" i="1"/>
  <c r="W1549" i="1"/>
  <c r="Y1545" i="1"/>
  <c r="W1545" i="1"/>
  <c r="Y1541" i="1"/>
  <c r="W1541" i="1"/>
  <c r="Y1539" i="1"/>
  <c r="W1539" i="1"/>
  <c r="Y1537" i="1"/>
  <c r="W1537" i="1"/>
  <c r="Y1533" i="1"/>
  <c r="W1533" i="1"/>
  <c r="Y1529" i="1"/>
  <c r="W1529" i="1"/>
  <c r="Y1525" i="1"/>
  <c r="W1525" i="1"/>
  <c r="Y1521" i="1"/>
  <c r="W1521" i="1"/>
  <c r="Y1519" i="1"/>
  <c r="W1519" i="1"/>
  <c r="Y1517" i="1"/>
  <c r="W1517" i="1"/>
  <c r="Y1513" i="1"/>
  <c r="W1513" i="1"/>
  <c r="Y1509" i="1"/>
  <c r="W1509" i="1"/>
  <c r="Y1505" i="1"/>
  <c r="W1505" i="1"/>
  <c r="Y1501" i="1"/>
  <c r="W1501" i="1"/>
  <c r="Y1497" i="1"/>
  <c r="W1497" i="1"/>
  <c r="Y1493" i="1"/>
  <c r="W1493" i="1"/>
  <c r="Y1489" i="1"/>
  <c r="W1489" i="1"/>
  <c r="Y1487" i="1"/>
  <c r="W1487" i="1"/>
  <c r="Y1483" i="1"/>
  <c r="W1483" i="1"/>
  <c r="Y1479" i="1"/>
  <c r="W1479" i="1"/>
  <c r="Y1477" i="1"/>
  <c r="W1477" i="1"/>
  <c r="Y1475" i="1"/>
  <c r="W1475" i="1"/>
  <c r="Y1473" i="1"/>
  <c r="W1473" i="1"/>
  <c r="Y1471" i="1"/>
  <c r="W1471" i="1"/>
  <c r="Y1469" i="1"/>
  <c r="W1469" i="1"/>
  <c r="Y1465" i="1"/>
  <c r="W1465" i="1"/>
  <c r="Y1461" i="1"/>
  <c r="W1461" i="1"/>
  <c r="Y1457" i="1"/>
  <c r="W1457" i="1"/>
  <c r="Y1453" i="1"/>
  <c r="W1453" i="1"/>
  <c r="Y1449" i="1"/>
  <c r="W1449" i="1"/>
  <c r="Y1443" i="1"/>
  <c r="W1443" i="1"/>
  <c r="Y1431" i="1"/>
  <c r="W1431" i="1"/>
  <c r="Y1427" i="1"/>
  <c r="W1427" i="1"/>
  <c r="Y1423" i="1"/>
  <c r="W1423" i="1"/>
  <c r="Y1419" i="1"/>
  <c r="W1419" i="1"/>
  <c r="Y1415" i="1"/>
  <c r="W1415" i="1"/>
  <c r="Y1411" i="1"/>
  <c r="W1411" i="1"/>
  <c r="Y1409" i="1"/>
  <c r="W1409" i="1"/>
  <c r="Y1407" i="1"/>
  <c r="W1407" i="1"/>
  <c r="Y1405" i="1"/>
  <c r="W1405" i="1"/>
  <c r="Y1401" i="1"/>
  <c r="W1401" i="1"/>
  <c r="Y1397" i="1"/>
  <c r="W1397" i="1"/>
  <c r="Y1395" i="1"/>
  <c r="W1395" i="1"/>
  <c r="Y1391" i="1"/>
  <c r="W1391" i="1"/>
  <c r="Y1385" i="1"/>
  <c r="W1385" i="1"/>
  <c r="Y1381" i="1"/>
  <c r="W1381" i="1"/>
  <c r="Y1367" i="1"/>
  <c r="W1367" i="1"/>
  <c r="Y1363" i="1"/>
  <c r="W1363" i="1"/>
  <c r="Y1359" i="1"/>
  <c r="W1359" i="1"/>
  <c r="Y1355" i="1"/>
  <c r="W1355" i="1"/>
  <c r="Y1353" i="1"/>
  <c r="W1353" i="1"/>
  <c r="Y1351" i="1"/>
  <c r="W1351" i="1"/>
  <c r="Y1349" i="1"/>
  <c r="W1349" i="1"/>
  <c r="Y1347" i="1"/>
  <c r="W1347" i="1"/>
  <c r="Y1345" i="1"/>
  <c r="W1345" i="1"/>
  <c r="Y1343" i="1"/>
  <c r="W1343" i="1"/>
  <c r="Y1341" i="1"/>
  <c r="W1341" i="1"/>
  <c r="Y1337" i="1"/>
  <c r="W1337" i="1"/>
  <c r="Y1333" i="1"/>
  <c r="W1333" i="1"/>
  <c r="Y1329" i="1"/>
  <c r="W1329" i="1"/>
  <c r="Y1325" i="1"/>
  <c r="W1325" i="1"/>
  <c r="Y1321" i="1"/>
  <c r="W1321" i="1"/>
  <c r="Y1317" i="1"/>
  <c r="W1317" i="1"/>
  <c r="Y1313" i="1"/>
  <c r="W1313" i="1"/>
  <c r="Y1311" i="1"/>
  <c r="W1311" i="1"/>
  <c r="Y1309" i="1"/>
  <c r="W1309" i="1"/>
  <c r="Y1305" i="1"/>
  <c r="W1305" i="1"/>
  <c r="Y1303" i="1"/>
  <c r="W1303" i="1"/>
  <c r="Y1299" i="1"/>
  <c r="W1299" i="1"/>
  <c r="Y1295" i="1"/>
  <c r="W1295" i="1"/>
  <c r="Y1291" i="1"/>
  <c r="W1291" i="1"/>
  <c r="Y1287" i="1"/>
  <c r="W1287" i="1"/>
  <c r="Y1283" i="1"/>
  <c r="W1283" i="1"/>
  <c r="Y1281" i="1"/>
  <c r="W1281" i="1"/>
  <c r="Y1279" i="1"/>
  <c r="W1279" i="1"/>
  <c r="Y1277" i="1"/>
  <c r="W1277" i="1"/>
  <c r="Y1273" i="1"/>
  <c r="W1273" i="1"/>
  <c r="Y1269" i="1"/>
  <c r="W1269" i="1"/>
  <c r="Y1265" i="1"/>
  <c r="W1265" i="1"/>
  <c r="Y1261" i="1"/>
  <c r="W1261" i="1"/>
  <c r="Y1255" i="1"/>
  <c r="W1255" i="1"/>
  <c r="Y1239" i="1"/>
  <c r="W1239" i="1"/>
  <c r="Y1235" i="1"/>
  <c r="W1235" i="1"/>
  <c r="Y1231" i="1"/>
  <c r="W1231" i="1"/>
  <c r="Y1227" i="1"/>
  <c r="W1227" i="1"/>
  <c r="Y1223" i="1"/>
  <c r="W1223" i="1"/>
  <c r="Y1219" i="1"/>
  <c r="W1219" i="1"/>
  <c r="Y1207" i="1"/>
  <c r="W1207" i="1"/>
  <c r="Y1203" i="1"/>
  <c r="W1203" i="1"/>
  <c r="Y1199" i="1"/>
  <c r="W1199" i="1"/>
  <c r="Y1195" i="1"/>
  <c r="W1195" i="1"/>
  <c r="Y1191" i="1"/>
  <c r="W1191" i="1"/>
  <c r="Y1189" i="1"/>
  <c r="W1189" i="1"/>
  <c r="Y1187" i="1"/>
  <c r="W1187" i="1"/>
  <c r="Y1185" i="1"/>
  <c r="W1185" i="1"/>
  <c r="Y1183" i="1"/>
  <c r="W1183" i="1"/>
  <c r="Y1181" i="1"/>
  <c r="W1181" i="1"/>
  <c r="Y1177" i="1"/>
  <c r="W1177" i="1"/>
  <c r="Y1173" i="1"/>
  <c r="W1173" i="1"/>
  <c r="Y1169" i="1"/>
  <c r="W1169" i="1"/>
  <c r="Y1165" i="1"/>
  <c r="W1165" i="1"/>
  <c r="Y1143" i="1"/>
  <c r="W1143" i="1"/>
  <c r="Y1137" i="1"/>
  <c r="W1137" i="1"/>
  <c r="Y1133" i="1"/>
  <c r="W1133" i="1"/>
  <c r="Y1131" i="1"/>
  <c r="W1131" i="1"/>
  <c r="Y1125" i="1"/>
  <c r="W1125" i="1"/>
  <c r="Y1121" i="1"/>
  <c r="W1121" i="1"/>
  <c r="Y1111" i="1"/>
  <c r="W1111" i="1"/>
  <c r="Y1107" i="1"/>
  <c r="W1107" i="1"/>
  <c r="Y1103" i="1"/>
  <c r="W1103" i="1"/>
  <c r="Y1099" i="1"/>
  <c r="W1099" i="1"/>
  <c r="Y1095" i="1"/>
  <c r="W1095" i="1"/>
  <c r="Y1091" i="1"/>
  <c r="W1091" i="1"/>
  <c r="Y1089" i="1"/>
  <c r="W1089" i="1"/>
  <c r="Y1087" i="1"/>
  <c r="W1087" i="1"/>
  <c r="Y1085" i="1"/>
  <c r="W1085" i="1"/>
  <c r="Y1081" i="1"/>
  <c r="W1081" i="1"/>
  <c r="Y1077" i="1"/>
  <c r="W1077" i="1"/>
  <c r="Y1075" i="1"/>
  <c r="W1075" i="1"/>
  <c r="Y1071" i="1"/>
  <c r="W1071" i="1"/>
  <c r="Y1067" i="1"/>
  <c r="W1067" i="1"/>
  <c r="Y1063" i="1"/>
  <c r="W1063" i="1"/>
  <c r="Y1061" i="1"/>
  <c r="W1061" i="1"/>
  <c r="Y1057" i="1"/>
  <c r="W1057" i="1"/>
  <c r="Y1055" i="1"/>
  <c r="W1055" i="1"/>
  <c r="Y1053" i="1"/>
  <c r="W1053" i="1"/>
  <c r="Y1049" i="1"/>
  <c r="W1049" i="1"/>
  <c r="Y1045" i="1"/>
  <c r="W1045" i="1"/>
  <c r="Y1041" i="1"/>
  <c r="W1041" i="1"/>
  <c r="Y1037" i="1"/>
  <c r="W1037" i="1"/>
  <c r="Y1035" i="1"/>
  <c r="W1035" i="1"/>
  <c r="Y1029" i="1"/>
  <c r="W1029" i="1"/>
  <c r="Y1027" i="1"/>
  <c r="W1027" i="1"/>
  <c r="Y1025" i="1"/>
  <c r="W1025" i="1"/>
  <c r="Y1023" i="1"/>
  <c r="W1023" i="1"/>
  <c r="Y1021" i="1"/>
  <c r="W1021" i="1"/>
  <c r="Y1017" i="1"/>
  <c r="W1017" i="1"/>
  <c r="Y1013" i="1"/>
  <c r="W1013" i="1"/>
  <c r="Y1009" i="1"/>
  <c r="W1009" i="1"/>
  <c r="Y1005" i="1"/>
  <c r="W1005" i="1"/>
  <c r="Y1001" i="1"/>
  <c r="W1001" i="1"/>
  <c r="Y995" i="1"/>
  <c r="W995" i="1"/>
  <c r="Y983" i="1"/>
  <c r="W983" i="1"/>
  <c r="Y979" i="1"/>
  <c r="W979" i="1"/>
  <c r="Y975" i="1"/>
  <c r="W975" i="1"/>
  <c r="Y971" i="1"/>
  <c r="W971" i="1"/>
  <c r="Y967" i="1"/>
  <c r="W967" i="1"/>
  <c r="Y951" i="1"/>
  <c r="W951" i="1"/>
  <c r="Y945" i="1"/>
  <c r="W945" i="1"/>
  <c r="Y941" i="1"/>
  <c r="W941" i="1"/>
  <c r="Y937" i="1"/>
  <c r="W937" i="1"/>
  <c r="Y935" i="1"/>
  <c r="W935" i="1"/>
  <c r="Y931" i="1"/>
  <c r="W931" i="1"/>
  <c r="Y927" i="1"/>
  <c r="W927" i="1"/>
  <c r="Y923" i="1"/>
  <c r="W923" i="1"/>
  <c r="Y919" i="1"/>
  <c r="W919" i="1"/>
  <c r="Y915" i="1"/>
  <c r="W915" i="1"/>
  <c r="Y911" i="1"/>
  <c r="W911" i="1"/>
  <c r="Y909" i="1"/>
  <c r="W909" i="1"/>
  <c r="Y907" i="1"/>
  <c r="W907" i="1"/>
  <c r="Y905" i="1"/>
  <c r="W905" i="1"/>
  <c r="Y901" i="1"/>
  <c r="W901" i="1"/>
  <c r="Y897" i="1"/>
  <c r="W897" i="1"/>
  <c r="Y893" i="1"/>
  <c r="W893" i="1"/>
  <c r="Y889" i="1"/>
  <c r="W889" i="1"/>
  <c r="Y885" i="1"/>
  <c r="W885" i="1"/>
  <c r="Y883" i="1"/>
  <c r="W883" i="1"/>
  <c r="Y879" i="1"/>
  <c r="W879" i="1"/>
  <c r="Y875" i="1"/>
  <c r="W875" i="1"/>
  <c r="Y871" i="1"/>
  <c r="W871" i="1"/>
  <c r="Y867" i="1"/>
  <c r="W867" i="1"/>
  <c r="Y863" i="1"/>
  <c r="W863" i="1"/>
  <c r="Y859" i="1"/>
  <c r="W859" i="1"/>
  <c r="Y855" i="1"/>
  <c r="W855" i="1"/>
  <c r="Y851" i="1"/>
  <c r="W851" i="1"/>
  <c r="Y849" i="1"/>
  <c r="W849" i="1"/>
  <c r="Y845" i="1"/>
  <c r="W845" i="1"/>
  <c r="Y843" i="1"/>
  <c r="W843" i="1"/>
  <c r="Y841" i="1"/>
  <c r="W841" i="1"/>
  <c r="Y837" i="1"/>
  <c r="W837" i="1"/>
  <c r="Y833" i="1"/>
  <c r="W833" i="1"/>
  <c r="Y829" i="1"/>
  <c r="W829" i="1"/>
  <c r="Y825" i="1"/>
  <c r="W825" i="1"/>
  <c r="Y821" i="1"/>
  <c r="W821" i="1"/>
  <c r="Y817" i="1"/>
  <c r="W817" i="1"/>
  <c r="Y813" i="1"/>
  <c r="W813" i="1"/>
  <c r="Y811" i="1"/>
  <c r="W811" i="1"/>
  <c r="Y807" i="1"/>
  <c r="W807" i="1"/>
  <c r="Y803" i="1"/>
  <c r="W803" i="1"/>
  <c r="Y799" i="1"/>
  <c r="W799" i="1"/>
  <c r="Y795" i="1"/>
  <c r="W795" i="1"/>
  <c r="Y791" i="1"/>
  <c r="W791" i="1"/>
  <c r="Y787" i="1"/>
  <c r="W787" i="1"/>
  <c r="Y783" i="1"/>
  <c r="W783" i="1"/>
  <c r="Y771" i="1"/>
  <c r="W771" i="1"/>
  <c r="Y767" i="1"/>
  <c r="W767" i="1"/>
  <c r="Y763" i="1"/>
  <c r="W763" i="1"/>
  <c r="Y759" i="1"/>
  <c r="W759" i="1"/>
  <c r="Y755" i="1"/>
  <c r="W755" i="1"/>
  <c r="Y751" i="1"/>
  <c r="W751" i="1"/>
  <c r="Y747" i="1"/>
  <c r="W747" i="1"/>
  <c r="Y743" i="1"/>
  <c r="W743" i="1"/>
  <c r="Y739" i="1"/>
  <c r="W739" i="1"/>
  <c r="Y735" i="1"/>
  <c r="W735" i="1"/>
  <c r="Y731" i="1"/>
  <c r="W731" i="1"/>
  <c r="Y727" i="1"/>
  <c r="W727" i="1"/>
  <c r="Y721" i="1"/>
  <c r="W721" i="1"/>
  <c r="Y717" i="1"/>
  <c r="W717" i="1"/>
  <c r="Y715" i="1"/>
  <c r="W715" i="1"/>
  <c r="Y713" i="1"/>
  <c r="W713" i="1"/>
  <c r="Y709" i="1"/>
  <c r="W709" i="1"/>
  <c r="Y707" i="1"/>
  <c r="W707" i="1"/>
  <c r="Y703" i="1"/>
  <c r="W703" i="1"/>
  <c r="Y699" i="1"/>
  <c r="W699" i="1"/>
  <c r="Y693" i="1"/>
  <c r="W693" i="1"/>
  <c r="Y689" i="1"/>
  <c r="W689" i="1"/>
  <c r="Y685" i="1"/>
  <c r="W685" i="1"/>
  <c r="Y681" i="1"/>
  <c r="W681" i="1"/>
  <c r="Y677" i="1"/>
  <c r="W677" i="1"/>
  <c r="Y673" i="1"/>
  <c r="W673" i="1"/>
  <c r="Y669" i="1"/>
  <c r="W669" i="1"/>
  <c r="Y665" i="1"/>
  <c r="W665" i="1"/>
  <c r="Y661" i="1"/>
  <c r="W661" i="1"/>
  <c r="Y641" i="1"/>
  <c r="W641" i="1"/>
  <c r="Y637" i="1"/>
  <c r="W637" i="1"/>
  <c r="Y633" i="1"/>
  <c r="W633" i="1"/>
  <c r="Y629" i="1"/>
  <c r="W629" i="1"/>
  <c r="Y625" i="1"/>
  <c r="W625" i="1"/>
  <c r="Y619" i="1"/>
  <c r="W619" i="1"/>
  <c r="Y615" i="1"/>
  <c r="W615" i="1"/>
  <c r="Y609" i="1"/>
  <c r="W609" i="1"/>
  <c r="Y605" i="1"/>
  <c r="W605" i="1"/>
  <c r="Y601" i="1"/>
  <c r="W601" i="1"/>
  <c r="Y597" i="1"/>
  <c r="W597" i="1"/>
  <c r="Y595" i="1"/>
  <c r="W595" i="1"/>
  <c r="Y593" i="1"/>
  <c r="W593" i="1"/>
  <c r="Y591" i="1"/>
  <c r="W591" i="1"/>
  <c r="Y589" i="1"/>
  <c r="W589" i="1"/>
  <c r="Y587" i="1"/>
  <c r="W587" i="1"/>
  <c r="Y585" i="1"/>
  <c r="W585" i="1"/>
  <c r="Y581" i="1"/>
  <c r="W581" i="1"/>
  <c r="Y577" i="1"/>
  <c r="W577" i="1"/>
  <c r="Y573" i="1"/>
  <c r="W573" i="1"/>
  <c r="Y569" i="1"/>
  <c r="W569" i="1"/>
  <c r="Y565" i="1"/>
  <c r="W565" i="1"/>
  <c r="Y561" i="1"/>
  <c r="W561" i="1"/>
  <c r="Y557" i="1"/>
  <c r="W557" i="1"/>
  <c r="Y553" i="1"/>
  <c r="W553" i="1"/>
  <c r="Y549" i="1"/>
  <c r="W549" i="1"/>
  <c r="Y545" i="1"/>
  <c r="W545" i="1"/>
  <c r="Y541" i="1"/>
  <c r="W541" i="1"/>
  <c r="Y537" i="1"/>
  <c r="W537" i="1"/>
  <c r="Y533" i="1"/>
  <c r="W533" i="1"/>
  <c r="Y529" i="1"/>
  <c r="W529" i="1"/>
  <c r="Y525" i="1"/>
  <c r="W525" i="1"/>
  <c r="Y515" i="1"/>
  <c r="W515" i="1"/>
  <c r="Y511" i="1"/>
  <c r="W511" i="1"/>
  <c r="Y507" i="1"/>
  <c r="W507" i="1"/>
  <c r="Y503" i="1"/>
  <c r="W503" i="1"/>
  <c r="Y499" i="1"/>
  <c r="W499" i="1"/>
  <c r="Y495" i="1"/>
  <c r="W495" i="1"/>
  <c r="Y491" i="1"/>
  <c r="W491" i="1"/>
  <c r="Y487" i="1"/>
  <c r="W487" i="1"/>
  <c r="Y483" i="1"/>
  <c r="W483" i="1"/>
  <c r="Y479" i="1"/>
  <c r="W479" i="1"/>
  <c r="Y475" i="1"/>
  <c r="W475" i="1"/>
  <c r="Y471" i="1"/>
  <c r="W471" i="1"/>
  <c r="Y467" i="1"/>
  <c r="W467" i="1"/>
  <c r="Y465" i="1"/>
  <c r="W465" i="1"/>
  <c r="Y463" i="1"/>
  <c r="W463" i="1"/>
  <c r="Y461" i="1"/>
  <c r="W461" i="1"/>
  <c r="Y459" i="1"/>
  <c r="W459" i="1"/>
  <c r="Y457" i="1"/>
  <c r="W457" i="1"/>
  <c r="Y453" i="1"/>
  <c r="W453" i="1"/>
  <c r="Y449" i="1"/>
  <c r="W449" i="1"/>
  <c r="Y445" i="1"/>
  <c r="W445" i="1"/>
  <c r="Y441" i="1"/>
  <c r="W441" i="1"/>
  <c r="Y437" i="1"/>
  <c r="W437" i="1"/>
  <c r="Y433" i="1"/>
  <c r="W433" i="1"/>
  <c r="Y429" i="1"/>
  <c r="W429" i="1"/>
  <c r="Y425" i="1"/>
  <c r="W425" i="1"/>
  <c r="Y421" i="1"/>
  <c r="W421" i="1"/>
  <c r="Y417" i="1"/>
  <c r="W417" i="1"/>
  <c r="Y413" i="1"/>
  <c r="W413" i="1"/>
  <c r="Y409" i="1"/>
  <c r="W409" i="1"/>
  <c r="Y405" i="1"/>
  <c r="W405" i="1"/>
  <c r="Y401" i="1"/>
  <c r="W401" i="1"/>
  <c r="Y397" i="1"/>
  <c r="W397" i="1"/>
  <c r="Y391" i="1"/>
  <c r="W391" i="1"/>
  <c r="Y389" i="1"/>
  <c r="W389" i="1"/>
  <c r="Y385" i="1"/>
  <c r="W385" i="1"/>
  <c r="Y381" i="1"/>
  <c r="W381" i="1"/>
  <c r="Y377" i="1"/>
  <c r="W377" i="1"/>
  <c r="Y373" i="1"/>
  <c r="W373" i="1"/>
  <c r="Y347" i="1"/>
  <c r="W347" i="1"/>
  <c r="Y343" i="1"/>
  <c r="W343" i="1"/>
  <c r="Y339" i="1"/>
  <c r="W339" i="1"/>
  <c r="Y335" i="1"/>
  <c r="W335" i="1"/>
  <c r="Y333" i="1"/>
  <c r="W333" i="1"/>
  <c r="Y329" i="1"/>
  <c r="W329" i="1"/>
  <c r="Y325" i="1"/>
  <c r="W325" i="1"/>
  <c r="Y321" i="1"/>
  <c r="W321" i="1"/>
  <c r="Y317" i="1"/>
  <c r="W317" i="1"/>
  <c r="Y313" i="1"/>
  <c r="W313" i="1"/>
  <c r="Y309" i="1"/>
  <c r="W309" i="1"/>
  <c r="Y305" i="1"/>
  <c r="W305" i="1"/>
  <c r="Y301" i="1"/>
  <c r="W301" i="1"/>
  <c r="Y297" i="1"/>
  <c r="W297" i="1"/>
  <c r="Y293" i="1"/>
  <c r="W293" i="1"/>
  <c r="Y289" i="1"/>
  <c r="W289" i="1"/>
  <c r="Y285" i="1"/>
  <c r="W285" i="1"/>
  <c r="Y281" i="1"/>
  <c r="W281" i="1"/>
  <c r="Y279" i="1"/>
  <c r="W279" i="1"/>
  <c r="Y275" i="1"/>
  <c r="W275" i="1"/>
  <c r="Y271" i="1"/>
  <c r="W271" i="1"/>
  <c r="Y267" i="1"/>
  <c r="W267" i="1"/>
  <c r="Y263" i="1"/>
  <c r="W263" i="1"/>
  <c r="Y261" i="1"/>
  <c r="W261" i="1"/>
  <c r="Y259" i="1"/>
  <c r="W259" i="1"/>
  <c r="Y255" i="1"/>
  <c r="W255" i="1"/>
  <c r="Y253" i="1"/>
  <c r="W253" i="1"/>
  <c r="Y251" i="1"/>
  <c r="W251" i="1"/>
  <c r="Y249" i="1"/>
  <c r="W249" i="1"/>
  <c r="Y247" i="1"/>
  <c r="W247" i="1"/>
  <c r="Y245" i="1"/>
  <c r="W245" i="1"/>
  <c r="Y243" i="1"/>
  <c r="W243" i="1"/>
  <c r="Y241" i="1"/>
  <c r="W241" i="1"/>
  <c r="Y239" i="1"/>
  <c r="W239" i="1"/>
  <c r="Y237" i="1"/>
  <c r="W237" i="1"/>
  <c r="Y235" i="1"/>
  <c r="W235" i="1"/>
  <c r="Y233" i="1"/>
  <c r="W233" i="1"/>
  <c r="Y231" i="1"/>
  <c r="W231" i="1"/>
  <c r="Y229" i="1"/>
  <c r="W229" i="1"/>
  <c r="Y227" i="1"/>
  <c r="W227" i="1"/>
  <c r="Y225" i="1"/>
  <c r="W225" i="1"/>
  <c r="Y223" i="1"/>
  <c r="W223" i="1"/>
  <c r="Y221" i="1"/>
  <c r="W221" i="1"/>
  <c r="Y219" i="1"/>
  <c r="W219" i="1"/>
  <c r="Y217" i="1"/>
  <c r="W217" i="1"/>
  <c r="Y215" i="1"/>
  <c r="W215" i="1"/>
  <c r="Y213" i="1"/>
  <c r="W213" i="1"/>
  <c r="Y211" i="1"/>
  <c r="W211" i="1"/>
  <c r="Y209" i="1"/>
  <c r="W209" i="1"/>
  <c r="Y207" i="1"/>
  <c r="W207" i="1"/>
  <c r="Y205" i="1"/>
  <c r="W205" i="1"/>
  <c r="Y203" i="1"/>
  <c r="W203" i="1"/>
  <c r="Y201" i="1"/>
  <c r="W201" i="1"/>
  <c r="Y199" i="1"/>
  <c r="W199" i="1"/>
  <c r="Y197" i="1"/>
  <c r="W197" i="1"/>
  <c r="Y195" i="1"/>
  <c r="W195" i="1"/>
  <c r="Y193" i="1"/>
  <c r="W193" i="1"/>
  <c r="Y191" i="1"/>
  <c r="W191" i="1"/>
  <c r="Y189" i="1"/>
  <c r="W189" i="1"/>
  <c r="Y187" i="1"/>
  <c r="W187" i="1"/>
  <c r="Y185" i="1"/>
  <c r="W185" i="1"/>
  <c r="Y183" i="1"/>
  <c r="W183" i="1"/>
  <c r="Y181" i="1"/>
  <c r="W181" i="1"/>
  <c r="Y177" i="1"/>
  <c r="W177" i="1"/>
  <c r="Y175" i="1"/>
  <c r="W175" i="1"/>
  <c r="Y171" i="1"/>
  <c r="W171" i="1"/>
  <c r="Y167" i="1"/>
  <c r="W167" i="1"/>
  <c r="Y163" i="1"/>
  <c r="W163" i="1"/>
  <c r="Y159" i="1"/>
  <c r="W159" i="1"/>
  <c r="Y155" i="1"/>
  <c r="W155" i="1"/>
  <c r="Y151" i="1"/>
  <c r="W151" i="1"/>
  <c r="Y145" i="1"/>
  <c r="W145" i="1"/>
  <c r="Y141" i="1"/>
  <c r="W141" i="1"/>
  <c r="Y137" i="1"/>
  <c r="W137" i="1"/>
  <c r="Y133" i="1"/>
  <c r="W133" i="1"/>
  <c r="Y129" i="1"/>
  <c r="W129" i="1"/>
  <c r="Y125" i="1"/>
  <c r="W125" i="1"/>
  <c r="Y121" i="1"/>
  <c r="W121" i="1"/>
  <c r="Y117" i="1"/>
  <c r="W117" i="1"/>
  <c r="Y113" i="1"/>
  <c r="W113" i="1"/>
  <c r="Y109" i="1"/>
  <c r="W109" i="1"/>
  <c r="Y105" i="1"/>
  <c r="W105" i="1"/>
  <c r="Y101" i="1"/>
  <c r="W101" i="1"/>
  <c r="Y97" i="1"/>
  <c r="W97" i="1"/>
  <c r="Y93" i="1"/>
  <c r="W93" i="1"/>
  <c r="Y89" i="1"/>
  <c r="W89" i="1"/>
  <c r="Y85" i="1"/>
  <c r="W85" i="1"/>
  <c r="Y81" i="1"/>
  <c r="W81" i="1"/>
  <c r="Y77" i="1"/>
  <c r="W77" i="1"/>
  <c r="Y73" i="1"/>
  <c r="W73" i="1"/>
  <c r="Y69" i="1"/>
  <c r="W69" i="1"/>
  <c r="Y65" i="1"/>
  <c r="W65" i="1"/>
  <c r="Y61" i="1"/>
  <c r="W61" i="1"/>
  <c r="Y59" i="1"/>
  <c r="W59" i="1"/>
  <c r="Y57" i="1"/>
  <c r="W57" i="1"/>
  <c r="Y55" i="1"/>
  <c r="W55" i="1"/>
  <c r="Y53" i="1"/>
  <c r="W53" i="1"/>
  <c r="Y51" i="1"/>
  <c r="W51" i="1"/>
  <c r="Y49" i="1"/>
  <c r="W49" i="1"/>
  <c r="Y47" i="1"/>
  <c r="W47" i="1"/>
  <c r="Y45" i="1"/>
  <c r="W45" i="1"/>
  <c r="Y43" i="1"/>
  <c r="W43" i="1"/>
  <c r="Y41" i="1"/>
  <c r="W41" i="1"/>
  <c r="Y39" i="1"/>
  <c r="W39" i="1"/>
  <c r="Y37" i="1"/>
  <c r="W37" i="1"/>
  <c r="Y35" i="1"/>
  <c r="W35" i="1"/>
  <c r="Y31" i="1"/>
  <c r="W31" i="1"/>
  <c r="Y27" i="1"/>
  <c r="W27" i="1"/>
  <c r="Y23" i="1"/>
  <c r="W23" i="1"/>
  <c r="W1579" i="1"/>
  <c r="Y8" i="1"/>
  <c r="W8" i="1"/>
  <c r="Y14" i="1"/>
  <c r="W14" i="1"/>
  <c r="Y12" i="1"/>
  <c r="W12" i="1"/>
  <c r="Y1808" i="1"/>
  <c r="W1808" i="1"/>
  <c r="Y1806" i="1"/>
  <c r="W1806" i="1"/>
  <c r="Y1804" i="1"/>
  <c r="W1804" i="1"/>
  <c r="Y1802" i="1"/>
  <c r="W1802" i="1"/>
  <c r="Y1800" i="1"/>
  <c r="W1800" i="1"/>
  <c r="Y1798" i="1"/>
  <c r="W1798" i="1"/>
  <c r="Y1796" i="1"/>
  <c r="W1796" i="1"/>
  <c r="Y1794" i="1"/>
  <c r="W1794" i="1"/>
  <c r="Y1790" i="1"/>
  <c r="W1790" i="1"/>
  <c r="Y1788" i="1"/>
  <c r="W1788" i="1"/>
  <c r="Y1786" i="1"/>
  <c r="W1786" i="1"/>
  <c r="Y1784" i="1"/>
  <c r="W1784" i="1"/>
  <c r="Y1782" i="1"/>
  <c r="W1782" i="1"/>
  <c r="Y1780" i="1"/>
  <c r="W1780" i="1"/>
  <c r="Y1778" i="1"/>
  <c r="W1778" i="1"/>
  <c r="Y1776" i="1"/>
  <c r="W1776" i="1"/>
  <c r="Y1774" i="1"/>
  <c r="W1774" i="1"/>
  <c r="Y1772" i="1"/>
  <c r="W1772" i="1"/>
  <c r="Y1768" i="1"/>
  <c r="W1768" i="1"/>
  <c r="Y1766" i="1"/>
  <c r="W1766" i="1"/>
  <c r="Y1764" i="1"/>
  <c r="W1764" i="1"/>
  <c r="Y1762" i="1"/>
  <c r="W1762" i="1"/>
  <c r="Y1760" i="1"/>
  <c r="W1760" i="1"/>
  <c r="Y1758" i="1"/>
  <c r="W1758" i="1"/>
  <c r="Y1756" i="1"/>
  <c r="W1756" i="1"/>
  <c r="Y1754" i="1"/>
  <c r="W1754" i="1"/>
  <c r="Y1752" i="1"/>
  <c r="W1752" i="1"/>
  <c r="Y1746" i="1"/>
  <c r="W1746" i="1"/>
  <c r="Y1744" i="1"/>
  <c r="W1744" i="1"/>
  <c r="Y1742" i="1"/>
  <c r="W1742" i="1"/>
  <c r="Y1740" i="1"/>
  <c r="W1740" i="1"/>
  <c r="Y1738" i="1"/>
  <c r="W1738" i="1"/>
  <c r="Y1736" i="1"/>
  <c r="W1736" i="1"/>
  <c r="Y1734" i="1"/>
  <c r="W1734" i="1"/>
  <c r="Y1732" i="1"/>
  <c r="W1732" i="1"/>
  <c r="Y1730" i="1"/>
  <c r="W1730" i="1"/>
  <c r="Y1726" i="1"/>
  <c r="W1726" i="1"/>
  <c r="Y1724" i="1"/>
  <c r="W1724" i="1"/>
  <c r="Y1722" i="1"/>
  <c r="W1722" i="1"/>
  <c r="Y1720" i="1"/>
  <c r="W1720" i="1"/>
  <c r="Y1718" i="1"/>
  <c r="W1718" i="1"/>
  <c r="Y1716" i="1"/>
  <c r="W1716" i="1"/>
  <c r="Y1714" i="1"/>
  <c r="W1714" i="1"/>
  <c r="Y1712" i="1"/>
  <c r="W1712" i="1"/>
  <c r="Y1710" i="1"/>
  <c r="W1710" i="1"/>
  <c r="Y1708" i="1"/>
  <c r="W1708" i="1"/>
  <c r="Y1704" i="1"/>
  <c r="W1704" i="1"/>
  <c r="Y1702" i="1"/>
  <c r="W1702" i="1"/>
  <c r="Y1700" i="1"/>
  <c r="W1700" i="1"/>
  <c r="Y1698" i="1"/>
  <c r="W1698" i="1"/>
  <c r="Y1696" i="1"/>
  <c r="W1696" i="1"/>
  <c r="Y1694" i="1"/>
  <c r="W1694" i="1"/>
  <c r="Y1692" i="1"/>
  <c r="W1692" i="1"/>
  <c r="Y1690" i="1"/>
  <c r="W1690" i="1"/>
  <c r="Y1688" i="1"/>
  <c r="W1688" i="1"/>
  <c r="Y1682" i="1"/>
  <c r="W1682" i="1"/>
  <c r="Y1680" i="1"/>
  <c r="W1680" i="1"/>
  <c r="Y1678" i="1"/>
  <c r="W1678" i="1"/>
  <c r="Y1676" i="1"/>
  <c r="W1676" i="1"/>
  <c r="Y1674" i="1"/>
  <c r="W1674" i="1"/>
  <c r="Y1672" i="1"/>
  <c r="W1672" i="1"/>
  <c r="Y1670" i="1"/>
  <c r="W1670" i="1"/>
  <c r="Y1668" i="1"/>
  <c r="W1668" i="1"/>
  <c r="Y1666" i="1"/>
  <c r="W1666" i="1"/>
  <c r="Y1662" i="1"/>
  <c r="W1662" i="1"/>
  <c r="Y1660" i="1"/>
  <c r="W1660" i="1"/>
  <c r="Y1658" i="1"/>
  <c r="W1658" i="1"/>
  <c r="Y1656" i="1"/>
  <c r="W1656" i="1"/>
  <c r="Y1654" i="1"/>
  <c r="W1654" i="1"/>
  <c r="Y1652" i="1"/>
  <c r="W1652" i="1"/>
  <c r="Y1650" i="1"/>
  <c r="W1650" i="1"/>
  <c r="Y1648" i="1"/>
  <c r="W1648" i="1"/>
  <c r="Y1646" i="1"/>
  <c r="W1646" i="1"/>
  <c r="Y1644" i="1"/>
  <c r="W1644" i="1"/>
  <c r="Y1640" i="1"/>
  <c r="W1640" i="1"/>
  <c r="Y1638" i="1"/>
  <c r="W1638" i="1"/>
  <c r="Y1636" i="1"/>
  <c r="W1636" i="1"/>
  <c r="Y1634" i="1"/>
  <c r="W1634" i="1"/>
  <c r="Y1632" i="1"/>
  <c r="W1632" i="1"/>
  <c r="Y1630" i="1"/>
  <c r="W1630" i="1"/>
  <c r="Y1628" i="1"/>
  <c r="W1628" i="1"/>
  <c r="Y1626" i="1"/>
  <c r="W1626" i="1"/>
  <c r="Y1624" i="1"/>
  <c r="W1624" i="1"/>
  <c r="Y1618" i="1"/>
  <c r="W1618" i="1"/>
  <c r="Y1616" i="1"/>
  <c r="W1616" i="1"/>
  <c r="Y1614" i="1"/>
  <c r="W1614" i="1"/>
  <c r="Y1612" i="1"/>
  <c r="W1612" i="1"/>
  <c r="Y1610" i="1"/>
  <c r="W1610" i="1"/>
  <c r="Y1608" i="1"/>
  <c r="W1608" i="1"/>
  <c r="Y1606" i="1"/>
  <c r="W1606" i="1"/>
  <c r="Y1604" i="1"/>
  <c r="W1604" i="1"/>
  <c r="Y1602" i="1"/>
  <c r="W1602" i="1"/>
  <c r="Y1598" i="1"/>
  <c r="W1598" i="1"/>
  <c r="Y1596" i="1"/>
  <c r="W1596" i="1"/>
  <c r="Y1594" i="1"/>
  <c r="W1594" i="1"/>
  <c r="Y1592" i="1"/>
  <c r="W1592" i="1"/>
  <c r="Y1590" i="1"/>
  <c r="W1590" i="1"/>
  <c r="Y1588" i="1"/>
  <c r="W1588" i="1"/>
  <c r="Y1586" i="1"/>
  <c r="W1586" i="1"/>
  <c r="Y1584" i="1"/>
  <c r="W1584" i="1"/>
  <c r="Y1582" i="1"/>
  <c r="W1582" i="1"/>
  <c r="Y1580" i="1"/>
  <c r="W1580" i="1"/>
  <c r="Y1576" i="1"/>
  <c r="W1576" i="1"/>
  <c r="Y1574" i="1"/>
  <c r="W1574" i="1"/>
  <c r="Y1572" i="1"/>
  <c r="W1572" i="1"/>
  <c r="Y1570" i="1"/>
  <c r="W1570" i="1"/>
  <c r="Y1568" i="1"/>
  <c r="W1568" i="1"/>
  <c r="Y1566" i="1"/>
  <c r="W1566" i="1"/>
  <c r="Y1564" i="1"/>
  <c r="W1564" i="1"/>
  <c r="Y1562" i="1"/>
  <c r="W1562" i="1"/>
  <c r="Y1560" i="1"/>
  <c r="W1560" i="1"/>
  <c r="Y1554" i="1"/>
  <c r="W1554" i="1"/>
  <c r="Y1552" i="1"/>
  <c r="W1552" i="1"/>
  <c r="Y1550" i="1"/>
  <c r="W1550" i="1"/>
  <c r="Y1548" i="1"/>
  <c r="W1548" i="1"/>
  <c r="Y1546" i="1"/>
  <c r="W1546" i="1"/>
  <c r="Y1544" i="1"/>
  <c r="W1544" i="1"/>
  <c r="Y1542" i="1"/>
  <c r="W1542" i="1"/>
  <c r="Y1540" i="1"/>
  <c r="W1540" i="1"/>
  <c r="Y1538" i="1"/>
  <c r="W1538" i="1"/>
  <c r="Y1534" i="1"/>
  <c r="W1534" i="1"/>
  <c r="Y1532" i="1"/>
  <c r="W1532" i="1"/>
  <c r="Y1530" i="1"/>
  <c r="W1530" i="1"/>
  <c r="Y1528" i="1"/>
  <c r="W1528" i="1"/>
  <c r="Y1526" i="1"/>
  <c r="W1526" i="1"/>
  <c r="Y1524" i="1"/>
  <c r="W1524" i="1"/>
  <c r="Y1522" i="1"/>
  <c r="W1522" i="1"/>
  <c r="Y1520" i="1"/>
  <c r="W1520" i="1"/>
  <c r="Y1518" i="1"/>
  <c r="W1518" i="1"/>
  <c r="Y1516" i="1"/>
  <c r="W1516" i="1"/>
  <c r="Y1512" i="1"/>
  <c r="W1512" i="1"/>
  <c r="Y1510" i="1"/>
  <c r="W1510" i="1"/>
  <c r="Y1508" i="1"/>
  <c r="W1508" i="1"/>
  <c r="Y1506" i="1"/>
  <c r="W1506" i="1"/>
  <c r="Y1504" i="1"/>
  <c r="W1504" i="1"/>
  <c r="Y1502" i="1"/>
  <c r="W1502" i="1"/>
  <c r="Y1500" i="1"/>
  <c r="W1500" i="1"/>
  <c r="Y1498" i="1"/>
  <c r="W1498" i="1"/>
  <c r="Y1496" i="1"/>
  <c r="W1496" i="1"/>
  <c r="Y1490" i="1"/>
  <c r="W1490" i="1"/>
  <c r="Y1488" i="1"/>
  <c r="W1488" i="1"/>
  <c r="Y1486" i="1"/>
  <c r="W1486" i="1"/>
  <c r="Y1484" i="1"/>
  <c r="W1484" i="1"/>
  <c r="Y1482" i="1"/>
  <c r="W1482" i="1"/>
  <c r="Y1480" i="1"/>
  <c r="W1480" i="1"/>
  <c r="Y1478" i="1"/>
  <c r="W1478" i="1"/>
  <c r="Y1476" i="1"/>
  <c r="W1476" i="1"/>
  <c r="Y1474" i="1"/>
  <c r="W1474" i="1"/>
  <c r="Y1472" i="1"/>
  <c r="W1472" i="1"/>
  <c r="Y1470" i="1"/>
  <c r="W1470" i="1"/>
  <c r="Y1466" i="1"/>
  <c r="W1466" i="1"/>
  <c r="Y1464" i="1"/>
  <c r="W1464" i="1"/>
  <c r="Y1462" i="1"/>
  <c r="W1462" i="1"/>
  <c r="Y1460" i="1"/>
  <c r="W1460" i="1"/>
  <c r="Y1458" i="1"/>
  <c r="W1458" i="1"/>
  <c r="Y1456" i="1"/>
  <c r="W1456" i="1"/>
  <c r="Y1454" i="1"/>
  <c r="W1454" i="1"/>
  <c r="Y1452" i="1"/>
  <c r="W1452" i="1"/>
  <c r="Y1450" i="1"/>
  <c r="W1450" i="1"/>
  <c r="Y1448" i="1"/>
  <c r="W1448" i="1"/>
  <c r="Y1446" i="1"/>
  <c r="W1446" i="1"/>
  <c r="Y1444" i="1"/>
  <c r="W1444" i="1"/>
  <c r="Y1442" i="1"/>
  <c r="W1442" i="1"/>
  <c r="Y1440" i="1"/>
  <c r="W1440" i="1"/>
  <c r="Y1438" i="1"/>
  <c r="W1438" i="1"/>
  <c r="Y1434" i="1"/>
  <c r="W1434" i="1"/>
  <c r="Y1432" i="1"/>
  <c r="W1432" i="1"/>
  <c r="Y1430" i="1"/>
  <c r="W1430" i="1"/>
  <c r="Y1428" i="1"/>
  <c r="W1428" i="1"/>
  <c r="Y1426" i="1"/>
  <c r="W1426" i="1"/>
  <c r="Y1424" i="1"/>
  <c r="W1424" i="1"/>
  <c r="Y1422" i="1"/>
  <c r="W1422" i="1"/>
  <c r="Y1420" i="1"/>
  <c r="W1420" i="1"/>
  <c r="Y1418" i="1"/>
  <c r="W1418" i="1"/>
  <c r="Y1416" i="1"/>
  <c r="W1416" i="1"/>
  <c r="Y1414" i="1"/>
  <c r="W1414" i="1"/>
  <c r="Y1412" i="1"/>
  <c r="W1412" i="1"/>
  <c r="Y1410" i="1"/>
  <c r="W1410" i="1"/>
  <c r="Y1408" i="1"/>
  <c r="W1408" i="1"/>
  <c r="Y1406" i="1"/>
  <c r="W1406" i="1"/>
  <c r="Y1402" i="1"/>
  <c r="W1402" i="1"/>
  <c r="Y1400" i="1"/>
  <c r="W1400" i="1"/>
  <c r="Y1398" i="1"/>
  <c r="W1398" i="1"/>
  <c r="Y1396" i="1"/>
  <c r="W1396" i="1"/>
  <c r="Y1394" i="1"/>
  <c r="W1394" i="1"/>
  <c r="Y1392" i="1"/>
  <c r="W1392" i="1"/>
  <c r="Y1390" i="1"/>
  <c r="W1390" i="1"/>
  <c r="Y1388" i="1"/>
  <c r="W1388" i="1"/>
  <c r="Y1386" i="1"/>
  <c r="W1386" i="1"/>
  <c r="Y1384" i="1"/>
  <c r="W1384" i="1"/>
  <c r="Y1382" i="1"/>
  <c r="W1382" i="1"/>
  <c r="Y1380" i="1"/>
  <c r="W1380" i="1"/>
  <c r="Y1378" i="1"/>
  <c r="W1378" i="1"/>
  <c r="Y1376" i="1"/>
  <c r="W1376" i="1"/>
  <c r="Y1374" i="1"/>
  <c r="W1374" i="1"/>
  <c r="Y1370" i="1"/>
  <c r="W1370" i="1"/>
  <c r="Y1368" i="1"/>
  <c r="W1368" i="1"/>
  <c r="Y1366" i="1"/>
  <c r="W1366" i="1"/>
  <c r="Y1364" i="1"/>
  <c r="W1364" i="1"/>
  <c r="Y1362" i="1"/>
  <c r="W1362" i="1"/>
  <c r="Y1360" i="1"/>
  <c r="W1360" i="1"/>
  <c r="Y1358" i="1"/>
  <c r="W1358" i="1"/>
  <c r="Y1356" i="1"/>
  <c r="W1356" i="1"/>
  <c r="Y1354" i="1"/>
  <c r="W1354" i="1"/>
  <c r="Y1352" i="1"/>
  <c r="W1352" i="1"/>
  <c r="Y1350" i="1"/>
  <c r="W1350" i="1"/>
  <c r="Y1348" i="1"/>
  <c r="W1348" i="1"/>
  <c r="Y1346" i="1"/>
  <c r="W1346" i="1"/>
  <c r="Y1344" i="1"/>
  <c r="W1344" i="1"/>
  <c r="Y1342" i="1"/>
  <c r="W1342" i="1"/>
  <c r="Y1338" i="1"/>
  <c r="W1338" i="1"/>
  <c r="Y1336" i="1"/>
  <c r="W1336" i="1"/>
  <c r="Y1334" i="1"/>
  <c r="W1334" i="1"/>
  <c r="Y1332" i="1"/>
  <c r="W1332" i="1"/>
  <c r="Y1330" i="1"/>
  <c r="W1330" i="1"/>
  <c r="Y1328" i="1"/>
  <c r="W1328" i="1"/>
  <c r="Y1326" i="1"/>
  <c r="W1326" i="1"/>
  <c r="Y1324" i="1"/>
  <c r="W1324" i="1"/>
  <c r="Y1322" i="1"/>
  <c r="W1322" i="1"/>
  <c r="Y1320" i="1"/>
  <c r="W1320" i="1"/>
  <c r="Y1318" i="1"/>
  <c r="W1318" i="1"/>
  <c r="Y1316" i="1"/>
  <c r="W1316" i="1"/>
  <c r="Y1314" i="1"/>
  <c r="W1314" i="1"/>
  <c r="Y1312" i="1"/>
  <c r="W1312" i="1"/>
  <c r="Y1310" i="1"/>
  <c r="W1310" i="1"/>
  <c r="Y1306" i="1"/>
  <c r="W1306" i="1"/>
  <c r="Y1304" i="1"/>
  <c r="W1304" i="1"/>
  <c r="Y1302" i="1"/>
  <c r="W1302" i="1"/>
  <c r="Y1300" i="1"/>
  <c r="W1300" i="1"/>
  <c r="Y1298" i="1"/>
  <c r="W1298" i="1"/>
  <c r="Y1296" i="1"/>
  <c r="W1296" i="1"/>
  <c r="Y1294" i="1"/>
  <c r="W1294" i="1"/>
  <c r="Y1292" i="1"/>
  <c r="W1292" i="1"/>
  <c r="Y1290" i="1"/>
  <c r="W1290" i="1"/>
  <c r="Y1288" i="1"/>
  <c r="W1288" i="1"/>
  <c r="Y1286" i="1"/>
  <c r="W1286" i="1"/>
  <c r="Y1284" i="1"/>
  <c r="W1284" i="1"/>
  <c r="Y1282" i="1"/>
  <c r="W1282" i="1"/>
  <c r="Y1280" i="1"/>
  <c r="W1280" i="1"/>
  <c r="Y1278" i="1"/>
  <c r="W1278" i="1"/>
  <c r="Y1274" i="1"/>
  <c r="W1274" i="1"/>
  <c r="Y1272" i="1"/>
  <c r="W1272" i="1"/>
  <c r="Y1270" i="1"/>
  <c r="W1270" i="1"/>
  <c r="Y1268" i="1"/>
  <c r="W1268" i="1"/>
  <c r="Y1266" i="1"/>
  <c r="W1266" i="1"/>
  <c r="Y1264" i="1"/>
  <c r="W1264" i="1"/>
  <c r="Y1262" i="1"/>
  <c r="W1262" i="1"/>
  <c r="Y1260" i="1"/>
  <c r="W1260" i="1"/>
  <c r="Y1258" i="1"/>
  <c r="W1258" i="1"/>
  <c r="Y1256" i="1"/>
  <c r="W1256" i="1"/>
  <c r="Y1254" i="1"/>
  <c r="W1254" i="1"/>
  <c r="Y1252" i="1"/>
  <c r="W1252" i="1"/>
  <c r="Y1250" i="1"/>
  <c r="W1250" i="1"/>
  <c r="Y1248" i="1"/>
  <c r="W1248" i="1"/>
  <c r="Y1246" i="1"/>
  <c r="W1246" i="1"/>
  <c r="Y1242" i="1"/>
  <c r="W1242" i="1"/>
  <c r="Y1240" i="1"/>
  <c r="W1240" i="1"/>
  <c r="Y1238" i="1"/>
  <c r="W1238" i="1"/>
  <c r="Y1236" i="1"/>
  <c r="W1236" i="1"/>
  <c r="Y1234" i="1"/>
  <c r="W1234" i="1"/>
  <c r="Y1232" i="1"/>
  <c r="W1232" i="1"/>
  <c r="Y1230" i="1"/>
  <c r="W1230" i="1"/>
  <c r="Y1228" i="1"/>
  <c r="W1228" i="1"/>
  <c r="Y1226" i="1"/>
  <c r="W1226" i="1"/>
  <c r="Y1224" i="1"/>
  <c r="W1224" i="1"/>
  <c r="Y1222" i="1"/>
  <c r="W1222" i="1"/>
  <c r="Y1220" i="1"/>
  <c r="W1220" i="1"/>
  <c r="Y1218" i="1"/>
  <c r="W1218" i="1"/>
  <c r="Y1216" i="1"/>
  <c r="W1216" i="1"/>
  <c r="Y1214" i="1"/>
  <c r="W1214" i="1"/>
  <c r="Y1210" i="1"/>
  <c r="W1210" i="1"/>
  <c r="Y1208" i="1"/>
  <c r="W1208" i="1"/>
  <c r="Y1206" i="1"/>
  <c r="W1206" i="1"/>
  <c r="Y1204" i="1"/>
  <c r="W1204" i="1"/>
  <c r="Y1202" i="1"/>
  <c r="W1202" i="1"/>
  <c r="Y1200" i="1"/>
  <c r="W1200" i="1"/>
  <c r="Y1198" i="1"/>
  <c r="W1198" i="1"/>
  <c r="Y1196" i="1"/>
  <c r="W1196" i="1"/>
  <c r="Y1194" i="1"/>
  <c r="W1194" i="1"/>
  <c r="Y1192" i="1"/>
  <c r="W1192" i="1"/>
  <c r="Y1190" i="1"/>
  <c r="W1190" i="1"/>
  <c r="Y1188" i="1"/>
  <c r="W1188" i="1"/>
  <c r="Y1186" i="1"/>
  <c r="W1186" i="1"/>
  <c r="Y1184" i="1"/>
  <c r="W1184" i="1"/>
  <c r="Y1182" i="1"/>
  <c r="W1182" i="1"/>
  <c r="Y1178" i="1"/>
  <c r="W1178" i="1"/>
  <c r="Y1176" i="1"/>
  <c r="W1176" i="1"/>
  <c r="Y1174" i="1"/>
  <c r="W1174" i="1"/>
  <c r="Y1172" i="1"/>
  <c r="W1172" i="1"/>
  <c r="Y1170" i="1"/>
  <c r="W1170" i="1"/>
  <c r="Y1168" i="1"/>
  <c r="W1168" i="1"/>
  <c r="Y1166" i="1"/>
  <c r="W1166" i="1"/>
  <c r="Y1164" i="1"/>
  <c r="W1164" i="1"/>
  <c r="Y1162" i="1"/>
  <c r="W1162" i="1"/>
  <c r="Y1160" i="1"/>
  <c r="W1160" i="1"/>
  <c r="Y1158" i="1"/>
  <c r="W1158" i="1"/>
  <c r="Y1156" i="1"/>
  <c r="W1156" i="1"/>
  <c r="Y1154" i="1"/>
  <c r="W1154" i="1"/>
  <c r="Y1152" i="1"/>
  <c r="W1152" i="1"/>
  <c r="Y1150" i="1"/>
  <c r="W1150" i="1"/>
  <c r="Y1146" i="1"/>
  <c r="W1146" i="1"/>
  <c r="Y1144" i="1"/>
  <c r="W1144" i="1"/>
  <c r="Y1142" i="1"/>
  <c r="W1142" i="1"/>
  <c r="Y1140" i="1"/>
  <c r="W1140" i="1"/>
  <c r="Y1138" i="1"/>
  <c r="W1138" i="1"/>
  <c r="Y1136" i="1"/>
  <c r="W1136" i="1"/>
  <c r="Y1134" i="1"/>
  <c r="W1134" i="1"/>
  <c r="Y1132" i="1"/>
  <c r="W1132" i="1"/>
  <c r="Y1130" i="1"/>
  <c r="W1130" i="1"/>
  <c r="Y1128" i="1"/>
  <c r="W1128" i="1"/>
  <c r="Y1126" i="1"/>
  <c r="W1126" i="1"/>
  <c r="Y1124" i="1"/>
  <c r="W1124" i="1"/>
  <c r="Y1122" i="1"/>
  <c r="W1122" i="1"/>
  <c r="Y1120" i="1"/>
  <c r="W1120" i="1"/>
  <c r="Y1118" i="1"/>
  <c r="W1118" i="1"/>
  <c r="Y1114" i="1"/>
  <c r="W1114" i="1"/>
  <c r="Y1112" i="1"/>
  <c r="W1112" i="1"/>
  <c r="Y1110" i="1"/>
  <c r="W1110" i="1"/>
  <c r="Y1108" i="1"/>
  <c r="W1108" i="1"/>
  <c r="Y1106" i="1"/>
  <c r="W1106" i="1"/>
  <c r="Y1104" i="1"/>
  <c r="W1104" i="1"/>
  <c r="Y1102" i="1"/>
  <c r="W1102" i="1"/>
  <c r="Y1100" i="1"/>
  <c r="W1100" i="1"/>
  <c r="Y1098" i="1"/>
  <c r="W1098" i="1"/>
  <c r="Y1096" i="1"/>
  <c r="W1096" i="1"/>
  <c r="Y1094" i="1"/>
  <c r="W1094" i="1"/>
  <c r="Y1092" i="1"/>
  <c r="W1092" i="1"/>
  <c r="Y1090" i="1"/>
  <c r="W1090" i="1"/>
  <c r="Y1088" i="1"/>
  <c r="W1088" i="1"/>
  <c r="Y1086" i="1"/>
  <c r="W1086" i="1"/>
  <c r="Y1082" i="1"/>
  <c r="W1082" i="1"/>
  <c r="Y1080" i="1"/>
  <c r="W1080" i="1"/>
  <c r="Y1078" i="1"/>
  <c r="W1078" i="1"/>
  <c r="Y1076" i="1"/>
  <c r="W1076" i="1"/>
  <c r="Y1074" i="1"/>
  <c r="W1074" i="1"/>
  <c r="Y1072" i="1"/>
  <c r="W1072" i="1"/>
  <c r="Y1070" i="1"/>
  <c r="W1070" i="1"/>
  <c r="Y1068" i="1"/>
  <c r="W1068" i="1"/>
  <c r="Y1066" i="1"/>
  <c r="W1066" i="1"/>
  <c r="Y1064" i="1"/>
  <c r="W1064" i="1"/>
  <c r="Y1062" i="1"/>
  <c r="W1062" i="1"/>
  <c r="Y1060" i="1"/>
  <c r="W1060" i="1"/>
  <c r="Y1058" i="1"/>
  <c r="W1058" i="1"/>
  <c r="Y1056" i="1"/>
  <c r="W1056" i="1"/>
  <c r="Y1054" i="1"/>
  <c r="W1054" i="1"/>
  <c r="Y1050" i="1"/>
  <c r="W1050" i="1"/>
  <c r="Y1048" i="1"/>
  <c r="W1048" i="1"/>
  <c r="Y1046" i="1"/>
  <c r="W1046" i="1"/>
  <c r="Y1044" i="1"/>
  <c r="W1044" i="1"/>
  <c r="Y1042" i="1"/>
  <c r="W1042" i="1"/>
  <c r="Y1040" i="1"/>
  <c r="W1040" i="1"/>
  <c r="Y1038" i="1"/>
  <c r="W1038" i="1"/>
  <c r="Y1036" i="1"/>
  <c r="W1036" i="1"/>
  <c r="Y1034" i="1"/>
  <c r="W1034" i="1"/>
  <c r="Y1032" i="1"/>
  <c r="W1032" i="1"/>
  <c r="Y1030" i="1"/>
  <c r="W1030" i="1"/>
  <c r="Y1028" i="1"/>
  <c r="W1028" i="1"/>
  <c r="Y1026" i="1"/>
  <c r="W1026" i="1"/>
  <c r="Y1024" i="1"/>
  <c r="W1024" i="1"/>
  <c r="Y1022" i="1"/>
  <c r="W1022" i="1"/>
  <c r="Y1018" i="1"/>
  <c r="W1018" i="1"/>
  <c r="Y1016" i="1"/>
  <c r="W1016" i="1"/>
  <c r="Y1014" i="1"/>
  <c r="W1014" i="1"/>
  <c r="Y1012" i="1"/>
  <c r="W1012" i="1"/>
  <c r="Y1010" i="1"/>
  <c r="W1010" i="1"/>
  <c r="Y1008" i="1"/>
  <c r="W1008" i="1"/>
  <c r="Y1006" i="1"/>
  <c r="W1006" i="1"/>
  <c r="Y1004" i="1"/>
  <c r="W1004" i="1"/>
  <c r="Y1002" i="1"/>
  <c r="W1002" i="1"/>
  <c r="Y1000" i="1"/>
  <c r="W1000" i="1"/>
  <c r="Y998" i="1"/>
  <c r="W998" i="1"/>
  <c r="Y996" i="1"/>
  <c r="W996" i="1"/>
  <c r="Y994" i="1"/>
  <c r="W994" i="1"/>
  <c r="Y992" i="1"/>
  <c r="W992" i="1"/>
  <c r="Y990" i="1"/>
  <c r="W990" i="1"/>
  <c r="Y986" i="1"/>
  <c r="W986" i="1"/>
  <c r="Y984" i="1"/>
  <c r="W984" i="1"/>
  <c r="Y982" i="1"/>
  <c r="W982" i="1"/>
  <c r="Y980" i="1"/>
  <c r="W980" i="1"/>
  <c r="Y978" i="1"/>
  <c r="W978" i="1"/>
  <c r="Y976" i="1"/>
  <c r="W976" i="1"/>
  <c r="Y974" i="1"/>
  <c r="W974" i="1"/>
  <c r="Y972" i="1"/>
  <c r="W972" i="1"/>
  <c r="Y970" i="1"/>
  <c r="W970" i="1"/>
  <c r="Y968" i="1"/>
  <c r="W968" i="1"/>
  <c r="Y966" i="1"/>
  <c r="W966" i="1"/>
  <c r="Y964" i="1"/>
  <c r="W964" i="1"/>
  <c r="Y962" i="1"/>
  <c r="W962" i="1"/>
  <c r="Y960" i="1"/>
  <c r="W960" i="1"/>
  <c r="Y958" i="1"/>
  <c r="W958" i="1"/>
  <c r="Y954" i="1"/>
  <c r="W954" i="1"/>
  <c r="Y952" i="1"/>
  <c r="W952" i="1"/>
  <c r="Y950" i="1"/>
  <c r="W950" i="1"/>
  <c r="Y948" i="1"/>
  <c r="W948" i="1"/>
  <c r="Y946" i="1"/>
  <c r="W946" i="1"/>
  <c r="Y944" i="1"/>
  <c r="W944" i="1"/>
  <c r="Y942" i="1"/>
  <c r="W942" i="1"/>
  <c r="Y940" i="1"/>
  <c r="W940" i="1"/>
  <c r="Y938" i="1"/>
  <c r="W938" i="1"/>
  <c r="Y936" i="1"/>
  <c r="W936" i="1"/>
  <c r="Y934" i="1"/>
  <c r="W934" i="1"/>
  <c r="Y932" i="1"/>
  <c r="W932" i="1"/>
  <c r="Y930" i="1"/>
  <c r="W930" i="1"/>
  <c r="Y928" i="1"/>
  <c r="W928" i="1"/>
  <c r="Y926" i="1"/>
  <c r="W926" i="1"/>
  <c r="Y924" i="1"/>
  <c r="W924" i="1"/>
  <c r="Y922" i="1"/>
  <c r="W922" i="1"/>
  <c r="Y920" i="1"/>
  <c r="W920" i="1"/>
  <c r="Y918" i="1"/>
  <c r="W918" i="1"/>
  <c r="Y916" i="1"/>
  <c r="W916" i="1"/>
  <c r="Y914" i="1"/>
  <c r="W914" i="1"/>
  <c r="Y912" i="1"/>
  <c r="W912" i="1"/>
  <c r="Y910" i="1"/>
  <c r="W910" i="1"/>
  <c r="Y908" i="1"/>
  <c r="W908" i="1"/>
  <c r="Y906" i="1"/>
  <c r="W906" i="1"/>
  <c r="Y902" i="1"/>
  <c r="W902" i="1"/>
  <c r="Y900" i="1"/>
  <c r="W900" i="1"/>
  <c r="Y898" i="1"/>
  <c r="W898" i="1"/>
  <c r="Y896" i="1"/>
  <c r="W896" i="1"/>
  <c r="Y894" i="1"/>
  <c r="W894" i="1"/>
  <c r="Y892" i="1"/>
  <c r="W892" i="1"/>
  <c r="Y890" i="1"/>
  <c r="W890" i="1"/>
  <c r="Y888" i="1"/>
  <c r="W888" i="1"/>
  <c r="Y886" i="1"/>
  <c r="W886" i="1"/>
  <c r="Y884" i="1"/>
  <c r="W884" i="1"/>
  <c r="Y882" i="1"/>
  <c r="W882" i="1"/>
  <c r="Y880" i="1"/>
  <c r="W880" i="1"/>
  <c r="Y878" i="1"/>
  <c r="W878" i="1"/>
  <c r="Y876" i="1"/>
  <c r="W876" i="1"/>
  <c r="Y874" i="1"/>
  <c r="W874" i="1"/>
  <c r="Y872" i="1"/>
  <c r="W872" i="1"/>
  <c r="Y870" i="1"/>
  <c r="W870" i="1"/>
  <c r="Y868" i="1"/>
  <c r="W868" i="1"/>
  <c r="Y866" i="1"/>
  <c r="W866" i="1"/>
  <c r="Y864" i="1"/>
  <c r="W864" i="1"/>
  <c r="Y862" i="1"/>
  <c r="W862" i="1"/>
  <c r="Y860" i="1"/>
  <c r="W860" i="1"/>
  <c r="Y858" i="1"/>
  <c r="W858" i="1"/>
  <c r="Y856" i="1"/>
  <c r="W856" i="1"/>
  <c r="Y854" i="1"/>
  <c r="W854" i="1"/>
  <c r="Y852" i="1"/>
  <c r="W852" i="1"/>
  <c r="Y850" i="1"/>
  <c r="W850" i="1"/>
  <c r="Y848" i="1"/>
  <c r="W848" i="1"/>
  <c r="Y846" i="1"/>
  <c r="W846" i="1"/>
  <c r="Y844" i="1"/>
  <c r="W844" i="1"/>
  <c r="Y842" i="1"/>
  <c r="W842" i="1"/>
  <c r="Y838" i="1"/>
  <c r="W838" i="1"/>
  <c r="Y836" i="1"/>
  <c r="W836" i="1"/>
  <c r="Y834" i="1"/>
  <c r="W834" i="1"/>
  <c r="Y832" i="1"/>
  <c r="W832" i="1"/>
  <c r="Y830" i="1"/>
  <c r="W830" i="1"/>
  <c r="Y828" i="1"/>
  <c r="W828" i="1"/>
  <c r="Y826" i="1"/>
  <c r="W826" i="1"/>
  <c r="Y824" i="1"/>
  <c r="W824" i="1"/>
  <c r="Y822" i="1"/>
  <c r="W822" i="1"/>
  <c r="Y820" i="1"/>
  <c r="W820" i="1"/>
  <c r="Y818" i="1"/>
  <c r="W818" i="1"/>
  <c r="Y816" i="1"/>
  <c r="W816" i="1"/>
  <c r="Y814" i="1"/>
  <c r="W814" i="1"/>
  <c r="Y812" i="1"/>
  <c r="W812" i="1"/>
  <c r="Y810" i="1"/>
  <c r="W810" i="1"/>
  <c r="Y808" i="1"/>
  <c r="W808" i="1"/>
  <c r="Y806" i="1"/>
  <c r="W806" i="1"/>
  <c r="Y804" i="1"/>
  <c r="W804" i="1"/>
  <c r="Y802" i="1"/>
  <c r="W802" i="1"/>
  <c r="Y800" i="1"/>
  <c r="W800" i="1"/>
  <c r="Y798" i="1"/>
  <c r="W798" i="1"/>
  <c r="Y796" i="1"/>
  <c r="W796" i="1"/>
  <c r="Y794" i="1"/>
  <c r="W794" i="1"/>
  <c r="Y792" i="1"/>
  <c r="W792" i="1"/>
  <c r="Y790" i="1"/>
  <c r="W790" i="1"/>
  <c r="Y788" i="1"/>
  <c r="W788" i="1"/>
  <c r="Y786" i="1"/>
  <c r="W786" i="1"/>
  <c r="Y784" i="1"/>
  <c r="W784" i="1"/>
  <c r="Y782" i="1"/>
  <c r="W782" i="1"/>
  <c r="Y780" i="1"/>
  <c r="W780" i="1"/>
  <c r="Y778" i="1"/>
  <c r="W778" i="1"/>
  <c r="Y774" i="1"/>
  <c r="W774" i="1"/>
  <c r="Y772" i="1"/>
  <c r="W772" i="1"/>
  <c r="Y770" i="1"/>
  <c r="W770" i="1"/>
  <c r="Y768" i="1"/>
  <c r="W768" i="1"/>
  <c r="Y766" i="1"/>
  <c r="W766" i="1"/>
  <c r="Y764" i="1"/>
  <c r="W764" i="1"/>
  <c r="Y762" i="1"/>
  <c r="W762" i="1"/>
  <c r="Y760" i="1"/>
  <c r="W760" i="1"/>
  <c r="Y758" i="1"/>
  <c r="W758" i="1"/>
  <c r="Y756" i="1"/>
  <c r="W756" i="1"/>
  <c r="Y754" i="1"/>
  <c r="W754" i="1"/>
  <c r="Y752" i="1"/>
  <c r="W752" i="1"/>
  <c r="Y750" i="1"/>
  <c r="W750" i="1"/>
  <c r="Y748" i="1"/>
  <c r="W748" i="1"/>
  <c r="Y746" i="1"/>
  <c r="W746" i="1"/>
  <c r="Y744" i="1"/>
  <c r="W744" i="1"/>
  <c r="Y742" i="1"/>
  <c r="W742" i="1"/>
  <c r="Y740" i="1"/>
  <c r="W740" i="1"/>
  <c r="Y738" i="1"/>
  <c r="W738" i="1"/>
  <c r="Y736" i="1"/>
  <c r="W736" i="1"/>
  <c r="Y734" i="1"/>
  <c r="W734" i="1"/>
  <c r="Y732" i="1"/>
  <c r="W732" i="1"/>
  <c r="Y730" i="1"/>
  <c r="W730" i="1"/>
  <c r="Y728" i="1"/>
  <c r="W728" i="1"/>
  <c r="Y726" i="1"/>
  <c r="W726" i="1"/>
  <c r="Y724" i="1"/>
  <c r="W724" i="1"/>
  <c r="Y722" i="1"/>
  <c r="W722" i="1"/>
  <c r="Y720" i="1"/>
  <c r="W720" i="1"/>
  <c r="Y718" i="1"/>
  <c r="W718" i="1"/>
  <c r="Y716" i="1"/>
  <c r="W716" i="1"/>
  <c r="Y714" i="1"/>
  <c r="W714" i="1"/>
  <c r="Y710" i="1"/>
  <c r="W710" i="1"/>
  <c r="Y708" i="1"/>
  <c r="W708" i="1"/>
  <c r="Y706" i="1"/>
  <c r="W706" i="1"/>
  <c r="Y704" i="1"/>
  <c r="W704" i="1"/>
  <c r="Y702" i="1"/>
  <c r="W702" i="1"/>
  <c r="Y700" i="1"/>
  <c r="W700" i="1"/>
  <c r="Y698" i="1"/>
  <c r="W698" i="1"/>
  <c r="Y696" i="1"/>
  <c r="W696" i="1"/>
  <c r="Y694" i="1"/>
  <c r="W694" i="1"/>
  <c r="Y692" i="1"/>
  <c r="W692" i="1"/>
  <c r="Y690" i="1"/>
  <c r="W690" i="1"/>
  <c r="Y688" i="1"/>
  <c r="W688" i="1"/>
  <c r="Y686" i="1"/>
  <c r="W686" i="1"/>
  <c r="Y684" i="1"/>
  <c r="W684" i="1"/>
  <c r="Y682" i="1"/>
  <c r="W682" i="1"/>
  <c r="Y680" i="1"/>
  <c r="W680" i="1"/>
  <c r="Y678" i="1"/>
  <c r="W678" i="1"/>
  <c r="Y676" i="1"/>
  <c r="W676" i="1"/>
  <c r="Y674" i="1"/>
  <c r="W674" i="1"/>
  <c r="Y672" i="1"/>
  <c r="W672" i="1"/>
  <c r="Y670" i="1"/>
  <c r="W670" i="1"/>
  <c r="Y668" i="1"/>
  <c r="W668" i="1"/>
  <c r="Y666" i="1"/>
  <c r="W666" i="1"/>
  <c r="Y664" i="1"/>
  <c r="W664" i="1"/>
  <c r="Y662" i="1"/>
  <c r="W662" i="1"/>
  <c r="Y660" i="1"/>
  <c r="W660" i="1"/>
  <c r="Y658" i="1"/>
  <c r="W658" i="1"/>
  <c r="Y656" i="1"/>
  <c r="W656" i="1"/>
  <c r="Y654" i="1"/>
  <c r="W654" i="1"/>
  <c r="Y652" i="1"/>
  <c r="W652" i="1"/>
  <c r="Y650" i="1"/>
  <c r="W650" i="1"/>
  <c r="Y646" i="1"/>
  <c r="W646" i="1"/>
  <c r="Y644" i="1"/>
  <c r="W644" i="1"/>
  <c r="Y642" i="1"/>
  <c r="W642" i="1"/>
  <c r="Y640" i="1"/>
  <c r="W640" i="1"/>
  <c r="Y638" i="1"/>
  <c r="W638" i="1"/>
  <c r="Y636" i="1"/>
  <c r="W636" i="1"/>
  <c r="Y634" i="1"/>
  <c r="W634" i="1"/>
  <c r="Y632" i="1"/>
  <c r="W632" i="1"/>
  <c r="Y630" i="1"/>
  <c r="W630" i="1"/>
  <c r="Y628" i="1"/>
  <c r="W628" i="1"/>
  <c r="Y626" i="1"/>
  <c r="W626" i="1"/>
  <c r="Y624" i="1"/>
  <c r="W624" i="1"/>
  <c r="Y622" i="1"/>
  <c r="W622" i="1"/>
  <c r="Y620" i="1"/>
  <c r="W620" i="1"/>
  <c r="Y618" i="1"/>
  <c r="W618" i="1"/>
  <c r="Y616" i="1"/>
  <c r="W616" i="1"/>
  <c r="Y614" i="1"/>
  <c r="W614" i="1"/>
  <c r="Y612" i="1"/>
  <c r="W612" i="1"/>
  <c r="Y610" i="1"/>
  <c r="W610" i="1"/>
  <c r="Y608" i="1"/>
  <c r="W608" i="1"/>
  <c r="Y606" i="1"/>
  <c r="W606" i="1"/>
  <c r="Y604" i="1"/>
  <c r="W604" i="1"/>
  <c r="Y602" i="1"/>
  <c r="W602" i="1"/>
  <c r="Y600" i="1"/>
  <c r="W600" i="1"/>
  <c r="Y598" i="1"/>
  <c r="W598" i="1"/>
  <c r="Y596" i="1"/>
  <c r="W596" i="1"/>
  <c r="Y594" i="1"/>
  <c r="W594" i="1"/>
  <c r="Y592" i="1"/>
  <c r="W592" i="1"/>
  <c r="Y590" i="1"/>
  <c r="W590" i="1"/>
  <c r="Y588" i="1"/>
  <c r="W588" i="1"/>
  <c r="Y586" i="1"/>
  <c r="W586" i="1"/>
  <c r="Y582" i="1"/>
  <c r="W582" i="1"/>
  <c r="Y580" i="1"/>
  <c r="W580" i="1"/>
  <c r="Y578" i="1"/>
  <c r="W578" i="1"/>
  <c r="Y576" i="1"/>
  <c r="W576" i="1"/>
  <c r="Y574" i="1"/>
  <c r="W574" i="1"/>
  <c r="Y572" i="1"/>
  <c r="W572" i="1"/>
  <c r="Y570" i="1"/>
  <c r="W570" i="1"/>
  <c r="Y568" i="1"/>
  <c r="W568" i="1"/>
  <c r="Y566" i="1"/>
  <c r="W566" i="1"/>
  <c r="Y564" i="1"/>
  <c r="W564" i="1"/>
  <c r="Y562" i="1"/>
  <c r="W562" i="1"/>
  <c r="Y560" i="1"/>
  <c r="W560" i="1"/>
  <c r="Y558" i="1"/>
  <c r="W558" i="1"/>
  <c r="Y556" i="1"/>
  <c r="W556" i="1"/>
  <c r="Y554" i="1"/>
  <c r="W554" i="1"/>
  <c r="Y552" i="1"/>
  <c r="W552" i="1"/>
  <c r="Y550" i="1"/>
  <c r="W550" i="1"/>
  <c r="Y548" i="1"/>
  <c r="W548" i="1"/>
  <c r="Y546" i="1"/>
  <c r="W546" i="1"/>
  <c r="Y544" i="1"/>
  <c r="W544" i="1"/>
  <c r="Y542" i="1"/>
  <c r="W542" i="1"/>
  <c r="Y540" i="1"/>
  <c r="W540" i="1"/>
  <c r="Y538" i="1"/>
  <c r="W538" i="1"/>
  <c r="Y536" i="1"/>
  <c r="W536" i="1"/>
  <c r="Y534" i="1"/>
  <c r="W534" i="1"/>
  <c r="Y532" i="1"/>
  <c r="W532" i="1"/>
  <c r="Y530" i="1"/>
  <c r="W530" i="1"/>
  <c r="Y528" i="1"/>
  <c r="W528" i="1"/>
  <c r="Y526" i="1"/>
  <c r="W526" i="1"/>
  <c r="Y524" i="1"/>
  <c r="W524" i="1"/>
  <c r="Y522" i="1"/>
  <c r="W522" i="1"/>
  <c r="Y518" i="1"/>
  <c r="W518" i="1"/>
  <c r="Y516" i="1"/>
  <c r="W516" i="1"/>
  <c r="Y514" i="1"/>
  <c r="W514" i="1"/>
  <c r="Y512" i="1"/>
  <c r="W512" i="1"/>
  <c r="Y510" i="1"/>
  <c r="W510" i="1"/>
  <c r="Y508" i="1"/>
  <c r="W508" i="1"/>
  <c r="Y506" i="1"/>
  <c r="W506" i="1"/>
  <c r="Y504" i="1"/>
  <c r="W504" i="1"/>
  <c r="Y502" i="1"/>
  <c r="W502" i="1"/>
  <c r="Y500" i="1"/>
  <c r="W500" i="1"/>
  <c r="Y498" i="1"/>
  <c r="W498" i="1"/>
  <c r="Y496" i="1"/>
  <c r="W496" i="1"/>
  <c r="Y494" i="1"/>
  <c r="W494" i="1"/>
  <c r="Y492" i="1"/>
  <c r="W492" i="1"/>
  <c r="Y490" i="1"/>
  <c r="W490" i="1"/>
  <c r="Y488" i="1"/>
  <c r="W488" i="1"/>
  <c r="Y486" i="1"/>
  <c r="W486" i="1"/>
  <c r="Y484" i="1"/>
  <c r="W484" i="1"/>
  <c r="Y482" i="1"/>
  <c r="W482" i="1"/>
  <c r="Y480" i="1"/>
  <c r="W480" i="1"/>
  <c r="Y478" i="1"/>
  <c r="W478" i="1"/>
  <c r="Y476" i="1"/>
  <c r="W476" i="1"/>
  <c r="Y474" i="1"/>
  <c r="W474" i="1"/>
  <c r="Y472" i="1"/>
  <c r="W472" i="1"/>
  <c r="Y470" i="1"/>
  <c r="W470" i="1"/>
  <c r="Y468" i="1"/>
  <c r="W468" i="1"/>
  <c r="Y466" i="1"/>
  <c r="W466" i="1"/>
  <c r="Y464" i="1"/>
  <c r="W464" i="1"/>
  <c r="Y462" i="1"/>
  <c r="W462" i="1"/>
  <c r="Y460" i="1"/>
  <c r="W460" i="1"/>
  <c r="Y458" i="1"/>
  <c r="W458" i="1"/>
  <c r="Y454" i="1"/>
  <c r="W454" i="1"/>
  <c r="Y452" i="1"/>
  <c r="W452" i="1"/>
  <c r="Y450" i="1"/>
  <c r="W450" i="1"/>
  <c r="Y448" i="1"/>
  <c r="W448" i="1"/>
  <c r="Y446" i="1"/>
  <c r="W446" i="1"/>
  <c r="Y444" i="1"/>
  <c r="W444" i="1"/>
  <c r="Y442" i="1"/>
  <c r="W442" i="1"/>
  <c r="Y440" i="1"/>
  <c r="W440" i="1"/>
  <c r="Y438" i="1"/>
  <c r="W438" i="1"/>
  <c r="Y436" i="1"/>
  <c r="W436" i="1"/>
  <c r="Y434" i="1"/>
  <c r="W434" i="1"/>
  <c r="Y432" i="1"/>
  <c r="W432" i="1"/>
  <c r="Y430" i="1"/>
  <c r="W430" i="1"/>
  <c r="Y428" i="1"/>
  <c r="W428" i="1"/>
  <c r="Y426" i="1"/>
  <c r="W426" i="1"/>
  <c r="Y424" i="1"/>
  <c r="W424" i="1"/>
  <c r="Y422" i="1"/>
  <c r="W422" i="1"/>
  <c r="Y420" i="1"/>
  <c r="W420" i="1"/>
  <c r="Y418" i="1"/>
  <c r="W418" i="1"/>
  <c r="Y416" i="1"/>
  <c r="W416" i="1"/>
  <c r="Y414" i="1"/>
  <c r="W414" i="1"/>
  <c r="Y412" i="1"/>
  <c r="W412" i="1"/>
  <c r="Y410" i="1"/>
  <c r="W410" i="1"/>
  <c r="Y408" i="1"/>
  <c r="W408" i="1"/>
  <c r="Y406" i="1"/>
  <c r="W406" i="1"/>
  <c r="Y404" i="1"/>
  <c r="W404" i="1"/>
  <c r="Y402" i="1"/>
  <c r="W402" i="1"/>
  <c r="Y400" i="1"/>
  <c r="W400" i="1"/>
  <c r="Y398" i="1"/>
  <c r="W398" i="1"/>
  <c r="Y396" i="1"/>
  <c r="W396" i="1"/>
  <c r="Y394" i="1"/>
  <c r="W394" i="1"/>
  <c r="Y392" i="1"/>
  <c r="W392" i="1"/>
  <c r="Y390" i="1"/>
  <c r="W390" i="1"/>
  <c r="Y388" i="1"/>
  <c r="W388" i="1"/>
  <c r="Y386" i="1"/>
  <c r="W386" i="1"/>
  <c r="Y384" i="1"/>
  <c r="W384" i="1"/>
  <c r="Y382" i="1"/>
  <c r="W382" i="1"/>
  <c r="Y380" i="1"/>
  <c r="W380" i="1"/>
  <c r="Y378" i="1"/>
  <c r="W378" i="1"/>
  <c r="Y376" i="1"/>
  <c r="W376" i="1"/>
  <c r="Y374" i="1"/>
  <c r="W374" i="1"/>
  <c r="Y372" i="1"/>
  <c r="W372" i="1"/>
  <c r="Y370" i="1"/>
  <c r="W370" i="1"/>
  <c r="Y368" i="1"/>
  <c r="W368" i="1"/>
  <c r="Y366" i="1"/>
  <c r="W366" i="1"/>
  <c r="Y364" i="1"/>
  <c r="W364" i="1"/>
  <c r="Y362" i="1"/>
  <c r="W362" i="1"/>
  <c r="Y360" i="1"/>
  <c r="W360" i="1"/>
  <c r="Y358" i="1"/>
  <c r="W358" i="1"/>
  <c r="Y356" i="1"/>
  <c r="W356" i="1"/>
  <c r="Y354" i="1"/>
  <c r="W354" i="1"/>
  <c r="Y352" i="1"/>
  <c r="W352" i="1"/>
  <c r="Y350" i="1"/>
  <c r="W350" i="1"/>
  <c r="Y346" i="1"/>
  <c r="W346" i="1"/>
  <c r="Y344" i="1"/>
  <c r="W344" i="1"/>
  <c r="Y342" i="1"/>
  <c r="W342" i="1"/>
  <c r="Y340" i="1"/>
  <c r="W340" i="1"/>
  <c r="Y338" i="1"/>
  <c r="W338" i="1"/>
  <c r="Y336" i="1"/>
  <c r="W336" i="1"/>
  <c r="Y334" i="1"/>
  <c r="W334" i="1"/>
  <c r="Y332" i="1"/>
  <c r="W332" i="1"/>
  <c r="Y330" i="1"/>
  <c r="W330" i="1"/>
  <c r="Y328" i="1"/>
  <c r="W328" i="1"/>
  <c r="Y326" i="1"/>
  <c r="W326" i="1"/>
  <c r="Y324" i="1"/>
  <c r="W324" i="1"/>
  <c r="Y322" i="1"/>
  <c r="W322" i="1"/>
  <c r="Y320" i="1"/>
  <c r="W320" i="1"/>
  <c r="Y318" i="1"/>
  <c r="W318" i="1"/>
  <c r="Y316" i="1"/>
  <c r="W316" i="1"/>
  <c r="Y314" i="1"/>
  <c r="W314" i="1"/>
  <c r="Y312" i="1"/>
  <c r="W312" i="1"/>
  <c r="Y310" i="1"/>
  <c r="W310" i="1"/>
  <c r="Y308" i="1"/>
  <c r="W308" i="1"/>
  <c r="Y306" i="1"/>
  <c r="W306" i="1"/>
  <c r="Y304" i="1"/>
  <c r="W304" i="1"/>
  <c r="Y302" i="1"/>
  <c r="W302" i="1"/>
  <c r="Y300" i="1"/>
  <c r="W300" i="1"/>
  <c r="Y298" i="1"/>
  <c r="W298" i="1"/>
  <c r="Y296" i="1"/>
  <c r="W296" i="1"/>
  <c r="Y294" i="1"/>
  <c r="W294" i="1"/>
  <c r="Y292" i="1"/>
  <c r="W292" i="1"/>
  <c r="Y290" i="1"/>
  <c r="W290" i="1"/>
  <c r="Y288" i="1"/>
  <c r="W288" i="1"/>
  <c r="Y286" i="1"/>
  <c r="W286" i="1"/>
  <c r="Y284" i="1"/>
  <c r="W284" i="1"/>
  <c r="Y282" i="1"/>
  <c r="W282" i="1"/>
  <c r="Y280" i="1"/>
  <c r="W280" i="1"/>
  <c r="Y278" i="1"/>
  <c r="W278" i="1"/>
  <c r="Y276" i="1"/>
  <c r="W276" i="1"/>
  <c r="Y274" i="1"/>
  <c r="W274" i="1"/>
  <c r="Y272" i="1"/>
  <c r="W272" i="1"/>
  <c r="Y270" i="1"/>
  <c r="W270" i="1"/>
  <c r="Y268" i="1"/>
  <c r="W268" i="1"/>
  <c r="Y266" i="1"/>
  <c r="W266" i="1"/>
  <c r="Y264" i="1"/>
  <c r="W264" i="1"/>
  <c r="Y262" i="1"/>
  <c r="W262" i="1"/>
  <c r="Y260" i="1"/>
  <c r="W260" i="1"/>
  <c r="Y258" i="1"/>
  <c r="W258" i="1"/>
  <c r="Y256" i="1"/>
  <c r="W256" i="1"/>
  <c r="Y254" i="1"/>
  <c r="W254" i="1"/>
  <c r="Y252" i="1"/>
  <c r="W252" i="1"/>
  <c r="Y250" i="1"/>
  <c r="W250" i="1"/>
  <c r="Y248" i="1"/>
  <c r="W248" i="1"/>
  <c r="Y246" i="1"/>
  <c r="W246" i="1"/>
  <c r="Y244" i="1"/>
  <c r="W244" i="1"/>
  <c r="Y242" i="1"/>
  <c r="W242" i="1"/>
  <c r="Y240" i="1"/>
  <c r="W240" i="1"/>
  <c r="Y238" i="1"/>
  <c r="W238" i="1"/>
  <c r="Y236" i="1"/>
  <c r="W236" i="1"/>
  <c r="Y234" i="1"/>
  <c r="W234" i="1"/>
  <c r="Y232" i="1"/>
  <c r="W232" i="1"/>
  <c r="Y230" i="1"/>
  <c r="W230" i="1"/>
  <c r="Y228" i="1"/>
  <c r="W228" i="1"/>
  <c r="Y226" i="1"/>
  <c r="W226" i="1"/>
  <c r="Y224" i="1"/>
  <c r="W224" i="1"/>
  <c r="Y222" i="1"/>
  <c r="W222" i="1"/>
  <c r="Y220" i="1"/>
  <c r="W220" i="1"/>
  <c r="Y218" i="1"/>
  <c r="W218" i="1"/>
  <c r="Y216" i="1"/>
  <c r="W216" i="1"/>
  <c r="Y214" i="1"/>
  <c r="W214" i="1"/>
  <c r="Y212" i="1"/>
  <c r="W212" i="1"/>
  <c r="Y210" i="1"/>
  <c r="W210" i="1"/>
  <c r="Y208" i="1"/>
  <c r="W208" i="1"/>
  <c r="Y206" i="1"/>
  <c r="W206" i="1"/>
  <c r="Y204" i="1"/>
  <c r="W204" i="1"/>
  <c r="Y202" i="1"/>
  <c r="W202" i="1"/>
  <c r="Y200" i="1"/>
  <c r="W200" i="1"/>
  <c r="Y198" i="1"/>
  <c r="W198" i="1"/>
  <c r="Y196" i="1"/>
  <c r="W196" i="1"/>
  <c r="Y194" i="1"/>
  <c r="W194" i="1"/>
  <c r="Y192" i="1"/>
  <c r="W192" i="1"/>
  <c r="Y190" i="1"/>
  <c r="W190" i="1"/>
  <c r="Y188" i="1"/>
  <c r="W188" i="1"/>
  <c r="Y186" i="1"/>
  <c r="W186" i="1"/>
  <c r="Y184" i="1"/>
  <c r="W184" i="1"/>
  <c r="Y182" i="1"/>
  <c r="W182" i="1"/>
  <c r="Y180" i="1"/>
  <c r="W180" i="1"/>
  <c r="Y176" i="1"/>
  <c r="W176" i="1"/>
  <c r="Y174" i="1"/>
  <c r="W174" i="1"/>
  <c r="Y172" i="1"/>
  <c r="W172" i="1"/>
  <c r="Y170" i="1"/>
  <c r="W170" i="1"/>
  <c r="Y168" i="1"/>
  <c r="W168" i="1"/>
  <c r="Y166" i="1"/>
  <c r="W166" i="1"/>
  <c r="Y164" i="1"/>
  <c r="W164" i="1"/>
  <c r="Y162" i="1"/>
  <c r="W162" i="1"/>
  <c r="Y160" i="1"/>
  <c r="W160" i="1"/>
  <c r="Y158" i="1"/>
  <c r="W158" i="1"/>
  <c r="Y156" i="1"/>
  <c r="W156" i="1"/>
  <c r="Y154" i="1"/>
  <c r="W154" i="1"/>
  <c r="Y152" i="1"/>
  <c r="W152" i="1"/>
  <c r="Y150" i="1"/>
  <c r="W150" i="1"/>
  <c r="Y148" i="1"/>
  <c r="W148" i="1"/>
  <c r="Y146" i="1"/>
  <c r="W146" i="1"/>
  <c r="Y144" i="1"/>
  <c r="W144" i="1"/>
  <c r="Y142" i="1"/>
  <c r="W142" i="1"/>
  <c r="Y140" i="1"/>
  <c r="W140" i="1"/>
  <c r="Y138" i="1"/>
  <c r="W138" i="1"/>
  <c r="Y136" i="1"/>
  <c r="W136" i="1"/>
  <c r="Y134" i="1"/>
  <c r="W134" i="1"/>
  <c r="Y132" i="1"/>
  <c r="W132" i="1"/>
  <c r="Y130" i="1"/>
  <c r="W130" i="1"/>
  <c r="Y128" i="1"/>
  <c r="W128" i="1"/>
  <c r="Y126" i="1"/>
  <c r="W126" i="1"/>
  <c r="Y124" i="1"/>
  <c r="W124" i="1"/>
  <c r="Y122" i="1"/>
  <c r="W122" i="1"/>
  <c r="Y120" i="1"/>
  <c r="W120" i="1"/>
  <c r="Y118" i="1"/>
  <c r="W118" i="1"/>
  <c r="Y116" i="1"/>
  <c r="W116" i="1"/>
  <c r="Y114" i="1"/>
  <c r="W114" i="1"/>
  <c r="Y112" i="1"/>
  <c r="W112" i="1"/>
  <c r="Y110" i="1"/>
  <c r="W110" i="1"/>
  <c r="Y108" i="1"/>
  <c r="W108" i="1"/>
  <c r="Y106" i="1"/>
  <c r="W106" i="1"/>
  <c r="Y104" i="1"/>
  <c r="W104" i="1"/>
  <c r="Y102" i="1"/>
  <c r="W102" i="1"/>
  <c r="Y100" i="1"/>
  <c r="W100" i="1"/>
  <c r="Y98" i="1"/>
  <c r="W98" i="1"/>
  <c r="Y96" i="1"/>
  <c r="W96" i="1"/>
  <c r="Y94" i="1"/>
  <c r="W94" i="1"/>
  <c r="Y92" i="1"/>
  <c r="W92" i="1"/>
  <c r="Y90" i="1"/>
  <c r="W90" i="1"/>
  <c r="Y88" i="1"/>
  <c r="W88" i="1"/>
  <c r="Y86" i="1"/>
  <c r="W86" i="1"/>
  <c r="Y84" i="1"/>
  <c r="W84" i="1"/>
  <c r="Y82" i="1"/>
  <c r="W82" i="1"/>
  <c r="Y80" i="1"/>
  <c r="W80" i="1"/>
  <c r="Y78" i="1"/>
  <c r="W78" i="1"/>
  <c r="Y76" i="1"/>
  <c r="W76" i="1"/>
  <c r="Y74" i="1"/>
  <c r="W74" i="1"/>
  <c r="Y72" i="1"/>
  <c r="W72" i="1"/>
  <c r="Y70" i="1"/>
  <c r="W70" i="1"/>
  <c r="Y68" i="1"/>
  <c r="W68" i="1"/>
  <c r="Y66" i="1"/>
  <c r="W66" i="1"/>
  <c r="Y64" i="1"/>
  <c r="W64" i="1"/>
  <c r="Y62" i="1"/>
  <c r="W62" i="1"/>
  <c r="Y60" i="1"/>
  <c r="W60" i="1"/>
  <c r="Y58" i="1"/>
  <c r="W58" i="1"/>
  <c r="Y56" i="1"/>
  <c r="W56" i="1"/>
  <c r="Y54" i="1"/>
  <c r="W54" i="1"/>
  <c r="Y52" i="1"/>
  <c r="W52" i="1"/>
  <c r="Y50" i="1"/>
  <c r="W50" i="1"/>
  <c r="Y48" i="1"/>
  <c r="W48" i="1"/>
  <c r="Y46" i="1"/>
  <c r="W46" i="1"/>
  <c r="Y44" i="1"/>
  <c r="W44" i="1"/>
  <c r="Y42" i="1"/>
  <c r="W42" i="1"/>
  <c r="Y40" i="1"/>
  <c r="W40" i="1"/>
  <c r="Y38" i="1"/>
  <c r="W38" i="1"/>
  <c r="Y36" i="1"/>
  <c r="W36" i="1"/>
  <c r="Y34" i="1"/>
  <c r="W34" i="1"/>
  <c r="Y32" i="1"/>
  <c r="W32" i="1"/>
  <c r="Y30" i="1"/>
  <c r="W30" i="1"/>
  <c r="Y28" i="1"/>
  <c r="W28" i="1"/>
  <c r="Y26" i="1"/>
  <c r="W26" i="1"/>
  <c r="Y24" i="1"/>
  <c r="W24" i="1"/>
  <c r="Y22" i="1"/>
  <c r="W22" i="1"/>
  <c r="Y20" i="1"/>
  <c r="W20" i="1"/>
  <c r="V1806" i="1"/>
  <c r="AB1806" i="1"/>
  <c r="V1802" i="1"/>
  <c r="AB1802" i="1"/>
  <c r="V1798" i="1"/>
  <c r="AB1798" i="1"/>
  <c r="V1794" i="1"/>
  <c r="AB1794" i="1"/>
  <c r="V1790" i="1"/>
  <c r="AB1790" i="1"/>
  <c r="V1786" i="1"/>
  <c r="AB1786" i="1"/>
  <c r="V1782" i="1"/>
  <c r="AB1782" i="1"/>
  <c r="V1778" i="1"/>
  <c r="AB1778" i="1"/>
  <c r="V1774" i="1"/>
  <c r="AB1774" i="1"/>
  <c r="V1770" i="1"/>
  <c r="AB1770" i="1"/>
  <c r="V1766" i="1"/>
  <c r="AB1766" i="1"/>
  <c r="V1762" i="1"/>
  <c r="AB1762" i="1"/>
  <c r="V1758" i="1"/>
  <c r="AB1758" i="1"/>
  <c r="V1754" i="1"/>
  <c r="AB1754" i="1"/>
  <c r="V1750" i="1"/>
  <c r="AB1750" i="1"/>
  <c r="V1746" i="1"/>
  <c r="AB1746" i="1"/>
  <c r="V1742" i="1"/>
  <c r="AB1742" i="1"/>
  <c r="V1738" i="1"/>
  <c r="AB1738" i="1"/>
  <c r="V1734" i="1"/>
  <c r="AB1734" i="1"/>
  <c r="V1730" i="1"/>
  <c r="AB1730" i="1"/>
  <c r="V1726" i="1"/>
  <c r="AB1726" i="1"/>
  <c r="V1722" i="1"/>
  <c r="AB1722" i="1"/>
  <c r="V1718" i="1"/>
  <c r="AB1718" i="1"/>
  <c r="V1714" i="1"/>
  <c r="AB1714" i="1"/>
  <c r="V1710" i="1"/>
  <c r="AB1710" i="1"/>
  <c r="V1706" i="1"/>
  <c r="AB1706" i="1"/>
  <c r="V1702" i="1"/>
  <c r="AB1702" i="1"/>
  <c r="V1698" i="1"/>
  <c r="AB1698" i="1"/>
  <c r="V1694" i="1"/>
  <c r="AB1694" i="1"/>
  <c r="V1690" i="1"/>
  <c r="AB1690" i="1"/>
  <c r="V1686" i="1"/>
  <c r="AB1686" i="1"/>
  <c r="V1682" i="1"/>
  <c r="AB1682" i="1"/>
  <c r="V1678" i="1"/>
  <c r="AB1678" i="1"/>
  <c r="V1674" i="1"/>
  <c r="AB1674" i="1"/>
  <c r="V1670" i="1"/>
  <c r="AB1670" i="1"/>
  <c r="V1666" i="1"/>
  <c r="AB1666" i="1"/>
  <c r="V1662" i="1"/>
  <c r="AB1662" i="1"/>
  <c r="V1658" i="1"/>
  <c r="AB1658" i="1"/>
  <c r="V1654" i="1"/>
  <c r="AB1654" i="1"/>
  <c r="V1650" i="1"/>
  <c r="AB1650" i="1"/>
  <c r="V1646" i="1"/>
  <c r="AB1646" i="1"/>
  <c r="V1642" i="1"/>
  <c r="AB1642" i="1"/>
  <c r="V1638" i="1"/>
  <c r="AB1638" i="1"/>
  <c r="V1634" i="1"/>
  <c r="AB1634" i="1"/>
  <c r="V1630" i="1"/>
  <c r="AB1630" i="1"/>
  <c r="V1626" i="1"/>
  <c r="AB1626" i="1"/>
  <c r="V1622" i="1"/>
  <c r="AB1622" i="1"/>
  <c r="V1618" i="1"/>
  <c r="AB1618" i="1"/>
  <c r="V1614" i="1"/>
  <c r="AB1614" i="1"/>
  <c r="V1610" i="1"/>
  <c r="AB1610" i="1"/>
  <c r="V1606" i="1"/>
  <c r="AB1606" i="1"/>
  <c r="V1602" i="1"/>
  <c r="AB1602" i="1"/>
  <c r="V1598" i="1"/>
  <c r="AB1598" i="1"/>
  <c r="V1594" i="1"/>
  <c r="AB1594" i="1"/>
  <c r="V1590" i="1"/>
  <c r="AB1590" i="1"/>
  <c r="V1586" i="1"/>
  <c r="AB1586" i="1"/>
  <c r="V1582" i="1"/>
  <c r="AB1582" i="1"/>
  <c r="V1578" i="1"/>
  <c r="AB1578" i="1"/>
  <c r="V1574" i="1"/>
  <c r="AB1574" i="1"/>
  <c r="V1570" i="1"/>
  <c r="AB1570" i="1"/>
  <c r="V1566" i="1"/>
  <c r="AB1566" i="1"/>
  <c r="V1562" i="1"/>
  <c r="AB1562" i="1"/>
  <c r="V1558" i="1"/>
  <c r="AB1558" i="1"/>
  <c r="V1554" i="1"/>
  <c r="AB1554" i="1"/>
  <c r="V1550" i="1"/>
  <c r="AB1550" i="1"/>
  <c r="V1546" i="1"/>
  <c r="AB1546" i="1"/>
  <c r="V1542" i="1"/>
  <c r="AB1542" i="1"/>
  <c r="V1538" i="1"/>
  <c r="AB1538" i="1"/>
  <c r="V1534" i="1"/>
  <c r="AB1534" i="1"/>
  <c r="V1530" i="1"/>
  <c r="AB1530" i="1"/>
  <c r="V1526" i="1"/>
  <c r="AB1526" i="1"/>
  <c r="V1522" i="1"/>
  <c r="AB1522" i="1"/>
  <c r="V1518" i="1"/>
  <c r="AB1518" i="1"/>
  <c r="V1514" i="1"/>
  <c r="AB1514" i="1"/>
  <c r="V1510" i="1"/>
  <c r="AB1510" i="1"/>
  <c r="V1506" i="1"/>
  <c r="AB1506" i="1"/>
  <c r="V1502" i="1"/>
  <c r="AB1502" i="1"/>
  <c r="V1498" i="1"/>
  <c r="AB1498" i="1"/>
  <c r="V1494" i="1"/>
  <c r="AB1494" i="1"/>
  <c r="V1490" i="1"/>
  <c r="AB1490" i="1"/>
  <c r="V1486" i="1"/>
  <c r="AB1486" i="1"/>
  <c r="V1482" i="1"/>
  <c r="AB1482" i="1"/>
  <c r="V1478" i="1"/>
  <c r="AB1478" i="1"/>
  <c r="V1474" i="1"/>
  <c r="AB1474" i="1"/>
  <c r="V1470" i="1"/>
  <c r="AB1470" i="1"/>
  <c r="V1466" i="1"/>
  <c r="AB1466" i="1"/>
  <c r="V1462" i="1"/>
  <c r="AB1462" i="1"/>
  <c r="V1458" i="1"/>
  <c r="AB1458" i="1"/>
  <c r="V1454" i="1"/>
  <c r="AB1454" i="1"/>
  <c r="V1450" i="1"/>
  <c r="AB1450" i="1"/>
  <c r="V1446" i="1"/>
  <c r="AB1446" i="1"/>
  <c r="V1442" i="1"/>
  <c r="AB1442" i="1"/>
  <c r="V1438" i="1"/>
  <c r="AB1438" i="1"/>
  <c r="V1434" i="1"/>
  <c r="AB1434" i="1"/>
  <c r="V1430" i="1"/>
  <c r="AB1430" i="1"/>
  <c r="V1426" i="1"/>
  <c r="AB1426" i="1"/>
  <c r="V1422" i="1"/>
  <c r="AB1422" i="1"/>
  <c r="V1418" i="1"/>
  <c r="AB1418" i="1"/>
  <c r="V1414" i="1"/>
  <c r="AB1414" i="1"/>
  <c r="V1410" i="1"/>
  <c r="AB1410" i="1"/>
  <c r="V1406" i="1"/>
  <c r="AB1406" i="1"/>
  <c r="V1402" i="1"/>
  <c r="AB1402" i="1"/>
  <c r="V1398" i="1"/>
  <c r="AB1398" i="1"/>
  <c r="V1394" i="1"/>
  <c r="AB1394" i="1"/>
  <c r="V1390" i="1"/>
  <c r="AB1390" i="1"/>
  <c r="V1386" i="1"/>
  <c r="AB1386" i="1"/>
  <c r="V1382" i="1"/>
  <c r="AB1382" i="1"/>
  <c r="V1378" i="1"/>
  <c r="AB1378" i="1"/>
  <c r="V1374" i="1"/>
  <c r="AB1374" i="1"/>
  <c r="V1370" i="1"/>
  <c r="AB1370" i="1"/>
  <c r="V1366" i="1"/>
  <c r="AB1366" i="1"/>
  <c r="V1362" i="1"/>
  <c r="AB1362" i="1"/>
  <c r="V1358" i="1"/>
  <c r="AB1358" i="1"/>
  <c r="V1354" i="1"/>
  <c r="AB1354" i="1"/>
  <c r="V1350" i="1"/>
  <c r="AB1350" i="1"/>
  <c r="V1346" i="1"/>
  <c r="AB1346" i="1"/>
  <c r="V1342" i="1"/>
  <c r="AB1342" i="1"/>
  <c r="V1338" i="1"/>
  <c r="AB1338" i="1"/>
  <c r="V1334" i="1"/>
  <c r="AB1334" i="1"/>
  <c r="V1330" i="1"/>
  <c r="AB1330" i="1"/>
  <c r="V1326" i="1"/>
  <c r="AB1326" i="1"/>
  <c r="V1322" i="1"/>
  <c r="AB1322" i="1"/>
  <c r="V1318" i="1"/>
  <c r="AB1318" i="1"/>
  <c r="V1314" i="1"/>
  <c r="AB1314" i="1"/>
  <c r="V1310" i="1"/>
  <c r="AB1310" i="1"/>
  <c r="V1306" i="1"/>
  <c r="AB1306" i="1"/>
  <c r="V1302" i="1"/>
  <c r="AB1302" i="1"/>
  <c r="V1298" i="1"/>
  <c r="AB1298" i="1"/>
  <c r="V1294" i="1"/>
  <c r="AB1294" i="1"/>
  <c r="V1290" i="1"/>
  <c r="AB1290" i="1"/>
  <c r="V1286" i="1"/>
  <c r="AB1286" i="1"/>
  <c r="V1282" i="1"/>
  <c r="AB1282" i="1"/>
  <c r="V1278" i="1"/>
  <c r="AB1278" i="1"/>
  <c r="V1274" i="1"/>
  <c r="AB1274" i="1"/>
  <c r="V1270" i="1"/>
  <c r="AB1270" i="1"/>
  <c r="V1266" i="1"/>
  <c r="AB1266" i="1"/>
  <c r="V1262" i="1"/>
  <c r="AB1262" i="1"/>
  <c r="V1258" i="1"/>
  <c r="AB1258" i="1"/>
  <c r="V1254" i="1"/>
  <c r="AB1254" i="1"/>
  <c r="V1250" i="1"/>
  <c r="AB1250" i="1"/>
  <c r="V1246" i="1"/>
  <c r="AB1246" i="1"/>
  <c r="V1242" i="1"/>
  <c r="AB1242" i="1"/>
  <c r="V1238" i="1"/>
  <c r="AB1238" i="1"/>
  <c r="V1234" i="1"/>
  <c r="AB1234" i="1"/>
  <c r="V1230" i="1"/>
  <c r="AB1230" i="1"/>
  <c r="V1226" i="1"/>
  <c r="AB1226" i="1"/>
  <c r="V1222" i="1"/>
  <c r="AB1222" i="1"/>
  <c r="V1218" i="1"/>
  <c r="AB1218" i="1"/>
  <c r="V1214" i="1"/>
  <c r="AB1214" i="1"/>
  <c r="V1210" i="1"/>
  <c r="AB1210" i="1"/>
  <c r="V1206" i="1"/>
  <c r="AB1206" i="1"/>
  <c r="V1202" i="1"/>
  <c r="AB1202" i="1"/>
  <c r="V1198" i="1"/>
  <c r="AB1198" i="1"/>
  <c r="V1194" i="1"/>
  <c r="AB1194" i="1"/>
  <c r="V1190" i="1"/>
  <c r="AB1190" i="1"/>
  <c r="V1186" i="1"/>
  <c r="AB1186" i="1"/>
  <c r="V1182" i="1"/>
  <c r="AB1182" i="1"/>
  <c r="V1178" i="1"/>
  <c r="AB1178" i="1"/>
  <c r="V1174" i="1"/>
  <c r="AB1174" i="1"/>
  <c r="V1170" i="1"/>
  <c r="AB1170" i="1"/>
  <c r="V1166" i="1"/>
  <c r="AB1166" i="1"/>
  <c r="V1162" i="1"/>
  <c r="AB1162" i="1"/>
  <c r="V1158" i="1"/>
  <c r="AB1158" i="1"/>
  <c r="V1154" i="1"/>
  <c r="AB1154" i="1"/>
  <c r="V1150" i="1"/>
  <c r="AB1150" i="1"/>
  <c r="V1146" i="1"/>
  <c r="AB1146" i="1"/>
  <c r="V1142" i="1"/>
  <c r="AB1142" i="1"/>
  <c r="V1138" i="1"/>
  <c r="AB1138" i="1"/>
  <c r="V1134" i="1"/>
  <c r="AB1134" i="1"/>
  <c r="V1130" i="1"/>
  <c r="AB1130" i="1"/>
  <c r="V1126" i="1"/>
  <c r="AB1126" i="1"/>
  <c r="V1122" i="1"/>
  <c r="AB1122" i="1"/>
  <c r="V1118" i="1"/>
  <c r="AB1118" i="1"/>
  <c r="V1114" i="1"/>
  <c r="AB1114" i="1"/>
  <c r="V1110" i="1"/>
  <c r="AB1110" i="1"/>
  <c r="V1106" i="1"/>
  <c r="AB1106" i="1"/>
  <c r="V1102" i="1"/>
  <c r="AB1102" i="1"/>
  <c r="V1098" i="1"/>
  <c r="AB1098" i="1"/>
  <c r="V1094" i="1"/>
  <c r="AB1094" i="1"/>
  <c r="V1090" i="1"/>
  <c r="AB1090" i="1"/>
  <c r="V1086" i="1"/>
  <c r="AB1086" i="1"/>
  <c r="V1082" i="1"/>
  <c r="AB1082" i="1"/>
  <c r="V1078" i="1"/>
  <c r="AB1078" i="1"/>
  <c r="V1074" i="1"/>
  <c r="AB1074" i="1"/>
  <c r="V1070" i="1"/>
  <c r="AB1070" i="1"/>
  <c r="V1066" i="1"/>
  <c r="AB1066" i="1"/>
  <c r="V1062" i="1"/>
  <c r="AB1062" i="1"/>
  <c r="V1058" i="1"/>
  <c r="AB1058" i="1"/>
  <c r="V1054" i="1"/>
  <c r="AB1054" i="1"/>
  <c r="V1050" i="1"/>
  <c r="AB1050" i="1"/>
  <c r="V1046" i="1"/>
  <c r="AB1046" i="1"/>
  <c r="V1042" i="1"/>
  <c r="AB1042" i="1"/>
  <c r="V1038" i="1"/>
  <c r="AB1038" i="1"/>
  <c r="V1034" i="1"/>
  <c r="AB1034" i="1"/>
  <c r="V1030" i="1"/>
  <c r="AB1030" i="1"/>
  <c r="V1026" i="1"/>
  <c r="AB1026" i="1"/>
  <c r="V1022" i="1"/>
  <c r="AB1022" i="1"/>
  <c r="V1018" i="1"/>
  <c r="AB1018" i="1"/>
  <c r="V1014" i="1"/>
  <c r="AB1014" i="1"/>
  <c r="V1010" i="1"/>
  <c r="AB1010" i="1"/>
  <c r="V1006" i="1"/>
  <c r="AB1006" i="1"/>
  <c r="V1002" i="1"/>
  <c r="AB1002" i="1"/>
  <c r="AB998" i="1"/>
  <c r="AB994" i="1"/>
  <c r="AB990" i="1"/>
  <c r="V986" i="1"/>
  <c r="AB986" i="1"/>
  <c r="AB982" i="1"/>
  <c r="AB978" i="1"/>
  <c r="AB974" i="1"/>
  <c r="AB970" i="1"/>
  <c r="V966" i="1"/>
  <c r="AB966" i="1"/>
  <c r="V962" i="1"/>
  <c r="AB962" i="1"/>
  <c r="V958" i="1"/>
  <c r="AB958" i="1"/>
  <c r="V954" i="1"/>
  <c r="AB954" i="1"/>
  <c r="V950" i="1"/>
  <c r="AB950" i="1"/>
  <c r="V946" i="1"/>
  <c r="AB946" i="1"/>
  <c r="V942" i="1"/>
  <c r="AB942" i="1"/>
  <c r="V938" i="1"/>
  <c r="AB938" i="1"/>
  <c r="V934" i="1"/>
  <c r="AB934" i="1"/>
  <c r="V930" i="1"/>
  <c r="AB930" i="1"/>
  <c r="V926" i="1"/>
  <c r="AB926" i="1"/>
  <c r="V922" i="1"/>
  <c r="AB922" i="1"/>
  <c r="V918" i="1"/>
  <c r="AB918" i="1"/>
  <c r="V914" i="1"/>
  <c r="AB914" i="1"/>
  <c r="V910" i="1"/>
  <c r="AB910" i="1"/>
  <c r="V906" i="1"/>
  <c r="AB906" i="1"/>
  <c r="V902" i="1"/>
  <c r="AB902" i="1"/>
  <c r="V898" i="1"/>
  <c r="AB898" i="1"/>
  <c r="V894" i="1"/>
  <c r="AB894" i="1"/>
  <c r="V890" i="1"/>
  <c r="AB890" i="1"/>
  <c r="V886" i="1"/>
  <c r="AB886" i="1"/>
  <c r="V882" i="1"/>
  <c r="AB882" i="1"/>
  <c r="V878" i="1"/>
  <c r="AB878" i="1"/>
  <c r="V874" i="1"/>
  <c r="AB874" i="1"/>
  <c r="V870" i="1"/>
  <c r="AB870" i="1"/>
  <c r="V866" i="1"/>
  <c r="AB866" i="1"/>
  <c r="V862" i="1"/>
  <c r="AB862" i="1"/>
  <c r="V858" i="1"/>
  <c r="AB858" i="1"/>
  <c r="V854" i="1"/>
  <c r="AB854" i="1"/>
  <c r="V850" i="1"/>
  <c r="AB850" i="1"/>
  <c r="V846" i="1"/>
  <c r="AB846" i="1"/>
  <c r="V842" i="1"/>
  <c r="AB842" i="1"/>
  <c r="V838" i="1"/>
  <c r="AB838" i="1"/>
  <c r="V834" i="1"/>
  <c r="AB834" i="1"/>
  <c r="V830" i="1"/>
  <c r="AB830" i="1"/>
  <c r="V826" i="1"/>
  <c r="AB826" i="1"/>
  <c r="V822" i="1"/>
  <c r="AB822" i="1"/>
  <c r="V818" i="1"/>
  <c r="AB818" i="1"/>
  <c r="V814" i="1"/>
  <c r="AB814" i="1"/>
  <c r="AB810" i="1"/>
  <c r="AB806" i="1"/>
  <c r="AB802" i="1"/>
  <c r="AB798" i="1"/>
  <c r="V794" i="1"/>
  <c r="AB794" i="1"/>
  <c r="AB790" i="1"/>
  <c r="AB786" i="1"/>
  <c r="AB782" i="1"/>
  <c r="AB778" i="1"/>
  <c r="AB774" i="1"/>
  <c r="AB770" i="1"/>
  <c r="AB766" i="1"/>
  <c r="V762" i="1"/>
  <c r="AB762" i="1"/>
  <c r="AB758" i="1"/>
  <c r="AB754" i="1"/>
  <c r="AB750" i="1"/>
  <c r="AB746" i="1"/>
  <c r="AB742" i="1"/>
  <c r="AB738" i="1"/>
  <c r="AB734" i="1"/>
  <c r="V730" i="1"/>
  <c r="AB730" i="1"/>
  <c r="AB726" i="1"/>
  <c r="AB722" i="1"/>
  <c r="V722" i="1"/>
  <c r="AB718" i="1"/>
  <c r="AB714" i="1"/>
  <c r="V710" i="1"/>
  <c r="AB710" i="1"/>
  <c r="AB706" i="1"/>
  <c r="AB702" i="1"/>
  <c r="AB698" i="1"/>
  <c r="AB694" i="1"/>
  <c r="V690" i="1"/>
  <c r="AB690" i="1"/>
  <c r="AB686" i="1"/>
  <c r="V682" i="1"/>
  <c r="AB682" i="1"/>
  <c r="AB678" i="1"/>
  <c r="V674" i="1"/>
  <c r="AB674" i="1"/>
  <c r="AB670" i="1"/>
  <c r="AB666" i="1"/>
  <c r="V662" i="1"/>
  <c r="AB662" i="1"/>
  <c r="AB658" i="1"/>
  <c r="V658" i="1"/>
  <c r="AB654" i="1"/>
  <c r="AB650" i="1"/>
  <c r="AB646" i="1"/>
  <c r="AB642" i="1"/>
  <c r="V642" i="1"/>
  <c r="AB638" i="1"/>
  <c r="AB634" i="1"/>
  <c r="V634" i="1"/>
  <c r="AB630" i="1"/>
  <c r="AB626" i="1"/>
  <c r="AB622" i="1"/>
  <c r="AB618" i="1"/>
  <c r="AB614" i="1"/>
  <c r="AB610" i="1"/>
  <c r="AB606" i="1"/>
  <c r="AB602" i="1"/>
  <c r="AB598" i="1"/>
  <c r="AB594" i="1"/>
  <c r="V594" i="1"/>
  <c r="R594" i="1"/>
  <c r="AB590" i="1"/>
  <c r="V590" i="1"/>
  <c r="R590" i="1"/>
  <c r="AB586" i="1"/>
  <c r="R586" i="1"/>
  <c r="V582" i="1"/>
  <c r="AB582" i="1"/>
  <c r="R582" i="1"/>
  <c r="V578" i="1"/>
  <c r="AB578" i="1"/>
  <c r="R578" i="1"/>
  <c r="V574" i="1"/>
  <c r="AB574" i="1"/>
  <c r="R574" i="1"/>
  <c r="V570" i="1"/>
  <c r="AB570" i="1"/>
  <c r="R570" i="1"/>
  <c r="V566" i="1"/>
  <c r="AB566" i="1"/>
  <c r="R566" i="1"/>
  <c r="V562" i="1"/>
  <c r="AB562" i="1"/>
  <c r="R562" i="1"/>
  <c r="V558" i="1"/>
  <c r="AB558" i="1"/>
  <c r="R558" i="1"/>
  <c r="V554" i="1"/>
  <c r="AB554" i="1"/>
  <c r="R554" i="1"/>
  <c r="V550" i="1"/>
  <c r="AB550" i="1"/>
  <c r="R550" i="1"/>
  <c r="AB546" i="1"/>
  <c r="V546" i="1"/>
  <c r="R546" i="1"/>
  <c r="AB542" i="1"/>
  <c r="R542" i="1"/>
  <c r="AB538" i="1"/>
  <c r="V538" i="1"/>
  <c r="R538" i="1"/>
  <c r="V534" i="1"/>
  <c r="AB534" i="1"/>
  <c r="R534" i="1"/>
  <c r="AB530" i="1"/>
  <c r="V530" i="1"/>
  <c r="R530" i="1"/>
  <c r="AB526" i="1"/>
  <c r="V526" i="1"/>
  <c r="R526" i="1"/>
  <c r="AB522" i="1"/>
  <c r="R522" i="1"/>
  <c r="V518" i="1"/>
  <c r="AB518" i="1"/>
  <c r="R518" i="1"/>
  <c r="V514" i="1"/>
  <c r="AB514" i="1"/>
  <c r="R514" i="1"/>
  <c r="V510" i="1"/>
  <c r="AB510" i="1"/>
  <c r="R510" i="1"/>
  <c r="V506" i="1"/>
  <c r="AB506" i="1"/>
  <c r="R506" i="1"/>
  <c r="V502" i="1"/>
  <c r="AB502" i="1"/>
  <c r="R502" i="1"/>
  <c r="V498" i="1"/>
  <c r="AB498" i="1"/>
  <c r="R498" i="1"/>
  <c r="V494" i="1"/>
  <c r="AB494" i="1"/>
  <c r="R494" i="1"/>
  <c r="V490" i="1"/>
  <c r="AB490" i="1"/>
  <c r="R490" i="1"/>
  <c r="V486" i="1"/>
  <c r="AB486" i="1"/>
  <c r="R486" i="1"/>
  <c r="AB482" i="1"/>
  <c r="V482" i="1"/>
  <c r="R482" i="1"/>
  <c r="AB478" i="1"/>
  <c r="R478" i="1"/>
  <c r="AB474" i="1"/>
  <c r="V474" i="1"/>
  <c r="R474" i="1"/>
  <c r="V470" i="1"/>
  <c r="AB470" i="1"/>
  <c r="R470" i="1"/>
  <c r="AB466" i="1"/>
  <c r="V466" i="1"/>
  <c r="R466" i="1"/>
  <c r="AB462" i="1"/>
  <c r="V462" i="1"/>
  <c r="R462" i="1"/>
  <c r="AB458" i="1"/>
  <c r="R458" i="1"/>
  <c r="V454" i="1"/>
  <c r="AB454" i="1"/>
  <c r="R454" i="1"/>
  <c r="V450" i="1"/>
  <c r="AB450" i="1"/>
  <c r="R450" i="1"/>
  <c r="V446" i="1"/>
  <c r="AB446" i="1"/>
  <c r="R446" i="1"/>
  <c r="V442" i="1"/>
  <c r="AB442" i="1"/>
  <c r="R442" i="1"/>
  <c r="V438" i="1"/>
  <c r="AB438" i="1"/>
  <c r="R438" i="1"/>
  <c r="V434" i="1"/>
  <c r="AB434" i="1"/>
  <c r="R434" i="1"/>
  <c r="V430" i="1"/>
  <c r="AB430" i="1"/>
  <c r="R430" i="1"/>
  <c r="V426" i="1"/>
  <c r="AB426" i="1"/>
  <c r="R426" i="1"/>
  <c r="V422" i="1"/>
  <c r="AB422" i="1"/>
  <c r="R422" i="1"/>
  <c r="AB418" i="1"/>
  <c r="V418" i="1"/>
  <c r="R418" i="1"/>
  <c r="AB414" i="1"/>
  <c r="R414" i="1"/>
  <c r="AB410" i="1"/>
  <c r="V410" i="1"/>
  <c r="R410" i="1"/>
  <c r="V406" i="1"/>
  <c r="AB406" i="1"/>
  <c r="R406" i="1"/>
  <c r="AB402" i="1"/>
  <c r="V402" i="1"/>
  <c r="R402" i="1"/>
  <c r="AB398" i="1"/>
  <c r="V398" i="1"/>
  <c r="R398" i="1"/>
  <c r="AB394" i="1"/>
  <c r="R394" i="1"/>
  <c r="V390" i="1"/>
  <c r="AB390" i="1"/>
  <c r="R390" i="1"/>
  <c r="V386" i="1"/>
  <c r="AB386" i="1"/>
  <c r="R386" i="1"/>
  <c r="V382" i="1"/>
  <c r="AB382" i="1"/>
  <c r="R382" i="1"/>
  <c r="V378" i="1"/>
  <c r="AB378" i="1"/>
  <c r="R378" i="1"/>
  <c r="V374" i="1"/>
  <c r="AB374" i="1"/>
  <c r="R374" i="1"/>
  <c r="V370" i="1"/>
  <c r="AB370" i="1"/>
  <c r="R370" i="1"/>
  <c r="V366" i="1"/>
  <c r="AB366" i="1"/>
  <c r="R366" i="1"/>
  <c r="AB362" i="1"/>
  <c r="V362" i="1"/>
  <c r="R362" i="1"/>
  <c r="V358" i="1"/>
  <c r="AB358" i="1"/>
  <c r="R358" i="1"/>
  <c r="V354" i="1"/>
  <c r="AB354" i="1"/>
  <c r="R354" i="1"/>
  <c r="V350" i="1"/>
  <c r="AB350" i="1"/>
  <c r="R350" i="1"/>
  <c r="AB346" i="1"/>
  <c r="V346" i="1"/>
  <c r="R346" i="1"/>
  <c r="V342" i="1"/>
  <c r="AB342" i="1"/>
  <c r="R342" i="1"/>
  <c r="AB338" i="1"/>
  <c r="R338" i="1"/>
  <c r="V334" i="1"/>
  <c r="AB334" i="1"/>
  <c r="R334" i="1"/>
  <c r="V330" i="1"/>
  <c r="AB330" i="1"/>
  <c r="R330" i="1"/>
  <c r="V326" i="1"/>
  <c r="AB326" i="1"/>
  <c r="R326" i="1"/>
  <c r="V322" i="1"/>
  <c r="AB322" i="1"/>
  <c r="R322" i="1"/>
  <c r="V318" i="1"/>
  <c r="AB318" i="1"/>
  <c r="R318" i="1"/>
  <c r="V314" i="1"/>
  <c r="AB314" i="1"/>
  <c r="R314" i="1"/>
  <c r="V310" i="1"/>
  <c r="AB310" i="1"/>
  <c r="R310" i="1"/>
  <c r="AB306" i="1"/>
  <c r="R306" i="1"/>
  <c r="V302" i="1"/>
  <c r="AB302" i="1"/>
  <c r="R302" i="1"/>
  <c r="AB298" i="1"/>
  <c r="V298" i="1"/>
  <c r="R298" i="1"/>
  <c r="V294" i="1"/>
  <c r="AB294" i="1"/>
  <c r="R294" i="1"/>
  <c r="V290" i="1"/>
  <c r="AB290" i="1"/>
  <c r="R290" i="1"/>
  <c r="V286" i="1"/>
  <c r="AB286" i="1"/>
  <c r="R286" i="1"/>
  <c r="AB282" i="1"/>
  <c r="V282" i="1"/>
  <c r="R282" i="1"/>
  <c r="V278" i="1"/>
  <c r="AB278" i="1"/>
  <c r="R278" i="1"/>
  <c r="AB274" i="1"/>
  <c r="R274" i="1"/>
  <c r="V270" i="1"/>
  <c r="AB270" i="1"/>
  <c r="R270" i="1"/>
  <c r="V266" i="1"/>
  <c r="AB266" i="1"/>
  <c r="R266" i="1"/>
  <c r="V262" i="1"/>
  <c r="AB262" i="1"/>
  <c r="R262" i="1"/>
  <c r="V258" i="1"/>
  <c r="AB258" i="1"/>
  <c r="R258" i="1"/>
  <c r="V254" i="1"/>
  <c r="AB254" i="1"/>
  <c r="R254" i="1"/>
  <c r="V250" i="1"/>
  <c r="AB250" i="1"/>
  <c r="R250" i="1"/>
  <c r="V246" i="1"/>
  <c r="AB246" i="1"/>
  <c r="R246" i="1"/>
  <c r="V242" i="1"/>
  <c r="AB242" i="1"/>
  <c r="R242" i="1"/>
  <c r="V238" i="1"/>
  <c r="AB238" i="1"/>
  <c r="R238" i="1"/>
  <c r="AB234" i="1"/>
  <c r="V234" i="1"/>
  <c r="R234" i="1"/>
  <c r="V230" i="1"/>
  <c r="AB230" i="1"/>
  <c r="R230" i="1"/>
  <c r="V226" i="1"/>
  <c r="AB226" i="1"/>
  <c r="R226" i="1"/>
  <c r="V222" i="1"/>
  <c r="AB222" i="1"/>
  <c r="R222" i="1"/>
  <c r="AB218" i="1"/>
  <c r="V218" i="1"/>
  <c r="R218" i="1"/>
  <c r="V214" i="1"/>
  <c r="AB214" i="1"/>
  <c r="R214" i="1"/>
  <c r="AB210" i="1"/>
  <c r="R210" i="1"/>
  <c r="V206" i="1"/>
  <c r="AB206" i="1"/>
  <c r="R206" i="1"/>
  <c r="V202" i="1"/>
  <c r="AB202" i="1"/>
  <c r="R202" i="1"/>
  <c r="V198" i="1"/>
  <c r="AB198" i="1"/>
  <c r="R198" i="1"/>
  <c r="V194" i="1"/>
  <c r="AB194" i="1"/>
  <c r="R194" i="1"/>
  <c r="V190" i="1"/>
  <c r="AB190" i="1"/>
  <c r="R190" i="1"/>
  <c r="V186" i="1"/>
  <c r="AB186" i="1"/>
  <c r="R186" i="1"/>
  <c r="V182" i="1"/>
  <c r="AB182" i="1"/>
  <c r="R182" i="1"/>
  <c r="AB178" i="1"/>
  <c r="R178" i="1"/>
  <c r="V174" i="1"/>
  <c r="AB174" i="1"/>
  <c r="R174" i="1"/>
  <c r="AB170" i="1"/>
  <c r="V170" i="1"/>
  <c r="R170" i="1"/>
  <c r="V166" i="1"/>
  <c r="AB166" i="1"/>
  <c r="R166" i="1"/>
  <c r="V162" i="1"/>
  <c r="AB162" i="1"/>
  <c r="R162" i="1"/>
  <c r="V158" i="1"/>
  <c r="AB158" i="1"/>
  <c r="R158" i="1"/>
  <c r="V154" i="1"/>
  <c r="AB154" i="1"/>
  <c r="R154" i="1"/>
  <c r="AB150" i="1"/>
  <c r="V150" i="1"/>
  <c r="R150" i="1"/>
  <c r="AB146" i="1"/>
  <c r="V146" i="1"/>
  <c r="R146" i="1"/>
  <c r="V142" i="1"/>
  <c r="AB142" i="1"/>
  <c r="R142" i="1"/>
  <c r="V138" i="1"/>
  <c r="AB138" i="1"/>
  <c r="R138" i="1"/>
  <c r="V134" i="1"/>
  <c r="AB134" i="1"/>
  <c r="R134" i="1"/>
  <c r="AB130" i="1"/>
  <c r="V130" i="1"/>
  <c r="R130" i="1"/>
  <c r="V126" i="1"/>
  <c r="AB126" i="1"/>
  <c r="R126" i="1"/>
  <c r="V122" i="1"/>
  <c r="AB122" i="1"/>
  <c r="R122" i="1"/>
  <c r="V118" i="1"/>
  <c r="AB118" i="1"/>
  <c r="R118" i="1"/>
  <c r="V114" i="1"/>
  <c r="AB114" i="1"/>
  <c r="R114" i="1"/>
  <c r="V110" i="1"/>
  <c r="AB110" i="1"/>
  <c r="R110" i="1"/>
  <c r="V106" i="1"/>
  <c r="AB106" i="1"/>
  <c r="V102" i="1"/>
  <c r="AB102" i="1"/>
  <c r="AB98" i="1"/>
  <c r="V94" i="1"/>
  <c r="AB94" i="1"/>
  <c r="AB90" i="1"/>
  <c r="AB86" i="1"/>
  <c r="AB82" i="1"/>
  <c r="V82" i="1"/>
  <c r="AB78" i="1"/>
  <c r="AB74" i="1"/>
  <c r="AB70" i="1"/>
  <c r="AB66" i="1"/>
  <c r="V66" i="1"/>
  <c r="AB62" i="1"/>
  <c r="AB58" i="1"/>
  <c r="AB50" i="1"/>
  <c r="AB46" i="1"/>
  <c r="AB42" i="1"/>
  <c r="V38" i="1"/>
  <c r="AB38" i="1"/>
  <c r="AB30" i="1"/>
  <c r="AB26" i="1"/>
  <c r="AB22" i="1"/>
  <c r="R22" i="1"/>
  <c r="V18" i="1"/>
  <c r="AB18" i="1"/>
  <c r="R18" i="1"/>
  <c r="AB14" i="1"/>
  <c r="R14" i="1"/>
  <c r="AB10" i="1"/>
  <c r="R10" i="1"/>
  <c r="R20" i="1"/>
  <c r="R12" i="1"/>
  <c r="R27" i="1"/>
  <c r="R103" i="1"/>
  <c r="R95" i="1"/>
  <c r="R87" i="1"/>
  <c r="R79" i="1"/>
  <c r="R71" i="1"/>
  <c r="R63" i="1"/>
  <c r="R55" i="1"/>
  <c r="R47" i="1"/>
  <c r="R39" i="1"/>
  <c r="R596" i="1"/>
  <c r="R588" i="1"/>
  <c r="R580" i="1"/>
  <c r="R572" i="1"/>
  <c r="R564" i="1"/>
  <c r="R556" i="1"/>
  <c r="R548" i="1"/>
  <c r="R540" i="1"/>
  <c r="R532" i="1"/>
  <c r="R524" i="1"/>
  <c r="R516" i="1"/>
  <c r="R508" i="1"/>
  <c r="R500" i="1"/>
  <c r="R492" i="1"/>
  <c r="R484" i="1"/>
  <c r="R476" i="1"/>
  <c r="R468" i="1"/>
  <c r="R460" i="1"/>
  <c r="R452" i="1"/>
  <c r="R444" i="1"/>
  <c r="R436" i="1"/>
  <c r="R428" i="1"/>
  <c r="R420" i="1"/>
  <c r="R412" i="1"/>
  <c r="R404" i="1"/>
  <c r="R396" i="1"/>
  <c r="R388" i="1"/>
  <c r="R380" i="1"/>
  <c r="R372" i="1"/>
  <c r="R364" i="1"/>
  <c r="R356" i="1"/>
  <c r="R348" i="1"/>
  <c r="R340" i="1"/>
  <c r="R332" i="1"/>
  <c r="R324" i="1"/>
  <c r="R316" i="1"/>
  <c r="R308" i="1"/>
  <c r="R300" i="1"/>
  <c r="R292" i="1"/>
  <c r="R284" i="1"/>
  <c r="R276" i="1"/>
  <c r="R268" i="1"/>
  <c r="R260" i="1"/>
  <c r="R252" i="1"/>
  <c r="R244" i="1"/>
  <c r="R236" i="1"/>
  <c r="R228" i="1"/>
  <c r="R220" i="1"/>
  <c r="R212" i="1"/>
  <c r="R204" i="1"/>
  <c r="R196" i="1"/>
  <c r="R188" i="1"/>
  <c r="R180" i="1"/>
  <c r="R172" i="1"/>
  <c r="R164" i="1"/>
  <c r="R156" i="1"/>
  <c r="R148" i="1"/>
  <c r="R140" i="1"/>
  <c r="R132" i="1"/>
  <c r="R124" i="1"/>
  <c r="R116" i="1"/>
  <c r="V586" i="1"/>
  <c r="V522" i="1"/>
  <c r="V458" i="1"/>
  <c r="V394" i="1"/>
  <c r="V98" i="1"/>
  <c r="W1771" i="1"/>
  <c r="W1728" i="1"/>
  <c r="W1686" i="1"/>
  <c r="W1643" i="1"/>
  <c r="W1600" i="1"/>
  <c r="W1558" i="1"/>
  <c r="W1515" i="1"/>
  <c r="W1468" i="1"/>
  <c r="W1404" i="1"/>
  <c r="W1340" i="1"/>
  <c r="W1276" i="1"/>
  <c r="W1212" i="1"/>
  <c r="W1148" i="1"/>
  <c r="W1084" i="1"/>
  <c r="W1020" i="1"/>
  <c r="W956" i="1"/>
  <c r="W840" i="1"/>
  <c r="W712" i="1"/>
  <c r="W584" i="1"/>
  <c r="W456" i="1"/>
  <c r="W179" i="1"/>
  <c r="Y1805" i="1"/>
  <c r="W1805" i="1"/>
  <c r="Y1801" i="1"/>
  <c r="W1801" i="1"/>
  <c r="Y1787" i="1"/>
  <c r="W1787" i="1"/>
  <c r="Y1783" i="1"/>
  <c r="W1783" i="1"/>
  <c r="Y1779" i="1"/>
  <c r="W1779" i="1"/>
  <c r="Y1767" i="1"/>
  <c r="W1767" i="1"/>
  <c r="Y1763" i="1"/>
  <c r="W1763" i="1"/>
  <c r="Y1759" i="1"/>
  <c r="W1759" i="1"/>
  <c r="Y1755" i="1"/>
  <c r="W1755" i="1"/>
  <c r="Y1751" i="1"/>
  <c r="W1751" i="1"/>
  <c r="Y1747" i="1"/>
  <c r="W1747" i="1"/>
  <c r="Y1743" i="1"/>
  <c r="W1743" i="1"/>
  <c r="Y1739" i="1"/>
  <c r="W1739" i="1"/>
  <c r="Y1735" i="1"/>
  <c r="W1735" i="1"/>
  <c r="Y1731" i="1"/>
  <c r="W1731" i="1"/>
  <c r="Y1729" i="1"/>
  <c r="W1729" i="1"/>
  <c r="Y1725" i="1"/>
  <c r="W1725" i="1"/>
  <c r="Y1703" i="1"/>
  <c r="W1703" i="1"/>
  <c r="Y1699" i="1"/>
  <c r="W1699" i="1"/>
  <c r="Y1695" i="1"/>
  <c r="W1695" i="1"/>
  <c r="Y1691" i="1"/>
  <c r="W1691" i="1"/>
  <c r="Y1687" i="1"/>
  <c r="W1687" i="1"/>
  <c r="Y1683" i="1"/>
  <c r="W1683" i="1"/>
  <c r="Y1679" i="1"/>
  <c r="W1679" i="1"/>
  <c r="Y1675" i="1"/>
  <c r="W1675" i="1"/>
  <c r="Y1671" i="1"/>
  <c r="W1671" i="1"/>
  <c r="Y1669" i="1"/>
  <c r="W1669" i="1"/>
  <c r="Y1667" i="1"/>
  <c r="W1667" i="1"/>
  <c r="Y1665" i="1"/>
  <c r="W1665" i="1"/>
  <c r="Y1661" i="1"/>
  <c r="W1661" i="1"/>
  <c r="Y1657" i="1"/>
  <c r="W1657" i="1"/>
  <c r="Y1655" i="1"/>
  <c r="W1655" i="1"/>
  <c r="Y1651" i="1"/>
  <c r="W1651" i="1"/>
  <c r="Y1639" i="1"/>
  <c r="W1639" i="1"/>
  <c r="Y1635" i="1"/>
  <c r="W1635" i="1"/>
  <c r="Y1631" i="1"/>
  <c r="W1631" i="1"/>
  <c r="Y1627" i="1"/>
  <c r="W1627" i="1"/>
  <c r="Y1623" i="1"/>
  <c r="W1623" i="1"/>
  <c r="Y1619" i="1"/>
  <c r="W1619" i="1"/>
  <c r="Y1615" i="1"/>
  <c r="W1615" i="1"/>
  <c r="Y1611" i="1"/>
  <c r="W1611" i="1"/>
  <c r="Y1607" i="1"/>
  <c r="W1607" i="1"/>
  <c r="Y1595" i="1"/>
  <c r="W1595" i="1"/>
  <c r="Y1591" i="1"/>
  <c r="W1591" i="1"/>
  <c r="Y1587" i="1"/>
  <c r="W1587" i="1"/>
  <c r="Y1583" i="1"/>
  <c r="W1583" i="1"/>
  <c r="Y1581" i="1"/>
  <c r="W1581" i="1"/>
  <c r="Y1577" i="1"/>
  <c r="W1577" i="1"/>
  <c r="Y1573" i="1"/>
  <c r="W1573" i="1"/>
  <c r="Y1569" i="1"/>
  <c r="W1569" i="1"/>
  <c r="Y1565" i="1"/>
  <c r="W1565" i="1"/>
  <c r="Y1559" i="1"/>
  <c r="W1559" i="1"/>
  <c r="Y1555" i="1"/>
  <c r="W1555" i="1"/>
  <c r="Y1551" i="1"/>
  <c r="W1551" i="1"/>
  <c r="Y1547" i="1"/>
  <c r="W1547" i="1"/>
  <c r="Y1543" i="1"/>
  <c r="W1543" i="1"/>
  <c r="Y1531" i="1"/>
  <c r="W1531" i="1"/>
  <c r="Y1527" i="1"/>
  <c r="W1527" i="1"/>
  <c r="Y1523" i="1"/>
  <c r="W1523" i="1"/>
  <c r="Y1511" i="1"/>
  <c r="W1511" i="1"/>
  <c r="Y1507" i="1"/>
  <c r="W1507" i="1"/>
  <c r="Y1503" i="1"/>
  <c r="W1503" i="1"/>
  <c r="Y1499" i="1"/>
  <c r="W1499" i="1"/>
  <c r="Y1495" i="1"/>
  <c r="W1495" i="1"/>
  <c r="Y1491" i="1"/>
  <c r="W1491" i="1"/>
  <c r="Y1485" i="1"/>
  <c r="W1485" i="1"/>
  <c r="Y1481" i="1"/>
  <c r="W1481" i="1"/>
  <c r="Y1463" i="1"/>
  <c r="W1463" i="1"/>
  <c r="Y1459" i="1"/>
  <c r="W1459" i="1"/>
  <c r="Y1455" i="1"/>
  <c r="W1455" i="1"/>
  <c r="Y1451" i="1"/>
  <c r="W1451" i="1"/>
  <c r="Y1447" i="1"/>
  <c r="W1447" i="1"/>
  <c r="Y1445" i="1"/>
  <c r="W1445" i="1"/>
  <c r="Y1441" i="1"/>
  <c r="W1441" i="1"/>
  <c r="Y1439" i="1"/>
  <c r="W1439" i="1"/>
  <c r="Y1437" i="1"/>
  <c r="W1437" i="1"/>
  <c r="Y1433" i="1"/>
  <c r="W1433" i="1"/>
  <c r="Y1429" i="1"/>
  <c r="W1429" i="1"/>
  <c r="Y1425" i="1"/>
  <c r="W1425" i="1"/>
  <c r="Y1421" i="1"/>
  <c r="W1421" i="1"/>
  <c r="Y1417" i="1"/>
  <c r="W1417" i="1"/>
  <c r="Y1413" i="1"/>
  <c r="W1413" i="1"/>
  <c r="Y1399" i="1"/>
  <c r="W1399" i="1"/>
  <c r="Y1393" i="1"/>
  <c r="W1393" i="1"/>
  <c r="Y1389" i="1"/>
  <c r="W1389" i="1"/>
  <c r="Y1387" i="1"/>
  <c r="W1387" i="1"/>
  <c r="Y1383" i="1"/>
  <c r="W1383" i="1"/>
  <c r="Y1379" i="1"/>
  <c r="W1379" i="1"/>
  <c r="Y1377" i="1"/>
  <c r="W1377" i="1"/>
  <c r="Y1375" i="1"/>
  <c r="W1375" i="1"/>
  <c r="Y1373" i="1"/>
  <c r="W1373" i="1"/>
  <c r="Y1369" i="1"/>
  <c r="W1369" i="1"/>
  <c r="Y1365" i="1"/>
  <c r="W1365" i="1"/>
  <c r="Y1361" i="1"/>
  <c r="W1361" i="1"/>
  <c r="Y1357" i="1"/>
  <c r="W1357" i="1"/>
  <c r="Y1335" i="1"/>
  <c r="W1335" i="1"/>
  <c r="Y1331" i="1"/>
  <c r="W1331" i="1"/>
  <c r="Y1327" i="1"/>
  <c r="W1327" i="1"/>
  <c r="Y1323" i="1"/>
  <c r="W1323" i="1"/>
  <c r="Y1319" i="1"/>
  <c r="W1319" i="1"/>
  <c r="Y1315" i="1"/>
  <c r="W1315" i="1"/>
  <c r="Y1301" i="1"/>
  <c r="W1301" i="1"/>
  <c r="Y1297" i="1"/>
  <c r="W1297" i="1"/>
  <c r="Y1293" i="1"/>
  <c r="W1293" i="1"/>
  <c r="Y1289" i="1"/>
  <c r="W1289" i="1"/>
  <c r="Y1285" i="1"/>
  <c r="W1285" i="1"/>
  <c r="Y1271" i="1"/>
  <c r="W1271" i="1"/>
  <c r="Y1267" i="1"/>
  <c r="W1267" i="1"/>
  <c r="Y1263" i="1"/>
  <c r="W1263" i="1"/>
  <c r="Y1259" i="1"/>
  <c r="W1259" i="1"/>
  <c r="Y1257" i="1"/>
  <c r="W1257" i="1"/>
  <c r="Y1253" i="1"/>
  <c r="W1253" i="1"/>
  <c r="Y1251" i="1"/>
  <c r="W1251" i="1"/>
  <c r="Y1249" i="1"/>
  <c r="W1249" i="1"/>
  <c r="Y1247" i="1"/>
  <c r="W1247" i="1"/>
  <c r="Y1245" i="1"/>
  <c r="W1245" i="1"/>
  <c r="Y1241" i="1"/>
  <c r="W1241" i="1"/>
  <c r="Y1237" i="1"/>
  <c r="W1237" i="1"/>
  <c r="Y1233" i="1"/>
  <c r="W1233" i="1"/>
  <c r="Y1229" i="1"/>
  <c r="W1229" i="1"/>
  <c r="Y1225" i="1"/>
  <c r="W1225" i="1"/>
  <c r="Y1221" i="1"/>
  <c r="W1221" i="1"/>
  <c r="Y1217" i="1"/>
  <c r="W1217" i="1"/>
  <c r="Y1215" i="1"/>
  <c r="W1215" i="1"/>
  <c r="Y1213" i="1"/>
  <c r="W1213" i="1"/>
  <c r="Y1209" i="1"/>
  <c r="W1209" i="1"/>
  <c r="Y1205" i="1"/>
  <c r="W1205" i="1"/>
  <c r="Y1201" i="1"/>
  <c r="W1201" i="1"/>
  <c r="Y1197" i="1"/>
  <c r="W1197" i="1"/>
  <c r="Y1193" i="1"/>
  <c r="W1193" i="1"/>
  <c r="Y1175" i="1"/>
  <c r="W1175" i="1"/>
  <c r="Y1171" i="1"/>
  <c r="W1171" i="1"/>
  <c r="Y1167" i="1"/>
  <c r="W1167" i="1"/>
  <c r="Y1163" i="1"/>
  <c r="W1163" i="1"/>
  <c r="Y1161" i="1"/>
  <c r="W1161" i="1"/>
  <c r="Y1159" i="1"/>
  <c r="W1159" i="1"/>
  <c r="Y1157" i="1"/>
  <c r="W1157" i="1"/>
  <c r="Y1155" i="1"/>
  <c r="W1155" i="1"/>
  <c r="Y1153" i="1"/>
  <c r="W1153" i="1"/>
  <c r="Y1151" i="1"/>
  <c r="W1151" i="1"/>
  <c r="Y1149" i="1"/>
  <c r="W1149" i="1"/>
  <c r="Y1145" i="1"/>
  <c r="W1145" i="1"/>
  <c r="Y1141" i="1"/>
  <c r="W1141" i="1"/>
  <c r="Y1139" i="1"/>
  <c r="W1139" i="1"/>
  <c r="Y1135" i="1"/>
  <c r="W1135" i="1"/>
  <c r="Y1129" i="1"/>
  <c r="W1129" i="1"/>
  <c r="Y1127" i="1"/>
  <c r="W1127" i="1"/>
  <c r="Y1123" i="1"/>
  <c r="W1123" i="1"/>
  <c r="Y1119" i="1"/>
  <c r="W1119" i="1"/>
  <c r="Y1117" i="1"/>
  <c r="W1117" i="1"/>
  <c r="Y1113" i="1"/>
  <c r="W1113" i="1"/>
  <c r="Y1109" i="1"/>
  <c r="W1109" i="1"/>
  <c r="Y1105" i="1"/>
  <c r="W1105" i="1"/>
  <c r="Y1101" i="1"/>
  <c r="W1101" i="1"/>
  <c r="Y1097" i="1"/>
  <c r="W1097" i="1"/>
  <c r="Y1093" i="1"/>
  <c r="W1093" i="1"/>
  <c r="Y1079" i="1"/>
  <c r="W1079" i="1"/>
  <c r="Y1073" i="1"/>
  <c r="W1073" i="1"/>
  <c r="Y1069" i="1"/>
  <c r="W1069" i="1"/>
  <c r="Y1065" i="1"/>
  <c r="W1065" i="1"/>
  <c r="Y1059" i="1"/>
  <c r="W1059" i="1"/>
  <c r="Y1047" i="1"/>
  <c r="W1047" i="1"/>
  <c r="Y1043" i="1"/>
  <c r="W1043" i="1"/>
  <c r="Y1039" i="1"/>
  <c r="W1039" i="1"/>
  <c r="Y1031" i="1"/>
  <c r="W1031" i="1"/>
  <c r="Y1015" i="1"/>
  <c r="W1015" i="1"/>
  <c r="Y1011" i="1"/>
  <c r="W1011" i="1"/>
  <c r="Y1007" i="1"/>
  <c r="W1007" i="1"/>
  <c r="Y1003" i="1"/>
  <c r="W1003" i="1"/>
  <c r="Y999" i="1"/>
  <c r="W999" i="1"/>
  <c r="Y997" i="1"/>
  <c r="W997" i="1"/>
  <c r="Y993" i="1"/>
  <c r="W993" i="1"/>
  <c r="Y991" i="1"/>
  <c r="W991" i="1"/>
  <c r="Y989" i="1"/>
  <c r="W989" i="1"/>
  <c r="Y985" i="1"/>
  <c r="W985" i="1"/>
  <c r="Y981" i="1"/>
  <c r="W981" i="1"/>
  <c r="Y977" i="1"/>
  <c r="W977" i="1"/>
  <c r="Y973" i="1"/>
  <c r="W973" i="1"/>
  <c r="Y969" i="1"/>
  <c r="W969" i="1"/>
  <c r="Y965" i="1"/>
  <c r="W965" i="1"/>
  <c r="Y963" i="1"/>
  <c r="W963" i="1"/>
  <c r="Y961" i="1"/>
  <c r="W961" i="1"/>
  <c r="Y959" i="1"/>
  <c r="W959" i="1"/>
  <c r="Y957" i="1"/>
  <c r="W957" i="1"/>
  <c r="Y953" i="1"/>
  <c r="W953" i="1"/>
  <c r="Y949" i="1"/>
  <c r="W949" i="1"/>
  <c r="Y947" i="1"/>
  <c r="W947" i="1"/>
  <c r="Y943" i="1"/>
  <c r="W943" i="1"/>
  <c r="Y939" i="1"/>
  <c r="W939" i="1"/>
  <c r="Y933" i="1"/>
  <c r="W933" i="1"/>
  <c r="Y929" i="1"/>
  <c r="W929" i="1"/>
  <c r="Y925" i="1"/>
  <c r="W925" i="1"/>
  <c r="Y921" i="1"/>
  <c r="W921" i="1"/>
  <c r="Y917" i="1"/>
  <c r="W917" i="1"/>
  <c r="Y913" i="1"/>
  <c r="W913" i="1"/>
  <c r="Y899" i="1"/>
  <c r="W899" i="1"/>
  <c r="Y895" i="1"/>
  <c r="W895" i="1"/>
  <c r="Y891" i="1"/>
  <c r="W891" i="1"/>
  <c r="Y887" i="1"/>
  <c r="W887" i="1"/>
  <c r="Y881" i="1"/>
  <c r="W881" i="1"/>
  <c r="Y877" i="1"/>
  <c r="W877" i="1"/>
  <c r="Y873" i="1"/>
  <c r="W873" i="1"/>
  <c r="Y869" i="1"/>
  <c r="W869" i="1"/>
  <c r="Y865" i="1"/>
  <c r="W865" i="1"/>
  <c r="Y861" i="1"/>
  <c r="W861" i="1"/>
  <c r="Y857" i="1"/>
  <c r="W857" i="1"/>
  <c r="Y853" i="1"/>
  <c r="W853" i="1"/>
  <c r="Y847" i="1"/>
  <c r="W847" i="1"/>
  <c r="Y835" i="1"/>
  <c r="W835" i="1"/>
  <c r="Y831" i="1"/>
  <c r="W831" i="1"/>
  <c r="Y827" i="1"/>
  <c r="W827" i="1"/>
  <c r="Y823" i="1"/>
  <c r="W823" i="1"/>
  <c r="Y819" i="1"/>
  <c r="W819" i="1"/>
  <c r="Y815" i="1"/>
  <c r="W815" i="1"/>
  <c r="Y809" i="1"/>
  <c r="W809" i="1"/>
  <c r="Y805" i="1"/>
  <c r="W805" i="1"/>
  <c r="Y801" i="1"/>
  <c r="W801" i="1"/>
  <c r="Y797" i="1"/>
  <c r="W797" i="1"/>
  <c r="Y793" i="1"/>
  <c r="W793" i="1"/>
  <c r="Y789" i="1"/>
  <c r="W789" i="1"/>
  <c r="Y785" i="1"/>
  <c r="W785" i="1"/>
  <c r="Y781" i="1"/>
  <c r="W781" i="1"/>
  <c r="Y779" i="1"/>
  <c r="W779" i="1"/>
  <c r="Y777" i="1"/>
  <c r="W777" i="1"/>
  <c r="Y773" i="1"/>
  <c r="W773" i="1"/>
  <c r="Y769" i="1"/>
  <c r="W769" i="1"/>
  <c r="Y765" i="1"/>
  <c r="W765" i="1"/>
  <c r="Y761" i="1"/>
  <c r="W761" i="1"/>
  <c r="Y757" i="1"/>
  <c r="W757" i="1"/>
  <c r="Y753" i="1"/>
  <c r="W753" i="1"/>
  <c r="Y749" i="1"/>
  <c r="W749" i="1"/>
  <c r="Y745" i="1"/>
  <c r="W745" i="1"/>
  <c r="Y741" i="1"/>
  <c r="W741" i="1"/>
  <c r="Y737" i="1"/>
  <c r="W737" i="1"/>
  <c r="Y733" i="1"/>
  <c r="W733" i="1"/>
  <c r="Y729" i="1"/>
  <c r="W729" i="1"/>
  <c r="Y725" i="1"/>
  <c r="W725" i="1"/>
  <c r="Y723" i="1"/>
  <c r="W723" i="1"/>
  <c r="Y719" i="1"/>
  <c r="W719" i="1"/>
  <c r="Y705" i="1"/>
  <c r="W705" i="1"/>
  <c r="Y701" i="1"/>
  <c r="W701" i="1"/>
  <c r="Y697" i="1"/>
  <c r="W697" i="1"/>
  <c r="Y695" i="1"/>
  <c r="W695" i="1"/>
  <c r="Y691" i="1"/>
  <c r="W691" i="1"/>
  <c r="Y687" i="1"/>
  <c r="W687" i="1"/>
  <c r="Y683" i="1"/>
  <c r="W683" i="1"/>
  <c r="Y679" i="1"/>
  <c r="W679" i="1"/>
  <c r="Y675" i="1"/>
  <c r="W675" i="1"/>
  <c r="Y671" i="1"/>
  <c r="W671" i="1"/>
  <c r="Y667" i="1"/>
  <c r="W667" i="1"/>
  <c r="Y663" i="1"/>
  <c r="W663" i="1"/>
  <c r="Y659" i="1"/>
  <c r="W659" i="1"/>
  <c r="Y657" i="1"/>
  <c r="W657" i="1"/>
  <c r="Y655" i="1"/>
  <c r="W655" i="1"/>
  <c r="Y653" i="1"/>
  <c r="W653" i="1"/>
  <c r="Y651" i="1"/>
  <c r="W651" i="1"/>
  <c r="Y649" i="1"/>
  <c r="W649" i="1"/>
  <c r="Y645" i="1"/>
  <c r="W645" i="1"/>
  <c r="Y643" i="1"/>
  <c r="W643" i="1"/>
  <c r="Y639" i="1"/>
  <c r="W639" i="1"/>
  <c r="Y635" i="1"/>
  <c r="W635" i="1"/>
  <c r="Y631" i="1"/>
  <c r="W631" i="1"/>
  <c r="Y627" i="1"/>
  <c r="W627" i="1"/>
  <c r="Y623" i="1"/>
  <c r="W623" i="1"/>
  <c r="Y621" i="1"/>
  <c r="W621" i="1"/>
  <c r="Y617" i="1"/>
  <c r="W617" i="1"/>
  <c r="Y613" i="1"/>
  <c r="W613" i="1"/>
  <c r="Y611" i="1"/>
  <c r="W611" i="1"/>
  <c r="Y607" i="1"/>
  <c r="W607" i="1"/>
  <c r="Y603" i="1"/>
  <c r="W603" i="1"/>
  <c r="Y599" i="1"/>
  <c r="W599" i="1"/>
  <c r="Y579" i="1"/>
  <c r="W579" i="1"/>
  <c r="Y575" i="1"/>
  <c r="W575" i="1"/>
  <c r="Y571" i="1"/>
  <c r="W571" i="1"/>
  <c r="Y567" i="1"/>
  <c r="W567" i="1"/>
  <c r="Y563" i="1"/>
  <c r="W563" i="1"/>
  <c r="Y559" i="1"/>
  <c r="W559" i="1"/>
  <c r="Y555" i="1"/>
  <c r="W555" i="1"/>
  <c r="Y551" i="1"/>
  <c r="W551" i="1"/>
  <c r="Y547" i="1"/>
  <c r="W547" i="1"/>
  <c r="Y543" i="1"/>
  <c r="W543" i="1"/>
  <c r="Y539" i="1"/>
  <c r="W539" i="1"/>
  <c r="Y535" i="1"/>
  <c r="W535" i="1"/>
  <c r="Y531" i="1"/>
  <c r="W531" i="1"/>
  <c r="Y527" i="1"/>
  <c r="W527" i="1"/>
  <c r="Y523" i="1"/>
  <c r="W523" i="1"/>
  <c r="Y521" i="1"/>
  <c r="W521" i="1"/>
  <c r="Y517" i="1"/>
  <c r="W517" i="1"/>
  <c r="Y513" i="1"/>
  <c r="W513" i="1"/>
  <c r="Y509" i="1"/>
  <c r="W509" i="1"/>
  <c r="Y505" i="1"/>
  <c r="W505" i="1"/>
  <c r="Y501" i="1"/>
  <c r="W501" i="1"/>
  <c r="Y497" i="1"/>
  <c r="W497" i="1"/>
  <c r="Y493" i="1"/>
  <c r="W493" i="1"/>
  <c r="Y489" i="1"/>
  <c r="W489" i="1"/>
  <c r="Y485" i="1"/>
  <c r="W485" i="1"/>
  <c r="Y481" i="1"/>
  <c r="W481" i="1"/>
  <c r="Y477" i="1"/>
  <c r="W477" i="1"/>
  <c r="Y473" i="1"/>
  <c r="W473" i="1"/>
  <c r="Y469" i="1"/>
  <c r="W469" i="1"/>
  <c r="Y451" i="1"/>
  <c r="W451" i="1"/>
  <c r="Y447" i="1"/>
  <c r="W447" i="1"/>
  <c r="Y443" i="1"/>
  <c r="W443" i="1"/>
  <c r="Y439" i="1"/>
  <c r="W439" i="1"/>
  <c r="Y435" i="1"/>
  <c r="W435" i="1"/>
  <c r="Y431" i="1"/>
  <c r="W431" i="1"/>
  <c r="Y427" i="1"/>
  <c r="W427" i="1"/>
  <c r="Y423" i="1"/>
  <c r="W423" i="1"/>
  <c r="Y419" i="1"/>
  <c r="W419" i="1"/>
  <c r="Y415" i="1"/>
  <c r="W415" i="1"/>
  <c r="Y411" i="1"/>
  <c r="W411" i="1"/>
  <c r="Y407" i="1"/>
  <c r="W407" i="1"/>
  <c r="Y403" i="1"/>
  <c r="W403" i="1"/>
  <c r="Y399" i="1"/>
  <c r="W399" i="1"/>
  <c r="Y395" i="1"/>
  <c r="W395" i="1"/>
  <c r="Y393" i="1"/>
  <c r="W393" i="1"/>
  <c r="Y387" i="1"/>
  <c r="W387" i="1"/>
  <c r="Y383" i="1"/>
  <c r="W383" i="1"/>
  <c r="Y379" i="1"/>
  <c r="W379" i="1"/>
  <c r="Y375" i="1"/>
  <c r="W375" i="1"/>
  <c r="Y371" i="1"/>
  <c r="W371" i="1"/>
  <c r="Y369" i="1"/>
  <c r="W369" i="1"/>
  <c r="Y367" i="1"/>
  <c r="W367" i="1"/>
  <c r="Y365" i="1"/>
  <c r="W365" i="1"/>
  <c r="Y363" i="1"/>
  <c r="W363" i="1"/>
  <c r="Y361" i="1"/>
  <c r="W361" i="1"/>
  <c r="Y359" i="1"/>
  <c r="W359" i="1"/>
  <c r="Y357" i="1"/>
  <c r="W357" i="1"/>
  <c r="Y355" i="1"/>
  <c r="W355" i="1"/>
  <c r="Y353" i="1"/>
  <c r="W353" i="1"/>
  <c r="Y351" i="1"/>
  <c r="W351" i="1"/>
  <c r="Y345" i="1"/>
  <c r="W345" i="1"/>
  <c r="Y341" i="1"/>
  <c r="W341" i="1"/>
  <c r="Y337" i="1"/>
  <c r="W337" i="1"/>
  <c r="Y331" i="1"/>
  <c r="W331" i="1"/>
  <c r="Y327" i="1"/>
  <c r="W327" i="1"/>
  <c r="Y323" i="1"/>
  <c r="W323" i="1"/>
  <c r="Y319" i="1"/>
  <c r="W319" i="1"/>
  <c r="Y315" i="1"/>
  <c r="W315" i="1"/>
  <c r="Y311" i="1"/>
  <c r="W311" i="1"/>
  <c r="Y307" i="1"/>
  <c r="W307" i="1"/>
  <c r="Y303" i="1"/>
  <c r="W303" i="1"/>
  <c r="Y299" i="1"/>
  <c r="W299" i="1"/>
  <c r="Y295" i="1"/>
  <c r="W295" i="1"/>
  <c r="Y291" i="1"/>
  <c r="W291" i="1"/>
  <c r="Y287" i="1"/>
  <c r="W287" i="1"/>
  <c r="Y283" i="1"/>
  <c r="W283" i="1"/>
  <c r="Y277" i="1"/>
  <c r="W277" i="1"/>
  <c r="Y273" i="1"/>
  <c r="W273" i="1"/>
  <c r="Y269" i="1"/>
  <c r="W269" i="1"/>
  <c r="Y265" i="1"/>
  <c r="W265" i="1"/>
  <c r="Y257" i="1"/>
  <c r="W257" i="1"/>
  <c r="Y173" i="1"/>
  <c r="W173" i="1"/>
  <c r="Y169" i="1"/>
  <c r="W169" i="1"/>
  <c r="Y165" i="1"/>
  <c r="W165" i="1"/>
  <c r="Y161" i="1"/>
  <c r="W161" i="1"/>
  <c r="Y157" i="1"/>
  <c r="W157" i="1"/>
  <c r="Y153" i="1"/>
  <c r="W153" i="1"/>
  <c r="Y149" i="1"/>
  <c r="W149" i="1"/>
  <c r="Y147" i="1"/>
  <c r="W147" i="1"/>
  <c r="Y143" i="1"/>
  <c r="W143" i="1"/>
  <c r="Y139" i="1"/>
  <c r="W139" i="1"/>
  <c r="Y135" i="1"/>
  <c r="W135" i="1"/>
  <c r="Y131" i="1"/>
  <c r="W131" i="1"/>
  <c r="Y127" i="1"/>
  <c r="W127" i="1"/>
  <c r="Y123" i="1"/>
  <c r="W123" i="1"/>
  <c r="Y119" i="1"/>
  <c r="W119" i="1"/>
  <c r="Y115" i="1"/>
  <c r="W115" i="1"/>
  <c r="Y111" i="1"/>
  <c r="W111" i="1"/>
  <c r="Y107" i="1"/>
  <c r="W107" i="1"/>
  <c r="Y103" i="1"/>
  <c r="W103" i="1"/>
  <c r="Y99" i="1"/>
  <c r="W99" i="1"/>
  <c r="Y95" i="1"/>
  <c r="W95" i="1"/>
  <c r="Y91" i="1"/>
  <c r="W91" i="1"/>
  <c r="Y87" i="1"/>
  <c r="W87" i="1"/>
  <c r="Y83" i="1"/>
  <c r="W83" i="1"/>
  <c r="Y79" i="1"/>
  <c r="W79" i="1"/>
  <c r="Y75" i="1"/>
  <c r="W75" i="1"/>
  <c r="Y71" i="1"/>
  <c r="W71" i="1"/>
  <c r="Y67" i="1"/>
  <c r="W67" i="1"/>
  <c r="Y63" i="1"/>
  <c r="W63" i="1"/>
  <c r="Y33" i="1"/>
  <c r="W33" i="1"/>
  <c r="Y29" i="1"/>
  <c r="W29" i="1"/>
  <c r="Y25" i="1"/>
  <c r="W25" i="1"/>
  <c r="Y21" i="1"/>
  <c r="W21" i="1"/>
  <c r="W1707" i="1"/>
  <c r="Y18" i="1"/>
  <c r="W18" i="1"/>
  <c r="Y16" i="1"/>
  <c r="W16" i="1"/>
  <c r="Y10" i="1"/>
  <c r="W10" i="1"/>
  <c r="Y17" i="1"/>
  <c r="W17" i="1"/>
  <c r="Y15" i="1"/>
  <c r="W15" i="1"/>
  <c r="Y13" i="1"/>
  <c r="W13" i="1"/>
  <c r="Y11" i="1"/>
  <c r="W11" i="1"/>
  <c r="V8" i="1"/>
  <c r="AB8" i="1"/>
  <c r="V1805" i="1"/>
  <c r="V1801" i="1"/>
  <c r="V1797" i="1"/>
  <c r="V1793" i="1"/>
  <c r="V1789" i="1"/>
  <c r="V1785" i="1"/>
  <c r="V1781" i="1"/>
  <c r="V1777" i="1"/>
  <c r="V1773" i="1"/>
  <c r="V1769" i="1"/>
  <c r="V1765" i="1"/>
  <c r="V1761" i="1"/>
  <c r="V1757" i="1"/>
  <c r="V1753" i="1"/>
  <c r="V1749" i="1"/>
  <c r="V1745" i="1"/>
  <c r="V1741" i="1"/>
  <c r="V1737" i="1"/>
  <c r="V1733" i="1"/>
  <c r="V1729" i="1"/>
  <c r="V1725" i="1"/>
  <c r="V1721" i="1"/>
  <c r="V1717" i="1"/>
  <c r="V1713" i="1"/>
  <c r="V1709" i="1"/>
  <c r="V1705" i="1"/>
  <c r="V1701" i="1"/>
  <c r="V1697" i="1"/>
  <c r="V1693" i="1"/>
  <c r="V1689" i="1"/>
  <c r="V1685" i="1"/>
  <c r="V1681" i="1"/>
  <c r="V1677" i="1"/>
  <c r="V1673" i="1"/>
  <c r="V1669" i="1"/>
  <c r="V1665" i="1"/>
  <c r="V1661" i="1"/>
  <c r="V1657" i="1"/>
  <c r="V1653" i="1"/>
  <c r="V1649" i="1"/>
  <c r="V1645" i="1"/>
  <c r="V1641" i="1"/>
  <c r="V1637" i="1"/>
  <c r="V1633" i="1"/>
  <c r="V1629" i="1"/>
  <c r="V1625" i="1"/>
  <c r="V1621" i="1"/>
  <c r="V1617" i="1"/>
  <c r="V1613" i="1"/>
  <c r="V1609" i="1"/>
  <c r="V1605" i="1"/>
  <c r="V1601" i="1"/>
  <c r="V1597" i="1"/>
  <c r="V1593" i="1"/>
  <c r="V1589" i="1"/>
  <c r="V1585" i="1"/>
  <c r="V1581" i="1"/>
  <c r="V1577" i="1"/>
  <c r="V1573" i="1"/>
  <c r="V1569" i="1"/>
  <c r="V1565" i="1"/>
  <c r="V1561" i="1"/>
  <c r="V1557" i="1"/>
  <c r="V1553" i="1"/>
  <c r="V1549" i="1"/>
  <c r="V1545" i="1"/>
  <c r="V1541" i="1"/>
  <c r="V1537" i="1"/>
  <c r="V1533" i="1"/>
  <c r="V1529" i="1"/>
  <c r="V1525" i="1"/>
  <c r="V1521" i="1"/>
  <c r="V1517" i="1"/>
  <c r="V1513" i="1"/>
  <c r="V1509" i="1"/>
  <c r="V1505" i="1"/>
  <c r="V1501" i="1"/>
  <c r="V1497" i="1"/>
  <c r="V1493" i="1"/>
  <c r="V1489" i="1"/>
  <c r="V1485" i="1"/>
  <c r="V1481" i="1"/>
  <c r="V1477" i="1"/>
  <c r="V1473" i="1"/>
  <c r="V1469" i="1"/>
  <c r="V1465" i="1"/>
  <c r="V1461" i="1"/>
  <c r="V1457" i="1"/>
  <c r="V1453" i="1"/>
  <c r="V1449" i="1"/>
  <c r="V1445" i="1"/>
  <c r="V1441" i="1"/>
  <c r="V1437" i="1"/>
  <c r="V1433" i="1"/>
  <c r="V1429" i="1"/>
  <c r="V1425" i="1"/>
  <c r="V1421" i="1"/>
  <c r="V1417" i="1"/>
  <c r="V1413" i="1"/>
  <c r="V1409" i="1"/>
  <c r="V1405" i="1"/>
  <c r="V1401" i="1"/>
  <c r="V1397" i="1"/>
  <c r="V1393" i="1"/>
  <c r="V1389" i="1"/>
  <c r="V1385" i="1"/>
  <c r="V1381" i="1"/>
  <c r="V1377" i="1"/>
  <c r="V1373" i="1"/>
  <c r="V1369" i="1"/>
  <c r="V1365" i="1"/>
  <c r="V1361" i="1"/>
  <c r="V1357" i="1"/>
  <c r="V1353" i="1"/>
  <c r="V1349" i="1"/>
  <c r="V1345" i="1"/>
  <c r="V1341" i="1"/>
  <c r="V1337" i="1"/>
  <c r="V1333" i="1"/>
  <c r="V1329" i="1"/>
  <c r="V1325" i="1"/>
  <c r="V1321" i="1"/>
  <c r="V1317" i="1"/>
  <c r="V1313" i="1"/>
  <c r="V1309" i="1"/>
  <c r="V1305" i="1"/>
  <c r="V1301" i="1"/>
  <c r="V1297" i="1"/>
  <c r="V1293" i="1"/>
  <c r="V1289" i="1"/>
  <c r="V1285" i="1"/>
  <c r="V1281" i="1"/>
  <c r="V1277" i="1"/>
  <c r="V1273" i="1"/>
  <c r="V1269" i="1"/>
  <c r="V1265" i="1"/>
  <c r="V1261" i="1"/>
  <c r="V1257" i="1"/>
  <c r="V1253" i="1"/>
  <c r="V1249" i="1"/>
  <c r="V1245" i="1"/>
  <c r="V1241" i="1"/>
  <c r="V1237" i="1"/>
  <c r="V1233" i="1"/>
  <c r="V1229" i="1"/>
  <c r="V1225" i="1"/>
  <c r="V1221" i="1"/>
  <c r="V1217" i="1"/>
  <c r="V1213" i="1"/>
  <c r="V1209" i="1"/>
  <c r="V1205" i="1"/>
  <c r="V1201" i="1"/>
  <c r="V1197" i="1"/>
  <c r="V1193" i="1"/>
  <c r="V1189" i="1"/>
  <c r="V1185" i="1"/>
  <c r="V1181" i="1"/>
  <c r="V1177" i="1"/>
  <c r="V1173" i="1"/>
  <c r="V1169" i="1"/>
  <c r="V1165" i="1"/>
  <c r="V1161" i="1"/>
  <c r="V1157" i="1"/>
  <c r="V1153" i="1"/>
  <c r="V1149" i="1"/>
  <c r="V1145" i="1"/>
  <c r="V1141" i="1"/>
  <c r="V1137" i="1"/>
  <c r="V1133" i="1"/>
  <c r="V1129" i="1"/>
  <c r="V1125" i="1"/>
  <c r="V1121" i="1"/>
  <c r="V1117" i="1"/>
  <c r="V1113" i="1"/>
  <c r="V1109" i="1"/>
  <c r="V1105" i="1"/>
  <c r="V1101" i="1"/>
  <c r="V1097" i="1"/>
  <c r="V1093" i="1"/>
  <c r="V1089" i="1"/>
  <c r="V1085" i="1"/>
  <c r="V1081" i="1"/>
  <c r="V1077" i="1"/>
  <c r="V1073" i="1"/>
  <c r="V1069" i="1"/>
  <c r="V1065" i="1"/>
  <c r="V1061" i="1"/>
  <c r="V1057" i="1"/>
  <c r="V1053" i="1"/>
  <c r="V1049" i="1"/>
  <c r="V1045" i="1"/>
  <c r="V1041" i="1"/>
  <c r="V1037" i="1"/>
  <c r="V1033" i="1"/>
  <c r="AC1033" i="1" s="1"/>
  <c r="V1029" i="1"/>
  <c r="V1025" i="1"/>
  <c r="V1017" i="1"/>
  <c r="V1013" i="1"/>
  <c r="V1009" i="1"/>
  <c r="V1005" i="1"/>
  <c r="V1001" i="1"/>
  <c r="V993" i="1"/>
  <c r="V985" i="1"/>
  <c r="V981" i="1"/>
  <c r="V977" i="1"/>
  <c r="V973" i="1"/>
  <c r="V969" i="1"/>
  <c r="V965" i="1"/>
  <c r="V961" i="1"/>
  <c r="V957" i="1"/>
  <c r="V953" i="1"/>
  <c r="V949" i="1"/>
  <c r="V945" i="1"/>
  <c r="V941" i="1"/>
  <c r="V937" i="1"/>
  <c r="V933" i="1"/>
  <c r="V929" i="1"/>
  <c r="V921" i="1"/>
  <c r="V917" i="1"/>
  <c r="V913" i="1"/>
  <c r="V909" i="1"/>
  <c r="V905" i="1"/>
  <c r="V901" i="1"/>
  <c r="AB897" i="1"/>
  <c r="V897" i="1"/>
  <c r="V893" i="1"/>
  <c r="AB889" i="1"/>
  <c r="V889" i="1"/>
  <c r="AB881" i="1"/>
  <c r="V881" i="1"/>
  <c r="V877" i="1"/>
  <c r="AB873" i="1"/>
  <c r="V873" i="1"/>
  <c r="V869" i="1"/>
  <c r="AB865" i="1"/>
  <c r="V865" i="1"/>
  <c r="V861" i="1"/>
  <c r="AB857" i="1"/>
  <c r="V857" i="1"/>
  <c r="V853" i="1"/>
  <c r="AB849" i="1"/>
  <c r="V849" i="1"/>
  <c r="V845" i="1"/>
  <c r="AB841" i="1"/>
  <c r="V841" i="1"/>
  <c r="AB833" i="1"/>
  <c r="V833" i="1"/>
  <c r="V829" i="1"/>
  <c r="AB825" i="1"/>
  <c r="V825" i="1"/>
  <c r="V821" i="1"/>
  <c r="AB817" i="1"/>
  <c r="V817" i="1"/>
  <c r="V813" i="1"/>
  <c r="AB809" i="1"/>
  <c r="V809" i="1"/>
  <c r="V805" i="1"/>
  <c r="AB801" i="1"/>
  <c r="V801" i="1"/>
  <c r="V797" i="1"/>
  <c r="AB793" i="1"/>
  <c r="V793" i="1"/>
  <c r="V789" i="1"/>
  <c r="AB785" i="1"/>
  <c r="V785" i="1"/>
  <c r="V781" i="1"/>
  <c r="AB777" i="1"/>
  <c r="V777" i="1"/>
  <c r="V773" i="1"/>
  <c r="AB769" i="1"/>
  <c r="V769" i="1"/>
  <c r="V765" i="1"/>
  <c r="AB761" i="1"/>
  <c r="V761" i="1"/>
  <c r="V757" i="1"/>
  <c r="AB753" i="1"/>
  <c r="V753" i="1"/>
  <c r="V749" i="1"/>
  <c r="AB745" i="1"/>
  <c r="V745" i="1"/>
  <c r="V741" i="1"/>
  <c r="AB737" i="1"/>
  <c r="V737" i="1"/>
  <c r="V733" i="1"/>
  <c r="AB729" i="1"/>
  <c r="V729" i="1"/>
  <c r="V725" i="1"/>
  <c r="V721" i="1"/>
  <c r="AB721" i="1"/>
  <c r="V717" i="1"/>
  <c r="V713" i="1"/>
  <c r="AB713" i="1"/>
  <c r="V709" i="1"/>
  <c r="V705" i="1"/>
  <c r="AB705" i="1"/>
  <c r="V701" i="1"/>
  <c r="V697" i="1"/>
  <c r="AB697" i="1"/>
  <c r="V693" i="1"/>
  <c r="V689" i="1"/>
  <c r="AB689" i="1"/>
  <c r="V685" i="1"/>
  <c r="V681" i="1"/>
  <c r="AB681" i="1"/>
  <c r="V677" i="1"/>
  <c r="V673" i="1"/>
  <c r="AB673" i="1"/>
  <c r="V669" i="1"/>
  <c r="V665" i="1"/>
  <c r="AB665" i="1"/>
  <c r="V661" i="1"/>
  <c r="V657" i="1"/>
  <c r="AB657" i="1"/>
  <c r="V653" i="1"/>
  <c r="V649" i="1"/>
  <c r="AB649" i="1"/>
  <c r="V645" i="1"/>
  <c r="V641" i="1"/>
  <c r="AB641" i="1"/>
  <c r="V637" i="1"/>
  <c r="V633" i="1"/>
  <c r="AB633" i="1"/>
  <c r="V629" i="1"/>
  <c r="V625" i="1"/>
  <c r="AB625" i="1"/>
  <c r="V621" i="1"/>
  <c r="V617" i="1"/>
  <c r="AB617" i="1"/>
  <c r="V613" i="1"/>
  <c r="V609" i="1"/>
  <c r="AB609" i="1"/>
  <c r="V605" i="1"/>
  <c r="V601" i="1"/>
  <c r="AB601" i="1"/>
  <c r="V597" i="1"/>
  <c r="V593" i="1"/>
  <c r="AB593" i="1"/>
  <c r="R593" i="1"/>
  <c r="V589" i="1"/>
  <c r="R589" i="1"/>
  <c r="V585" i="1"/>
  <c r="AB585" i="1"/>
  <c r="R585" i="1"/>
  <c r="V581" i="1"/>
  <c r="R581" i="1"/>
  <c r="V577" i="1"/>
  <c r="AB577" i="1"/>
  <c r="R577" i="1"/>
  <c r="V573" i="1"/>
  <c r="R573" i="1"/>
  <c r="V569" i="1"/>
  <c r="AB569" i="1"/>
  <c r="R569" i="1"/>
  <c r="V565" i="1"/>
  <c r="R565" i="1"/>
  <c r="V561" i="1"/>
  <c r="AB561" i="1"/>
  <c r="R561" i="1"/>
  <c r="V557" i="1"/>
  <c r="R557" i="1"/>
  <c r="V553" i="1"/>
  <c r="AB553" i="1"/>
  <c r="R553" i="1"/>
  <c r="V549" i="1"/>
  <c r="R549" i="1"/>
  <c r="V545" i="1"/>
  <c r="AB545" i="1"/>
  <c r="R545" i="1"/>
  <c r="V541" i="1"/>
  <c r="R541" i="1"/>
  <c r="V537" i="1"/>
  <c r="AB537" i="1"/>
  <c r="R537" i="1"/>
  <c r="V533" i="1"/>
  <c r="R533" i="1"/>
  <c r="V529" i="1"/>
  <c r="AB529" i="1"/>
  <c r="R529" i="1"/>
  <c r="V525" i="1"/>
  <c r="R525" i="1"/>
  <c r="V521" i="1"/>
  <c r="AB521" i="1"/>
  <c r="R521" i="1"/>
  <c r="V517" i="1"/>
  <c r="R517" i="1"/>
  <c r="V513" i="1"/>
  <c r="AB513" i="1"/>
  <c r="R513" i="1"/>
  <c r="V509" i="1"/>
  <c r="R509" i="1"/>
  <c r="V505" i="1"/>
  <c r="AB505" i="1"/>
  <c r="R505" i="1"/>
  <c r="V501" i="1"/>
  <c r="R501" i="1"/>
  <c r="V497" i="1"/>
  <c r="AB497" i="1"/>
  <c r="R497" i="1"/>
  <c r="V493" i="1"/>
  <c r="R493" i="1"/>
  <c r="V489" i="1"/>
  <c r="AB489" i="1"/>
  <c r="R489" i="1"/>
  <c r="V485" i="1"/>
  <c r="R485" i="1"/>
  <c r="V481" i="1"/>
  <c r="AB481" i="1"/>
  <c r="R481" i="1"/>
  <c r="V477" i="1"/>
  <c r="R477" i="1"/>
  <c r="V473" i="1"/>
  <c r="AB473" i="1"/>
  <c r="R473" i="1"/>
  <c r="V469" i="1"/>
  <c r="R469" i="1"/>
  <c r="V465" i="1"/>
  <c r="AB465" i="1"/>
  <c r="R465" i="1"/>
  <c r="V461" i="1"/>
  <c r="R461" i="1"/>
  <c r="V457" i="1"/>
  <c r="AB457" i="1"/>
  <c r="R457" i="1"/>
  <c r="V453" i="1"/>
  <c r="R453" i="1"/>
  <c r="V449" i="1"/>
  <c r="AB449" i="1"/>
  <c r="R449" i="1"/>
  <c r="V445" i="1"/>
  <c r="R445" i="1"/>
  <c r="V441" i="1"/>
  <c r="AB441" i="1"/>
  <c r="R441" i="1"/>
  <c r="V437" i="1"/>
  <c r="R437" i="1"/>
  <c r="V433" i="1"/>
  <c r="AB433" i="1"/>
  <c r="R433" i="1"/>
  <c r="V429" i="1"/>
  <c r="R429" i="1"/>
  <c r="V425" i="1"/>
  <c r="AB425" i="1"/>
  <c r="R425" i="1"/>
  <c r="V421" i="1"/>
  <c r="R421" i="1"/>
  <c r="V417" i="1"/>
  <c r="AB417" i="1"/>
  <c r="R417" i="1"/>
  <c r="V413" i="1"/>
  <c r="R413" i="1"/>
  <c r="V409" i="1"/>
  <c r="AB409" i="1"/>
  <c r="R409" i="1"/>
  <c r="R405" i="1"/>
  <c r="V401" i="1"/>
  <c r="AB401" i="1"/>
  <c r="R401" i="1"/>
  <c r="V397" i="1"/>
  <c r="R397" i="1"/>
  <c r="V393" i="1"/>
  <c r="AB393" i="1"/>
  <c r="R393" i="1"/>
  <c r="V389" i="1"/>
  <c r="R389" i="1"/>
  <c r="V385" i="1"/>
  <c r="AB385" i="1"/>
  <c r="R385" i="1"/>
  <c r="V381" i="1"/>
  <c r="R381" i="1"/>
  <c r="V377" i="1"/>
  <c r="AB377" i="1"/>
  <c r="R377" i="1"/>
  <c r="V373" i="1"/>
  <c r="R373" i="1"/>
  <c r="V369" i="1"/>
  <c r="AB369" i="1"/>
  <c r="R369" i="1"/>
  <c r="V365" i="1"/>
  <c r="R365" i="1"/>
  <c r="V361" i="1"/>
  <c r="AB361" i="1"/>
  <c r="R361" i="1"/>
  <c r="V357" i="1"/>
  <c r="R357" i="1"/>
  <c r="V353" i="1"/>
  <c r="AB353" i="1"/>
  <c r="R353" i="1"/>
  <c r="V349" i="1"/>
  <c r="R349" i="1"/>
  <c r="V345" i="1"/>
  <c r="AB345" i="1"/>
  <c r="R345" i="1"/>
  <c r="R341" i="1"/>
  <c r="V337" i="1"/>
  <c r="AB337" i="1"/>
  <c r="R337" i="1"/>
  <c r="V333" i="1"/>
  <c r="R333" i="1"/>
  <c r="V329" i="1"/>
  <c r="AB329" i="1"/>
  <c r="R329" i="1"/>
  <c r="V325" i="1"/>
  <c r="R325" i="1"/>
  <c r="V321" i="1"/>
  <c r="AB321" i="1"/>
  <c r="R321" i="1"/>
  <c r="V317" i="1"/>
  <c r="R317" i="1"/>
  <c r="V313" i="1"/>
  <c r="AB313" i="1"/>
  <c r="R313" i="1"/>
  <c r="V309" i="1"/>
  <c r="R309" i="1"/>
  <c r="V305" i="1"/>
  <c r="AB305" i="1"/>
  <c r="R305" i="1"/>
  <c r="V301" i="1"/>
  <c r="R301" i="1"/>
  <c r="V297" i="1"/>
  <c r="AB297" i="1"/>
  <c r="R297" i="1"/>
  <c r="V293" i="1"/>
  <c r="R293" i="1"/>
  <c r="V289" i="1"/>
  <c r="AB289" i="1"/>
  <c r="R289" i="1"/>
  <c r="V285" i="1"/>
  <c r="R285" i="1"/>
  <c r="V281" i="1"/>
  <c r="AB281" i="1"/>
  <c r="R281" i="1"/>
  <c r="V277" i="1"/>
  <c r="R277" i="1"/>
  <c r="V273" i="1"/>
  <c r="AB273" i="1"/>
  <c r="R273" i="1"/>
  <c r="V269" i="1"/>
  <c r="R269" i="1"/>
  <c r="V265" i="1"/>
  <c r="AB265" i="1"/>
  <c r="R265" i="1"/>
  <c r="V261" i="1"/>
  <c r="R261" i="1"/>
  <c r="V257" i="1"/>
  <c r="AB257" i="1"/>
  <c r="R257" i="1"/>
  <c r="V253" i="1"/>
  <c r="R253" i="1"/>
  <c r="V249" i="1"/>
  <c r="AB249" i="1"/>
  <c r="R249" i="1"/>
  <c r="V245" i="1"/>
  <c r="R245" i="1"/>
  <c r="V241" i="1"/>
  <c r="AB241" i="1"/>
  <c r="R241" i="1"/>
  <c r="V237" i="1"/>
  <c r="R237" i="1"/>
  <c r="V233" i="1"/>
  <c r="AB233" i="1"/>
  <c r="R233" i="1"/>
  <c r="V229" i="1"/>
  <c r="R229" i="1"/>
  <c r="V225" i="1"/>
  <c r="AB225" i="1"/>
  <c r="R225" i="1"/>
  <c r="V221" i="1"/>
  <c r="R221" i="1"/>
  <c r="V217" i="1"/>
  <c r="AB217" i="1"/>
  <c r="R217" i="1"/>
  <c r="V213" i="1"/>
  <c r="R213" i="1"/>
  <c r="V209" i="1"/>
  <c r="AB209" i="1"/>
  <c r="R209" i="1"/>
  <c r="V205" i="1"/>
  <c r="R205" i="1"/>
  <c r="V201" i="1"/>
  <c r="AB201" i="1"/>
  <c r="R201" i="1"/>
  <c r="V197" i="1"/>
  <c r="R197" i="1"/>
  <c r="V193" i="1"/>
  <c r="AB193" i="1"/>
  <c r="R193" i="1"/>
  <c r="V189" i="1"/>
  <c r="R189" i="1"/>
  <c r="V185" i="1"/>
  <c r="AB185" i="1"/>
  <c r="R185" i="1"/>
  <c r="V181" i="1"/>
  <c r="R181" i="1"/>
  <c r="V177" i="1"/>
  <c r="AB177" i="1"/>
  <c r="R177" i="1"/>
  <c r="V173" i="1"/>
  <c r="R173" i="1"/>
  <c r="V169" i="1"/>
  <c r="AB169" i="1"/>
  <c r="R169" i="1"/>
  <c r="V165" i="1"/>
  <c r="R165" i="1"/>
  <c r="V161" i="1"/>
  <c r="AB161" i="1"/>
  <c r="R161" i="1"/>
  <c r="V157" i="1"/>
  <c r="R157" i="1"/>
  <c r="V153" i="1"/>
  <c r="AB153" i="1"/>
  <c r="R153" i="1"/>
  <c r="V149" i="1"/>
  <c r="R149" i="1"/>
  <c r="V145" i="1"/>
  <c r="AB145" i="1"/>
  <c r="R145" i="1"/>
  <c r="V141" i="1"/>
  <c r="R141" i="1"/>
  <c r="V137" i="1"/>
  <c r="AB137" i="1"/>
  <c r="R137" i="1"/>
  <c r="V133" i="1"/>
  <c r="R133" i="1"/>
  <c r="V129" i="1"/>
  <c r="AB129" i="1"/>
  <c r="R129" i="1"/>
  <c r="V125" i="1"/>
  <c r="R125" i="1"/>
  <c r="V121" i="1"/>
  <c r="AB121" i="1"/>
  <c r="R121" i="1"/>
  <c r="V117" i="1"/>
  <c r="R117" i="1"/>
  <c r="V113" i="1"/>
  <c r="AB113" i="1"/>
  <c r="R113" i="1"/>
  <c r="V109" i="1"/>
  <c r="R109" i="1"/>
  <c r="V105" i="1"/>
  <c r="AB105" i="1"/>
  <c r="R105" i="1"/>
  <c r="V101" i="1"/>
  <c r="R101" i="1"/>
  <c r="AB97" i="1"/>
  <c r="R97" i="1"/>
  <c r="V93" i="1"/>
  <c r="R93" i="1"/>
  <c r="V89" i="1"/>
  <c r="AB89" i="1"/>
  <c r="R89" i="1"/>
  <c r="V85" i="1"/>
  <c r="R85" i="1"/>
  <c r="V81" i="1"/>
  <c r="AB81" i="1"/>
  <c r="R81" i="1"/>
  <c r="V77" i="1"/>
  <c r="R77" i="1"/>
  <c r="V73" i="1"/>
  <c r="AB73" i="1"/>
  <c r="R73" i="1"/>
  <c r="V69" i="1"/>
  <c r="R69" i="1"/>
  <c r="V65" i="1"/>
  <c r="AB65" i="1"/>
  <c r="R65" i="1"/>
  <c r="V61" i="1"/>
  <c r="R61" i="1"/>
  <c r="V57" i="1"/>
  <c r="AB57" i="1"/>
  <c r="R57" i="1"/>
  <c r="V53" i="1"/>
  <c r="R53" i="1"/>
  <c r="V49" i="1"/>
  <c r="AB49" i="1"/>
  <c r="R49" i="1"/>
  <c r="V45" i="1"/>
  <c r="R45" i="1"/>
  <c r="V41" i="1"/>
  <c r="AB41" i="1"/>
  <c r="R41" i="1"/>
  <c r="V37" i="1"/>
  <c r="R37" i="1"/>
  <c r="V33" i="1"/>
  <c r="AB33" i="1"/>
  <c r="R33" i="1"/>
  <c r="V29" i="1"/>
  <c r="R29" i="1"/>
  <c r="R25" i="1"/>
  <c r="V21" i="1"/>
  <c r="R21" i="1"/>
  <c r="V17" i="1"/>
  <c r="R17" i="1"/>
  <c r="V13" i="1"/>
  <c r="R13" i="1"/>
  <c r="R9" i="1"/>
  <c r="R19" i="1"/>
  <c r="R11" i="1"/>
  <c r="R26" i="1"/>
  <c r="R102" i="1"/>
  <c r="R94" i="1"/>
  <c r="R86" i="1"/>
  <c r="R78" i="1"/>
  <c r="R70" i="1"/>
  <c r="R62" i="1"/>
  <c r="R54" i="1"/>
  <c r="R46" i="1"/>
  <c r="R38" i="1"/>
  <c r="R595" i="1"/>
  <c r="R587" i="1"/>
  <c r="R579" i="1"/>
  <c r="R571" i="1"/>
  <c r="R563" i="1"/>
  <c r="R555" i="1"/>
  <c r="R547" i="1"/>
  <c r="R539" i="1"/>
  <c r="R531" i="1"/>
  <c r="R523" i="1"/>
  <c r="R515" i="1"/>
  <c r="R507" i="1"/>
  <c r="R499" i="1"/>
  <c r="R491" i="1"/>
  <c r="R483" i="1"/>
  <c r="R475" i="1"/>
  <c r="R467" i="1"/>
  <c r="R459" i="1"/>
  <c r="R451" i="1"/>
  <c r="R443" i="1"/>
  <c r="R435" i="1"/>
  <c r="R427" i="1"/>
  <c r="R419" i="1"/>
  <c r="R411" i="1"/>
  <c r="R403" i="1"/>
  <c r="R395" i="1"/>
  <c r="R387" i="1"/>
  <c r="R379" i="1"/>
  <c r="R371" i="1"/>
  <c r="R363" i="1"/>
  <c r="R355" i="1"/>
  <c r="R347" i="1"/>
  <c r="R339" i="1"/>
  <c r="R331" i="1"/>
  <c r="R323" i="1"/>
  <c r="R315" i="1"/>
  <c r="R307" i="1"/>
  <c r="R299" i="1"/>
  <c r="R291" i="1"/>
  <c r="R283" i="1"/>
  <c r="R275" i="1"/>
  <c r="R267" i="1"/>
  <c r="R259" i="1"/>
  <c r="R251" i="1"/>
  <c r="R243" i="1"/>
  <c r="R235" i="1"/>
  <c r="R227" i="1"/>
  <c r="R219" i="1"/>
  <c r="R211" i="1"/>
  <c r="R203" i="1"/>
  <c r="R195" i="1"/>
  <c r="R187" i="1"/>
  <c r="R179" i="1"/>
  <c r="R171" i="1"/>
  <c r="R163" i="1"/>
  <c r="R155" i="1"/>
  <c r="R147" i="1"/>
  <c r="R139" i="1"/>
  <c r="R131" i="1"/>
  <c r="R123" i="1"/>
  <c r="R115" i="1"/>
  <c r="R107" i="1"/>
  <c r="AB893" i="1"/>
  <c r="AB877" i="1"/>
  <c r="AB861" i="1"/>
  <c r="AB845" i="1"/>
  <c r="AB829" i="1"/>
  <c r="AB813" i="1"/>
  <c r="AB797" i="1"/>
  <c r="AB781" i="1"/>
  <c r="AB765" i="1"/>
  <c r="AB749" i="1"/>
  <c r="AB733" i="1"/>
  <c r="AB717" i="1"/>
  <c r="AB701" i="1"/>
  <c r="AB685" i="1"/>
  <c r="AB669" i="1"/>
  <c r="AB653" i="1"/>
  <c r="AB637" i="1"/>
  <c r="AB621" i="1"/>
  <c r="AB605" i="1"/>
  <c r="AB589" i="1"/>
  <c r="AB573" i="1"/>
  <c r="AB557" i="1"/>
  <c r="AB541" i="1"/>
  <c r="AB525" i="1"/>
  <c r="AB509" i="1"/>
  <c r="AB493" i="1"/>
  <c r="AB477" i="1"/>
  <c r="AB461" i="1"/>
  <c r="AB445" i="1"/>
  <c r="AB429" i="1"/>
  <c r="AB413" i="1"/>
  <c r="AB397" i="1"/>
  <c r="AB381" i="1"/>
  <c r="AB365" i="1"/>
  <c r="AB349" i="1"/>
  <c r="AB333" i="1"/>
  <c r="AB317" i="1"/>
  <c r="AB301" i="1"/>
  <c r="AB285" i="1"/>
  <c r="AB269" i="1"/>
  <c r="AB253" i="1"/>
  <c r="AB237" i="1"/>
  <c r="AB221" i="1"/>
  <c r="AB205" i="1"/>
  <c r="AB189" i="1"/>
  <c r="AB173" i="1"/>
  <c r="AB157" i="1"/>
  <c r="AB141" i="1"/>
  <c r="AB125" i="1"/>
  <c r="AB109" i="1"/>
  <c r="AB93" i="1"/>
  <c r="AB77" i="1"/>
  <c r="AB61" i="1"/>
  <c r="AB45" i="1"/>
  <c r="AB29" i="1"/>
  <c r="V542" i="1"/>
  <c r="V478" i="1"/>
  <c r="V414" i="1"/>
  <c r="V338" i="1"/>
  <c r="V306" i="1"/>
  <c r="V274" i="1"/>
  <c r="V210" i="1"/>
  <c r="V178" i="1"/>
  <c r="V97" i="1"/>
  <c r="W1770" i="1"/>
  <c r="W1727" i="1"/>
  <c r="W1684" i="1"/>
  <c r="W1642" i="1"/>
  <c r="W1599" i="1"/>
  <c r="W1556" i="1"/>
  <c r="W1514" i="1"/>
  <c r="W1467" i="1"/>
  <c r="W1403" i="1"/>
  <c r="W1339" i="1"/>
  <c r="W1275" i="1"/>
  <c r="W1211" i="1"/>
  <c r="W1147" i="1"/>
  <c r="W1083" i="1"/>
  <c r="W1019" i="1"/>
  <c r="W955" i="1"/>
  <c r="W839" i="1"/>
  <c r="W711" i="1"/>
  <c r="W583" i="1"/>
  <c r="W455" i="1"/>
  <c r="W178" i="1"/>
  <c r="V1792" i="1"/>
  <c r="V1788" i="1"/>
  <c r="V1780" i="1"/>
  <c r="V1760" i="1"/>
  <c r="V1756" i="1"/>
  <c r="V1748" i="1"/>
  <c r="V1724" i="1"/>
  <c r="V1716" i="1"/>
  <c r="V1708" i="1"/>
  <c r="V1696" i="1"/>
  <c r="V1684" i="1"/>
  <c r="V1676" i="1"/>
  <c r="V1664" i="1"/>
  <c r="V1652" i="1"/>
  <c r="V1632" i="1"/>
  <c r="V1628" i="1"/>
  <c r="V1612" i="1"/>
  <c r="V1604" i="1"/>
  <c r="V1600" i="1"/>
  <c r="V1572" i="1"/>
  <c r="V1568" i="1"/>
  <c r="V1548" i="1"/>
  <c r="V1540" i="1"/>
  <c r="V1532" i="1"/>
  <c r="V1516" i="1"/>
  <c r="V1508" i="1"/>
  <c r="V1492" i="1"/>
  <c r="V1484" i="1"/>
  <c r="V1460" i="1"/>
  <c r="V1452" i="1"/>
  <c r="V1440" i="1"/>
  <c r="V1412" i="1"/>
  <c r="V1380" i="1"/>
  <c r="V1376" i="1"/>
  <c r="V1356" i="1"/>
  <c r="V1348" i="1"/>
  <c r="V1344" i="1"/>
  <c r="V1324" i="1"/>
  <c r="V1316" i="1"/>
  <c r="V1300" i="1"/>
  <c r="V1292" i="1"/>
  <c r="V1280" i="1"/>
  <c r="V1276" i="1"/>
  <c r="V1268" i="1"/>
  <c r="V1260" i="1"/>
  <c r="V1252" i="1"/>
  <c r="V1244" i="1"/>
  <c r="V1228" i="1"/>
  <c r="V1220" i="1"/>
  <c r="V1216" i="1"/>
  <c r="V1212" i="1"/>
  <c r="V1204" i="1"/>
  <c r="V1196" i="1"/>
  <c r="V1172" i="1"/>
  <c r="V1156" i="1"/>
  <c r="V1148" i="1"/>
  <c r="V1120" i="1"/>
  <c r="V1116" i="1"/>
  <c r="V1092" i="1"/>
  <c r="V1088" i="1"/>
  <c r="V1068" i="1"/>
  <c r="V1028" i="1"/>
  <c r="V1024" i="1"/>
  <c r="V1020" i="1"/>
  <c r="V996" i="1"/>
  <c r="V992" i="1"/>
  <c r="V960" i="1"/>
  <c r="V956" i="1"/>
  <c r="V948" i="1"/>
  <c r="V940" i="1"/>
  <c r="V932" i="1"/>
  <c r="V924" i="1"/>
  <c r="V916" i="1"/>
  <c r="V908" i="1"/>
  <c r="V900" i="1"/>
  <c r="V892" i="1"/>
  <c r="V884" i="1"/>
  <c r="V868" i="1"/>
  <c r="V828" i="1"/>
  <c r="V820" i="1"/>
  <c r="V796" i="1"/>
  <c r="V780" i="1"/>
  <c r="V764" i="1"/>
  <c r="V748" i="1"/>
  <c r="V736" i="1"/>
  <c r="V724" i="1"/>
  <c r="V720" i="1"/>
  <c r="V716" i="1"/>
  <c r="V708" i="1"/>
  <c r="V700" i="1"/>
  <c r="V688" i="1"/>
  <c r="V684" i="1"/>
  <c r="V676" i="1"/>
  <c r="V672" i="1"/>
  <c r="V668" i="1"/>
  <c r="V652" i="1"/>
  <c r="V648" i="1"/>
  <c r="V636" i="1"/>
  <c r="V624" i="1"/>
  <c r="V620" i="1"/>
  <c r="V612" i="1"/>
  <c r="V596" i="1"/>
  <c r="V592" i="1"/>
  <c r="V588" i="1"/>
  <c r="V580" i="1"/>
  <c r="V576" i="1"/>
  <c r="V572" i="1"/>
  <c r="V564" i="1"/>
  <c r="V560" i="1"/>
  <c r="V556" i="1"/>
  <c r="V548" i="1"/>
  <c r="V544" i="1"/>
  <c r="V540" i="1"/>
  <c r="V532" i="1"/>
  <c r="V528" i="1"/>
  <c r="V524" i="1"/>
  <c r="V520" i="1"/>
  <c r="V508" i="1"/>
  <c r="V500" i="1"/>
  <c r="V492" i="1"/>
  <c r="V488" i="1"/>
  <c r="V484" i="1"/>
  <c r="V480" i="1"/>
  <c r="V476" i="1"/>
  <c r="V468" i="1"/>
  <c r="V460" i="1"/>
  <c r="V452" i="1"/>
  <c r="V448" i="1"/>
  <c r="V444" i="1"/>
  <c r="V436" i="1"/>
  <c r="V428" i="1"/>
  <c r="V424" i="1"/>
  <c r="V420" i="1"/>
  <c r="V416" i="1"/>
  <c r="V412" i="1"/>
  <c r="V404" i="1"/>
  <c r="V400" i="1"/>
  <c r="V396" i="1"/>
  <c r="AB23" i="1"/>
  <c r="AB19" i="1"/>
  <c r="AB15" i="1"/>
  <c r="AB892" i="1"/>
  <c r="AB884" i="1"/>
  <c r="AB876" i="1"/>
  <c r="AB868" i="1"/>
  <c r="AB860" i="1"/>
  <c r="AB852" i="1"/>
  <c r="AB844" i="1"/>
  <c r="AB836" i="1"/>
  <c r="AB828" i="1"/>
  <c r="AB820" i="1"/>
  <c r="AB812" i="1"/>
  <c r="AB804" i="1"/>
  <c r="AB796" i="1"/>
  <c r="AB788" i="1"/>
  <c r="AB780" i="1"/>
  <c r="AB772" i="1"/>
  <c r="AB764" i="1"/>
  <c r="AB756" i="1"/>
  <c r="AB748" i="1"/>
  <c r="AB740" i="1"/>
  <c r="AB732" i="1"/>
  <c r="AB724" i="1"/>
  <c r="AB716" i="1"/>
  <c r="AB708" i="1"/>
  <c r="AB700" i="1"/>
  <c r="AB692" i="1"/>
  <c r="AB684" i="1"/>
  <c r="AB676" i="1"/>
  <c r="AB668" i="1"/>
  <c r="AB660" i="1"/>
  <c r="AB652" i="1"/>
  <c r="AB644" i="1"/>
  <c r="AB636" i="1"/>
  <c r="AB628" i="1"/>
  <c r="AB620" i="1"/>
  <c r="AB612" i="1"/>
  <c r="AB604" i="1"/>
  <c r="AB596" i="1"/>
  <c r="AB588" i="1"/>
  <c r="AB580" i="1"/>
  <c r="AB572" i="1"/>
  <c r="AB564" i="1"/>
  <c r="AB556" i="1"/>
  <c r="AB548" i="1"/>
  <c r="AB540" i="1"/>
  <c r="AB532" i="1"/>
  <c r="AB524" i="1"/>
  <c r="AB516" i="1"/>
  <c r="AB508" i="1"/>
  <c r="AB500" i="1"/>
  <c r="AB492" i="1"/>
  <c r="AB484" i="1"/>
  <c r="AB476" i="1"/>
  <c r="AB468" i="1"/>
  <c r="AB460" i="1"/>
  <c r="AB452" i="1"/>
  <c r="AB444" i="1"/>
  <c r="AB436" i="1"/>
  <c r="AB428" i="1"/>
  <c r="AB420" i="1"/>
  <c r="AB412" i="1"/>
  <c r="AB404" i="1"/>
  <c r="AB396" i="1"/>
  <c r="AB388" i="1"/>
  <c r="AB380" i="1"/>
  <c r="AB372" i="1"/>
  <c r="AB364" i="1"/>
  <c r="AB356" i="1"/>
  <c r="AB348" i="1"/>
  <c r="AB340" i="1"/>
  <c r="AB332" i="1"/>
  <c r="AB324" i="1"/>
  <c r="AB316" i="1"/>
  <c r="AB308" i="1"/>
  <c r="AB300" i="1"/>
  <c r="AB292" i="1"/>
  <c r="AB284" i="1"/>
  <c r="AB276" i="1"/>
  <c r="AB268" i="1"/>
  <c r="AB260" i="1"/>
  <c r="AB252" i="1"/>
  <c r="AB244" i="1"/>
  <c r="AB236" i="1"/>
  <c r="AB228" i="1"/>
  <c r="AB220" i="1"/>
  <c r="AB212" i="1"/>
  <c r="AB204" i="1"/>
  <c r="AB196" i="1"/>
  <c r="AB188" i="1"/>
  <c r="AB180" i="1"/>
  <c r="AB172" i="1"/>
  <c r="AB164" i="1"/>
  <c r="AB156" i="1"/>
  <c r="AB148" i="1"/>
  <c r="AB140" i="1"/>
  <c r="AB132" i="1"/>
  <c r="AB124" i="1"/>
  <c r="AB116" i="1"/>
  <c r="AB108" i="1"/>
  <c r="AB100" i="1"/>
  <c r="AB92" i="1"/>
  <c r="AB84" i="1"/>
  <c r="AB76" i="1"/>
  <c r="AB68" i="1"/>
  <c r="AB60" i="1"/>
  <c r="AB52" i="1"/>
  <c r="AB44" i="1"/>
  <c r="AB36" i="1"/>
  <c r="AB28" i="1"/>
  <c r="V516" i="1"/>
  <c r="Y19" i="1"/>
  <c r="W19" i="1"/>
  <c r="V1807" i="1"/>
  <c r="V1799" i="1"/>
  <c r="V1795" i="1"/>
  <c r="V1791" i="1"/>
  <c r="V1787" i="1"/>
  <c r="V1783" i="1"/>
  <c r="V1775" i="1"/>
  <c r="V1771" i="1"/>
  <c r="V1767" i="1"/>
  <c r="V1763" i="1"/>
  <c r="V1759" i="1"/>
  <c r="V1755" i="1"/>
  <c r="V1751" i="1"/>
  <c r="V1747" i="1"/>
  <c r="V1743" i="1"/>
  <c r="V1739" i="1"/>
  <c r="V1735" i="1"/>
  <c r="V1731" i="1"/>
  <c r="V1727" i="1"/>
  <c r="V1723" i="1"/>
  <c r="V1719" i="1"/>
  <c r="V1715" i="1"/>
  <c r="V1711" i="1"/>
  <c r="V1707" i="1"/>
  <c r="V1703" i="1"/>
  <c r="V1699" i="1"/>
  <c r="V1695" i="1"/>
  <c r="V1691" i="1"/>
  <c r="V1687" i="1"/>
  <c r="V1683" i="1"/>
  <c r="V1679" i="1"/>
  <c r="V1675" i="1"/>
  <c r="V1671" i="1"/>
  <c r="V1667" i="1"/>
  <c r="V1663" i="1"/>
  <c r="V1659" i="1"/>
  <c r="V1655" i="1"/>
  <c r="V1651" i="1"/>
  <c r="V1647" i="1"/>
  <c r="V1643" i="1"/>
  <c r="V1639" i="1"/>
  <c r="V1635" i="1"/>
  <c r="V1631" i="1"/>
  <c r="V1627" i="1"/>
  <c r="V1623" i="1"/>
  <c r="V1619" i="1"/>
  <c r="V1615" i="1"/>
  <c r="V1611" i="1"/>
  <c r="V1607" i="1"/>
  <c r="V1603" i="1"/>
  <c r="V1599" i="1"/>
  <c r="V1595" i="1"/>
  <c r="V1591" i="1"/>
  <c r="V1587" i="1"/>
  <c r="V1583" i="1"/>
  <c r="V1579" i="1"/>
  <c r="V1575" i="1"/>
  <c r="V1571" i="1"/>
  <c r="V1567" i="1"/>
  <c r="V1563" i="1"/>
  <c r="V1559" i="1"/>
  <c r="V1555" i="1"/>
  <c r="V1551" i="1"/>
  <c r="V1547" i="1"/>
  <c r="V1543" i="1"/>
  <c r="V1535" i="1"/>
  <c r="V1531" i="1"/>
  <c r="V1527" i="1"/>
  <c r="V1523" i="1"/>
  <c r="V1519" i="1"/>
  <c r="V1515" i="1"/>
  <c r="V1511" i="1"/>
  <c r="V1507" i="1"/>
  <c r="V1503" i="1"/>
  <c r="V1499" i="1"/>
  <c r="V1495" i="1"/>
  <c r="V1491" i="1"/>
  <c r="V1487" i="1"/>
  <c r="V1483" i="1"/>
  <c r="V1479" i="1"/>
  <c r="V1475" i="1"/>
  <c r="V1471" i="1"/>
  <c r="V1467" i="1"/>
  <c r="V1463" i="1"/>
  <c r="V1459" i="1"/>
  <c r="V1455" i="1"/>
  <c r="V1447" i="1"/>
  <c r="V1443" i="1"/>
  <c r="V1439" i="1"/>
  <c r="V1435" i="1"/>
  <c r="V1431" i="1"/>
  <c r="V1427" i="1"/>
  <c r="V1423" i="1"/>
  <c r="V1419" i="1"/>
  <c r="V1415" i="1"/>
  <c r="V1411" i="1"/>
  <c r="V1407" i="1"/>
  <c r="V1403" i="1"/>
  <c r="V1399" i="1"/>
  <c r="V1395" i="1"/>
  <c r="V1391" i="1"/>
  <c r="V1387" i="1"/>
  <c r="V1383" i="1"/>
  <c r="V1379" i="1"/>
  <c r="V1375" i="1"/>
  <c r="V1371" i="1"/>
  <c r="V1367" i="1"/>
  <c r="V1363" i="1"/>
  <c r="V1359" i="1"/>
  <c r="V1355" i="1"/>
  <c r="V1351" i="1"/>
  <c r="V1347" i="1"/>
  <c r="V1343" i="1"/>
  <c r="V1339" i="1"/>
  <c r="V1335" i="1"/>
  <c r="V1331" i="1"/>
  <c r="V1327" i="1"/>
  <c r="V1319" i="1"/>
  <c r="V1315" i="1"/>
  <c r="V1311" i="1"/>
  <c r="V1303" i="1"/>
  <c r="V1299" i="1"/>
  <c r="V1295" i="1"/>
  <c r="V1291" i="1"/>
  <c r="V1287" i="1"/>
  <c r="V1283" i="1"/>
  <c r="V1279" i="1"/>
  <c r="V1275" i="1"/>
  <c r="V1271" i="1"/>
  <c r="V1263" i="1"/>
  <c r="V1259" i="1"/>
  <c r="V1255" i="1"/>
  <c r="V1247" i="1"/>
  <c r="V1243" i="1"/>
  <c r="V1239" i="1"/>
  <c r="V1231" i="1"/>
  <c r="V1227" i="1"/>
  <c r="V1223" i="1"/>
  <c r="V1215" i="1"/>
  <c r="V1211" i="1"/>
  <c r="V1207" i="1"/>
  <c r="V1199" i="1"/>
  <c r="V1195" i="1"/>
  <c r="V1191" i="1"/>
  <c r="V1183" i="1"/>
  <c r="V1179" i="1"/>
  <c r="V1175" i="1"/>
  <c r="V1167" i="1"/>
  <c r="V1163" i="1"/>
  <c r="V1159" i="1"/>
  <c r="V1155" i="1"/>
  <c r="V1151" i="1"/>
  <c r="V1147" i="1"/>
  <c r="V1143" i="1"/>
  <c r="V1135" i="1"/>
  <c r="V1131" i="1"/>
  <c r="V1127" i="1"/>
  <c r="V1119" i="1"/>
  <c r="V1115" i="1"/>
  <c r="V1111" i="1"/>
  <c r="V1107" i="1"/>
  <c r="V1103" i="1"/>
  <c r="V1099" i="1"/>
  <c r="V1095" i="1"/>
  <c r="V1087" i="1"/>
  <c r="V1083" i="1"/>
  <c r="V1079" i="1"/>
  <c r="V1071" i="1"/>
  <c r="V1067" i="1"/>
  <c r="V1063" i="1"/>
  <c r="V1055" i="1"/>
  <c r="V1051" i="1"/>
  <c r="V1047" i="1"/>
  <c r="V1043" i="1"/>
  <c r="V1039" i="1"/>
  <c r="V1035" i="1"/>
  <c r="M10" i="1"/>
  <c r="V1027" i="1"/>
  <c r="V1023" i="1"/>
  <c r="V1019" i="1"/>
  <c r="V1015" i="1"/>
  <c r="V1007" i="1"/>
  <c r="V1003" i="1"/>
  <c r="V999" i="1"/>
  <c r="V995" i="1"/>
  <c r="V987" i="1"/>
  <c r="V983" i="1"/>
  <c r="V979" i="1"/>
  <c r="V975" i="1"/>
  <c r="V971" i="1"/>
  <c r="V967" i="1"/>
  <c r="V963" i="1"/>
  <c r="V959" i="1"/>
  <c r="V951" i="1"/>
  <c r="V943" i="1"/>
  <c r="V935" i="1"/>
  <c r="V927" i="1"/>
  <c r="V919" i="1"/>
  <c r="V915" i="1"/>
  <c r="V911" i="1"/>
  <c r="V907" i="1"/>
  <c r="V903" i="1"/>
  <c r="V899" i="1"/>
  <c r="V895" i="1"/>
  <c r="AB895" i="1"/>
  <c r="V891" i="1"/>
  <c r="AB891" i="1"/>
  <c r="V887" i="1"/>
  <c r="AB887" i="1"/>
  <c r="AB883" i="1"/>
  <c r="V879" i="1"/>
  <c r="AB879" i="1"/>
  <c r="V875" i="1"/>
  <c r="AB875" i="1"/>
  <c r="V871" i="1"/>
  <c r="AB871" i="1"/>
  <c r="V867" i="1"/>
  <c r="AB867" i="1"/>
  <c r="V863" i="1"/>
  <c r="AB863" i="1"/>
  <c r="V859" i="1"/>
  <c r="AB859" i="1"/>
  <c r="V855" i="1"/>
  <c r="AB855" i="1"/>
  <c r="V851" i="1"/>
  <c r="AB851" i="1"/>
  <c r="V847" i="1"/>
  <c r="AB847" i="1"/>
  <c r="V843" i="1"/>
  <c r="AB843" i="1"/>
  <c r="V839" i="1"/>
  <c r="AB839" i="1"/>
  <c r="V835" i="1"/>
  <c r="AB835" i="1"/>
  <c r="V831" i="1"/>
  <c r="AB831" i="1"/>
  <c r="V827" i="1"/>
  <c r="AB827" i="1"/>
  <c r="V823" i="1"/>
  <c r="AB823" i="1"/>
  <c r="V819" i="1"/>
  <c r="AB819" i="1"/>
  <c r="V815" i="1"/>
  <c r="AB815" i="1"/>
  <c r="V811" i="1"/>
  <c r="AB811" i="1"/>
  <c r="V807" i="1"/>
  <c r="AB807" i="1"/>
  <c r="AB803" i="1"/>
  <c r="V799" i="1"/>
  <c r="AB799" i="1"/>
  <c r="V795" i="1"/>
  <c r="AB795" i="1"/>
  <c r="V791" i="1"/>
  <c r="AB791" i="1"/>
  <c r="V787" i="1"/>
  <c r="AB787" i="1"/>
  <c r="AB783" i="1"/>
  <c r="V779" i="1"/>
  <c r="AB779" i="1"/>
  <c r="V775" i="1"/>
  <c r="AB775" i="1"/>
  <c r="V771" i="1"/>
  <c r="AB771" i="1"/>
  <c r="V767" i="1"/>
  <c r="AB767" i="1"/>
  <c r="V763" i="1"/>
  <c r="AB763" i="1"/>
  <c r="V759" i="1"/>
  <c r="AB759" i="1"/>
  <c r="V755" i="1"/>
  <c r="AB755" i="1"/>
  <c r="AB751" i="1"/>
  <c r="AB747" i="1"/>
  <c r="V743" i="1"/>
  <c r="AB743" i="1"/>
  <c r="AB739" i="1"/>
  <c r="AB735" i="1"/>
  <c r="V731" i="1"/>
  <c r="AB731" i="1"/>
  <c r="V727" i="1"/>
  <c r="AB727" i="1"/>
  <c r="V723" i="1"/>
  <c r="AB723" i="1"/>
  <c r="V719" i="1"/>
  <c r="AB719" i="1"/>
  <c r="V715" i="1"/>
  <c r="AB715" i="1"/>
  <c r="V711" i="1"/>
  <c r="AB711" i="1"/>
  <c r="AB707" i="1"/>
  <c r="AB703" i="1"/>
  <c r="V699" i="1"/>
  <c r="AB699" i="1"/>
  <c r="AB695" i="1"/>
  <c r="AB691" i="1"/>
  <c r="V687" i="1"/>
  <c r="AB687" i="1"/>
  <c r="V683" i="1"/>
  <c r="AB683" i="1"/>
  <c r="V679" i="1"/>
  <c r="AB679" i="1"/>
  <c r="AB675" i="1"/>
  <c r="V671" i="1"/>
  <c r="AB671" i="1"/>
  <c r="V667" i="1"/>
  <c r="AB667" i="1"/>
  <c r="V663" i="1"/>
  <c r="AB663" i="1"/>
  <c r="AB659" i="1"/>
  <c r="V655" i="1"/>
  <c r="AB655" i="1"/>
  <c r="V651" i="1"/>
  <c r="AB651" i="1"/>
  <c r="V647" i="1"/>
  <c r="AB647" i="1"/>
  <c r="AB643" i="1"/>
  <c r="AB639" i="1"/>
  <c r="V635" i="1"/>
  <c r="AB635" i="1"/>
  <c r="V631" i="1"/>
  <c r="AB631" i="1"/>
  <c r="V627" i="1"/>
  <c r="AB627" i="1"/>
  <c r="V623" i="1"/>
  <c r="AB623" i="1"/>
  <c r="V619" i="1"/>
  <c r="AB619" i="1"/>
  <c r="V615" i="1"/>
  <c r="AB615" i="1"/>
  <c r="AB611" i="1"/>
  <c r="AB607" i="1"/>
  <c r="AB603" i="1"/>
  <c r="AB599" i="1"/>
  <c r="V595" i="1"/>
  <c r="AB595" i="1"/>
  <c r="V591" i="1"/>
  <c r="AB591" i="1"/>
  <c r="V587" i="1"/>
  <c r="AB587" i="1"/>
  <c r="V583" i="1"/>
  <c r="AB583" i="1"/>
  <c r="AB579" i="1"/>
  <c r="AB575" i="1"/>
  <c r="V571" i="1"/>
  <c r="AB571" i="1"/>
  <c r="V567" i="1"/>
  <c r="AB567" i="1"/>
  <c r="V563" i="1"/>
  <c r="AB563" i="1"/>
  <c r="AB559" i="1"/>
  <c r="V555" i="1"/>
  <c r="AB555" i="1"/>
  <c r="AB551" i="1"/>
  <c r="AB547" i="1"/>
  <c r="V543" i="1"/>
  <c r="AB543" i="1"/>
  <c r="V539" i="1"/>
  <c r="AB539" i="1"/>
  <c r="V535" i="1"/>
  <c r="AB535" i="1"/>
  <c r="V531" i="1"/>
  <c r="AB531" i="1"/>
  <c r="V527" i="1"/>
  <c r="AB527" i="1"/>
  <c r="V523" i="1"/>
  <c r="AB523" i="1"/>
  <c r="V519" i="1"/>
  <c r="AB519" i="1"/>
  <c r="AB515" i="1"/>
  <c r="AB511" i="1"/>
  <c r="V507" i="1"/>
  <c r="AB507" i="1"/>
  <c r="V503" i="1"/>
  <c r="AB503" i="1"/>
  <c r="V499" i="1"/>
  <c r="AB499" i="1"/>
  <c r="V495" i="1"/>
  <c r="AB495" i="1"/>
  <c r="V491" i="1"/>
  <c r="AB491" i="1"/>
  <c r="AB487" i="1"/>
  <c r="AB483" i="1"/>
  <c r="AB479" i="1"/>
  <c r="V475" i="1"/>
  <c r="AB475" i="1"/>
  <c r="V471" i="1"/>
  <c r="AB471" i="1"/>
  <c r="V467" i="1"/>
  <c r="AB467" i="1"/>
  <c r="V463" i="1"/>
  <c r="AB463" i="1"/>
  <c r="V459" i="1"/>
  <c r="AB459" i="1"/>
  <c r="V455" i="1"/>
  <c r="AB455" i="1"/>
  <c r="AB451" i="1"/>
  <c r="V447" i="1"/>
  <c r="AB447" i="1"/>
  <c r="V443" i="1"/>
  <c r="AB443" i="1"/>
  <c r="V439" i="1"/>
  <c r="AB439" i="1"/>
  <c r="V435" i="1"/>
  <c r="AB435" i="1"/>
  <c r="V431" i="1"/>
  <c r="AB431" i="1"/>
  <c r="V427" i="1"/>
  <c r="AB427" i="1"/>
  <c r="V423" i="1"/>
  <c r="AB423" i="1"/>
  <c r="AB419" i="1"/>
  <c r="AB415" i="1"/>
  <c r="V411" i="1"/>
  <c r="AB411" i="1"/>
  <c r="V407" i="1"/>
  <c r="AB407" i="1"/>
  <c r="V403" i="1"/>
  <c r="AB403" i="1"/>
  <c r="V399" i="1"/>
  <c r="AB399" i="1"/>
  <c r="V395" i="1"/>
  <c r="AB395" i="1"/>
  <c r="V391" i="1"/>
  <c r="AB391" i="1"/>
  <c r="AB387" i="1"/>
  <c r="AB383" i="1"/>
  <c r="V379" i="1"/>
  <c r="AB379" i="1"/>
  <c r="V375" i="1"/>
  <c r="AB375" i="1"/>
  <c r="V371" i="1"/>
  <c r="AB371" i="1"/>
  <c r="AB367" i="1"/>
  <c r="V363" i="1"/>
  <c r="AB363" i="1"/>
  <c r="V359" i="1"/>
  <c r="AB359" i="1"/>
  <c r="V355" i="1"/>
  <c r="AB355" i="1"/>
  <c r="AB351" i="1"/>
  <c r="V347" i="1"/>
  <c r="AB347" i="1"/>
  <c r="V343" i="1"/>
  <c r="AB343" i="1"/>
  <c r="V339" i="1"/>
  <c r="AB339" i="1"/>
  <c r="V335" i="1"/>
  <c r="AB335" i="1"/>
  <c r="V331" i="1"/>
  <c r="AB331" i="1"/>
  <c r="V327" i="1"/>
  <c r="AB327" i="1"/>
  <c r="V323" i="1"/>
  <c r="AB323" i="1"/>
  <c r="V319" i="1"/>
  <c r="AB319" i="1"/>
  <c r="V315" i="1"/>
  <c r="AB315" i="1"/>
  <c r="V311" i="1"/>
  <c r="AB311" i="1"/>
  <c r="V307" i="1"/>
  <c r="AB307" i="1"/>
  <c r="V303" i="1"/>
  <c r="AB303" i="1"/>
  <c r="V299" i="1"/>
  <c r="AB299" i="1"/>
  <c r="V295" i="1"/>
  <c r="AB295" i="1"/>
  <c r="V291" i="1"/>
  <c r="AB291" i="1"/>
  <c r="AB287" i="1"/>
  <c r="V283" i="1"/>
  <c r="AB283" i="1"/>
  <c r="V279" i="1"/>
  <c r="AB279" i="1"/>
  <c r="V275" i="1"/>
  <c r="AB275" i="1"/>
  <c r="V271" i="1"/>
  <c r="AB271" i="1"/>
  <c r="V267" i="1"/>
  <c r="AB267" i="1"/>
  <c r="V263" i="1"/>
  <c r="AB263" i="1"/>
  <c r="V259" i="1"/>
  <c r="AB259" i="1"/>
  <c r="AB255" i="1"/>
  <c r="V251" i="1"/>
  <c r="AB251" i="1"/>
  <c r="V247" i="1"/>
  <c r="AB247" i="1"/>
  <c r="V243" i="1"/>
  <c r="AB243" i="1"/>
  <c r="AB239" i="1"/>
  <c r="V235" i="1"/>
  <c r="AB235" i="1"/>
  <c r="V231" i="1"/>
  <c r="AB231" i="1"/>
  <c r="V227" i="1"/>
  <c r="AB227" i="1"/>
  <c r="AB223" i="1"/>
  <c r="V219" i="1"/>
  <c r="AB219" i="1"/>
  <c r="V215" i="1"/>
  <c r="AB215" i="1"/>
  <c r="V211" i="1"/>
  <c r="AB211" i="1"/>
  <c r="V207" i="1"/>
  <c r="AB207" i="1"/>
  <c r="V203" i="1"/>
  <c r="AB203" i="1"/>
  <c r="V199" i="1"/>
  <c r="AB199" i="1"/>
  <c r="V195" i="1"/>
  <c r="AB195" i="1"/>
  <c r="AB191" i="1"/>
  <c r="V187" i="1"/>
  <c r="AB187" i="1"/>
  <c r="V183" i="1"/>
  <c r="AB183" i="1"/>
  <c r="V179" i="1"/>
  <c r="AB179" i="1"/>
  <c r="V175" i="1"/>
  <c r="AB175" i="1"/>
  <c r="V171" i="1"/>
  <c r="AB171" i="1"/>
  <c r="V167" i="1"/>
  <c r="AB167" i="1"/>
  <c r="V163" i="1"/>
  <c r="AB163" i="1"/>
  <c r="AB159" i="1"/>
  <c r="V155" i="1"/>
  <c r="AB155" i="1"/>
  <c r="V151" i="1"/>
  <c r="AB151" i="1"/>
  <c r="V147" i="1"/>
  <c r="AB147" i="1"/>
  <c r="AB143" i="1"/>
  <c r="V135" i="1"/>
  <c r="AB135" i="1"/>
  <c r="AB131" i="1"/>
  <c r="AB127" i="1"/>
  <c r="AB123" i="1"/>
  <c r="AB115" i="1"/>
  <c r="AB111" i="1"/>
  <c r="V103" i="1"/>
  <c r="AB103" i="1"/>
  <c r="AB99" i="1"/>
  <c r="AB95" i="1"/>
  <c r="AB91" i="1"/>
  <c r="AB83" i="1"/>
  <c r="AB79" i="1"/>
  <c r="V71" i="1"/>
  <c r="AB71" i="1"/>
  <c r="AB67" i="1"/>
  <c r="AB63" i="1"/>
  <c r="AB59" i="1"/>
  <c r="AB51" i="1"/>
  <c r="AB47" i="1"/>
  <c r="V39" i="1"/>
  <c r="AB39" i="1"/>
  <c r="AB35" i="1"/>
  <c r="AB31" i="1"/>
  <c r="AB27" i="1"/>
  <c r="R28" i="1"/>
  <c r="R24" i="1"/>
  <c r="R104" i="1"/>
  <c r="R100" i="1"/>
  <c r="R96" i="1"/>
  <c r="R92" i="1"/>
  <c r="R88" i="1"/>
  <c r="R84" i="1"/>
  <c r="R80" i="1"/>
  <c r="R76" i="1"/>
  <c r="R72" i="1"/>
  <c r="R68" i="1"/>
  <c r="R64" i="1"/>
  <c r="R60" i="1"/>
  <c r="R56" i="1"/>
  <c r="R52" i="1"/>
  <c r="R48" i="1"/>
  <c r="R44" i="1"/>
  <c r="R40" i="1"/>
  <c r="R36" i="1"/>
  <c r="R32" i="1"/>
  <c r="V1808" i="1"/>
  <c r="V1800" i="1"/>
  <c r="V1784" i="1"/>
  <c r="V1776" i="1"/>
  <c r="V1768" i="1"/>
  <c r="V1752" i="1"/>
  <c r="V1744" i="1"/>
  <c r="V1736" i="1"/>
  <c r="V1712" i="1"/>
  <c r="V1704" i="1"/>
  <c r="V1688" i="1"/>
  <c r="V1672" i="1"/>
  <c r="V1656" i="1"/>
  <c r="V1648" i="1"/>
  <c r="V1616" i="1"/>
  <c r="V1608" i="1"/>
  <c r="V1592" i="1"/>
  <c r="V1584" i="1"/>
  <c r="V1576" i="1"/>
  <c r="V1552" i="1"/>
  <c r="V1544" i="1"/>
  <c r="V1520" i="1"/>
  <c r="V1512" i="1"/>
  <c r="V1480" i="1"/>
  <c r="V1464" i="1"/>
  <c r="V1448" i="1"/>
  <c r="V1416" i="1"/>
  <c r="V1400" i="1"/>
  <c r="V1392" i="1"/>
  <c r="V1360" i="1"/>
  <c r="V1352" i="1"/>
  <c r="V1336" i="1"/>
  <c r="V1320" i="1"/>
  <c r="V1304" i="1"/>
  <c r="V1288" i="1"/>
  <c r="V1272" i="1"/>
  <c r="V1256" i="1"/>
  <c r="V1240" i="1"/>
  <c r="V1208" i="1"/>
  <c r="V1200" i="1"/>
  <c r="V1192" i="1"/>
  <c r="V1176" i="1"/>
  <c r="V1160" i="1"/>
  <c r="V1144" i="1"/>
  <c r="V1136" i="1"/>
  <c r="V1128" i="1"/>
  <c r="V1112" i="1"/>
  <c r="V1104" i="1"/>
  <c r="V1064" i="1"/>
  <c r="V1048" i="1"/>
  <c r="V1040" i="1"/>
  <c r="V1016" i="1"/>
  <c r="V1000" i="1"/>
  <c r="V984" i="1"/>
  <c r="V976" i="1"/>
  <c r="V936" i="1"/>
  <c r="V912" i="1"/>
  <c r="V888" i="1"/>
  <c r="V872" i="1"/>
  <c r="V848" i="1"/>
  <c r="V840" i="1"/>
  <c r="V824" i="1"/>
  <c r="V792" i="1"/>
  <c r="V784" i="1"/>
  <c r="V776" i="1"/>
  <c r="V760" i="1"/>
  <c r="V752" i="1"/>
  <c r="V744" i="1"/>
  <c r="V728" i="1"/>
  <c r="V707" i="1"/>
  <c r="V675" i="1"/>
  <c r="V664" i="1"/>
  <c r="V611" i="1"/>
  <c r="V600" i="1"/>
  <c r="V579" i="1"/>
  <c r="V547" i="1"/>
  <c r="V515" i="1"/>
  <c r="V504" i="1"/>
  <c r="V483" i="1"/>
  <c r="V472" i="1"/>
  <c r="V451" i="1"/>
  <c r="V440" i="1"/>
  <c r="V419" i="1"/>
  <c r="V387" i="1"/>
  <c r="V392" i="1"/>
  <c r="V388" i="1"/>
  <c r="V380" i="1"/>
  <c r="V376" i="1"/>
  <c r="V372" i="1"/>
  <c r="V368" i="1"/>
  <c r="V364" i="1"/>
  <c r="V356" i="1"/>
  <c r="V352" i="1"/>
  <c r="V348" i="1"/>
  <c r="V344" i="1"/>
  <c r="V340" i="1"/>
  <c r="V336" i="1"/>
  <c r="V332" i="1"/>
  <c r="V328" i="1"/>
  <c r="V324" i="1"/>
  <c r="V320" i="1"/>
  <c r="V316" i="1"/>
  <c r="V312" i="1"/>
  <c r="V308" i="1"/>
  <c r="V300" i="1"/>
  <c r="V296" i="1"/>
  <c r="V292" i="1"/>
  <c r="V288" i="1"/>
  <c r="V284" i="1"/>
  <c r="V280" i="1"/>
  <c r="V276" i="1"/>
  <c r="V272" i="1"/>
  <c r="V268" i="1"/>
  <c r="V260" i="1"/>
  <c r="V256" i="1"/>
  <c r="Q8" i="1"/>
  <c r="P11" i="1"/>
  <c r="V252" i="1"/>
  <c r="V248" i="1"/>
  <c r="V244" i="1"/>
  <c r="V240" i="1"/>
  <c r="V236" i="1"/>
  <c r="V232" i="1"/>
  <c r="V228" i="1"/>
  <c r="V224" i="1"/>
  <c r="V220" i="1"/>
  <c r="V216" i="1"/>
  <c r="V212" i="1"/>
  <c r="V208" i="1"/>
  <c r="V204" i="1"/>
  <c r="V200" i="1"/>
  <c r="V196" i="1"/>
  <c r="V192" i="1"/>
  <c r="V188" i="1"/>
  <c r="V184" i="1"/>
  <c r="V180" i="1"/>
  <c r="V172" i="1"/>
  <c r="V168" i="1"/>
  <c r="V164" i="1"/>
  <c r="V160" i="1"/>
  <c r="V156" i="1"/>
  <c r="V148" i="1"/>
  <c r="V144" i="1"/>
  <c r="V140" i="1"/>
  <c r="V136" i="1"/>
  <c r="V132" i="1"/>
  <c r="V128" i="1"/>
  <c r="V124" i="1"/>
  <c r="V120" i="1"/>
  <c r="V116" i="1"/>
  <c r="V108" i="1"/>
  <c r="V104" i="1"/>
  <c r="V100" i="1"/>
  <c r="V96" i="1"/>
  <c r="V139" i="1"/>
  <c r="V131" i="1"/>
  <c r="V123" i="1"/>
  <c r="V115" i="1"/>
  <c r="V95" i="1"/>
  <c r="V91" i="1"/>
  <c r="V83" i="1"/>
  <c r="V79" i="1"/>
  <c r="V75" i="1"/>
  <c r="V63" i="1"/>
  <c r="V59" i="1"/>
  <c r="V55" i="1"/>
  <c r="V51" i="1"/>
  <c r="V47" i="1"/>
  <c r="V35" i="1"/>
  <c r="V31" i="1"/>
  <c r="V27" i="1"/>
  <c r="V23" i="1"/>
  <c r="V19" i="1"/>
  <c r="V15" i="1"/>
  <c r="V11" i="1"/>
  <c r="V92" i="1"/>
  <c r="V84" i="1"/>
  <c r="V80" i="1"/>
  <c r="V76" i="1"/>
  <c r="V72" i="1"/>
  <c r="V68" i="1"/>
  <c r="V64" i="1"/>
  <c r="V60" i="1"/>
  <c r="V56" i="1"/>
  <c r="V52" i="1"/>
  <c r="V44" i="1"/>
  <c r="V40" i="1"/>
  <c r="V36" i="1"/>
  <c r="V32" i="1"/>
  <c r="V28" i="1"/>
  <c r="V24" i="1"/>
  <c r="V20" i="1"/>
  <c r="V16" i="1"/>
  <c r="V12" i="1"/>
  <c r="V90" i="1"/>
  <c r="V86" i="1"/>
  <c r="V78" i="1"/>
  <c r="V74" i="1"/>
  <c r="V70" i="1"/>
  <c r="V62" i="1"/>
  <c r="V58" i="1"/>
  <c r="V50" i="1"/>
  <c r="V46" i="1"/>
  <c r="V42" i="1"/>
  <c r="V30" i="1"/>
  <c r="V26" i="1"/>
  <c r="V22" i="1"/>
  <c r="V14" i="1"/>
  <c r="V10" i="1"/>
  <c r="Y9" i="1"/>
  <c r="P8" i="1"/>
  <c r="K10" i="1"/>
  <c r="O10" i="1" s="1"/>
  <c r="V1031" i="1"/>
  <c r="P10" i="1"/>
  <c r="K11" i="1"/>
  <c r="O11" i="1" s="1"/>
  <c r="Q10" i="1"/>
  <c r="Y1033" i="1"/>
  <c r="K9" i="1"/>
  <c r="O9" i="1" s="1"/>
  <c r="V598" i="1"/>
  <c r="K8" i="1"/>
  <c r="M9" i="1"/>
  <c r="M8" i="1"/>
  <c r="M11" i="1"/>
  <c r="N9" i="3"/>
  <c r="K10" i="3"/>
  <c r="L10" i="2"/>
  <c r="I12" i="1"/>
  <c r="Q9" i="1"/>
  <c r="P9" i="1"/>
  <c r="Q11" i="1"/>
  <c r="AA1436" i="1" l="1"/>
  <c r="Z1436" i="1"/>
  <c r="AC1180" i="1"/>
  <c r="AA1033" i="1"/>
  <c r="Z1033" i="1"/>
  <c r="AC839" i="1"/>
  <c r="AC1599" i="1"/>
  <c r="AC11" i="1"/>
  <c r="AC10" i="1"/>
  <c r="AC1084" i="1"/>
  <c r="AC1728" i="1"/>
  <c r="AC1403" i="1"/>
  <c r="AC18" i="1"/>
  <c r="AC27" i="1"/>
  <c r="AC39" i="1"/>
  <c r="AC47" i="1"/>
  <c r="AC55" i="1"/>
  <c r="AC73" i="1"/>
  <c r="AC89" i="1"/>
  <c r="AC105" i="1"/>
  <c r="AC129" i="1"/>
  <c r="AC1211" i="1"/>
  <c r="AC25" i="1"/>
  <c r="AC33" i="1"/>
  <c r="AC67" i="1"/>
  <c r="AC75" i="1"/>
  <c r="AC83" i="1"/>
  <c r="AC91" i="1"/>
  <c r="AC99" i="1"/>
  <c r="AC107" i="1"/>
  <c r="AC115" i="1"/>
  <c r="AC123" i="1"/>
  <c r="AC131" i="1"/>
  <c r="AC139" i="1"/>
  <c r="AC147" i="1"/>
  <c r="AC153" i="1"/>
  <c r="AC161" i="1"/>
  <c r="AC169" i="1"/>
  <c r="AC257" i="1"/>
  <c r="AC269" i="1"/>
  <c r="AC277" i="1"/>
  <c r="AC287" i="1"/>
  <c r="AC295" i="1"/>
  <c r="AC303" i="1"/>
  <c r="AC311" i="1"/>
  <c r="AC319" i="1"/>
  <c r="AC327" i="1"/>
  <c r="AC337" i="1"/>
  <c r="AC345" i="1"/>
  <c r="AC353" i="1"/>
  <c r="AC357" i="1"/>
  <c r="AC361" i="1"/>
  <c r="AC365" i="1"/>
  <c r="AC369" i="1"/>
  <c r="AC375" i="1"/>
  <c r="AC383" i="1"/>
  <c r="AC393" i="1"/>
  <c r="AC399" i="1"/>
  <c r="AC407" i="1"/>
  <c r="AC415" i="1"/>
  <c r="AC423" i="1"/>
  <c r="AC431" i="1"/>
  <c r="AC439" i="1"/>
  <c r="AC447" i="1"/>
  <c r="AC469" i="1"/>
  <c r="AC477" i="1"/>
  <c r="AC485" i="1"/>
  <c r="AC493" i="1"/>
  <c r="AC501" i="1"/>
  <c r="AC509" i="1"/>
  <c r="AC517" i="1"/>
  <c r="AC523" i="1"/>
  <c r="AC531" i="1"/>
  <c r="AC539" i="1"/>
  <c r="AC547" i="1"/>
  <c r="AC555" i="1"/>
  <c r="AC563" i="1"/>
  <c r="AC571" i="1"/>
  <c r="AC579" i="1"/>
  <c r="AC603" i="1"/>
  <c r="AC611" i="1"/>
  <c r="AC617" i="1"/>
  <c r="AC623" i="1"/>
  <c r="AC631" i="1"/>
  <c r="AC639" i="1"/>
  <c r="AC645" i="1"/>
  <c r="AC651" i="1"/>
  <c r="AC655" i="1"/>
  <c r="AC659" i="1"/>
  <c r="AC667" i="1"/>
  <c r="AC675" i="1"/>
  <c r="AC683" i="1"/>
  <c r="AC691" i="1"/>
  <c r="AC697" i="1"/>
  <c r="AC705" i="1"/>
  <c r="AC723" i="1"/>
  <c r="AC729" i="1"/>
  <c r="AC737" i="1"/>
  <c r="AC745" i="1"/>
  <c r="AC753" i="1"/>
  <c r="AC761" i="1"/>
  <c r="AC769" i="1"/>
  <c r="AC777" i="1"/>
  <c r="AC781" i="1"/>
  <c r="AC789" i="1"/>
  <c r="AC797" i="1"/>
  <c r="AC805" i="1"/>
  <c r="AC815" i="1"/>
  <c r="AC823" i="1"/>
  <c r="AC831" i="1"/>
  <c r="AC847" i="1"/>
  <c r="AC857" i="1"/>
  <c r="AC865" i="1"/>
  <c r="AC873" i="1"/>
  <c r="AC881" i="1"/>
  <c r="AC891" i="1"/>
  <c r="AC899" i="1"/>
  <c r="AC917" i="1"/>
  <c r="AC925" i="1"/>
  <c r="AC933" i="1"/>
  <c r="AC943" i="1"/>
  <c r="AC949" i="1"/>
  <c r="AC957" i="1"/>
  <c r="AC961" i="1"/>
  <c r="AC965" i="1"/>
  <c r="AC973" i="1"/>
  <c r="AC981" i="1"/>
  <c r="AC989" i="1"/>
  <c r="AC993" i="1"/>
  <c r="AC999" i="1"/>
  <c r="AC1007" i="1"/>
  <c r="AC1015" i="1"/>
  <c r="AC1039" i="1"/>
  <c r="AC1047" i="1"/>
  <c r="AC1065" i="1"/>
  <c r="AC1073" i="1"/>
  <c r="AC1093" i="1"/>
  <c r="AC1101" i="1"/>
  <c r="AC1109" i="1"/>
  <c r="AC1117" i="1"/>
  <c r="AC1123" i="1"/>
  <c r="AC1129" i="1"/>
  <c r="AC1139" i="1"/>
  <c r="AC1145" i="1"/>
  <c r="AC1151" i="1"/>
  <c r="AC1155" i="1"/>
  <c r="AC1159" i="1"/>
  <c r="AC1163" i="1"/>
  <c r="AC1171" i="1"/>
  <c r="AC1193" i="1"/>
  <c r="AC1201" i="1"/>
  <c r="AC1209" i="1"/>
  <c r="AC1215" i="1"/>
  <c r="AC1221" i="1"/>
  <c r="AC1229" i="1"/>
  <c r="AC1237" i="1"/>
  <c r="AC1245" i="1"/>
  <c r="AC1249" i="1"/>
  <c r="AC1253" i="1"/>
  <c r="AC1259" i="1"/>
  <c r="AC1267" i="1"/>
  <c r="AC1285" i="1"/>
  <c r="AC1293" i="1"/>
  <c r="AC1301" i="1"/>
  <c r="AC1319" i="1"/>
  <c r="AC1327" i="1"/>
  <c r="AC1335" i="1"/>
  <c r="AC1361" i="1"/>
  <c r="AC1369" i="1"/>
  <c r="AC1375" i="1"/>
  <c r="AC1379" i="1"/>
  <c r="AC1387" i="1"/>
  <c r="AC1393" i="1"/>
  <c r="AC1413" i="1"/>
  <c r="AC1421" i="1"/>
  <c r="AC1429" i="1"/>
  <c r="AC1437" i="1"/>
  <c r="AC1441" i="1"/>
  <c r="AC1447" i="1"/>
  <c r="AC1455" i="1"/>
  <c r="AC1463" i="1"/>
  <c r="AC1485" i="1"/>
  <c r="AC1495" i="1"/>
  <c r="AC1503" i="1"/>
  <c r="AC1511" i="1"/>
  <c r="AC1527" i="1"/>
  <c r="AC1543" i="1"/>
  <c r="AC1551" i="1"/>
  <c r="AC1559" i="1"/>
  <c r="AC1569" i="1"/>
  <c r="AC1577" i="1"/>
  <c r="AC1583" i="1"/>
  <c r="AC1591" i="1"/>
  <c r="AC1607" i="1"/>
  <c r="AC1615" i="1"/>
  <c r="AC1623" i="1"/>
  <c r="AC1631" i="1"/>
  <c r="AC1639" i="1"/>
  <c r="AC1655" i="1"/>
  <c r="AC1661" i="1"/>
  <c r="AC1667" i="1"/>
  <c r="AC1671" i="1"/>
  <c r="AC1679" i="1"/>
  <c r="AC1687" i="1"/>
  <c r="AC1695" i="1"/>
  <c r="AC1703" i="1"/>
  <c r="AC1729" i="1"/>
  <c r="AC1735" i="1"/>
  <c r="AC1743" i="1"/>
  <c r="AC1751" i="1"/>
  <c r="AC1759" i="1"/>
  <c r="AC1767" i="1"/>
  <c r="AC1783" i="1"/>
  <c r="AC1801" i="1"/>
  <c r="AC179" i="1"/>
  <c r="AC840" i="1"/>
  <c r="AC1148" i="1"/>
  <c r="AC1404" i="1"/>
  <c r="AC1600" i="1"/>
  <c r="AC1771" i="1"/>
  <c r="J8" i="1"/>
  <c r="AC35" i="1"/>
  <c r="AC43" i="1"/>
  <c r="AC51" i="1"/>
  <c r="AC59" i="1"/>
  <c r="AC65" i="1"/>
  <c r="AC81" i="1"/>
  <c r="AC97" i="1"/>
  <c r="AC113" i="1"/>
  <c r="AC121" i="1"/>
  <c r="AC137" i="1"/>
  <c r="AC145" i="1"/>
  <c r="AC155" i="1"/>
  <c r="AC163" i="1"/>
  <c r="AC171" i="1"/>
  <c r="AC1664" i="1"/>
  <c r="AC455" i="1"/>
  <c r="AC955" i="1"/>
  <c r="AC1467" i="1"/>
  <c r="AC1642" i="1"/>
  <c r="AC583" i="1"/>
  <c r="AC1019" i="1"/>
  <c r="AC1275" i="1"/>
  <c r="AC1514" i="1"/>
  <c r="AC1684" i="1"/>
  <c r="AC9" i="1"/>
  <c r="AC13" i="1"/>
  <c r="AC17" i="1"/>
  <c r="AC16" i="1"/>
  <c r="AC1707" i="1"/>
  <c r="AC456" i="1"/>
  <c r="AC956" i="1"/>
  <c r="AC1212" i="1"/>
  <c r="AC1468" i="1"/>
  <c r="AC1643" i="1"/>
  <c r="AC1622" i="1"/>
  <c r="AC1536" i="1"/>
  <c r="AC178" i="1"/>
  <c r="AC1147" i="1"/>
  <c r="AC1770" i="1"/>
  <c r="AC15" i="1"/>
  <c r="AC712" i="1"/>
  <c r="AC1340" i="1"/>
  <c r="AC1558" i="1"/>
  <c r="AC776" i="1"/>
  <c r="AC904" i="1"/>
  <c r="AC19" i="1"/>
  <c r="AC1116" i="1"/>
  <c r="AC1372" i="1"/>
  <c r="AC711" i="1"/>
  <c r="AC1083" i="1"/>
  <c r="AC1339" i="1"/>
  <c r="AC1556" i="1"/>
  <c r="AC1727" i="1"/>
  <c r="AC21" i="1"/>
  <c r="AC29" i="1"/>
  <c r="AC63" i="1"/>
  <c r="AC71" i="1"/>
  <c r="AC79" i="1"/>
  <c r="AC87" i="1"/>
  <c r="AC95" i="1"/>
  <c r="AC103" i="1"/>
  <c r="AC111" i="1"/>
  <c r="AC119" i="1"/>
  <c r="AC127" i="1"/>
  <c r="AC135" i="1"/>
  <c r="AC143" i="1"/>
  <c r="AC149" i="1"/>
  <c r="AC157" i="1"/>
  <c r="AC165" i="1"/>
  <c r="AC173" i="1"/>
  <c r="AC265" i="1"/>
  <c r="AC273" i="1"/>
  <c r="AC283" i="1"/>
  <c r="AC291" i="1"/>
  <c r="AC299" i="1"/>
  <c r="AC307" i="1"/>
  <c r="AC315" i="1"/>
  <c r="AC323" i="1"/>
  <c r="AC331" i="1"/>
  <c r="AC341" i="1"/>
  <c r="AC351" i="1"/>
  <c r="AC355" i="1"/>
  <c r="AC359" i="1"/>
  <c r="AC363" i="1"/>
  <c r="AC367" i="1"/>
  <c r="AC371" i="1"/>
  <c r="AC379" i="1"/>
  <c r="AC387" i="1"/>
  <c r="AC395" i="1"/>
  <c r="AC403" i="1"/>
  <c r="AC411" i="1"/>
  <c r="AC419" i="1"/>
  <c r="AC427" i="1"/>
  <c r="AC435" i="1"/>
  <c r="AC443" i="1"/>
  <c r="AC451" i="1"/>
  <c r="AC473" i="1"/>
  <c r="AC481" i="1"/>
  <c r="AC489" i="1"/>
  <c r="AC497" i="1"/>
  <c r="AC505" i="1"/>
  <c r="AC513" i="1"/>
  <c r="AC521" i="1"/>
  <c r="AC527" i="1"/>
  <c r="AC535" i="1"/>
  <c r="AC543" i="1"/>
  <c r="AC551" i="1"/>
  <c r="AC559" i="1"/>
  <c r="AC567" i="1"/>
  <c r="AC575" i="1"/>
  <c r="AC599" i="1"/>
  <c r="AC607" i="1"/>
  <c r="AC613" i="1"/>
  <c r="AC621" i="1"/>
  <c r="AC627" i="1"/>
  <c r="AC635" i="1"/>
  <c r="AC643" i="1"/>
  <c r="AC649" i="1"/>
  <c r="AC653" i="1"/>
  <c r="AC657" i="1"/>
  <c r="AC663" i="1"/>
  <c r="AC671" i="1"/>
  <c r="AC679" i="1"/>
  <c r="AC687" i="1"/>
  <c r="AC695" i="1"/>
  <c r="AC701" i="1"/>
  <c r="AC719" i="1"/>
  <c r="AC725" i="1"/>
  <c r="AC733" i="1"/>
  <c r="AC741" i="1"/>
  <c r="AC749" i="1"/>
  <c r="AC757" i="1"/>
  <c r="AC765" i="1"/>
  <c r="AC773" i="1"/>
  <c r="AC779" i="1"/>
  <c r="AC785" i="1"/>
  <c r="AC793" i="1"/>
  <c r="AC801" i="1"/>
  <c r="AC809" i="1"/>
  <c r="AC819" i="1"/>
  <c r="AC827" i="1"/>
  <c r="AC835" i="1"/>
  <c r="AC853" i="1"/>
  <c r="AC861" i="1"/>
  <c r="AC869" i="1"/>
  <c r="AC877" i="1"/>
  <c r="AC887" i="1"/>
  <c r="AC895" i="1"/>
  <c r="AC913" i="1"/>
  <c r="AC921" i="1"/>
  <c r="AC929" i="1"/>
  <c r="AC939" i="1"/>
  <c r="AC947" i="1"/>
  <c r="AC953" i="1"/>
  <c r="AC959" i="1"/>
  <c r="AC963" i="1"/>
  <c r="AC969" i="1"/>
  <c r="AC977" i="1"/>
  <c r="AC985" i="1"/>
  <c r="AC991" i="1"/>
  <c r="AC997" i="1"/>
  <c r="AC1003" i="1"/>
  <c r="AC1011" i="1"/>
  <c r="AC1031" i="1"/>
  <c r="AC1043" i="1"/>
  <c r="AC1059" i="1"/>
  <c r="AC1069" i="1"/>
  <c r="AC1079" i="1"/>
  <c r="AC1097" i="1"/>
  <c r="AC1105" i="1"/>
  <c r="AC1113" i="1"/>
  <c r="AC1119" i="1"/>
  <c r="AC1127" i="1"/>
  <c r="AC1135" i="1"/>
  <c r="AC1141" i="1"/>
  <c r="AC1149" i="1"/>
  <c r="AC1153" i="1"/>
  <c r="AC1157" i="1"/>
  <c r="AC1161" i="1"/>
  <c r="AC1167" i="1"/>
  <c r="AC1175" i="1"/>
  <c r="AC1197" i="1"/>
  <c r="AC1205" i="1"/>
  <c r="AC1213" i="1"/>
  <c r="AC1217" i="1"/>
  <c r="AC1225" i="1"/>
  <c r="AC1233" i="1"/>
  <c r="AC1241" i="1"/>
  <c r="AC1247" i="1"/>
  <c r="AC1251" i="1"/>
  <c r="AC1257" i="1"/>
  <c r="AC1263" i="1"/>
  <c r="AC1271" i="1"/>
  <c r="AC1289" i="1"/>
  <c r="AC1297" i="1"/>
  <c r="AC1315" i="1"/>
  <c r="AC1323" i="1"/>
  <c r="AC1331" i="1"/>
  <c r="AC1357" i="1"/>
  <c r="AC1365" i="1"/>
  <c r="AC1373" i="1"/>
  <c r="AC1377" i="1"/>
  <c r="AC1383" i="1"/>
  <c r="AC1389" i="1"/>
  <c r="AC1399" i="1"/>
  <c r="AC1417" i="1"/>
  <c r="AC1425" i="1"/>
  <c r="AC1433" i="1"/>
  <c r="AC1439" i="1"/>
  <c r="AC1445" i="1"/>
  <c r="AC1451" i="1"/>
  <c r="AC1459" i="1"/>
  <c r="AC1481" i="1"/>
  <c r="AC1491" i="1"/>
  <c r="AC1499" i="1"/>
  <c r="AC1507" i="1"/>
  <c r="AC1523" i="1"/>
  <c r="AC1531" i="1"/>
  <c r="AC1547" i="1"/>
  <c r="AC1555" i="1"/>
  <c r="AC1565" i="1"/>
  <c r="AC1573" i="1"/>
  <c r="AC1581" i="1"/>
  <c r="AC1587" i="1"/>
  <c r="AC1595" i="1"/>
  <c r="AC1611" i="1"/>
  <c r="AC1619" i="1"/>
  <c r="AC1627" i="1"/>
  <c r="AC1635" i="1"/>
  <c r="AC1651" i="1"/>
  <c r="AC1657" i="1"/>
  <c r="AC1665" i="1"/>
  <c r="AC1669" i="1"/>
  <c r="AC1675" i="1"/>
  <c r="AC1683" i="1"/>
  <c r="AC1691" i="1"/>
  <c r="AC1699" i="1"/>
  <c r="AC1725" i="1"/>
  <c r="AC1731" i="1"/>
  <c r="AC1739" i="1"/>
  <c r="AC1747" i="1"/>
  <c r="AC1755" i="1"/>
  <c r="AC1763" i="1"/>
  <c r="AC1779" i="1"/>
  <c r="AC1787" i="1"/>
  <c r="AC1805" i="1"/>
  <c r="AC584" i="1"/>
  <c r="AC1020" i="1"/>
  <c r="AC1276" i="1"/>
  <c r="AC1515" i="1"/>
  <c r="AC1686" i="1"/>
  <c r="J10" i="1"/>
  <c r="L10" i="1" s="1"/>
  <c r="AC20" i="1"/>
  <c r="AC24" i="1"/>
  <c r="AC28" i="1"/>
  <c r="AC32" i="1"/>
  <c r="AC36" i="1"/>
  <c r="AC40" i="1"/>
  <c r="AC44" i="1"/>
  <c r="AC48" i="1"/>
  <c r="AC52" i="1"/>
  <c r="AC56" i="1"/>
  <c r="AC60" i="1"/>
  <c r="AC64" i="1"/>
  <c r="AC68" i="1"/>
  <c r="AC72" i="1"/>
  <c r="AC76" i="1"/>
  <c r="AC80" i="1"/>
  <c r="AC84" i="1"/>
  <c r="AC88" i="1"/>
  <c r="AC92" i="1"/>
  <c r="AC96" i="1"/>
  <c r="AC100" i="1"/>
  <c r="AC104" i="1"/>
  <c r="AC108" i="1"/>
  <c r="AC112" i="1"/>
  <c r="AC116" i="1"/>
  <c r="AC120" i="1"/>
  <c r="AC124" i="1"/>
  <c r="AC128" i="1"/>
  <c r="AC132" i="1"/>
  <c r="AC136" i="1"/>
  <c r="AC140" i="1"/>
  <c r="AC144" i="1"/>
  <c r="AC148" i="1"/>
  <c r="AC152" i="1"/>
  <c r="AC156" i="1"/>
  <c r="AC160" i="1"/>
  <c r="AC164" i="1"/>
  <c r="AC168" i="1"/>
  <c r="AC172" i="1"/>
  <c r="AC176" i="1"/>
  <c r="AC182" i="1"/>
  <c r="AC186" i="1"/>
  <c r="AC190" i="1"/>
  <c r="AC194" i="1"/>
  <c r="AC198" i="1"/>
  <c r="AC202" i="1"/>
  <c r="AC206" i="1"/>
  <c r="AC210" i="1"/>
  <c r="AC214" i="1"/>
  <c r="AC218" i="1"/>
  <c r="AC222" i="1"/>
  <c r="AC226" i="1"/>
  <c r="AC230" i="1"/>
  <c r="AC234" i="1"/>
  <c r="AC238" i="1"/>
  <c r="AC242" i="1"/>
  <c r="AC246" i="1"/>
  <c r="AC250" i="1"/>
  <c r="AC254" i="1"/>
  <c r="AC258" i="1"/>
  <c r="AC262" i="1"/>
  <c r="AC266" i="1"/>
  <c r="AC270" i="1"/>
  <c r="AC274" i="1"/>
  <c r="AC278" i="1"/>
  <c r="AC282" i="1"/>
  <c r="AC286" i="1"/>
  <c r="AC290" i="1"/>
  <c r="AC294" i="1"/>
  <c r="AC298" i="1"/>
  <c r="AC302" i="1"/>
  <c r="AC306" i="1"/>
  <c r="AC310" i="1"/>
  <c r="AC314" i="1"/>
  <c r="AC318" i="1"/>
  <c r="AC322" i="1"/>
  <c r="AC326" i="1"/>
  <c r="AC330" i="1"/>
  <c r="AC334" i="1"/>
  <c r="AC338" i="1"/>
  <c r="AC342" i="1"/>
  <c r="AC346" i="1"/>
  <c r="AC352" i="1"/>
  <c r="AC356" i="1"/>
  <c r="AC360" i="1"/>
  <c r="AC364" i="1"/>
  <c r="AC368" i="1"/>
  <c r="AC372" i="1"/>
  <c r="AC376" i="1"/>
  <c r="AC380" i="1"/>
  <c r="AC384" i="1"/>
  <c r="AC388" i="1"/>
  <c r="AC392" i="1"/>
  <c r="AC396" i="1"/>
  <c r="AC400" i="1"/>
  <c r="AC404" i="1"/>
  <c r="AC408" i="1"/>
  <c r="AC412" i="1"/>
  <c r="AC416" i="1"/>
  <c r="AC420" i="1"/>
  <c r="AC424" i="1"/>
  <c r="AC428" i="1"/>
  <c r="AC432" i="1"/>
  <c r="AC436" i="1"/>
  <c r="AC440" i="1"/>
  <c r="AC444" i="1"/>
  <c r="AC448" i="1"/>
  <c r="AC452" i="1"/>
  <c r="AC458" i="1"/>
  <c r="AC462" i="1"/>
  <c r="AC466" i="1"/>
  <c r="AC470" i="1"/>
  <c r="AC474" i="1"/>
  <c r="AC478" i="1"/>
  <c r="AC482" i="1"/>
  <c r="AC486" i="1"/>
  <c r="AC490" i="1"/>
  <c r="AC494" i="1"/>
  <c r="AC498" i="1"/>
  <c r="AC502" i="1"/>
  <c r="AC506" i="1"/>
  <c r="AC510" i="1"/>
  <c r="AC514" i="1"/>
  <c r="AC518" i="1"/>
  <c r="AC524" i="1"/>
  <c r="AC528" i="1"/>
  <c r="AC532" i="1"/>
  <c r="AC536" i="1"/>
  <c r="AC540" i="1"/>
  <c r="AC544" i="1"/>
  <c r="AC548" i="1"/>
  <c r="AC552" i="1"/>
  <c r="AC556" i="1"/>
  <c r="AC560" i="1"/>
  <c r="AC564" i="1"/>
  <c r="AC568" i="1"/>
  <c r="AC572" i="1"/>
  <c r="AC576" i="1"/>
  <c r="AC580" i="1"/>
  <c r="AC586" i="1"/>
  <c r="AC590" i="1"/>
  <c r="AC594" i="1"/>
  <c r="AC598" i="1"/>
  <c r="AC602" i="1"/>
  <c r="AC606" i="1"/>
  <c r="AC610" i="1"/>
  <c r="AC614" i="1"/>
  <c r="AC618" i="1"/>
  <c r="AC622" i="1"/>
  <c r="AC626" i="1"/>
  <c r="AC630" i="1"/>
  <c r="AC634" i="1"/>
  <c r="AC638" i="1"/>
  <c r="AC642" i="1"/>
  <c r="AC646" i="1"/>
  <c r="AC652" i="1"/>
  <c r="AC656" i="1"/>
  <c r="AC660" i="1"/>
  <c r="AC664" i="1"/>
  <c r="AC668" i="1"/>
  <c r="AC672" i="1"/>
  <c r="AC676" i="1"/>
  <c r="AC680" i="1"/>
  <c r="AC684" i="1"/>
  <c r="AC688" i="1"/>
  <c r="AC692" i="1"/>
  <c r="AC696" i="1"/>
  <c r="AC700" i="1"/>
  <c r="AC704" i="1"/>
  <c r="AC708" i="1"/>
  <c r="AC714" i="1"/>
  <c r="AC718" i="1"/>
  <c r="AC722" i="1"/>
  <c r="AC726" i="1"/>
  <c r="AC730" i="1"/>
  <c r="AC734" i="1"/>
  <c r="AC738" i="1"/>
  <c r="AC742" i="1"/>
  <c r="AC746" i="1"/>
  <c r="AC750" i="1"/>
  <c r="AC754" i="1"/>
  <c r="AC758" i="1"/>
  <c r="AC762" i="1"/>
  <c r="AC766" i="1"/>
  <c r="AC770" i="1"/>
  <c r="AC774" i="1"/>
  <c r="AC780" i="1"/>
  <c r="AC784" i="1"/>
  <c r="AC788" i="1"/>
  <c r="AC792" i="1"/>
  <c r="AC796" i="1"/>
  <c r="AC800" i="1"/>
  <c r="AC804" i="1"/>
  <c r="AC808" i="1"/>
  <c r="AC812" i="1"/>
  <c r="AC816" i="1"/>
  <c r="AC820" i="1"/>
  <c r="AC824" i="1"/>
  <c r="AC828" i="1"/>
  <c r="AC832" i="1"/>
  <c r="AC836" i="1"/>
  <c r="AC842" i="1"/>
  <c r="AC846" i="1"/>
  <c r="AC850" i="1"/>
  <c r="AC854" i="1"/>
  <c r="AC858" i="1"/>
  <c r="AC862" i="1"/>
  <c r="AC866" i="1"/>
  <c r="AC870" i="1"/>
  <c r="AC874" i="1"/>
  <c r="AC878" i="1"/>
  <c r="AC882" i="1"/>
  <c r="AC886" i="1"/>
  <c r="AC890" i="1"/>
  <c r="AC894" i="1"/>
  <c r="AC898" i="1"/>
  <c r="AC902" i="1"/>
  <c r="AC908" i="1"/>
  <c r="AC912" i="1"/>
  <c r="AC916" i="1"/>
  <c r="AC920" i="1"/>
  <c r="AC924" i="1"/>
  <c r="AC928" i="1"/>
  <c r="AC932" i="1"/>
  <c r="AC936" i="1"/>
  <c r="AC940" i="1"/>
  <c r="AC944" i="1"/>
  <c r="AC948" i="1"/>
  <c r="AC952" i="1"/>
  <c r="AC958" i="1"/>
  <c r="AC962" i="1"/>
  <c r="AC966" i="1"/>
  <c r="AC970" i="1"/>
  <c r="AC974" i="1"/>
  <c r="AC978" i="1"/>
  <c r="AC982" i="1"/>
  <c r="AC986" i="1"/>
  <c r="AC992" i="1"/>
  <c r="AC996" i="1"/>
  <c r="AC1000" i="1"/>
  <c r="AC1004" i="1"/>
  <c r="AC1008" i="1"/>
  <c r="AC1012" i="1"/>
  <c r="AC1016" i="1"/>
  <c r="AC1022" i="1"/>
  <c r="AC1026" i="1"/>
  <c r="AC1030" i="1"/>
  <c r="AC1034" i="1"/>
  <c r="AC1038" i="1"/>
  <c r="AC1042" i="1"/>
  <c r="AC1046" i="1"/>
  <c r="AC1050" i="1"/>
  <c r="AC1056" i="1"/>
  <c r="AC1060" i="1"/>
  <c r="AC1064" i="1"/>
  <c r="AC1068" i="1"/>
  <c r="AC1072" i="1"/>
  <c r="AC1076" i="1"/>
  <c r="AC1080" i="1"/>
  <c r="AC1086" i="1"/>
  <c r="AC1090" i="1"/>
  <c r="AC1094" i="1"/>
  <c r="AC1098" i="1"/>
  <c r="AC1102" i="1"/>
  <c r="AC1106" i="1"/>
  <c r="AC1110" i="1"/>
  <c r="AC1114" i="1"/>
  <c r="AC1120" i="1"/>
  <c r="AC1124" i="1"/>
  <c r="AC1128" i="1"/>
  <c r="AC1132" i="1"/>
  <c r="AC1136" i="1"/>
  <c r="AC1140" i="1"/>
  <c r="AC1144" i="1"/>
  <c r="AC1150" i="1"/>
  <c r="AC1154" i="1"/>
  <c r="AC1158" i="1"/>
  <c r="AC1162" i="1"/>
  <c r="AC1166" i="1"/>
  <c r="AC1170" i="1"/>
  <c r="AC1174" i="1"/>
  <c r="AC1178" i="1"/>
  <c r="AC1184" i="1"/>
  <c r="AC1188" i="1"/>
  <c r="AC1192" i="1"/>
  <c r="AC1196" i="1"/>
  <c r="AC1200" i="1"/>
  <c r="AC1204" i="1"/>
  <c r="AC1208" i="1"/>
  <c r="AC1214" i="1"/>
  <c r="AC1218" i="1"/>
  <c r="AC1222" i="1"/>
  <c r="AC1226" i="1"/>
  <c r="AC1230" i="1"/>
  <c r="AC1234" i="1"/>
  <c r="AC1238" i="1"/>
  <c r="AC1242" i="1"/>
  <c r="AC1248" i="1"/>
  <c r="AC1252" i="1"/>
  <c r="AC1256" i="1"/>
  <c r="AC1260" i="1"/>
  <c r="AC1264" i="1"/>
  <c r="AC1268" i="1"/>
  <c r="AC1272" i="1"/>
  <c r="AC1278" i="1"/>
  <c r="AC1282" i="1"/>
  <c r="AC1286" i="1"/>
  <c r="AC1290" i="1"/>
  <c r="AC1294" i="1"/>
  <c r="AC1298" i="1"/>
  <c r="AC1302" i="1"/>
  <c r="AC1306" i="1"/>
  <c r="AC1312" i="1"/>
  <c r="AC1316" i="1"/>
  <c r="AC1320" i="1"/>
  <c r="AC1324" i="1"/>
  <c r="AC1328" i="1"/>
  <c r="AC1332" i="1"/>
  <c r="AC1336" i="1"/>
  <c r="AC1342" i="1"/>
  <c r="AC1346" i="1"/>
  <c r="AC1350" i="1"/>
  <c r="AC1354" i="1"/>
  <c r="AC1358" i="1"/>
  <c r="AC1362" i="1"/>
  <c r="AC1366" i="1"/>
  <c r="AC1370" i="1"/>
  <c r="AC1376" i="1"/>
  <c r="AC1380" i="1"/>
  <c r="AC1384" i="1"/>
  <c r="AC1388" i="1"/>
  <c r="AC1392" i="1"/>
  <c r="AC1396" i="1"/>
  <c r="AC1400" i="1"/>
  <c r="AC1406" i="1"/>
  <c r="AC1410" i="1"/>
  <c r="AC1414" i="1"/>
  <c r="AC1418" i="1"/>
  <c r="AC1422" i="1"/>
  <c r="AC1426" i="1"/>
  <c r="AC1430" i="1"/>
  <c r="AC1434" i="1"/>
  <c r="AC1440" i="1"/>
  <c r="AC1444" i="1"/>
  <c r="AC1448" i="1"/>
  <c r="AC1452" i="1"/>
  <c r="AC1456" i="1"/>
  <c r="AC1460" i="1"/>
  <c r="AC1464" i="1"/>
  <c r="AC1470" i="1"/>
  <c r="AC1474" i="1"/>
  <c r="AC1478" i="1"/>
  <c r="AC1482" i="1"/>
  <c r="AC1486" i="1"/>
  <c r="AC1490" i="1"/>
  <c r="AC1498" i="1"/>
  <c r="AC1502" i="1"/>
  <c r="AC1506" i="1"/>
  <c r="AC1510" i="1"/>
  <c r="AC1516" i="1"/>
  <c r="AC1520" i="1"/>
  <c r="AC1524" i="1"/>
  <c r="AC1528" i="1"/>
  <c r="AC1532" i="1"/>
  <c r="AC1538" i="1"/>
  <c r="AC1542" i="1"/>
  <c r="AC1546" i="1"/>
  <c r="AC1550" i="1"/>
  <c r="AC1554" i="1"/>
  <c r="AC1562" i="1"/>
  <c r="AC1566" i="1"/>
  <c r="AC1570" i="1"/>
  <c r="AC1574" i="1"/>
  <c r="AC1580" i="1"/>
  <c r="AC1584" i="1"/>
  <c r="AC1588" i="1"/>
  <c r="AC1592" i="1"/>
  <c r="AC1596" i="1"/>
  <c r="AC1602" i="1"/>
  <c r="AC1606" i="1"/>
  <c r="AC1610" i="1"/>
  <c r="AC1614" i="1"/>
  <c r="AC1618" i="1"/>
  <c r="AC1626" i="1"/>
  <c r="AC1630" i="1"/>
  <c r="AC1634" i="1"/>
  <c r="AC1638" i="1"/>
  <c r="AC1644" i="1"/>
  <c r="AC1648" i="1"/>
  <c r="AC1652" i="1"/>
  <c r="AC1656" i="1"/>
  <c r="AC1660" i="1"/>
  <c r="AC1666" i="1"/>
  <c r="AC1670" i="1"/>
  <c r="AC1674" i="1"/>
  <c r="AC1678" i="1"/>
  <c r="AC1682" i="1"/>
  <c r="AC1690" i="1"/>
  <c r="AC1694" i="1"/>
  <c r="AC1698" i="1"/>
  <c r="AC1702" i="1"/>
  <c r="AC1708" i="1"/>
  <c r="AC1712" i="1"/>
  <c r="AC1716" i="1"/>
  <c r="AC1720" i="1"/>
  <c r="AC1724" i="1"/>
  <c r="AC1730" i="1"/>
  <c r="AC1734" i="1"/>
  <c r="AC1738" i="1"/>
  <c r="AC1742" i="1"/>
  <c r="AC1746" i="1"/>
  <c r="AC1754" i="1"/>
  <c r="AC1758" i="1"/>
  <c r="AC1762" i="1"/>
  <c r="AC1766" i="1"/>
  <c r="AC1772" i="1"/>
  <c r="AC1776" i="1"/>
  <c r="AC1780" i="1"/>
  <c r="AC1784" i="1"/>
  <c r="AC1788" i="1"/>
  <c r="AC1794" i="1"/>
  <c r="AC1798" i="1"/>
  <c r="AC1802" i="1"/>
  <c r="AC1806" i="1"/>
  <c r="AC12" i="1"/>
  <c r="AC8" i="1"/>
  <c r="AC775" i="1"/>
  <c r="AC1115" i="1"/>
  <c r="AC1371" i="1"/>
  <c r="AC1578" i="1"/>
  <c r="AC1748" i="1"/>
  <c r="AC1244" i="1"/>
  <c r="AC177" i="1"/>
  <c r="AC183" i="1"/>
  <c r="AC187" i="1"/>
  <c r="AC191" i="1"/>
  <c r="AC195" i="1"/>
  <c r="AC199" i="1"/>
  <c r="AC203" i="1"/>
  <c r="AC207" i="1"/>
  <c r="AC211" i="1"/>
  <c r="AC215" i="1"/>
  <c r="AC219" i="1"/>
  <c r="AC223" i="1"/>
  <c r="AC227" i="1"/>
  <c r="AC231" i="1"/>
  <c r="AC235" i="1"/>
  <c r="AC239" i="1"/>
  <c r="AC243" i="1"/>
  <c r="AC247" i="1"/>
  <c r="AC251" i="1"/>
  <c r="AC255" i="1"/>
  <c r="AC261" i="1"/>
  <c r="AC267" i="1"/>
  <c r="AC275" i="1"/>
  <c r="AC281" i="1"/>
  <c r="AC289" i="1"/>
  <c r="AC297" i="1"/>
  <c r="AC305" i="1"/>
  <c r="AC313" i="1"/>
  <c r="AC321" i="1"/>
  <c r="AC329" i="1"/>
  <c r="AC335" i="1"/>
  <c r="AC343" i="1"/>
  <c r="AC373" i="1"/>
  <c r="AC381" i="1"/>
  <c r="AC389" i="1"/>
  <c r="AC397" i="1"/>
  <c r="AC405" i="1"/>
  <c r="AC413" i="1"/>
  <c r="AC421" i="1"/>
  <c r="AC429" i="1"/>
  <c r="AC437" i="1"/>
  <c r="AC445" i="1"/>
  <c r="AC453" i="1"/>
  <c r="AC459" i="1"/>
  <c r="AC463" i="1"/>
  <c r="AC467" i="1"/>
  <c r="AC475" i="1"/>
  <c r="AC483" i="1"/>
  <c r="AC491" i="1"/>
  <c r="AC499" i="1"/>
  <c r="AC507" i="1"/>
  <c r="AC515" i="1"/>
  <c r="AC529" i="1"/>
  <c r="AC537" i="1"/>
  <c r="AC545" i="1"/>
  <c r="AC553" i="1"/>
  <c r="AC561" i="1"/>
  <c r="AC569" i="1"/>
  <c r="AC577" i="1"/>
  <c r="AC585" i="1"/>
  <c r="AC589" i="1"/>
  <c r="AC593" i="1"/>
  <c r="AC597" i="1"/>
  <c r="AC605" i="1"/>
  <c r="AC615" i="1"/>
  <c r="AC625" i="1"/>
  <c r="AC633" i="1"/>
  <c r="AC641" i="1"/>
  <c r="AC665" i="1"/>
  <c r="AC673" i="1"/>
  <c r="AC681" i="1"/>
  <c r="AC689" i="1"/>
  <c r="AC699" i="1"/>
  <c r="AC707" i="1"/>
  <c r="AC713" i="1"/>
  <c r="AC717" i="1"/>
  <c r="AC727" i="1"/>
  <c r="AC735" i="1"/>
  <c r="AC743" i="1"/>
  <c r="AC751" i="1"/>
  <c r="AC759" i="1"/>
  <c r="AC767" i="1"/>
  <c r="AC783" i="1"/>
  <c r="AC791" i="1"/>
  <c r="AC799" i="1"/>
  <c r="AC807" i="1"/>
  <c r="AC813" i="1"/>
  <c r="AC821" i="1"/>
  <c r="AC829" i="1"/>
  <c r="AC837" i="1"/>
  <c r="AC843" i="1"/>
  <c r="AC849" i="1"/>
  <c r="AC855" i="1"/>
  <c r="AC863" i="1"/>
  <c r="AC871" i="1"/>
  <c r="AC879" i="1"/>
  <c r="AC885" i="1"/>
  <c r="AC893" i="1"/>
  <c r="AC901" i="1"/>
  <c r="AC907" i="1"/>
  <c r="AC911" i="1"/>
  <c r="AC919" i="1"/>
  <c r="AC927" i="1"/>
  <c r="AC935" i="1"/>
  <c r="AC941" i="1"/>
  <c r="AC951" i="1"/>
  <c r="AC971" i="1"/>
  <c r="AC979" i="1"/>
  <c r="AC995" i="1"/>
  <c r="AC1005" i="1"/>
  <c r="AC1013" i="1"/>
  <c r="AC1021" i="1"/>
  <c r="AC1025" i="1"/>
  <c r="AC1029" i="1"/>
  <c r="AC1037" i="1"/>
  <c r="AC1045" i="1"/>
  <c r="AC1053" i="1"/>
  <c r="AC1057" i="1"/>
  <c r="AC1063" i="1"/>
  <c r="AC1071" i="1"/>
  <c r="AC1077" i="1"/>
  <c r="AC1085" i="1"/>
  <c r="AC1089" i="1"/>
  <c r="AC1095" i="1"/>
  <c r="AC1103" i="1"/>
  <c r="AC1111" i="1"/>
  <c r="AC1125" i="1"/>
  <c r="AC1133" i="1"/>
  <c r="AC1143" i="1"/>
  <c r="AC1169" i="1"/>
  <c r="AC1177" i="1"/>
  <c r="AC1183" i="1"/>
  <c r="AC1187" i="1"/>
  <c r="AC1191" i="1"/>
  <c r="AC1199" i="1"/>
  <c r="AC1207" i="1"/>
  <c r="AC1223" i="1"/>
  <c r="AC1231" i="1"/>
  <c r="AC1239" i="1"/>
  <c r="AC1261" i="1"/>
  <c r="AC1269" i="1"/>
  <c r="AC1277" i="1"/>
  <c r="AC1281" i="1"/>
  <c r="AC1287" i="1"/>
  <c r="AC1295" i="1"/>
  <c r="AC1303" i="1"/>
  <c r="AC1309" i="1"/>
  <c r="AC1313" i="1"/>
  <c r="AC1321" i="1"/>
  <c r="AC1329" i="1"/>
  <c r="AC1337" i="1"/>
  <c r="AC1343" i="1"/>
  <c r="AC1347" i="1"/>
  <c r="AC1351" i="1"/>
  <c r="AC1355" i="1"/>
  <c r="AC1363" i="1"/>
  <c r="AC1381" i="1"/>
  <c r="AC1391" i="1"/>
  <c r="AC1397" i="1"/>
  <c r="AC1405" i="1"/>
  <c r="AC1409" i="1"/>
  <c r="AC1415" i="1"/>
  <c r="AC1423" i="1"/>
  <c r="AC1431" i="1"/>
  <c r="AC1449" i="1"/>
  <c r="AC1457" i="1"/>
  <c r="AC1465" i="1"/>
  <c r="AC1471" i="1"/>
  <c r="AC1475" i="1"/>
  <c r="AC1479" i="1"/>
  <c r="AC1487" i="1"/>
  <c r="AC1493" i="1"/>
  <c r="AC1501" i="1"/>
  <c r="AC1509" i="1"/>
  <c r="AC1517" i="1"/>
  <c r="AC1521" i="1"/>
  <c r="AC1529" i="1"/>
  <c r="AC1537" i="1"/>
  <c r="AC1541" i="1"/>
  <c r="AC1549" i="1"/>
  <c r="AC1557" i="1"/>
  <c r="AC1563" i="1"/>
  <c r="AC1571" i="1"/>
  <c r="AC1585" i="1"/>
  <c r="AC1593" i="1"/>
  <c r="AC1601" i="1"/>
  <c r="AC1605" i="1"/>
  <c r="AC1613" i="1"/>
  <c r="AC1621" i="1"/>
  <c r="AC1629" i="1"/>
  <c r="AC1637" i="1"/>
  <c r="AC1645" i="1"/>
  <c r="AC1649" i="1"/>
  <c r="AC1659" i="1"/>
  <c r="AC1677" i="1"/>
  <c r="AC1685" i="1"/>
  <c r="AC1693" i="1"/>
  <c r="AC1701" i="1"/>
  <c r="AC1709" i="1"/>
  <c r="AC1713" i="1"/>
  <c r="AC1717" i="1"/>
  <c r="AC1721" i="1"/>
  <c r="AC1733" i="1"/>
  <c r="AC1741" i="1"/>
  <c r="AC1749" i="1"/>
  <c r="AC1757" i="1"/>
  <c r="AC1765" i="1"/>
  <c r="AC1773" i="1"/>
  <c r="AC1777" i="1"/>
  <c r="AC1785" i="1"/>
  <c r="AC1793" i="1"/>
  <c r="AC1797" i="1"/>
  <c r="AC1803" i="1"/>
  <c r="AC348" i="1"/>
  <c r="AC903" i="1"/>
  <c r="AC1179" i="1"/>
  <c r="AC1435" i="1"/>
  <c r="AC1620" i="1"/>
  <c r="AC1791" i="1"/>
  <c r="AC1494" i="1"/>
  <c r="AC648" i="1"/>
  <c r="AC1792" i="1"/>
  <c r="AC22" i="1"/>
  <c r="AC26" i="1"/>
  <c r="AC30" i="1"/>
  <c r="AC34" i="1"/>
  <c r="AC38" i="1"/>
  <c r="AC42" i="1"/>
  <c r="AC46" i="1"/>
  <c r="AC50" i="1"/>
  <c r="AC54" i="1"/>
  <c r="AC58" i="1"/>
  <c r="AC62" i="1"/>
  <c r="AC66" i="1"/>
  <c r="AC70" i="1"/>
  <c r="AC74" i="1"/>
  <c r="AC78" i="1"/>
  <c r="AC82" i="1"/>
  <c r="AC86" i="1"/>
  <c r="AC90" i="1"/>
  <c r="AC94" i="1"/>
  <c r="AC98" i="1"/>
  <c r="AC102" i="1"/>
  <c r="AC106" i="1"/>
  <c r="AC110" i="1"/>
  <c r="AC114" i="1"/>
  <c r="AC118" i="1"/>
  <c r="AC122" i="1"/>
  <c r="AC126" i="1"/>
  <c r="AC130" i="1"/>
  <c r="AC134" i="1"/>
  <c r="AC138" i="1"/>
  <c r="AC142" i="1"/>
  <c r="AC146" i="1"/>
  <c r="AC150" i="1"/>
  <c r="AC154" i="1"/>
  <c r="AC158" i="1"/>
  <c r="AC162" i="1"/>
  <c r="AC166" i="1"/>
  <c r="AC170" i="1"/>
  <c r="AC174" i="1"/>
  <c r="AC180" i="1"/>
  <c r="AC184" i="1"/>
  <c r="AC188" i="1"/>
  <c r="AC192" i="1"/>
  <c r="AC196" i="1"/>
  <c r="AC200" i="1"/>
  <c r="AC204" i="1"/>
  <c r="AC208" i="1"/>
  <c r="AC212" i="1"/>
  <c r="AC216" i="1"/>
  <c r="AC220" i="1"/>
  <c r="AC224" i="1"/>
  <c r="AC228" i="1"/>
  <c r="AC232" i="1"/>
  <c r="AC236" i="1"/>
  <c r="AC240" i="1"/>
  <c r="AC244" i="1"/>
  <c r="AC248" i="1"/>
  <c r="AC252" i="1"/>
  <c r="AC256" i="1"/>
  <c r="AC260" i="1"/>
  <c r="AC264" i="1"/>
  <c r="AC268" i="1"/>
  <c r="AC272" i="1"/>
  <c r="AC276" i="1"/>
  <c r="AC280" i="1"/>
  <c r="AC284" i="1"/>
  <c r="AC288" i="1"/>
  <c r="AC292" i="1"/>
  <c r="AC296" i="1"/>
  <c r="AC300" i="1"/>
  <c r="AC304" i="1"/>
  <c r="AC308" i="1"/>
  <c r="AC312" i="1"/>
  <c r="AC316" i="1"/>
  <c r="AC320" i="1"/>
  <c r="AC324" i="1"/>
  <c r="AC328" i="1"/>
  <c r="AC332" i="1"/>
  <c r="AC336" i="1"/>
  <c r="AC340" i="1"/>
  <c r="AC344" i="1"/>
  <c r="AC350" i="1"/>
  <c r="AC354" i="1"/>
  <c r="AC358" i="1"/>
  <c r="AC362" i="1"/>
  <c r="AC366" i="1"/>
  <c r="AC370" i="1"/>
  <c r="AC374" i="1"/>
  <c r="AC378" i="1"/>
  <c r="AC382" i="1"/>
  <c r="AC386" i="1"/>
  <c r="AC390" i="1"/>
  <c r="AC394" i="1"/>
  <c r="AC398" i="1"/>
  <c r="AC402" i="1"/>
  <c r="AC406" i="1"/>
  <c r="AC410" i="1"/>
  <c r="AC414" i="1"/>
  <c r="AC418" i="1"/>
  <c r="AC422" i="1"/>
  <c r="AC426" i="1"/>
  <c r="AC430" i="1"/>
  <c r="AC434" i="1"/>
  <c r="AC438" i="1"/>
  <c r="AC442" i="1"/>
  <c r="AC446" i="1"/>
  <c r="AC450" i="1"/>
  <c r="AC454" i="1"/>
  <c r="AC460" i="1"/>
  <c r="AC464" i="1"/>
  <c r="AC468" i="1"/>
  <c r="AC472" i="1"/>
  <c r="AC476" i="1"/>
  <c r="AC480" i="1"/>
  <c r="AC484" i="1"/>
  <c r="AC488" i="1"/>
  <c r="AC492" i="1"/>
  <c r="AC496" i="1"/>
  <c r="AC500" i="1"/>
  <c r="AC504" i="1"/>
  <c r="AC508" i="1"/>
  <c r="AC512" i="1"/>
  <c r="AC516" i="1"/>
  <c r="AC522" i="1"/>
  <c r="AC526" i="1"/>
  <c r="AC530" i="1"/>
  <c r="AC534" i="1"/>
  <c r="AC538" i="1"/>
  <c r="AC542" i="1"/>
  <c r="AC546" i="1"/>
  <c r="AC550" i="1"/>
  <c r="AC554" i="1"/>
  <c r="AC558" i="1"/>
  <c r="AC562" i="1"/>
  <c r="AC566" i="1"/>
  <c r="AC570" i="1"/>
  <c r="AC574" i="1"/>
  <c r="AC578" i="1"/>
  <c r="AC582" i="1"/>
  <c r="AC588" i="1"/>
  <c r="AC592" i="1"/>
  <c r="AC596" i="1"/>
  <c r="AC600" i="1"/>
  <c r="AC604" i="1"/>
  <c r="AC608" i="1"/>
  <c r="AC612" i="1"/>
  <c r="AC616" i="1"/>
  <c r="AC620" i="1"/>
  <c r="AC624" i="1"/>
  <c r="AC628" i="1"/>
  <c r="AC632" i="1"/>
  <c r="AC636" i="1"/>
  <c r="AC640" i="1"/>
  <c r="AC644" i="1"/>
  <c r="AC650" i="1"/>
  <c r="AC654" i="1"/>
  <c r="AC658" i="1"/>
  <c r="AC662" i="1"/>
  <c r="AC666" i="1"/>
  <c r="AC670" i="1"/>
  <c r="AC674" i="1"/>
  <c r="AC678" i="1"/>
  <c r="AC682" i="1"/>
  <c r="AC686" i="1"/>
  <c r="AC690" i="1"/>
  <c r="AC694" i="1"/>
  <c r="AC698" i="1"/>
  <c r="AC702" i="1"/>
  <c r="AC706" i="1"/>
  <c r="AC710" i="1"/>
  <c r="AC716" i="1"/>
  <c r="AC720" i="1"/>
  <c r="AC724" i="1"/>
  <c r="AC728" i="1"/>
  <c r="AC732" i="1"/>
  <c r="AC736" i="1"/>
  <c r="AC740" i="1"/>
  <c r="AC744" i="1"/>
  <c r="AC748" i="1"/>
  <c r="AC752" i="1"/>
  <c r="AC756" i="1"/>
  <c r="AC760" i="1"/>
  <c r="AC764" i="1"/>
  <c r="AC768" i="1"/>
  <c r="AC772" i="1"/>
  <c r="AC778" i="1"/>
  <c r="AC782" i="1"/>
  <c r="AC786" i="1"/>
  <c r="AC790" i="1"/>
  <c r="AC794" i="1"/>
  <c r="AC798" i="1"/>
  <c r="AC802" i="1"/>
  <c r="AC806" i="1"/>
  <c r="AC810" i="1"/>
  <c r="AC814" i="1"/>
  <c r="AC818" i="1"/>
  <c r="AC822" i="1"/>
  <c r="AC826" i="1"/>
  <c r="AC830" i="1"/>
  <c r="AC834" i="1"/>
  <c r="AC838" i="1"/>
  <c r="AC844" i="1"/>
  <c r="AC848" i="1"/>
  <c r="AC852" i="1"/>
  <c r="AC856" i="1"/>
  <c r="AC860" i="1"/>
  <c r="AC864" i="1"/>
  <c r="AC868" i="1"/>
  <c r="AC872" i="1"/>
  <c r="AC876" i="1"/>
  <c r="AC880" i="1"/>
  <c r="AC884" i="1"/>
  <c r="AC888" i="1"/>
  <c r="AC892" i="1"/>
  <c r="AC896" i="1"/>
  <c r="AC900" i="1"/>
  <c r="AC906" i="1"/>
  <c r="AC910" i="1"/>
  <c r="AC914" i="1"/>
  <c r="AC918" i="1"/>
  <c r="AC922" i="1"/>
  <c r="AC926" i="1"/>
  <c r="AC930" i="1"/>
  <c r="AC934" i="1"/>
  <c r="AC938" i="1"/>
  <c r="AC942" i="1"/>
  <c r="AC946" i="1"/>
  <c r="AC950" i="1"/>
  <c r="AC954" i="1"/>
  <c r="AC960" i="1"/>
  <c r="AC964" i="1"/>
  <c r="AC968" i="1"/>
  <c r="AC972" i="1"/>
  <c r="AC976" i="1"/>
  <c r="AC980" i="1"/>
  <c r="AC984" i="1"/>
  <c r="AC990" i="1"/>
  <c r="AC994" i="1"/>
  <c r="AC998" i="1"/>
  <c r="AC1002" i="1"/>
  <c r="AC1006" i="1"/>
  <c r="AC1010" i="1"/>
  <c r="AC1014" i="1"/>
  <c r="AC1018" i="1"/>
  <c r="AC1024" i="1"/>
  <c r="AC1028" i="1"/>
  <c r="AC1032" i="1"/>
  <c r="AC1036" i="1"/>
  <c r="AC1040" i="1"/>
  <c r="AC1044" i="1"/>
  <c r="AC1048" i="1"/>
  <c r="AC1054" i="1"/>
  <c r="AC1058" i="1"/>
  <c r="AC1062" i="1"/>
  <c r="AC1066" i="1"/>
  <c r="AC1070" i="1"/>
  <c r="AC1074" i="1"/>
  <c r="AC1078" i="1"/>
  <c r="AC1082" i="1"/>
  <c r="AC1088" i="1"/>
  <c r="AC1092" i="1"/>
  <c r="AC1096" i="1"/>
  <c r="AC1100" i="1"/>
  <c r="AC1104" i="1"/>
  <c r="AC1108" i="1"/>
  <c r="AC1112" i="1"/>
  <c r="AC1118" i="1"/>
  <c r="AC1122" i="1"/>
  <c r="AC1126" i="1"/>
  <c r="AC1130" i="1"/>
  <c r="AC1134" i="1"/>
  <c r="AC1138" i="1"/>
  <c r="AC1142" i="1"/>
  <c r="AC1146" i="1"/>
  <c r="AC1152" i="1"/>
  <c r="AC1156" i="1"/>
  <c r="AC1160" i="1"/>
  <c r="AC1164" i="1"/>
  <c r="AC1168" i="1"/>
  <c r="AC1172" i="1"/>
  <c r="AC1176" i="1"/>
  <c r="AC1182" i="1"/>
  <c r="AC1186" i="1"/>
  <c r="AC1190" i="1"/>
  <c r="AC1194" i="1"/>
  <c r="AC1198" i="1"/>
  <c r="AC1202" i="1"/>
  <c r="AC1206" i="1"/>
  <c r="AC1210" i="1"/>
  <c r="AC1216" i="1"/>
  <c r="AC1220" i="1"/>
  <c r="AC1224" i="1"/>
  <c r="AC1228" i="1"/>
  <c r="AC1232" i="1"/>
  <c r="AC1236" i="1"/>
  <c r="AC1240" i="1"/>
  <c r="AC1246" i="1"/>
  <c r="AC1250" i="1"/>
  <c r="AC1254" i="1"/>
  <c r="AC1258" i="1"/>
  <c r="AC1262" i="1"/>
  <c r="AC1266" i="1"/>
  <c r="AC1270" i="1"/>
  <c r="AC1274" i="1"/>
  <c r="AC1280" i="1"/>
  <c r="AC1284" i="1"/>
  <c r="AC1288" i="1"/>
  <c r="AC1292" i="1"/>
  <c r="AC1296" i="1"/>
  <c r="AC1300" i="1"/>
  <c r="AC1304" i="1"/>
  <c r="AC1310" i="1"/>
  <c r="AC1314" i="1"/>
  <c r="AC1318" i="1"/>
  <c r="AC1322" i="1"/>
  <c r="AC1326" i="1"/>
  <c r="AC1330" i="1"/>
  <c r="AC1334" i="1"/>
  <c r="AC1338" i="1"/>
  <c r="AC1344" i="1"/>
  <c r="AC1348" i="1"/>
  <c r="AC1352" i="1"/>
  <c r="AC1356" i="1"/>
  <c r="AC1360" i="1"/>
  <c r="AC1364" i="1"/>
  <c r="AC1368" i="1"/>
  <c r="AC1374" i="1"/>
  <c r="AC1378" i="1"/>
  <c r="AC1382" i="1"/>
  <c r="AC1386" i="1"/>
  <c r="AC1390" i="1"/>
  <c r="AC1394" i="1"/>
  <c r="AC1398" i="1"/>
  <c r="AC1402" i="1"/>
  <c r="AC1408" i="1"/>
  <c r="AC1412" i="1"/>
  <c r="AC1416" i="1"/>
  <c r="AC1420" i="1"/>
  <c r="AC1424" i="1"/>
  <c r="AC1428" i="1"/>
  <c r="AC1432" i="1"/>
  <c r="AC1438" i="1"/>
  <c r="AC1442" i="1"/>
  <c r="AC1446" i="1"/>
  <c r="AC1450" i="1"/>
  <c r="AC1454" i="1"/>
  <c r="AC1458" i="1"/>
  <c r="AC1462" i="1"/>
  <c r="AC1466" i="1"/>
  <c r="AC1472" i="1"/>
  <c r="AC1476" i="1"/>
  <c r="AC1480" i="1"/>
  <c r="AC1484" i="1"/>
  <c r="AC1488" i="1"/>
  <c r="AC1496" i="1"/>
  <c r="AC1500" i="1"/>
  <c r="AC1504" i="1"/>
  <c r="AC1508" i="1"/>
  <c r="AC1512" i="1"/>
  <c r="AC1518" i="1"/>
  <c r="AC1522" i="1"/>
  <c r="AC1526" i="1"/>
  <c r="AC1530" i="1"/>
  <c r="AC1534" i="1"/>
  <c r="AC1540" i="1"/>
  <c r="AC1544" i="1"/>
  <c r="AC1548" i="1"/>
  <c r="AC1552" i="1"/>
  <c r="AC1560" i="1"/>
  <c r="AC1564" i="1"/>
  <c r="AC1568" i="1"/>
  <c r="AC1572" i="1"/>
  <c r="AC1576" i="1"/>
  <c r="AC1582" i="1"/>
  <c r="AC1586" i="1"/>
  <c r="AC1590" i="1"/>
  <c r="AC1594" i="1"/>
  <c r="AC1598" i="1"/>
  <c r="AC1604" i="1"/>
  <c r="AC1608" i="1"/>
  <c r="AC1612" i="1"/>
  <c r="AC1616" i="1"/>
  <c r="AC1624" i="1"/>
  <c r="AC1628" i="1"/>
  <c r="AC1632" i="1"/>
  <c r="AC1636" i="1"/>
  <c r="AC1640" i="1"/>
  <c r="AC1646" i="1"/>
  <c r="AC1650" i="1"/>
  <c r="AC1654" i="1"/>
  <c r="AC1658" i="1"/>
  <c r="AC1662" i="1"/>
  <c r="AC1668" i="1"/>
  <c r="AC1672" i="1"/>
  <c r="AC1676" i="1"/>
  <c r="AC1680" i="1"/>
  <c r="AC1688" i="1"/>
  <c r="AC1692" i="1"/>
  <c r="AC1696" i="1"/>
  <c r="AC1700" i="1"/>
  <c r="AC1704" i="1"/>
  <c r="AC1710" i="1"/>
  <c r="AC1714" i="1"/>
  <c r="AC1718" i="1"/>
  <c r="AC1722" i="1"/>
  <c r="AC1726" i="1"/>
  <c r="AC1732" i="1"/>
  <c r="AC1736" i="1"/>
  <c r="AC1740" i="1"/>
  <c r="AC1744" i="1"/>
  <c r="AC1752" i="1"/>
  <c r="AC1756" i="1"/>
  <c r="AC1760" i="1"/>
  <c r="AC1764" i="1"/>
  <c r="AC1768" i="1"/>
  <c r="AC1774" i="1"/>
  <c r="AC1778" i="1"/>
  <c r="AC1782" i="1"/>
  <c r="AC1786" i="1"/>
  <c r="AC1790" i="1"/>
  <c r="AC1796" i="1"/>
  <c r="AC1800" i="1"/>
  <c r="AC1804" i="1"/>
  <c r="AC1808" i="1"/>
  <c r="AC14" i="1"/>
  <c r="AC1579" i="1"/>
  <c r="AC519" i="1"/>
  <c r="AC987" i="1"/>
  <c r="AC1243" i="1"/>
  <c r="AC1492" i="1"/>
  <c r="AC1663" i="1"/>
  <c r="AC520" i="1"/>
  <c r="AC1750" i="1"/>
  <c r="AC1052" i="1"/>
  <c r="AC23" i="1"/>
  <c r="AC31" i="1"/>
  <c r="AC37" i="1"/>
  <c r="AC41" i="1"/>
  <c r="AC45" i="1"/>
  <c r="AC49" i="1"/>
  <c r="AC53" i="1"/>
  <c r="AC57" i="1"/>
  <c r="AC61" i="1"/>
  <c r="AC69" i="1"/>
  <c r="AC77" i="1"/>
  <c r="AC85" i="1"/>
  <c r="AC93" i="1"/>
  <c r="AC101" i="1"/>
  <c r="AC109" i="1"/>
  <c r="AC117" i="1"/>
  <c r="AC125" i="1"/>
  <c r="AC133" i="1"/>
  <c r="AC141" i="1"/>
  <c r="AC151" i="1"/>
  <c r="AC159" i="1"/>
  <c r="AC167" i="1"/>
  <c r="AC175" i="1"/>
  <c r="AC181" i="1"/>
  <c r="AC185" i="1"/>
  <c r="AC189" i="1"/>
  <c r="AC193" i="1"/>
  <c r="AC197" i="1"/>
  <c r="AC201" i="1"/>
  <c r="AC205" i="1"/>
  <c r="AC209" i="1"/>
  <c r="AC213" i="1"/>
  <c r="AC217" i="1"/>
  <c r="AC221" i="1"/>
  <c r="AC225" i="1"/>
  <c r="AC229" i="1"/>
  <c r="AC233" i="1"/>
  <c r="AC237" i="1"/>
  <c r="AC241" i="1"/>
  <c r="AC245" i="1"/>
  <c r="AC249" i="1"/>
  <c r="AC253" i="1"/>
  <c r="AC259" i="1"/>
  <c r="AC263" i="1"/>
  <c r="AC271" i="1"/>
  <c r="AC279" i="1"/>
  <c r="AC285" i="1"/>
  <c r="AC293" i="1"/>
  <c r="AC301" i="1"/>
  <c r="AC309" i="1"/>
  <c r="AC317" i="1"/>
  <c r="AC325" i="1"/>
  <c r="AC333" i="1"/>
  <c r="AC339" i="1"/>
  <c r="AC347" i="1"/>
  <c r="AC377" i="1"/>
  <c r="AC385" i="1"/>
  <c r="AC391" i="1"/>
  <c r="AC401" i="1"/>
  <c r="AC409" i="1"/>
  <c r="AC417" i="1"/>
  <c r="AC425" i="1"/>
  <c r="AC433" i="1"/>
  <c r="AC441" i="1"/>
  <c r="AC449" i="1"/>
  <c r="AC457" i="1"/>
  <c r="AC461" i="1"/>
  <c r="AC465" i="1"/>
  <c r="AC471" i="1"/>
  <c r="AC479" i="1"/>
  <c r="AC487" i="1"/>
  <c r="AC495" i="1"/>
  <c r="AC503" i="1"/>
  <c r="AC511" i="1"/>
  <c r="AC525" i="1"/>
  <c r="AC533" i="1"/>
  <c r="AC541" i="1"/>
  <c r="AC549" i="1"/>
  <c r="AC557" i="1"/>
  <c r="AC565" i="1"/>
  <c r="AC573" i="1"/>
  <c r="AC581" i="1"/>
  <c r="AC587" i="1"/>
  <c r="AC591" i="1"/>
  <c r="AC595" i="1"/>
  <c r="AC601" i="1"/>
  <c r="AC609" i="1"/>
  <c r="AC619" i="1"/>
  <c r="AC629" i="1"/>
  <c r="AC637" i="1"/>
  <c r="AC661" i="1"/>
  <c r="AC669" i="1"/>
  <c r="AC677" i="1"/>
  <c r="AC685" i="1"/>
  <c r="AC693" i="1"/>
  <c r="AC703" i="1"/>
  <c r="AC709" i="1"/>
  <c r="AC715" i="1"/>
  <c r="AC721" i="1"/>
  <c r="AC731" i="1"/>
  <c r="AC739" i="1"/>
  <c r="AC747" i="1"/>
  <c r="AC755" i="1"/>
  <c r="AC763" i="1"/>
  <c r="AC771" i="1"/>
  <c r="AC787" i="1"/>
  <c r="AC795" i="1"/>
  <c r="AC803" i="1"/>
  <c r="AC811" i="1"/>
  <c r="AC817" i="1"/>
  <c r="AC825" i="1"/>
  <c r="AC833" i="1"/>
  <c r="AC841" i="1"/>
  <c r="AC845" i="1"/>
  <c r="AC851" i="1"/>
  <c r="AC859" i="1"/>
  <c r="AC867" i="1"/>
  <c r="AC875" i="1"/>
  <c r="AC883" i="1"/>
  <c r="AC889" i="1"/>
  <c r="AC897" i="1"/>
  <c r="AC905" i="1"/>
  <c r="AC909" i="1"/>
  <c r="AC915" i="1"/>
  <c r="AC923" i="1"/>
  <c r="AC931" i="1"/>
  <c r="AC937" i="1"/>
  <c r="AC945" i="1"/>
  <c r="AC967" i="1"/>
  <c r="AC975" i="1"/>
  <c r="AC983" i="1"/>
  <c r="AC1001" i="1"/>
  <c r="AC1009" i="1"/>
  <c r="AC1017" i="1"/>
  <c r="AC1023" i="1"/>
  <c r="AC1027" i="1"/>
  <c r="AC1035" i="1"/>
  <c r="AC1041" i="1"/>
  <c r="AC1049" i="1"/>
  <c r="AC1055" i="1"/>
  <c r="AC1061" i="1"/>
  <c r="AC1067" i="1"/>
  <c r="AC1075" i="1"/>
  <c r="AC1081" i="1"/>
  <c r="AC1087" i="1"/>
  <c r="AC1091" i="1"/>
  <c r="AC1099" i="1"/>
  <c r="AC1107" i="1"/>
  <c r="AC1121" i="1"/>
  <c r="AC1131" i="1"/>
  <c r="AC1137" i="1"/>
  <c r="AC1165" i="1"/>
  <c r="AC1173" i="1"/>
  <c r="AC1181" i="1"/>
  <c r="AC1185" i="1"/>
  <c r="AC1189" i="1"/>
  <c r="AC1195" i="1"/>
  <c r="AC1203" i="1"/>
  <c r="AC1219" i="1"/>
  <c r="AC1227" i="1"/>
  <c r="AC1235" i="1"/>
  <c r="AC1255" i="1"/>
  <c r="AC1265" i="1"/>
  <c r="AC1273" i="1"/>
  <c r="AC1279" i="1"/>
  <c r="AC1283" i="1"/>
  <c r="AC1291" i="1"/>
  <c r="AC1299" i="1"/>
  <c r="AC1305" i="1"/>
  <c r="AC1311" i="1"/>
  <c r="AC1317" i="1"/>
  <c r="AC1325" i="1"/>
  <c r="AC1333" i="1"/>
  <c r="AC1341" i="1"/>
  <c r="AC1345" i="1"/>
  <c r="AC1349" i="1"/>
  <c r="AC1353" i="1"/>
  <c r="AC1359" i="1"/>
  <c r="AC1367" i="1"/>
  <c r="AC1385" i="1"/>
  <c r="AC1395" i="1"/>
  <c r="AC1401" i="1"/>
  <c r="AC1407" i="1"/>
  <c r="AC1411" i="1"/>
  <c r="AC1419" i="1"/>
  <c r="AC1427" i="1"/>
  <c r="AC1443" i="1"/>
  <c r="AC1453" i="1"/>
  <c r="AC1461" i="1"/>
  <c r="AC1469" i="1"/>
  <c r="AC1473" i="1"/>
  <c r="AC1477" i="1"/>
  <c r="AC1483" i="1"/>
  <c r="AC1489" i="1"/>
  <c r="AC1497" i="1"/>
  <c r="AC1505" i="1"/>
  <c r="AC1513" i="1"/>
  <c r="AC1519" i="1"/>
  <c r="AC1525" i="1"/>
  <c r="AC1533" i="1"/>
  <c r="AC1539" i="1"/>
  <c r="AC1545" i="1"/>
  <c r="AC1553" i="1"/>
  <c r="AC1561" i="1"/>
  <c r="AC1567" i="1"/>
  <c r="AC1575" i="1"/>
  <c r="AC1589" i="1"/>
  <c r="AC1597" i="1"/>
  <c r="AC1603" i="1"/>
  <c r="AC1609" i="1"/>
  <c r="AC1617" i="1"/>
  <c r="AC1625" i="1"/>
  <c r="AC1633" i="1"/>
  <c r="AC1641" i="1"/>
  <c r="AC1647" i="1"/>
  <c r="AC1653" i="1"/>
  <c r="AC1673" i="1"/>
  <c r="AC1681" i="1"/>
  <c r="AC1689" i="1"/>
  <c r="AC1697" i="1"/>
  <c r="AC1705" i="1"/>
  <c r="AC1711" i="1"/>
  <c r="AC1715" i="1"/>
  <c r="AC1719" i="1"/>
  <c r="AC1723" i="1"/>
  <c r="AC1737" i="1"/>
  <c r="AC1745" i="1"/>
  <c r="AC1753" i="1"/>
  <c r="AC1761" i="1"/>
  <c r="AC1769" i="1"/>
  <c r="AC1775" i="1"/>
  <c r="AC1781" i="1"/>
  <c r="AC1789" i="1"/>
  <c r="AC1795" i="1"/>
  <c r="AC1799" i="1"/>
  <c r="AC1807" i="1"/>
  <c r="AC647" i="1"/>
  <c r="AC1051" i="1"/>
  <c r="AC1307" i="1"/>
  <c r="AC1535" i="1"/>
  <c r="AC1706" i="1"/>
  <c r="AC988" i="1"/>
  <c r="AC1308" i="1"/>
  <c r="AC349" i="1"/>
  <c r="J9" i="1"/>
  <c r="L9" i="1" s="1"/>
  <c r="J11" i="1"/>
  <c r="L11" i="1" s="1"/>
  <c r="L8" i="1"/>
  <c r="K12" i="1"/>
  <c r="N8" i="1"/>
  <c r="O8" i="1"/>
  <c r="AA1781" i="1" l="1"/>
  <c r="Z1781" i="1"/>
  <c r="AA1681" i="1"/>
  <c r="Z1681" i="1"/>
  <c r="AA1625" i="1"/>
  <c r="Z1625" i="1"/>
  <c r="AA1597" i="1"/>
  <c r="Z1597" i="1"/>
  <c r="AA1545" i="1"/>
  <c r="Z1545" i="1"/>
  <c r="AA1505" i="1"/>
  <c r="Z1505" i="1"/>
  <c r="AA1469" i="1"/>
  <c r="Z1469" i="1"/>
  <c r="AA1401" i="1"/>
  <c r="Z1401" i="1"/>
  <c r="AA1325" i="1"/>
  <c r="Z1325" i="1"/>
  <c r="AA1165" i="1"/>
  <c r="Z1165" i="1"/>
  <c r="AA1041" i="1"/>
  <c r="Z1041" i="1"/>
  <c r="AA1001" i="1"/>
  <c r="Z1001" i="1"/>
  <c r="AA889" i="1"/>
  <c r="Z889" i="1"/>
  <c r="AA817" i="1"/>
  <c r="Z817" i="1"/>
  <c r="AA669" i="1"/>
  <c r="Z669" i="1"/>
  <c r="AA565" i="1"/>
  <c r="Z565" i="1"/>
  <c r="AA263" i="1"/>
  <c r="Z263" i="1"/>
  <c r="AA101" i="1"/>
  <c r="Z101" i="1"/>
  <c r="AA1782" i="1"/>
  <c r="Z1782" i="1"/>
  <c r="AA1710" i="1"/>
  <c r="Z1710" i="1"/>
  <c r="AA1646" i="1"/>
  <c r="Z1646" i="1"/>
  <c r="AA1598" i="1"/>
  <c r="Z1598" i="1"/>
  <c r="AA1518" i="1"/>
  <c r="Z1518" i="1"/>
  <c r="AA1462" i="1"/>
  <c r="Z1462" i="1"/>
  <c r="AA1438" i="1"/>
  <c r="Z1438" i="1"/>
  <c r="AA1394" i="1"/>
  <c r="Z1394" i="1"/>
  <c r="AA1378" i="1"/>
  <c r="Z1378" i="1"/>
  <c r="AA1334" i="1"/>
  <c r="Z1334" i="1"/>
  <c r="AA1310" i="1"/>
  <c r="Z1310" i="1"/>
  <c r="AA1266" i="1"/>
  <c r="Z1266" i="1"/>
  <c r="AA1190" i="1"/>
  <c r="Z1190" i="1"/>
  <c r="AA1138" i="1"/>
  <c r="Z1138" i="1"/>
  <c r="AA1062" i="1"/>
  <c r="Z1062" i="1"/>
  <c r="AA1018" i="1"/>
  <c r="Z1018" i="1"/>
  <c r="AA1002" i="1"/>
  <c r="Z1002" i="1"/>
  <c r="AA942" i="1"/>
  <c r="Z942" i="1"/>
  <c r="AA918" i="1"/>
  <c r="Z918" i="1"/>
  <c r="AA810" i="1"/>
  <c r="Z810" i="1"/>
  <c r="AA786" i="1"/>
  <c r="Z786" i="1"/>
  <c r="AA710" i="1"/>
  <c r="Z710" i="1"/>
  <c r="AA694" i="1"/>
  <c r="Z694" i="1"/>
  <c r="AA670" i="1"/>
  <c r="Z670" i="1"/>
  <c r="AA562" i="1"/>
  <c r="Z562" i="1"/>
  <c r="AA430" i="1"/>
  <c r="Z430" i="1"/>
  <c r="AA406" i="1"/>
  <c r="Z406" i="1"/>
  <c r="AA382" i="1"/>
  <c r="Z382" i="1"/>
  <c r="AA366" i="1"/>
  <c r="Z366" i="1"/>
  <c r="AA122" i="1"/>
  <c r="Z122" i="1"/>
  <c r="AA1797" i="1"/>
  <c r="Z1797" i="1"/>
  <c r="AA1757" i="1"/>
  <c r="Z1757" i="1"/>
  <c r="AA1713" i="1"/>
  <c r="Z1713" i="1"/>
  <c r="AA1601" i="1"/>
  <c r="Z1601" i="1"/>
  <c r="AA1521" i="1"/>
  <c r="Z1521" i="1"/>
  <c r="AA1313" i="1"/>
  <c r="Z1313" i="1"/>
  <c r="AA1277" i="1"/>
  <c r="Z1277" i="1"/>
  <c r="AA1057" i="1"/>
  <c r="Z1057" i="1"/>
  <c r="AA1029" i="1"/>
  <c r="Z1029" i="1"/>
  <c r="AA1005" i="1"/>
  <c r="Z1005" i="1"/>
  <c r="AA893" i="1"/>
  <c r="Z893" i="1"/>
  <c r="AA849" i="1"/>
  <c r="Z849" i="1"/>
  <c r="AA821" i="1"/>
  <c r="Z821" i="1"/>
  <c r="AA717" i="1"/>
  <c r="Z717" i="1"/>
  <c r="AA673" i="1"/>
  <c r="Z673" i="1"/>
  <c r="AA641" i="1"/>
  <c r="Z641" i="1"/>
  <c r="AA593" i="1"/>
  <c r="Z593" i="1"/>
  <c r="AA343" i="1"/>
  <c r="Z343" i="1"/>
  <c r="AA255" i="1"/>
  <c r="Z255" i="1"/>
  <c r="AA231" i="1"/>
  <c r="Z231" i="1"/>
  <c r="AA207" i="1"/>
  <c r="Z207" i="1"/>
  <c r="AA1780" i="1"/>
  <c r="Z1780" i="1"/>
  <c r="AA1724" i="1"/>
  <c r="Z1724" i="1"/>
  <c r="AA1652" i="1"/>
  <c r="Z1652" i="1"/>
  <c r="AA1580" i="1"/>
  <c r="Z1580" i="1"/>
  <c r="Z1516" i="1"/>
  <c r="AA1516" i="1"/>
  <c r="AA1444" i="1"/>
  <c r="Z1444" i="1"/>
  <c r="Z1384" i="1"/>
  <c r="AA1384" i="1"/>
  <c r="Z1332" i="1"/>
  <c r="AA1332" i="1"/>
  <c r="Z1272" i="1"/>
  <c r="AA1272" i="1"/>
  <c r="Z1256" i="1"/>
  <c r="AA1256" i="1"/>
  <c r="AA1196" i="1"/>
  <c r="Z1196" i="1"/>
  <c r="Z1144" i="1"/>
  <c r="AA1144" i="1"/>
  <c r="Z1060" i="1"/>
  <c r="AA1060" i="1"/>
  <c r="Z1008" i="1"/>
  <c r="AA1008" i="1"/>
  <c r="Z940" i="1"/>
  <c r="AA940" i="1"/>
  <c r="Z916" i="1"/>
  <c r="AA916" i="1"/>
  <c r="Z832" i="1"/>
  <c r="AA832" i="1"/>
  <c r="Z808" i="1"/>
  <c r="AA808" i="1"/>
  <c r="Z692" i="1"/>
  <c r="AA692" i="1"/>
  <c r="Z668" i="1"/>
  <c r="AA668" i="1"/>
  <c r="Z652" i="1"/>
  <c r="AA652" i="1"/>
  <c r="AA586" i="1"/>
  <c r="Z586" i="1"/>
  <c r="Z568" i="1"/>
  <c r="AA568" i="1"/>
  <c r="Z552" i="1"/>
  <c r="AA552" i="1"/>
  <c r="Z536" i="1"/>
  <c r="AA536" i="1"/>
  <c r="Z528" i="1"/>
  <c r="AA528" i="1"/>
  <c r="AA494" i="1"/>
  <c r="Z494" i="1"/>
  <c r="AA478" i="1"/>
  <c r="Z478" i="1"/>
  <c r="Z452" i="1"/>
  <c r="AA452" i="1"/>
  <c r="Z436" i="1"/>
  <c r="AA436" i="1"/>
  <c r="Z420" i="1"/>
  <c r="AA420" i="1"/>
  <c r="Z404" i="1"/>
  <c r="AA404" i="1"/>
  <c r="Z380" i="1"/>
  <c r="AA380" i="1"/>
  <c r="Z364" i="1"/>
  <c r="AA364" i="1"/>
  <c r="Z356" i="1"/>
  <c r="AA356" i="1"/>
  <c r="AA338" i="1"/>
  <c r="Z338" i="1"/>
  <c r="AA322" i="1"/>
  <c r="Z322" i="1"/>
  <c r="AA306" i="1"/>
  <c r="Z306" i="1"/>
  <c r="AA290" i="1"/>
  <c r="Z290" i="1"/>
  <c r="AA282" i="1"/>
  <c r="Z282" i="1"/>
  <c r="AA258" i="1"/>
  <c r="Z258" i="1"/>
  <c r="AA242" i="1"/>
  <c r="Z242" i="1"/>
  <c r="AA226" i="1"/>
  <c r="Z226" i="1"/>
  <c r="AA210" i="1"/>
  <c r="Z210" i="1"/>
  <c r="AA194" i="1"/>
  <c r="Z194" i="1"/>
  <c r="Z176" i="1"/>
  <c r="AA176" i="1"/>
  <c r="Z160" i="1"/>
  <c r="AA160" i="1"/>
  <c r="Z144" i="1"/>
  <c r="AA144" i="1"/>
  <c r="Z136" i="1"/>
  <c r="AA136" i="1"/>
  <c r="Z120" i="1"/>
  <c r="AA120" i="1"/>
  <c r="Z104" i="1"/>
  <c r="AA104" i="1"/>
  <c r="Z88" i="1"/>
  <c r="AA88" i="1"/>
  <c r="Z80" i="1"/>
  <c r="AA80" i="1"/>
  <c r="Z64" i="1"/>
  <c r="AA64" i="1"/>
  <c r="Z48" i="1"/>
  <c r="AA48" i="1"/>
  <c r="AA32" i="1"/>
  <c r="Z32" i="1"/>
  <c r="AA1805" i="1"/>
  <c r="Z1805" i="1"/>
  <c r="AA1417" i="1"/>
  <c r="Z1417" i="1"/>
  <c r="AA1365" i="1"/>
  <c r="Z1365" i="1"/>
  <c r="AA1289" i="1"/>
  <c r="Z1289" i="1"/>
  <c r="AA1213" i="1"/>
  <c r="Z1213" i="1"/>
  <c r="AA1105" i="1"/>
  <c r="Z1105" i="1"/>
  <c r="AA977" i="1"/>
  <c r="Z977" i="1"/>
  <c r="AA877" i="1"/>
  <c r="Z877" i="1"/>
  <c r="AA773" i="1"/>
  <c r="Z773" i="1"/>
  <c r="AA725" i="1"/>
  <c r="Z725" i="1"/>
  <c r="AA497" i="1"/>
  <c r="Z497" i="1"/>
  <c r="AA143" i="1"/>
  <c r="Z143" i="1"/>
  <c r="AA79" i="1"/>
  <c r="Z79" i="1"/>
  <c r="AA15" i="1"/>
  <c r="Z15" i="1"/>
  <c r="AA171" i="1"/>
  <c r="Z171" i="1"/>
  <c r="AA137" i="1"/>
  <c r="Z137" i="1"/>
  <c r="Z43" i="1"/>
  <c r="AA43" i="1"/>
  <c r="Z1148" i="1"/>
  <c r="AA1148" i="1"/>
  <c r="AA1783" i="1"/>
  <c r="Z1783" i="1"/>
  <c r="AA1679" i="1"/>
  <c r="Z1679" i="1"/>
  <c r="AA1667" i="1"/>
  <c r="Z1667" i="1"/>
  <c r="AA1631" i="1"/>
  <c r="Z1631" i="1"/>
  <c r="AA1591" i="1"/>
  <c r="Z1591" i="1"/>
  <c r="AA1559" i="1"/>
  <c r="Z1559" i="1"/>
  <c r="AA1511" i="1"/>
  <c r="Z1511" i="1"/>
  <c r="AA1463" i="1"/>
  <c r="Z1463" i="1"/>
  <c r="AA1335" i="1"/>
  <c r="Z1335" i="1"/>
  <c r="AA1319" i="1"/>
  <c r="Z1319" i="1"/>
  <c r="Z1267" i="1"/>
  <c r="AA1267" i="1"/>
  <c r="AA1159" i="1"/>
  <c r="Z1159" i="1"/>
  <c r="Z1139" i="1"/>
  <c r="AA1139" i="1"/>
  <c r="AA1007" i="1"/>
  <c r="Z1007" i="1"/>
  <c r="AA943" i="1"/>
  <c r="Z943" i="1"/>
  <c r="AA899" i="1"/>
  <c r="Z899" i="1"/>
  <c r="AA823" i="1"/>
  <c r="Z823" i="1"/>
  <c r="Z691" i="1"/>
  <c r="AA691" i="1"/>
  <c r="AA659" i="1"/>
  <c r="Z659" i="1"/>
  <c r="AA623" i="1"/>
  <c r="Z623" i="1"/>
  <c r="AA579" i="1"/>
  <c r="Z579" i="1"/>
  <c r="Z547" i="1"/>
  <c r="AA547" i="1"/>
  <c r="AA345" i="1"/>
  <c r="Z345" i="1"/>
  <c r="AA277" i="1"/>
  <c r="Z277" i="1"/>
  <c r="AA257" i="1"/>
  <c r="Z257" i="1"/>
  <c r="Z147" i="1"/>
  <c r="AA147" i="1"/>
  <c r="AA115" i="1"/>
  <c r="Z115" i="1"/>
  <c r="AA83" i="1"/>
  <c r="Z83" i="1"/>
  <c r="AA25" i="1"/>
  <c r="Z25" i="1"/>
  <c r="AA89" i="1"/>
  <c r="Z89" i="1"/>
  <c r="AA39" i="1"/>
  <c r="Z39" i="1"/>
  <c r="N10" i="1"/>
  <c r="AA1308" i="1"/>
  <c r="Z1308" i="1"/>
  <c r="AA1307" i="1"/>
  <c r="Z1307" i="1"/>
  <c r="AA647" i="1"/>
  <c r="Z647" i="1"/>
  <c r="AA1799" i="1"/>
  <c r="Z1799" i="1"/>
  <c r="AA1775" i="1"/>
  <c r="Z1775" i="1"/>
  <c r="Z1723" i="1"/>
  <c r="AA1723" i="1"/>
  <c r="AA1715" i="1"/>
  <c r="Z1715" i="1"/>
  <c r="AA1647" i="1"/>
  <c r="Z1647" i="1"/>
  <c r="AA1603" i="1"/>
  <c r="Z1603" i="1"/>
  <c r="AA1567" i="1"/>
  <c r="Z1567" i="1"/>
  <c r="Z1539" i="1"/>
  <c r="AA1539" i="1"/>
  <c r="Z1483" i="1"/>
  <c r="AA1483" i="1"/>
  <c r="AA1443" i="1"/>
  <c r="Z1443" i="1"/>
  <c r="AA1419" i="1"/>
  <c r="Z1419" i="1"/>
  <c r="AA1407" i="1"/>
  <c r="Z1407" i="1"/>
  <c r="AA1395" i="1"/>
  <c r="Z1395" i="1"/>
  <c r="AA1367" i="1"/>
  <c r="Z1367" i="1"/>
  <c r="AA1291" i="1"/>
  <c r="Z1291" i="1"/>
  <c r="AA1279" i="1"/>
  <c r="Z1279" i="1"/>
  <c r="Z1235" i="1"/>
  <c r="AA1235" i="1"/>
  <c r="Z1219" i="1"/>
  <c r="AA1219" i="1"/>
  <c r="AA1195" i="1"/>
  <c r="Z1195" i="1"/>
  <c r="AA1099" i="1"/>
  <c r="Z1099" i="1"/>
  <c r="AA1087" i="1"/>
  <c r="Z1087" i="1"/>
  <c r="Z1075" i="1"/>
  <c r="AA1075" i="1"/>
  <c r="Z1035" i="1"/>
  <c r="AA1035" i="1"/>
  <c r="AA1023" i="1"/>
  <c r="Z1023" i="1"/>
  <c r="AA983" i="1"/>
  <c r="Z983" i="1"/>
  <c r="AA967" i="1"/>
  <c r="Z967" i="1"/>
  <c r="Z923" i="1"/>
  <c r="AA923" i="1"/>
  <c r="AA883" i="1"/>
  <c r="Z883" i="1"/>
  <c r="Z867" i="1"/>
  <c r="AA867" i="1"/>
  <c r="Z851" i="1"/>
  <c r="AA851" i="1"/>
  <c r="AA811" i="1"/>
  <c r="Z811" i="1"/>
  <c r="Z795" i="1"/>
  <c r="AA795" i="1"/>
  <c r="AA771" i="1"/>
  <c r="Z771" i="1"/>
  <c r="AA755" i="1"/>
  <c r="Z755" i="1"/>
  <c r="Z739" i="1"/>
  <c r="AA739" i="1"/>
  <c r="AA595" i="1"/>
  <c r="Z595" i="1"/>
  <c r="Z587" i="1"/>
  <c r="AA587" i="1"/>
  <c r="AA461" i="1"/>
  <c r="Z461" i="1"/>
  <c r="AA449" i="1"/>
  <c r="Z449" i="1"/>
  <c r="AA433" i="1"/>
  <c r="Z433" i="1"/>
  <c r="AA417" i="1"/>
  <c r="Z417" i="1"/>
  <c r="AA401" i="1"/>
  <c r="Z401" i="1"/>
  <c r="AA385" i="1"/>
  <c r="Z385" i="1"/>
  <c r="Z347" i="1"/>
  <c r="AA347" i="1"/>
  <c r="AA333" i="1"/>
  <c r="Z333" i="1"/>
  <c r="AA317" i="1"/>
  <c r="Z317" i="1"/>
  <c r="AA301" i="1"/>
  <c r="Z301" i="1"/>
  <c r="AA285" i="1"/>
  <c r="Z285" i="1"/>
  <c r="AA259" i="1"/>
  <c r="Z259" i="1"/>
  <c r="AA249" i="1"/>
  <c r="Z249" i="1"/>
  <c r="AA241" i="1"/>
  <c r="Z241" i="1"/>
  <c r="AA233" i="1"/>
  <c r="Z233" i="1"/>
  <c r="AA225" i="1"/>
  <c r="Z225" i="1"/>
  <c r="AA217" i="1"/>
  <c r="Z217" i="1"/>
  <c r="AA209" i="1"/>
  <c r="Z209" i="1"/>
  <c r="AA201" i="1"/>
  <c r="Z201" i="1"/>
  <c r="AA185" i="1"/>
  <c r="Z185" i="1"/>
  <c r="AA175" i="1"/>
  <c r="Z175" i="1"/>
  <c r="AA159" i="1"/>
  <c r="Z159" i="1"/>
  <c r="AA141" i="1"/>
  <c r="Z141" i="1"/>
  <c r="AA125" i="1"/>
  <c r="Z125" i="1"/>
  <c r="AA109" i="1"/>
  <c r="Z109" i="1"/>
  <c r="AA93" i="1"/>
  <c r="Z93" i="1"/>
  <c r="AA77" i="1"/>
  <c r="Z77" i="1"/>
  <c r="Z61" i="1"/>
  <c r="AA61" i="1"/>
  <c r="Z53" i="1"/>
  <c r="AA53" i="1"/>
  <c r="AA45" i="1"/>
  <c r="Z45" i="1"/>
  <c r="AA23" i="1"/>
  <c r="Z23" i="1"/>
  <c r="AA1663" i="1"/>
  <c r="Z1663" i="1"/>
  <c r="Z1243" i="1"/>
  <c r="AA1243" i="1"/>
  <c r="AA14" i="1"/>
  <c r="Z14" i="1"/>
  <c r="AA1804" i="1"/>
  <c r="Z1804" i="1"/>
  <c r="AA1796" i="1"/>
  <c r="Z1796" i="1"/>
  <c r="AA1768" i="1"/>
  <c r="Z1768" i="1"/>
  <c r="AA1760" i="1"/>
  <c r="Z1760" i="1"/>
  <c r="AA1752" i="1"/>
  <c r="Z1752" i="1"/>
  <c r="AA1740" i="1"/>
  <c r="Z1740" i="1"/>
  <c r="AA1732" i="1"/>
  <c r="Z1732" i="1"/>
  <c r="AA1704" i="1"/>
  <c r="Z1704" i="1"/>
  <c r="AA1696" i="1"/>
  <c r="Z1696" i="1"/>
  <c r="AA1688" i="1"/>
  <c r="Z1688" i="1"/>
  <c r="AA1676" i="1"/>
  <c r="Z1676" i="1"/>
  <c r="AA1668" i="1"/>
  <c r="Z1668" i="1"/>
  <c r="AA1640" i="1"/>
  <c r="Z1640" i="1"/>
  <c r="AA1632" i="1"/>
  <c r="Z1632" i="1"/>
  <c r="AA1624" i="1"/>
  <c r="Z1624" i="1"/>
  <c r="AA1612" i="1"/>
  <c r="Z1612" i="1"/>
  <c r="AA1604" i="1"/>
  <c r="Z1604" i="1"/>
  <c r="AA1576" i="1"/>
  <c r="Z1576" i="1"/>
  <c r="AA1568" i="1"/>
  <c r="Z1568" i="1"/>
  <c r="AA1560" i="1"/>
  <c r="Z1560" i="1"/>
  <c r="Z1548" i="1"/>
  <c r="AA1548" i="1"/>
  <c r="AA1540" i="1"/>
  <c r="Z1540" i="1"/>
  <c r="AA1512" i="1"/>
  <c r="Z1512" i="1"/>
  <c r="AA1504" i="1"/>
  <c r="Z1504" i="1"/>
  <c r="AA1496" i="1"/>
  <c r="Z1496" i="1"/>
  <c r="AA1484" i="1"/>
  <c r="Z1484" i="1"/>
  <c r="AA1476" i="1"/>
  <c r="Z1476" i="1"/>
  <c r="AA1432" i="1"/>
  <c r="Z1432" i="1"/>
  <c r="AA1424" i="1"/>
  <c r="Z1424" i="1"/>
  <c r="AA1416" i="1"/>
  <c r="Z1416" i="1"/>
  <c r="AA1408" i="1"/>
  <c r="Z1408" i="1"/>
  <c r="Z1364" i="1"/>
  <c r="AA1364" i="1"/>
  <c r="AA1356" i="1"/>
  <c r="Z1356" i="1"/>
  <c r="Z1348" i="1"/>
  <c r="AA1348" i="1"/>
  <c r="Z1304" i="1"/>
  <c r="AA1304" i="1"/>
  <c r="Z1296" i="1"/>
  <c r="AA1296" i="1"/>
  <c r="Z1288" i="1"/>
  <c r="AA1288" i="1"/>
  <c r="AA1280" i="1"/>
  <c r="Z1280" i="1"/>
  <c r="Z1236" i="1"/>
  <c r="AA1236" i="1"/>
  <c r="AA1228" i="1"/>
  <c r="Z1228" i="1"/>
  <c r="Z1220" i="1"/>
  <c r="AA1220" i="1"/>
  <c r="Z1176" i="1"/>
  <c r="AA1176" i="1"/>
  <c r="Z1168" i="1"/>
  <c r="AA1168" i="1"/>
  <c r="Z1160" i="1"/>
  <c r="AA1160" i="1"/>
  <c r="Z1152" i="1"/>
  <c r="AA1152" i="1"/>
  <c r="Z1108" i="1"/>
  <c r="AA1108" i="1"/>
  <c r="Z1100" i="1"/>
  <c r="AA1100" i="1"/>
  <c r="Z1092" i="1"/>
  <c r="AA1092" i="1"/>
  <c r="Z1048" i="1"/>
  <c r="AA1048" i="1"/>
  <c r="Z1040" i="1"/>
  <c r="AA1040" i="1"/>
  <c r="Z1032" i="1"/>
  <c r="AA1032" i="1"/>
  <c r="Z1024" i="1"/>
  <c r="AA1024" i="1"/>
  <c r="Z980" i="1"/>
  <c r="AA980" i="1"/>
  <c r="Z972" i="1"/>
  <c r="AA972" i="1"/>
  <c r="Z964" i="1"/>
  <c r="AA964" i="1"/>
  <c r="Z896" i="1"/>
  <c r="AA896" i="1"/>
  <c r="Z888" i="1"/>
  <c r="AA888" i="1"/>
  <c r="Z880" i="1"/>
  <c r="AA880" i="1"/>
  <c r="Z872" i="1"/>
  <c r="AA872" i="1"/>
  <c r="Z864" i="1"/>
  <c r="AA864" i="1"/>
  <c r="Z856" i="1"/>
  <c r="AA856" i="1"/>
  <c r="Z848" i="1"/>
  <c r="AA848" i="1"/>
  <c r="Z772" i="1"/>
  <c r="AA772" i="1"/>
  <c r="Z764" i="1"/>
  <c r="AA764" i="1"/>
  <c r="Z756" i="1"/>
  <c r="AA756" i="1"/>
  <c r="Z748" i="1"/>
  <c r="AA748" i="1"/>
  <c r="Z740" i="1"/>
  <c r="AA740" i="1"/>
  <c r="Z732" i="1"/>
  <c r="AA732" i="1"/>
  <c r="Z724" i="1"/>
  <c r="AA724" i="1"/>
  <c r="Z716" i="1"/>
  <c r="AA716" i="1"/>
  <c r="Z640" i="1"/>
  <c r="AA640" i="1"/>
  <c r="Z632" i="1"/>
  <c r="AA632" i="1"/>
  <c r="Z624" i="1"/>
  <c r="AA624" i="1"/>
  <c r="Z616" i="1"/>
  <c r="AA616" i="1"/>
  <c r="Z608" i="1"/>
  <c r="AA608" i="1"/>
  <c r="Z600" i="1"/>
  <c r="AA600" i="1"/>
  <c r="AG600" i="1" s="1"/>
  <c r="Z592" i="1"/>
  <c r="AA592" i="1"/>
  <c r="AA574" i="1"/>
  <c r="Z574" i="1"/>
  <c r="AA558" i="1"/>
  <c r="Z558" i="1"/>
  <c r="AA542" i="1"/>
  <c r="Z542" i="1"/>
  <c r="AA526" i="1"/>
  <c r="Z526" i="1"/>
  <c r="Z516" i="1"/>
  <c r="AA516" i="1"/>
  <c r="Z508" i="1"/>
  <c r="AA508" i="1"/>
  <c r="Z500" i="1"/>
  <c r="AA500" i="1"/>
  <c r="Z492" i="1"/>
  <c r="AA492" i="1"/>
  <c r="Z484" i="1"/>
  <c r="AA484" i="1"/>
  <c r="Z476" i="1"/>
  <c r="AA476" i="1"/>
  <c r="Z468" i="1"/>
  <c r="AA468" i="1"/>
  <c r="Z460" i="1"/>
  <c r="AA460" i="1"/>
  <c r="AA450" i="1"/>
  <c r="Z450" i="1"/>
  <c r="AA442" i="1"/>
  <c r="Z442" i="1"/>
  <c r="AA434" i="1"/>
  <c r="Z434" i="1"/>
  <c r="AA426" i="1"/>
  <c r="Z426" i="1"/>
  <c r="AA418" i="1"/>
  <c r="Z418" i="1"/>
  <c r="AA410" i="1"/>
  <c r="Z410" i="1"/>
  <c r="AA402" i="1"/>
  <c r="Z402" i="1"/>
  <c r="AA394" i="1"/>
  <c r="Z394" i="1"/>
  <c r="AA386" i="1"/>
  <c r="Z386" i="1"/>
  <c r="AA378" i="1"/>
  <c r="Z378" i="1"/>
  <c r="AA370" i="1"/>
  <c r="Z370" i="1"/>
  <c r="AA362" i="1"/>
  <c r="Z362" i="1"/>
  <c r="AA354" i="1"/>
  <c r="Z354" i="1"/>
  <c r="Z344" i="1"/>
  <c r="AA344" i="1"/>
  <c r="Z336" i="1"/>
  <c r="AA336" i="1"/>
  <c r="Z328" i="1"/>
  <c r="AA328" i="1"/>
  <c r="Z320" i="1"/>
  <c r="AA320" i="1"/>
  <c r="Z312" i="1"/>
  <c r="AA312" i="1"/>
  <c r="Z304" i="1"/>
  <c r="AA304" i="1"/>
  <c r="Z296" i="1"/>
  <c r="AA296" i="1"/>
  <c r="Z288" i="1"/>
  <c r="AA288" i="1"/>
  <c r="Z280" i="1"/>
  <c r="AA280" i="1"/>
  <c r="Z272" i="1"/>
  <c r="AA272" i="1"/>
  <c r="Z264" i="1"/>
  <c r="AA264" i="1"/>
  <c r="Z256" i="1"/>
  <c r="AA256" i="1"/>
  <c r="Z248" i="1"/>
  <c r="AA248" i="1"/>
  <c r="Z240" i="1"/>
  <c r="AA240" i="1"/>
  <c r="Z232" i="1"/>
  <c r="AA232" i="1"/>
  <c r="Z224" i="1"/>
  <c r="AA224" i="1"/>
  <c r="Z216" i="1"/>
  <c r="AA216" i="1"/>
  <c r="Z208" i="1"/>
  <c r="AA208" i="1"/>
  <c r="Z200" i="1"/>
  <c r="AA200" i="1"/>
  <c r="Z192" i="1"/>
  <c r="AA192" i="1"/>
  <c r="Z184" i="1"/>
  <c r="AA184" i="1"/>
  <c r="AA174" i="1"/>
  <c r="Z174" i="1"/>
  <c r="AA158" i="1"/>
  <c r="Z158" i="1"/>
  <c r="AA150" i="1"/>
  <c r="Z150" i="1"/>
  <c r="AA142" i="1"/>
  <c r="Z142" i="1"/>
  <c r="AA126" i="1"/>
  <c r="Z126" i="1"/>
  <c r="AA118" i="1"/>
  <c r="Z118" i="1"/>
  <c r="AA110" i="1"/>
  <c r="Z110" i="1"/>
  <c r="AA94" i="1"/>
  <c r="Z94" i="1"/>
  <c r="AA86" i="1"/>
  <c r="Z86" i="1"/>
  <c r="AA78" i="1"/>
  <c r="Z78" i="1"/>
  <c r="AA62" i="1"/>
  <c r="Z62" i="1"/>
  <c r="AA54" i="1"/>
  <c r="Z54" i="1"/>
  <c r="Z46" i="1"/>
  <c r="AA46" i="1"/>
  <c r="AA30" i="1"/>
  <c r="Z30" i="1"/>
  <c r="Z648" i="1"/>
  <c r="AA648" i="1"/>
  <c r="AA1753" i="1"/>
  <c r="Z1753" i="1"/>
  <c r="AA1653" i="1"/>
  <c r="Z1653" i="1"/>
  <c r="AA1533" i="1"/>
  <c r="Z1533" i="1"/>
  <c r="AA1489" i="1"/>
  <c r="Z1489" i="1"/>
  <c r="AA1453" i="1"/>
  <c r="Z1453" i="1"/>
  <c r="AA1385" i="1"/>
  <c r="Z1385" i="1"/>
  <c r="AA1341" i="1"/>
  <c r="Z1341" i="1"/>
  <c r="AA1273" i="1"/>
  <c r="Z1273" i="1"/>
  <c r="AA1189" i="1"/>
  <c r="Z1189" i="1"/>
  <c r="AA945" i="1"/>
  <c r="Z945" i="1"/>
  <c r="AA905" i="1"/>
  <c r="Z905" i="1"/>
  <c r="AA833" i="1"/>
  <c r="Z833" i="1"/>
  <c r="AA685" i="1"/>
  <c r="Z685" i="1"/>
  <c r="AA581" i="1"/>
  <c r="Z581" i="1"/>
  <c r="AA533" i="1"/>
  <c r="Z533" i="1"/>
  <c r="AA391" i="1"/>
  <c r="Z391" i="1"/>
  <c r="AA197" i="1"/>
  <c r="Z197" i="1"/>
  <c r="AA69" i="1"/>
  <c r="Z69" i="1"/>
  <c r="AA1726" i="1"/>
  <c r="Z1726" i="1"/>
  <c r="AA1662" i="1"/>
  <c r="Z1662" i="1"/>
  <c r="AA1582" i="1"/>
  <c r="Z1582" i="1"/>
  <c r="AA1526" i="1"/>
  <c r="Z1526" i="1"/>
  <c r="AA1446" i="1"/>
  <c r="Z1446" i="1"/>
  <c r="AA1402" i="1"/>
  <c r="Z1402" i="1"/>
  <c r="AA1318" i="1"/>
  <c r="Z1318" i="1"/>
  <c r="AA1258" i="1"/>
  <c r="Z1258" i="1"/>
  <c r="AA1206" i="1"/>
  <c r="Z1206" i="1"/>
  <c r="AA1182" i="1"/>
  <c r="Z1182" i="1"/>
  <c r="AA1130" i="1"/>
  <c r="Z1130" i="1"/>
  <c r="AA1078" i="1"/>
  <c r="Z1078" i="1"/>
  <c r="AA1054" i="1"/>
  <c r="Z1054" i="1"/>
  <c r="AA994" i="1"/>
  <c r="Z994" i="1"/>
  <c r="AA934" i="1"/>
  <c r="Z934" i="1"/>
  <c r="AA818" i="1"/>
  <c r="Z818" i="1"/>
  <c r="AA802" i="1"/>
  <c r="Z802" i="1"/>
  <c r="AA778" i="1"/>
  <c r="Z778" i="1"/>
  <c r="AA686" i="1"/>
  <c r="Z686" i="1"/>
  <c r="AA662" i="1"/>
  <c r="Z662" i="1"/>
  <c r="AA546" i="1"/>
  <c r="Z546" i="1"/>
  <c r="AA446" i="1"/>
  <c r="Z446" i="1"/>
  <c r="AA422" i="1"/>
  <c r="Z422" i="1"/>
  <c r="AA390" i="1"/>
  <c r="Z390" i="1"/>
  <c r="AA374" i="1"/>
  <c r="Z374" i="1"/>
  <c r="AA90" i="1"/>
  <c r="Z90" i="1"/>
  <c r="AA58" i="1"/>
  <c r="Z58" i="1"/>
  <c r="AA1785" i="1"/>
  <c r="Z1785" i="1"/>
  <c r="AA1741" i="1"/>
  <c r="Z1741" i="1"/>
  <c r="AA1701" i="1"/>
  <c r="Z1701" i="1"/>
  <c r="AA1629" i="1"/>
  <c r="Z1629" i="1"/>
  <c r="AA1585" i="1"/>
  <c r="Z1585" i="1"/>
  <c r="AA1537" i="1"/>
  <c r="Z1537" i="1"/>
  <c r="AA1493" i="1"/>
  <c r="AG1493" i="1" s="1"/>
  <c r="Z1493" i="1"/>
  <c r="AA1457" i="1"/>
  <c r="Z1457" i="1"/>
  <c r="AA1405" i="1"/>
  <c r="Z1405" i="1"/>
  <c r="AA1329" i="1"/>
  <c r="Z1329" i="1"/>
  <c r="AA1169" i="1"/>
  <c r="Z1169" i="1"/>
  <c r="AA1045" i="1"/>
  <c r="Z1045" i="1"/>
  <c r="AA625" i="1"/>
  <c r="Z625" i="1"/>
  <c r="AA239" i="1"/>
  <c r="Z239" i="1"/>
  <c r="AA215" i="1"/>
  <c r="Z215" i="1"/>
  <c r="AA1115" i="1"/>
  <c r="Z1115" i="1"/>
  <c r="AA1708" i="1"/>
  <c r="Z1708" i="1"/>
  <c r="AA1644" i="1"/>
  <c r="Z1644" i="1"/>
  <c r="AA1596" i="1"/>
  <c r="Z1596" i="1"/>
  <c r="AA1532" i="1"/>
  <c r="Z1532" i="1"/>
  <c r="AA1452" i="1"/>
  <c r="Z1452" i="1"/>
  <c r="AA1400" i="1"/>
  <c r="Z1400" i="1"/>
  <c r="Z1376" i="1"/>
  <c r="AA1376" i="1"/>
  <c r="Z1316" i="1"/>
  <c r="AA1316" i="1"/>
  <c r="Z1264" i="1"/>
  <c r="AA1264" i="1"/>
  <c r="Z1188" i="1"/>
  <c r="AA1188" i="1"/>
  <c r="Z1128" i="1"/>
  <c r="AA1128" i="1"/>
  <c r="Z1076" i="1"/>
  <c r="AA1076" i="1"/>
  <c r="Z1000" i="1"/>
  <c r="AA1000" i="1"/>
  <c r="Z948" i="1"/>
  <c r="AA948" i="1"/>
  <c r="Z908" i="1"/>
  <c r="AA908" i="1"/>
  <c r="Z816" i="1"/>
  <c r="AA816" i="1"/>
  <c r="Z792" i="1"/>
  <c r="AA792" i="1"/>
  <c r="Z784" i="1"/>
  <c r="AA784" i="1"/>
  <c r="Z684" i="1"/>
  <c r="AA684" i="1"/>
  <c r="AA602" i="1"/>
  <c r="Z602" i="1"/>
  <c r="AA1725" i="1"/>
  <c r="Z1725" i="1"/>
  <c r="AA1389" i="1"/>
  <c r="Z1389" i="1"/>
  <c r="AA1241" i="1"/>
  <c r="Z1241" i="1"/>
  <c r="AA1157" i="1"/>
  <c r="Z1157" i="1"/>
  <c r="AA953" i="1"/>
  <c r="Z953" i="1"/>
  <c r="AA785" i="1"/>
  <c r="Z785" i="1"/>
  <c r="AA757" i="1"/>
  <c r="Z757" i="1"/>
  <c r="AA701" i="1"/>
  <c r="Z701" i="1"/>
  <c r="AA657" i="1"/>
  <c r="Z657" i="1"/>
  <c r="AA621" i="1"/>
  <c r="Z621" i="1"/>
  <c r="AA481" i="1"/>
  <c r="Z481" i="1"/>
  <c r="AA583" i="1"/>
  <c r="Z583" i="1"/>
  <c r="AA1706" i="1"/>
  <c r="Z1706" i="1"/>
  <c r="AA1789" i="1"/>
  <c r="Z1789" i="1"/>
  <c r="AA1761" i="1"/>
  <c r="Z1761" i="1"/>
  <c r="AA1705" i="1"/>
  <c r="Z1705" i="1"/>
  <c r="AA1673" i="1"/>
  <c r="Z1673" i="1"/>
  <c r="AA1633" i="1"/>
  <c r="Z1633" i="1"/>
  <c r="AA1513" i="1"/>
  <c r="Z1513" i="1"/>
  <c r="AA1345" i="1"/>
  <c r="Z1345" i="1"/>
  <c r="AA1317" i="1"/>
  <c r="Z1317" i="1"/>
  <c r="AA1173" i="1"/>
  <c r="Z1173" i="1"/>
  <c r="AA1121" i="1"/>
  <c r="Z1121" i="1"/>
  <c r="AA937" i="1"/>
  <c r="Z937" i="1"/>
  <c r="AA909" i="1"/>
  <c r="Z909" i="1"/>
  <c r="AA841" i="1"/>
  <c r="Z841" i="1"/>
  <c r="AA825" i="1"/>
  <c r="Z825" i="1"/>
  <c r="AA721" i="1"/>
  <c r="Z721" i="1"/>
  <c r="AA709" i="1"/>
  <c r="Z709" i="1"/>
  <c r="AA693" i="1"/>
  <c r="Z693" i="1"/>
  <c r="AA677" i="1"/>
  <c r="Z677" i="1"/>
  <c r="AA661" i="1"/>
  <c r="Z661" i="1"/>
  <c r="AA629" i="1"/>
  <c r="Z629" i="1"/>
  <c r="AA609" i="1"/>
  <c r="Z609" i="1"/>
  <c r="AA573" i="1"/>
  <c r="Z573" i="1"/>
  <c r="AA557" i="1"/>
  <c r="Z557" i="1"/>
  <c r="AA541" i="1"/>
  <c r="Z541" i="1"/>
  <c r="AA525" i="1"/>
  <c r="Z525" i="1"/>
  <c r="AA503" i="1"/>
  <c r="Z503" i="1"/>
  <c r="AA487" i="1"/>
  <c r="Z487" i="1"/>
  <c r="AA471" i="1"/>
  <c r="Z471" i="1"/>
  <c r="AA271" i="1"/>
  <c r="Z271" i="1"/>
  <c r="AA193" i="1"/>
  <c r="Z193" i="1"/>
  <c r="AA37" i="1"/>
  <c r="Z37" i="1"/>
  <c r="AA1750" i="1"/>
  <c r="Z1750" i="1"/>
  <c r="AA519" i="1"/>
  <c r="Z519" i="1"/>
  <c r="AA1786" i="1"/>
  <c r="Z1786" i="1"/>
  <c r="AA1778" i="1"/>
  <c r="Z1778" i="1"/>
  <c r="AA1722" i="1"/>
  <c r="Z1722" i="1"/>
  <c r="AA1714" i="1"/>
  <c r="Z1714" i="1"/>
  <c r="AA1658" i="1"/>
  <c r="Z1658" i="1"/>
  <c r="AA1650" i="1"/>
  <c r="Z1650" i="1"/>
  <c r="AA1594" i="1"/>
  <c r="Z1594" i="1"/>
  <c r="AA1586" i="1"/>
  <c r="Z1586" i="1"/>
  <c r="AA1530" i="1"/>
  <c r="Z1530" i="1"/>
  <c r="AA1522" i="1"/>
  <c r="Z1522" i="1"/>
  <c r="AA1466" i="1"/>
  <c r="Z1466" i="1"/>
  <c r="AA1458" i="1"/>
  <c r="Z1458" i="1"/>
  <c r="AA1450" i="1"/>
  <c r="Z1450" i="1"/>
  <c r="AA1442" i="1"/>
  <c r="Z1442" i="1"/>
  <c r="AA1398" i="1"/>
  <c r="Z1398" i="1"/>
  <c r="AA1390" i="1"/>
  <c r="Z1390" i="1"/>
  <c r="AA1382" i="1"/>
  <c r="Z1382" i="1"/>
  <c r="AA1374" i="1"/>
  <c r="Z1374" i="1"/>
  <c r="AA1338" i="1"/>
  <c r="Z1338" i="1"/>
  <c r="AA1330" i="1"/>
  <c r="Z1330" i="1"/>
  <c r="AA1322" i="1"/>
  <c r="Z1322" i="1"/>
  <c r="AA1314" i="1"/>
  <c r="Z1314" i="1"/>
  <c r="AA1270" i="1"/>
  <c r="Z1270" i="1"/>
  <c r="AA1262" i="1"/>
  <c r="Z1262" i="1"/>
  <c r="AA1254" i="1"/>
  <c r="Z1254" i="1"/>
  <c r="AA1246" i="1"/>
  <c r="Z1246" i="1"/>
  <c r="AA1210" i="1"/>
  <c r="Z1210" i="1"/>
  <c r="AA1202" i="1"/>
  <c r="Z1202" i="1"/>
  <c r="AA1194" i="1"/>
  <c r="Z1194" i="1"/>
  <c r="AA1186" i="1"/>
  <c r="Z1186" i="1"/>
  <c r="AA1142" i="1"/>
  <c r="Z1142" i="1"/>
  <c r="AA1134" i="1"/>
  <c r="Z1134" i="1"/>
  <c r="AA1126" i="1"/>
  <c r="Z1126" i="1"/>
  <c r="AA1118" i="1"/>
  <c r="Z1118" i="1"/>
  <c r="AA1082" i="1"/>
  <c r="Z1082" i="1"/>
  <c r="AA1074" i="1"/>
  <c r="Z1074" i="1"/>
  <c r="AA1066" i="1"/>
  <c r="Z1066" i="1"/>
  <c r="AA1058" i="1"/>
  <c r="Z1058" i="1"/>
  <c r="AA1014" i="1"/>
  <c r="Z1014" i="1"/>
  <c r="AA1006" i="1"/>
  <c r="Z1006" i="1"/>
  <c r="AA998" i="1"/>
  <c r="Z998" i="1"/>
  <c r="AA990" i="1"/>
  <c r="Z990" i="1"/>
  <c r="AA954" i="1"/>
  <c r="Z954" i="1"/>
  <c r="AA946" i="1"/>
  <c r="Z946" i="1"/>
  <c r="AA938" i="1"/>
  <c r="Z938" i="1"/>
  <c r="AA930" i="1"/>
  <c r="Z930" i="1"/>
  <c r="AA922" i="1"/>
  <c r="Z922" i="1"/>
  <c r="AA914" i="1"/>
  <c r="Z914" i="1"/>
  <c r="AA906" i="1"/>
  <c r="Z906" i="1"/>
  <c r="AA838" i="1"/>
  <c r="Z838" i="1"/>
  <c r="AA830" i="1"/>
  <c r="Z830" i="1"/>
  <c r="AA822" i="1"/>
  <c r="Z822" i="1"/>
  <c r="AA814" i="1"/>
  <c r="Z814" i="1"/>
  <c r="AA806" i="1"/>
  <c r="Z806" i="1"/>
  <c r="AA798" i="1"/>
  <c r="Z798" i="1"/>
  <c r="AA790" i="1"/>
  <c r="Z790" i="1"/>
  <c r="AA782" i="1"/>
  <c r="Z782" i="1"/>
  <c r="AA706" i="1"/>
  <c r="Z706" i="1"/>
  <c r="AA698" i="1"/>
  <c r="Z698" i="1"/>
  <c r="AA690" i="1"/>
  <c r="Z690" i="1"/>
  <c r="AA682" i="1"/>
  <c r="Z682" i="1"/>
  <c r="AA674" i="1"/>
  <c r="Z674" i="1"/>
  <c r="AA666" i="1"/>
  <c r="Z666" i="1"/>
  <c r="AA658" i="1"/>
  <c r="Z658" i="1"/>
  <c r="AA650" i="1"/>
  <c r="Z650" i="1"/>
  <c r="AA582" i="1"/>
  <c r="Z582" i="1"/>
  <c r="AA566" i="1"/>
  <c r="Z566" i="1"/>
  <c r="AA550" i="1"/>
  <c r="Z550" i="1"/>
  <c r="AA534" i="1"/>
  <c r="Z534" i="1"/>
  <c r="AA166" i="1"/>
  <c r="Z166" i="1"/>
  <c r="AA134" i="1"/>
  <c r="Z134" i="1"/>
  <c r="AA102" i="1"/>
  <c r="Z102" i="1"/>
  <c r="AA70" i="1"/>
  <c r="Z70" i="1"/>
  <c r="AA38" i="1"/>
  <c r="Z38" i="1"/>
  <c r="AA22" i="1"/>
  <c r="Z22" i="1"/>
  <c r="AA1793" i="1"/>
  <c r="Z1793" i="1"/>
  <c r="AA1777" i="1"/>
  <c r="Z1777" i="1"/>
  <c r="AA1765" i="1"/>
  <c r="Z1765" i="1"/>
  <c r="AA1749" i="1"/>
  <c r="Z1749" i="1"/>
  <c r="AA1733" i="1"/>
  <c r="Z1733" i="1"/>
  <c r="AA1717" i="1"/>
  <c r="Z1717" i="1"/>
  <c r="AA1709" i="1"/>
  <c r="Z1709" i="1"/>
  <c r="AA1693" i="1"/>
  <c r="Z1693" i="1"/>
  <c r="AA1677" i="1"/>
  <c r="Z1677" i="1"/>
  <c r="AA1649" i="1"/>
  <c r="Z1649" i="1"/>
  <c r="AA1637" i="1"/>
  <c r="Z1637" i="1"/>
  <c r="AA1621" i="1"/>
  <c r="Z1621" i="1"/>
  <c r="AA1605" i="1"/>
  <c r="Z1605" i="1"/>
  <c r="AA1593" i="1"/>
  <c r="Z1593" i="1"/>
  <c r="AA1557" i="1"/>
  <c r="Z1557" i="1"/>
  <c r="AA1541" i="1"/>
  <c r="Z1541" i="1"/>
  <c r="AA1529" i="1"/>
  <c r="Z1529" i="1"/>
  <c r="AA1517" i="1"/>
  <c r="Z1517" i="1"/>
  <c r="AA1501" i="1"/>
  <c r="Z1501" i="1"/>
  <c r="AA1465" i="1"/>
  <c r="Z1465" i="1"/>
  <c r="AA1449" i="1"/>
  <c r="Z1449" i="1"/>
  <c r="AA1409" i="1"/>
  <c r="Z1409" i="1"/>
  <c r="AA1397" i="1"/>
  <c r="Z1397" i="1"/>
  <c r="AA1381" i="1"/>
  <c r="Z1381" i="1"/>
  <c r="AA1337" i="1"/>
  <c r="Z1337" i="1"/>
  <c r="AA1321" i="1"/>
  <c r="Z1321" i="1"/>
  <c r="AA1309" i="1"/>
  <c r="Z1309" i="1"/>
  <c r="AA1281" i="1"/>
  <c r="Z1281" i="1"/>
  <c r="AA1269" i="1"/>
  <c r="Z1269" i="1"/>
  <c r="AA1177" i="1"/>
  <c r="Z1177" i="1"/>
  <c r="AA1125" i="1"/>
  <c r="Z1125" i="1"/>
  <c r="AA1089" i="1"/>
  <c r="Z1089" i="1"/>
  <c r="AA1077" i="1"/>
  <c r="Z1077" i="1"/>
  <c r="AA1053" i="1"/>
  <c r="Z1053" i="1"/>
  <c r="AA1037" i="1"/>
  <c r="Z1037" i="1"/>
  <c r="AA1025" i="1"/>
  <c r="Z1025" i="1"/>
  <c r="AA1013" i="1"/>
  <c r="Z1013" i="1"/>
  <c r="AA941" i="1"/>
  <c r="Z941" i="1"/>
  <c r="AA901" i="1"/>
  <c r="Z901" i="1"/>
  <c r="AA885" i="1"/>
  <c r="Z885" i="1"/>
  <c r="AA829" i="1"/>
  <c r="Z829" i="1"/>
  <c r="AA813" i="1"/>
  <c r="Z813" i="1"/>
  <c r="AA713" i="1"/>
  <c r="Z713" i="1"/>
  <c r="AA681" i="1"/>
  <c r="Z681" i="1"/>
  <c r="AA665" i="1"/>
  <c r="Z665" i="1"/>
  <c r="AA633" i="1"/>
  <c r="Z633" i="1"/>
  <c r="AA597" i="1"/>
  <c r="Z597" i="1"/>
  <c r="AA589" i="1"/>
  <c r="Z589" i="1"/>
  <c r="AA577" i="1"/>
  <c r="Z577" i="1"/>
  <c r="AA561" i="1"/>
  <c r="Z561" i="1"/>
  <c r="AA545" i="1"/>
  <c r="Z545" i="1"/>
  <c r="AA529" i="1"/>
  <c r="Z529" i="1"/>
  <c r="AA507" i="1"/>
  <c r="Z507" i="1"/>
  <c r="AA463" i="1"/>
  <c r="Z463" i="1"/>
  <c r="AA335" i="1"/>
  <c r="Z335" i="1"/>
  <c r="Z187" i="1"/>
  <c r="AA187" i="1"/>
  <c r="AA177" i="1"/>
  <c r="Z177" i="1"/>
  <c r="Z1748" i="1"/>
  <c r="AA1748" i="1"/>
  <c r="AA1371" i="1"/>
  <c r="Z1371" i="1"/>
  <c r="AA775" i="1"/>
  <c r="Z775" i="1"/>
  <c r="AA12" i="1"/>
  <c r="Z12" i="1"/>
  <c r="AA1784" i="1"/>
  <c r="Z1784" i="1"/>
  <c r="AA1776" i="1"/>
  <c r="Z1776" i="1"/>
  <c r="AA1720" i="1"/>
  <c r="Z1720" i="1"/>
  <c r="AA1712" i="1"/>
  <c r="Z1712" i="1"/>
  <c r="AA1656" i="1"/>
  <c r="Z1656" i="1"/>
  <c r="AA1648" i="1"/>
  <c r="Z1648" i="1"/>
  <c r="AA1592" i="1"/>
  <c r="Z1592" i="1"/>
  <c r="AA1584" i="1"/>
  <c r="Z1584" i="1"/>
  <c r="AA1528" i="1"/>
  <c r="Z1528" i="1"/>
  <c r="AA1520" i="1"/>
  <c r="Z1520" i="1"/>
  <c r="AA1769" i="1"/>
  <c r="Z1769" i="1"/>
  <c r="AA1737" i="1"/>
  <c r="Z1737" i="1"/>
  <c r="AA1697" i="1"/>
  <c r="Z1697" i="1"/>
  <c r="AA1641" i="1"/>
  <c r="Z1641" i="1"/>
  <c r="AA1609" i="1"/>
  <c r="Z1609" i="1"/>
  <c r="AA1561" i="1"/>
  <c r="Z1561" i="1"/>
  <c r="AA1477" i="1"/>
  <c r="Z1477" i="1"/>
  <c r="AA1349" i="1"/>
  <c r="Z1349" i="1"/>
  <c r="AA1181" i="1"/>
  <c r="Z1181" i="1"/>
  <c r="AA1081" i="1"/>
  <c r="Z1081" i="1"/>
  <c r="AA1017" i="1"/>
  <c r="Z1017" i="1"/>
  <c r="AA845" i="1"/>
  <c r="Z845" i="1"/>
  <c r="AA637" i="1"/>
  <c r="Z637" i="1"/>
  <c r="AA549" i="1"/>
  <c r="Z549" i="1"/>
  <c r="AA279" i="1"/>
  <c r="Z279" i="1"/>
  <c r="AA133" i="1"/>
  <c r="Z133" i="1"/>
  <c r="Z49" i="1"/>
  <c r="AA49" i="1"/>
  <c r="AA1790" i="1"/>
  <c r="Z1790" i="1"/>
  <c r="AA1774" i="1"/>
  <c r="Z1774" i="1"/>
  <c r="AA1718" i="1"/>
  <c r="Z1718" i="1"/>
  <c r="AA1654" i="1"/>
  <c r="Z1654" i="1"/>
  <c r="AA1590" i="1"/>
  <c r="Z1590" i="1"/>
  <c r="AA1534" i="1"/>
  <c r="Z1534" i="1"/>
  <c r="AA1454" i="1"/>
  <c r="Z1454" i="1"/>
  <c r="AA1386" i="1"/>
  <c r="Z1386" i="1"/>
  <c r="AA1326" i="1"/>
  <c r="Z1326" i="1"/>
  <c r="AA1274" i="1"/>
  <c r="Z1274" i="1"/>
  <c r="AA1250" i="1"/>
  <c r="Z1250" i="1"/>
  <c r="AA1198" i="1"/>
  <c r="Z1198" i="1"/>
  <c r="AA1146" i="1"/>
  <c r="Z1146" i="1"/>
  <c r="AA1122" i="1"/>
  <c r="Z1122" i="1"/>
  <c r="AA1070" i="1"/>
  <c r="Z1070" i="1"/>
  <c r="AA1010" i="1"/>
  <c r="Z1010" i="1"/>
  <c r="AA950" i="1"/>
  <c r="Z950" i="1"/>
  <c r="AA926" i="1"/>
  <c r="Z926" i="1"/>
  <c r="AA910" i="1"/>
  <c r="Z910" i="1"/>
  <c r="AA834" i="1"/>
  <c r="Z834" i="1"/>
  <c r="AA826" i="1"/>
  <c r="Z826" i="1"/>
  <c r="AA794" i="1"/>
  <c r="Z794" i="1"/>
  <c r="AA702" i="1"/>
  <c r="Z702" i="1"/>
  <c r="AA678" i="1"/>
  <c r="Z678" i="1"/>
  <c r="AA654" i="1"/>
  <c r="Z654" i="1"/>
  <c r="AA578" i="1"/>
  <c r="Z578" i="1"/>
  <c r="AA530" i="1"/>
  <c r="Z530" i="1"/>
  <c r="AA454" i="1"/>
  <c r="Z454" i="1"/>
  <c r="AA438" i="1"/>
  <c r="Z438" i="1"/>
  <c r="AA414" i="1"/>
  <c r="Z414" i="1"/>
  <c r="AA398" i="1"/>
  <c r="Z398" i="1"/>
  <c r="AA358" i="1"/>
  <c r="Z358" i="1"/>
  <c r="AA350" i="1"/>
  <c r="Z350" i="1"/>
  <c r="AA154" i="1"/>
  <c r="Z154" i="1"/>
  <c r="AA26" i="1"/>
  <c r="Z26" i="1"/>
  <c r="AA1494" i="1"/>
  <c r="Z1494" i="1"/>
  <c r="AA1773" i="1"/>
  <c r="Z1773" i="1"/>
  <c r="AA1721" i="1"/>
  <c r="Z1721" i="1"/>
  <c r="AA1685" i="1"/>
  <c r="Z1685" i="1"/>
  <c r="AA1645" i="1"/>
  <c r="Z1645" i="1"/>
  <c r="AA1613" i="1"/>
  <c r="Z1613" i="1"/>
  <c r="AA1549" i="1"/>
  <c r="Z1549" i="1"/>
  <c r="AA1509" i="1"/>
  <c r="Z1509" i="1"/>
  <c r="AA1261" i="1"/>
  <c r="Z1261" i="1"/>
  <c r="AA1133" i="1"/>
  <c r="Z1133" i="1"/>
  <c r="AA1085" i="1"/>
  <c r="Z1085" i="1"/>
  <c r="AA1021" i="1"/>
  <c r="Z1021" i="1"/>
  <c r="AA837" i="1"/>
  <c r="Z837" i="1"/>
  <c r="AA689" i="1"/>
  <c r="Z689" i="1"/>
  <c r="AA605" i="1"/>
  <c r="Z605" i="1"/>
  <c r="AA247" i="1"/>
  <c r="Z247" i="1"/>
  <c r="AA223" i="1"/>
  <c r="Z223" i="1"/>
  <c r="AA1244" i="1"/>
  <c r="Z1244" i="1"/>
  <c r="AD8" i="1"/>
  <c r="AA8" i="1" s="1"/>
  <c r="AG8" i="1" s="1"/>
  <c r="AE8" i="1"/>
  <c r="Z8" i="1" s="1"/>
  <c r="AF8" i="1" s="1"/>
  <c r="AA1788" i="1"/>
  <c r="Z1788" i="1"/>
  <c r="AA1772" i="1"/>
  <c r="Z1772" i="1"/>
  <c r="AA1716" i="1"/>
  <c r="Z1716" i="1"/>
  <c r="AA1660" i="1"/>
  <c r="Z1660" i="1"/>
  <c r="AA1588" i="1"/>
  <c r="Z1588" i="1"/>
  <c r="Z1524" i="1"/>
  <c r="AA1524" i="1"/>
  <c r="Z1460" i="1"/>
  <c r="AA1460" i="1"/>
  <c r="AA1392" i="1"/>
  <c r="Z1392" i="1"/>
  <c r="Z1324" i="1"/>
  <c r="AA1324" i="1"/>
  <c r="AA1248" i="1"/>
  <c r="Z1248" i="1"/>
  <c r="Z1204" i="1"/>
  <c r="AA1204" i="1"/>
  <c r="Z1136" i="1"/>
  <c r="AA1136" i="1"/>
  <c r="Z1120" i="1"/>
  <c r="AA1120" i="1"/>
  <c r="Z1068" i="1"/>
  <c r="AA1068" i="1"/>
  <c r="Z1016" i="1"/>
  <c r="AA1016" i="1"/>
  <c r="Z992" i="1"/>
  <c r="AA992" i="1"/>
  <c r="Z932" i="1"/>
  <c r="AA932" i="1"/>
  <c r="Z924" i="1"/>
  <c r="AA924" i="1"/>
  <c r="Z824" i="1"/>
  <c r="AA824" i="1"/>
  <c r="Z800" i="1"/>
  <c r="AA800" i="1"/>
  <c r="Z708" i="1"/>
  <c r="AA708" i="1"/>
  <c r="Z700" i="1"/>
  <c r="AA700" i="1"/>
  <c r="Z676" i="1"/>
  <c r="AA676" i="1"/>
  <c r="Z660" i="1"/>
  <c r="AA660" i="1"/>
  <c r="Z576" i="1"/>
  <c r="AA576" i="1"/>
  <c r="Z560" i="1"/>
  <c r="AA560" i="1"/>
  <c r="Z544" i="1"/>
  <c r="AA544" i="1"/>
  <c r="AA510" i="1"/>
  <c r="Z510" i="1"/>
  <c r="Z444" i="1"/>
  <c r="AA444" i="1"/>
  <c r="Z428" i="1"/>
  <c r="AA428" i="1"/>
  <c r="Z412" i="1"/>
  <c r="AA412" i="1"/>
  <c r="Z396" i="1"/>
  <c r="AA396" i="1"/>
  <c r="Z388" i="1"/>
  <c r="AA388" i="1"/>
  <c r="Z372" i="1"/>
  <c r="AA372" i="1"/>
  <c r="AA346" i="1"/>
  <c r="Z346" i="1"/>
  <c r="AA330" i="1"/>
  <c r="Z330" i="1"/>
  <c r="AA314" i="1"/>
  <c r="Z314" i="1"/>
  <c r="AA298" i="1"/>
  <c r="Z298" i="1"/>
  <c r="AA274" i="1"/>
  <c r="Z274" i="1"/>
  <c r="AA266" i="1"/>
  <c r="Z266" i="1"/>
  <c r="AA250" i="1"/>
  <c r="Z250" i="1"/>
  <c r="AA234" i="1"/>
  <c r="Z234" i="1"/>
  <c r="AA218" i="1"/>
  <c r="Z218" i="1"/>
  <c r="AA202" i="1"/>
  <c r="Z202" i="1"/>
  <c r="Z168" i="1"/>
  <c r="AA168" i="1"/>
  <c r="Z152" i="1"/>
  <c r="AA152" i="1"/>
  <c r="Z128" i="1"/>
  <c r="AA128" i="1"/>
  <c r="Z112" i="1"/>
  <c r="AA112" i="1"/>
  <c r="Z96" i="1"/>
  <c r="AA96" i="1"/>
  <c r="Z72" i="1"/>
  <c r="AA72" i="1"/>
  <c r="Z56" i="1"/>
  <c r="AA56" i="1"/>
  <c r="AA40" i="1"/>
  <c r="Z40" i="1"/>
  <c r="AA24" i="1"/>
  <c r="Z24" i="1"/>
  <c r="AA1665" i="1"/>
  <c r="Z1665" i="1"/>
  <c r="AA1573" i="1"/>
  <c r="Z1573" i="1"/>
  <c r="AA1445" i="1"/>
  <c r="Z1445" i="1"/>
  <c r="AA1433" i="1"/>
  <c r="Z1433" i="1"/>
  <c r="AA1377" i="1"/>
  <c r="Z1377" i="1"/>
  <c r="AA1225" i="1"/>
  <c r="Z1225" i="1"/>
  <c r="AA1197" i="1"/>
  <c r="Z1197" i="1"/>
  <c r="AA1149" i="1"/>
  <c r="Z1149" i="1"/>
  <c r="AA921" i="1"/>
  <c r="Z921" i="1"/>
  <c r="AA861" i="1"/>
  <c r="Z861" i="1"/>
  <c r="AA801" i="1"/>
  <c r="Z801" i="1"/>
  <c r="AA741" i="1"/>
  <c r="Z741" i="1"/>
  <c r="AA649" i="1"/>
  <c r="Z649" i="1"/>
  <c r="AA513" i="1"/>
  <c r="Z513" i="1"/>
  <c r="AA455" i="1"/>
  <c r="Z455" i="1"/>
  <c r="AA155" i="1"/>
  <c r="Z155" i="1"/>
  <c r="AA1600" i="1"/>
  <c r="Z1600" i="1"/>
  <c r="AA179" i="1"/>
  <c r="Z179" i="1"/>
  <c r="AA1759" i="1"/>
  <c r="Z1759" i="1"/>
  <c r="AA1743" i="1"/>
  <c r="Z1743" i="1"/>
  <c r="AA1695" i="1"/>
  <c r="Z1695" i="1"/>
  <c r="AA1655" i="1"/>
  <c r="Z1655" i="1"/>
  <c r="AA1615" i="1"/>
  <c r="Z1615" i="1"/>
  <c r="AA1543" i="1"/>
  <c r="Z1543" i="1"/>
  <c r="AA1495" i="1"/>
  <c r="Z1495" i="1"/>
  <c r="AA1447" i="1"/>
  <c r="Z1447" i="1"/>
  <c r="Z1379" i="1"/>
  <c r="AA1379" i="1"/>
  <c r="AA1215" i="1"/>
  <c r="Z1215" i="1"/>
  <c r="AA1171" i="1"/>
  <c r="Z1171" i="1"/>
  <c r="AA1151" i="1"/>
  <c r="Z1151" i="1"/>
  <c r="Z1123" i="1"/>
  <c r="AA1123" i="1"/>
  <c r="AA1039" i="1"/>
  <c r="Z1039" i="1"/>
  <c r="AA847" i="1"/>
  <c r="Z847" i="1"/>
  <c r="AA675" i="1"/>
  <c r="Z675" i="1"/>
  <c r="Z651" i="1"/>
  <c r="AA651" i="1"/>
  <c r="AA639" i="1"/>
  <c r="Z639" i="1"/>
  <c r="Z611" i="1"/>
  <c r="AA611" i="1"/>
  <c r="AA563" i="1"/>
  <c r="Z563" i="1"/>
  <c r="Z531" i="1"/>
  <c r="AA531" i="1"/>
  <c r="AA469" i="1"/>
  <c r="Z469" i="1"/>
  <c r="AA393" i="1"/>
  <c r="Z393" i="1"/>
  <c r="AA365" i="1"/>
  <c r="Z365" i="1"/>
  <c r="AA357" i="1"/>
  <c r="Z357" i="1"/>
  <c r="AA131" i="1"/>
  <c r="Z131" i="1"/>
  <c r="AA99" i="1"/>
  <c r="Z99" i="1"/>
  <c r="AA67" i="1"/>
  <c r="Z67" i="1"/>
  <c r="AA55" i="1"/>
  <c r="Z55" i="1"/>
  <c r="AA18" i="1"/>
  <c r="Z18" i="1"/>
  <c r="AA1745" i="1"/>
  <c r="Z1745" i="1"/>
  <c r="AA1689" i="1"/>
  <c r="Z1689" i="1"/>
  <c r="AA1617" i="1"/>
  <c r="Z1617" i="1"/>
  <c r="AA1589" i="1"/>
  <c r="Z1589" i="1"/>
  <c r="AA1553" i="1"/>
  <c r="Z1553" i="1"/>
  <c r="AA1525" i="1"/>
  <c r="Z1525" i="1"/>
  <c r="AA1497" i="1"/>
  <c r="Z1497" i="1"/>
  <c r="AA1473" i="1"/>
  <c r="Z1473" i="1"/>
  <c r="AA1461" i="1"/>
  <c r="Z1461" i="1"/>
  <c r="AA1353" i="1"/>
  <c r="Z1353" i="1"/>
  <c r="AA1333" i="1"/>
  <c r="Z1333" i="1"/>
  <c r="AA1305" i="1"/>
  <c r="Z1305" i="1"/>
  <c r="AA1265" i="1"/>
  <c r="Z1265" i="1"/>
  <c r="AA1185" i="1"/>
  <c r="Z1185" i="1"/>
  <c r="AA1137" i="1"/>
  <c r="Z1137" i="1"/>
  <c r="AA1061" i="1"/>
  <c r="Z1061" i="1"/>
  <c r="AA1049" i="1"/>
  <c r="Z1049" i="1"/>
  <c r="AA1009" i="1"/>
  <c r="Z1009" i="1"/>
  <c r="AA897" i="1"/>
  <c r="Z897" i="1"/>
  <c r="N9" i="1"/>
  <c r="AA349" i="1"/>
  <c r="Z349" i="1"/>
  <c r="Z988" i="1"/>
  <c r="AA988" i="1"/>
  <c r="AA1535" i="1"/>
  <c r="Z1535" i="1"/>
  <c r="Z1051" i="1"/>
  <c r="AA1051" i="1"/>
  <c r="AA1807" i="1"/>
  <c r="Z1807" i="1"/>
  <c r="AA1795" i="1"/>
  <c r="Z1795" i="1"/>
  <c r="AA1719" i="1"/>
  <c r="Z1719" i="1"/>
  <c r="AA1711" i="1"/>
  <c r="Z1711" i="1"/>
  <c r="AA1575" i="1"/>
  <c r="Z1575" i="1"/>
  <c r="AA1519" i="1"/>
  <c r="Z1519" i="1"/>
  <c r="AA1427" i="1"/>
  <c r="Z1427" i="1"/>
  <c r="AA1411" i="1"/>
  <c r="Z1411" i="1"/>
  <c r="AA1359" i="1"/>
  <c r="Z1359" i="1"/>
  <c r="AA1311" i="1"/>
  <c r="Z1311" i="1"/>
  <c r="Z1299" i="1"/>
  <c r="AA1299" i="1"/>
  <c r="Z1283" i="1"/>
  <c r="AA1283" i="1"/>
  <c r="AA1255" i="1"/>
  <c r="Z1255" i="1"/>
  <c r="AA1227" i="1"/>
  <c r="Z1227" i="1"/>
  <c r="Z1203" i="1"/>
  <c r="AA1203" i="1"/>
  <c r="AA1131" i="1"/>
  <c r="Z1131" i="1"/>
  <c r="Z1107" i="1"/>
  <c r="AA1107" i="1"/>
  <c r="Z1091" i="1"/>
  <c r="AA1091" i="1"/>
  <c r="Z1067" i="1"/>
  <c r="AA1067" i="1"/>
  <c r="AA1055" i="1"/>
  <c r="Z1055" i="1"/>
  <c r="AA1027" i="1"/>
  <c r="Z1027" i="1"/>
  <c r="AA975" i="1"/>
  <c r="Z975" i="1"/>
  <c r="AA931" i="1"/>
  <c r="Z931" i="1"/>
  <c r="AA915" i="1"/>
  <c r="Z915" i="1"/>
  <c r="AA875" i="1"/>
  <c r="Z875" i="1"/>
  <c r="AA859" i="1"/>
  <c r="Z859" i="1"/>
  <c r="Z803" i="1"/>
  <c r="AA803" i="1"/>
  <c r="AA787" i="1"/>
  <c r="Z787" i="1"/>
  <c r="Z763" i="1"/>
  <c r="AA763" i="1"/>
  <c r="Z747" i="1"/>
  <c r="AA747" i="1"/>
  <c r="AA731" i="1"/>
  <c r="Z731" i="1"/>
  <c r="AA715" i="1"/>
  <c r="Z715" i="1"/>
  <c r="AA703" i="1"/>
  <c r="Z703" i="1"/>
  <c r="AA619" i="1"/>
  <c r="Z619" i="1"/>
  <c r="AA601" i="1"/>
  <c r="Z601" i="1"/>
  <c r="AA591" i="1"/>
  <c r="Z591" i="1"/>
  <c r="AA511" i="1"/>
  <c r="Z511" i="1"/>
  <c r="AA495" i="1"/>
  <c r="Z495" i="1"/>
  <c r="AA479" i="1"/>
  <c r="Z479" i="1"/>
  <c r="AA465" i="1"/>
  <c r="Z465" i="1"/>
  <c r="AA457" i="1"/>
  <c r="Z457" i="1"/>
  <c r="AA441" i="1"/>
  <c r="Z441" i="1"/>
  <c r="AA425" i="1"/>
  <c r="Z425" i="1"/>
  <c r="AA409" i="1"/>
  <c r="Z409" i="1"/>
  <c r="AA377" i="1"/>
  <c r="Z377" i="1"/>
  <c r="AA339" i="1"/>
  <c r="Z339" i="1"/>
  <c r="AA325" i="1"/>
  <c r="Z325" i="1"/>
  <c r="AA309" i="1"/>
  <c r="Z309" i="1"/>
  <c r="AA293" i="1"/>
  <c r="Z293" i="1"/>
  <c r="AA253" i="1"/>
  <c r="Z253" i="1"/>
  <c r="AA245" i="1"/>
  <c r="Z245" i="1"/>
  <c r="AA237" i="1"/>
  <c r="Z237" i="1"/>
  <c r="AA229" i="1"/>
  <c r="Z229" i="1"/>
  <c r="AA221" i="1"/>
  <c r="Z221" i="1"/>
  <c r="AA213" i="1"/>
  <c r="Z213" i="1"/>
  <c r="AA205" i="1"/>
  <c r="Z205" i="1"/>
  <c r="AA189" i="1"/>
  <c r="Z189" i="1"/>
  <c r="AA181" i="1"/>
  <c r="Z181" i="1"/>
  <c r="AA167" i="1"/>
  <c r="Z167" i="1"/>
  <c r="AA151" i="1"/>
  <c r="Z151" i="1"/>
  <c r="AA117" i="1"/>
  <c r="Z117" i="1"/>
  <c r="AA85" i="1"/>
  <c r="Z85" i="1"/>
  <c r="Z57" i="1"/>
  <c r="AA57" i="1"/>
  <c r="AA41" i="1"/>
  <c r="Z41" i="1"/>
  <c r="AA31" i="1"/>
  <c r="Z31" i="1"/>
  <c r="Z1052" i="1"/>
  <c r="AA1052" i="1"/>
  <c r="Z520" i="1"/>
  <c r="AA520" i="1"/>
  <c r="AA1492" i="1"/>
  <c r="Z1492" i="1"/>
  <c r="Z987" i="1"/>
  <c r="AA987" i="1"/>
  <c r="Z1579" i="1"/>
  <c r="AA1579" i="1"/>
  <c r="AA1808" i="1"/>
  <c r="Z1808" i="1"/>
  <c r="AA1800" i="1"/>
  <c r="Z1800" i="1"/>
  <c r="AA1764" i="1"/>
  <c r="Z1764" i="1"/>
  <c r="AA1756" i="1"/>
  <c r="Z1756" i="1"/>
  <c r="AA1744" i="1"/>
  <c r="Z1744" i="1"/>
  <c r="AA1736" i="1"/>
  <c r="Z1736" i="1"/>
  <c r="AA1700" i="1"/>
  <c r="Z1700" i="1"/>
  <c r="AA1692" i="1"/>
  <c r="Z1692" i="1"/>
  <c r="AA1680" i="1"/>
  <c r="Z1680" i="1"/>
  <c r="AA1672" i="1"/>
  <c r="Z1672" i="1"/>
  <c r="AA1636" i="1"/>
  <c r="Z1636" i="1"/>
  <c r="AA1628" i="1"/>
  <c r="Z1628" i="1"/>
  <c r="AA1616" i="1"/>
  <c r="Z1616" i="1"/>
  <c r="AA1608" i="1"/>
  <c r="Z1608" i="1"/>
  <c r="AA1572" i="1"/>
  <c r="Z1572" i="1"/>
  <c r="AA1564" i="1"/>
  <c r="Z1564" i="1"/>
  <c r="AA1552" i="1"/>
  <c r="Z1552" i="1"/>
  <c r="AA1544" i="1"/>
  <c r="Z1544" i="1"/>
  <c r="AA1508" i="1"/>
  <c r="Z1508" i="1"/>
  <c r="AA1500" i="1"/>
  <c r="Z1500" i="1"/>
  <c r="AA1488" i="1"/>
  <c r="Z1488" i="1"/>
  <c r="AF1488" i="1" s="1"/>
  <c r="AA1480" i="1"/>
  <c r="Z1480" i="1"/>
  <c r="AA1472" i="1"/>
  <c r="Z1472" i="1"/>
  <c r="Z1428" i="1"/>
  <c r="AA1428" i="1"/>
  <c r="AA1420" i="1"/>
  <c r="Z1420" i="1"/>
  <c r="AA1412" i="1"/>
  <c r="Z1412" i="1"/>
  <c r="Z1368" i="1"/>
  <c r="AA1368" i="1"/>
  <c r="Z1360" i="1"/>
  <c r="AA1360" i="1"/>
  <c r="Z1352" i="1"/>
  <c r="AA1352" i="1"/>
  <c r="AA1344" i="1"/>
  <c r="Z1344" i="1"/>
  <c r="Z1300" i="1"/>
  <c r="AA1300" i="1"/>
  <c r="AA1292" i="1"/>
  <c r="Z1292" i="1"/>
  <c r="Z1284" i="1"/>
  <c r="AA1284" i="1"/>
  <c r="Z1240" i="1"/>
  <c r="AA1240" i="1"/>
  <c r="Z1232" i="1"/>
  <c r="AA1232" i="1"/>
  <c r="Z1224" i="1"/>
  <c r="AA1224" i="1"/>
  <c r="AA1216" i="1"/>
  <c r="Z1216" i="1"/>
  <c r="Z1172" i="1"/>
  <c r="AA1172" i="1"/>
  <c r="Z1164" i="1"/>
  <c r="AA1164" i="1"/>
  <c r="Z1156" i="1"/>
  <c r="AA1156" i="1"/>
  <c r="Z1112" i="1"/>
  <c r="AA1112" i="1"/>
  <c r="Z1104" i="1"/>
  <c r="AA1104" i="1"/>
  <c r="Z1096" i="1"/>
  <c r="AA1096" i="1"/>
  <c r="Z1088" i="1"/>
  <c r="AA1088" i="1"/>
  <c r="Z1044" i="1"/>
  <c r="AA1044" i="1"/>
  <c r="Z1036" i="1"/>
  <c r="AA1036" i="1"/>
  <c r="Z1028" i="1"/>
  <c r="AA1028" i="1"/>
  <c r="Z984" i="1"/>
  <c r="AA984" i="1"/>
  <c r="Z976" i="1"/>
  <c r="AA976" i="1"/>
  <c r="Z968" i="1"/>
  <c r="AA968" i="1"/>
  <c r="Z960" i="1"/>
  <c r="AA960" i="1"/>
  <c r="Z900" i="1"/>
  <c r="AA900" i="1"/>
  <c r="Z892" i="1"/>
  <c r="AA892" i="1"/>
  <c r="Z884" i="1"/>
  <c r="AA884" i="1"/>
  <c r="Z876" i="1"/>
  <c r="AA876" i="1"/>
  <c r="Z868" i="1"/>
  <c r="AA868" i="1"/>
  <c r="Z860" i="1"/>
  <c r="AA860" i="1"/>
  <c r="Z852" i="1"/>
  <c r="AA852" i="1"/>
  <c r="Z844" i="1"/>
  <c r="AA844" i="1"/>
  <c r="Z768" i="1"/>
  <c r="AA768" i="1"/>
  <c r="Z760" i="1"/>
  <c r="AA760" i="1"/>
  <c r="Z752" i="1"/>
  <c r="AA752" i="1"/>
  <c r="Z744" i="1"/>
  <c r="AA744" i="1"/>
  <c r="Z736" i="1"/>
  <c r="AA736" i="1"/>
  <c r="Z728" i="1"/>
  <c r="AA728" i="1"/>
  <c r="Z720" i="1"/>
  <c r="AA720" i="1"/>
  <c r="Z644" i="1"/>
  <c r="AA644" i="1"/>
  <c r="Z636" i="1"/>
  <c r="AA636" i="1"/>
  <c r="Z628" i="1"/>
  <c r="AA628" i="1"/>
  <c r="Z620" i="1"/>
  <c r="AA620" i="1"/>
  <c r="Z612" i="1"/>
  <c r="AA612" i="1"/>
  <c r="Z604" i="1"/>
  <c r="AA604" i="1"/>
  <c r="Z596" i="1"/>
  <c r="AA596" i="1"/>
  <c r="Z588" i="1"/>
  <c r="AA588" i="1"/>
  <c r="AA570" i="1"/>
  <c r="Z570" i="1"/>
  <c r="AA554" i="1"/>
  <c r="Z554" i="1"/>
  <c r="AA538" i="1"/>
  <c r="Z538" i="1"/>
  <c r="AA522" i="1"/>
  <c r="Z522" i="1"/>
  <c r="Z512" i="1"/>
  <c r="AA512" i="1"/>
  <c r="Z504" i="1"/>
  <c r="AA504" i="1"/>
  <c r="Z496" i="1"/>
  <c r="AA496" i="1"/>
  <c r="Z488" i="1"/>
  <c r="AA488" i="1"/>
  <c r="Z480" i="1"/>
  <c r="AA480" i="1"/>
  <c r="Z472" i="1"/>
  <c r="AA472" i="1"/>
  <c r="Z464" i="1"/>
  <c r="AA464" i="1"/>
  <c r="Z340" i="1"/>
  <c r="AA340" i="1"/>
  <c r="Z332" i="1"/>
  <c r="AA332" i="1"/>
  <c r="Z324" i="1"/>
  <c r="AA324" i="1"/>
  <c r="Z316" i="1"/>
  <c r="AA316" i="1"/>
  <c r="Z308" i="1"/>
  <c r="AA308" i="1"/>
  <c r="Z300" i="1"/>
  <c r="AA300" i="1"/>
  <c r="Z292" i="1"/>
  <c r="AA292" i="1"/>
  <c r="Z284" i="1"/>
  <c r="AA284" i="1"/>
  <c r="Z276" i="1"/>
  <c r="AA276" i="1"/>
  <c r="Z268" i="1"/>
  <c r="AA268" i="1"/>
  <c r="Z260" i="1"/>
  <c r="AA260" i="1"/>
  <c r="Z252" i="1"/>
  <c r="AA252" i="1"/>
  <c r="Z244" i="1"/>
  <c r="AA244" i="1"/>
  <c r="Z236" i="1"/>
  <c r="AA236" i="1"/>
  <c r="Z228" i="1"/>
  <c r="AA228" i="1"/>
  <c r="Z220" i="1"/>
  <c r="AA220" i="1"/>
  <c r="Z212" i="1"/>
  <c r="AA212" i="1"/>
  <c r="Z204" i="1"/>
  <c r="AA204" i="1"/>
  <c r="Z196" i="1"/>
  <c r="AA196" i="1"/>
  <c r="Z188" i="1"/>
  <c r="AA188" i="1"/>
  <c r="Z180" i="1"/>
  <c r="AA180" i="1"/>
  <c r="AA170" i="1"/>
  <c r="Z170" i="1"/>
  <c r="AA162" i="1"/>
  <c r="Z162" i="1"/>
  <c r="AA146" i="1"/>
  <c r="Z146" i="1"/>
  <c r="AA138" i="1"/>
  <c r="Z138" i="1"/>
  <c r="AA130" i="1"/>
  <c r="Z130" i="1"/>
  <c r="AA114" i="1"/>
  <c r="Z114" i="1"/>
  <c r="AA106" i="1"/>
  <c r="Z106" i="1"/>
  <c r="AA98" i="1"/>
  <c r="Z98" i="1"/>
  <c r="AA82" i="1"/>
  <c r="Z82" i="1"/>
  <c r="AA74" i="1"/>
  <c r="Z74" i="1"/>
  <c r="AA66" i="1"/>
  <c r="Z66" i="1"/>
  <c r="Z50" i="1"/>
  <c r="AA50" i="1"/>
  <c r="AA42" i="1"/>
  <c r="Z42" i="1"/>
  <c r="AA34" i="1"/>
  <c r="Z34" i="1"/>
  <c r="AA1792" i="1"/>
  <c r="Z1792" i="1"/>
  <c r="Z1620" i="1"/>
  <c r="AA1620" i="1"/>
  <c r="AA1179" i="1"/>
  <c r="Z1179" i="1"/>
  <c r="Z348" i="1"/>
  <c r="AA348" i="1"/>
  <c r="Z1659" i="1"/>
  <c r="AA1659" i="1"/>
  <c r="AA1791" i="1"/>
  <c r="Z1791" i="1"/>
  <c r="AA1435" i="1"/>
  <c r="Z1435" i="1"/>
  <c r="AA903" i="1"/>
  <c r="Z903" i="1"/>
  <c r="Z1803" i="1"/>
  <c r="AA1803" i="1"/>
  <c r="AA1571" i="1"/>
  <c r="Z1571" i="1"/>
  <c r="AA1487" i="1"/>
  <c r="Z1487" i="1"/>
  <c r="AA1475" i="1"/>
  <c r="Z1475" i="1"/>
  <c r="AA1423" i="1"/>
  <c r="Z1423" i="1"/>
  <c r="AA1355" i="1"/>
  <c r="Z1355" i="1"/>
  <c r="Z1347" i="1"/>
  <c r="AA1347" i="1"/>
  <c r="AA1295" i="1"/>
  <c r="Z1295" i="1"/>
  <c r="AA1239" i="1"/>
  <c r="Z1239" i="1"/>
  <c r="AA1223" i="1"/>
  <c r="Z1223" i="1"/>
  <c r="AA1199" i="1"/>
  <c r="Z1199" i="1"/>
  <c r="Z1187" i="1"/>
  <c r="AA1187" i="1"/>
  <c r="AA1143" i="1"/>
  <c r="Z1143" i="1"/>
  <c r="AA1103" i="1"/>
  <c r="Z1103" i="1"/>
  <c r="AA1063" i="1"/>
  <c r="Z1063" i="1"/>
  <c r="AA995" i="1"/>
  <c r="Z995" i="1"/>
  <c r="Z971" i="1"/>
  <c r="AA971" i="1"/>
  <c r="AA927" i="1"/>
  <c r="Z927" i="1"/>
  <c r="AA911" i="1"/>
  <c r="Z911" i="1"/>
  <c r="AA871" i="1"/>
  <c r="Z871" i="1"/>
  <c r="AA855" i="1"/>
  <c r="Z855" i="1"/>
  <c r="AA843" i="1"/>
  <c r="Z843" i="1"/>
  <c r="AA799" i="1"/>
  <c r="Z799" i="1"/>
  <c r="AA783" i="1"/>
  <c r="Z783" i="1"/>
  <c r="AA759" i="1"/>
  <c r="Z759" i="1"/>
  <c r="AA743" i="1"/>
  <c r="Z743" i="1"/>
  <c r="AA727" i="1"/>
  <c r="Z727" i="1"/>
  <c r="AA699" i="1"/>
  <c r="Z699" i="1"/>
  <c r="AA615" i="1"/>
  <c r="Z615" i="1"/>
  <c r="AA491" i="1"/>
  <c r="Z491" i="1"/>
  <c r="AA475" i="1"/>
  <c r="Z475" i="1"/>
  <c r="AA453" i="1"/>
  <c r="Z453" i="1"/>
  <c r="AA437" i="1"/>
  <c r="Z437" i="1"/>
  <c r="AA421" i="1"/>
  <c r="Z421" i="1"/>
  <c r="AA405" i="1"/>
  <c r="Z405" i="1"/>
  <c r="AA389" i="1"/>
  <c r="Z389" i="1"/>
  <c r="AA373" i="1"/>
  <c r="Z373" i="1"/>
  <c r="AA321" i="1"/>
  <c r="Z321" i="1"/>
  <c r="AA305" i="1"/>
  <c r="Z305" i="1"/>
  <c r="AA289" i="1"/>
  <c r="Z289" i="1"/>
  <c r="AA275" i="1"/>
  <c r="Z275" i="1"/>
  <c r="AA261" i="1"/>
  <c r="Z261" i="1"/>
  <c r="Z251" i="1"/>
  <c r="AA251" i="1"/>
  <c r="AA243" i="1"/>
  <c r="Z243" i="1"/>
  <c r="Z235" i="1"/>
  <c r="AA235" i="1"/>
  <c r="AA227" i="1"/>
  <c r="Z227" i="1"/>
  <c r="Z219" i="1"/>
  <c r="AA219" i="1"/>
  <c r="AA211" i="1"/>
  <c r="Z211" i="1"/>
  <c r="Z203" i="1"/>
  <c r="AA203" i="1"/>
  <c r="AA195" i="1"/>
  <c r="Z195" i="1"/>
  <c r="AA1578" i="1"/>
  <c r="Z1578" i="1"/>
  <c r="AA1806" i="1"/>
  <c r="Z1806" i="1"/>
  <c r="AA1798" i="1"/>
  <c r="Z1798" i="1"/>
  <c r="AA1762" i="1"/>
  <c r="Z1762" i="1"/>
  <c r="AA1754" i="1"/>
  <c r="Z1754" i="1"/>
  <c r="AA1742" i="1"/>
  <c r="Z1742" i="1"/>
  <c r="AA1734" i="1"/>
  <c r="Z1734" i="1"/>
  <c r="AA1698" i="1"/>
  <c r="Z1698" i="1"/>
  <c r="AA1690" i="1"/>
  <c r="Z1690" i="1"/>
  <c r="AA1678" i="1"/>
  <c r="Z1678" i="1"/>
  <c r="AA1670" i="1"/>
  <c r="Z1670" i="1"/>
  <c r="AA1634" i="1"/>
  <c r="Z1634" i="1"/>
  <c r="AA1626" i="1"/>
  <c r="Z1626" i="1"/>
  <c r="AA1614" i="1"/>
  <c r="Z1614" i="1"/>
  <c r="AA1606" i="1"/>
  <c r="Z1606" i="1"/>
  <c r="AA1570" i="1"/>
  <c r="Z1570" i="1"/>
  <c r="AA1562" i="1"/>
  <c r="Z1562" i="1"/>
  <c r="AA1550" i="1"/>
  <c r="Z1550" i="1"/>
  <c r="AA1542" i="1"/>
  <c r="Z1542" i="1"/>
  <c r="AA1506" i="1"/>
  <c r="Z1506" i="1"/>
  <c r="AA1498" i="1"/>
  <c r="AG1498" i="1" s="1"/>
  <c r="Z1498" i="1"/>
  <c r="AA1486" i="1"/>
  <c r="Z1486" i="1"/>
  <c r="AA1478" i="1"/>
  <c r="Z1478" i="1"/>
  <c r="AA1470" i="1"/>
  <c r="Z1470" i="1"/>
  <c r="AA1434" i="1"/>
  <c r="Z1434" i="1"/>
  <c r="AA1426" i="1"/>
  <c r="Z1426" i="1"/>
  <c r="AA1418" i="1"/>
  <c r="Z1418" i="1"/>
  <c r="AA1410" i="1"/>
  <c r="Z1410" i="1"/>
  <c r="AA1366" i="1"/>
  <c r="Z1366" i="1"/>
  <c r="AA1358" i="1"/>
  <c r="Z1358" i="1"/>
  <c r="AA1350" i="1"/>
  <c r="Z1350" i="1"/>
  <c r="AA1342" i="1"/>
  <c r="Z1342" i="1"/>
  <c r="AA1306" i="1"/>
  <c r="Z1306" i="1"/>
  <c r="AA1298" i="1"/>
  <c r="Z1298" i="1"/>
  <c r="AA1290" i="1"/>
  <c r="Z1290" i="1"/>
  <c r="AA1282" i="1"/>
  <c r="Z1282" i="1"/>
  <c r="AA1238" i="1"/>
  <c r="Z1238" i="1"/>
  <c r="AA1230" i="1"/>
  <c r="Z1230" i="1"/>
  <c r="AA1222" i="1"/>
  <c r="Z1222" i="1"/>
  <c r="AA1214" i="1"/>
  <c r="Z1214" i="1"/>
  <c r="AA1178" i="1"/>
  <c r="Z1178" i="1"/>
  <c r="AA1170" i="1"/>
  <c r="Z1170" i="1"/>
  <c r="AA1162" i="1"/>
  <c r="Z1162" i="1"/>
  <c r="AA1154" i="1"/>
  <c r="Z1154" i="1"/>
  <c r="AA1110" i="1"/>
  <c r="Z1110" i="1"/>
  <c r="AA1102" i="1"/>
  <c r="Z1102" i="1"/>
  <c r="AA1094" i="1"/>
  <c r="Z1094" i="1"/>
  <c r="AA1086" i="1"/>
  <c r="Z1086" i="1"/>
  <c r="AA1050" i="1"/>
  <c r="Z1050" i="1"/>
  <c r="AA1042" i="1"/>
  <c r="Z1042" i="1"/>
  <c r="AA1034" i="1"/>
  <c r="Z1034" i="1"/>
  <c r="AA1026" i="1"/>
  <c r="Z1026" i="1"/>
  <c r="AA982" i="1"/>
  <c r="Z982" i="1"/>
  <c r="AA974" i="1"/>
  <c r="Z974" i="1"/>
  <c r="AA966" i="1"/>
  <c r="Z966" i="1"/>
  <c r="AA958" i="1"/>
  <c r="Z958" i="1"/>
  <c r="AA898" i="1"/>
  <c r="Z898" i="1"/>
  <c r="AA890" i="1"/>
  <c r="Z890" i="1"/>
  <c r="AA882" i="1"/>
  <c r="Z882" i="1"/>
  <c r="AA874" i="1"/>
  <c r="Z874" i="1"/>
  <c r="AA866" i="1"/>
  <c r="Z866" i="1"/>
  <c r="AA858" i="1"/>
  <c r="Z858" i="1"/>
  <c r="AA850" i="1"/>
  <c r="Z850" i="1"/>
  <c r="AA842" i="1"/>
  <c r="Z842" i="1"/>
  <c r="AA774" i="1"/>
  <c r="Z774" i="1"/>
  <c r="AA766" i="1"/>
  <c r="Z766" i="1"/>
  <c r="AA758" i="1"/>
  <c r="Z758" i="1"/>
  <c r="AA750" i="1"/>
  <c r="Z750" i="1"/>
  <c r="AA742" i="1"/>
  <c r="Z742" i="1"/>
  <c r="AA734" i="1"/>
  <c r="Z734" i="1"/>
  <c r="AA726" i="1"/>
  <c r="Z726" i="1"/>
  <c r="AA718" i="1"/>
  <c r="Z718" i="1"/>
  <c r="AA642" i="1"/>
  <c r="Z642" i="1"/>
  <c r="AA634" i="1"/>
  <c r="Z634" i="1"/>
  <c r="AA626" i="1"/>
  <c r="Z626" i="1"/>
  <c r="AA618" i="1"/>
  <c r="Z618" i="1"/>
  <c r="AA610" i="1"/>
  <c r="AG610" i="1" s="1"/>
  <c r="Z610" i="1"/>
  <c r="AA594" i="1"/>
  <c r="Z594" i="1"/>
  <c r="AA518" i="1"/>
  <c r="Z518" i="1"/>
  <c r="AA502" i="1"/>
  <c r="Z502" i="1"/>
  <c r="AA486" i="1"/>
  <c r="Z486" i="1"/>
  <c r="AA470" i="1"/>
  <c r="Z470" i="1"/>
  <c r="AA462" i="1"/>
  <c r="Z462" i="1"/>
  <c r="AA186" i="1"/>
  <c r="Z186" i="1"/>
  <c r="AA1276" i="1"/>
  <c r="Z1276" i="1"/>
  <c r="Z584" i="1"/>
  <c r="AA584" i="1"/>
  <c r="Z1787" i="1"/>
  <c r="AA1787" i="1"/>
  <c r="AA1763" i="1"/>
  <c r="Z1763" i="1"/>
  <c r="Z1747" i="1"/>
  <c r="AA1747" i="1"/>
  <c r="AA1731" i="1"/>
  <c r="Z1731" i="1"/>
  <c r="AA1699" i="1"/>
  <c r="Z1699" i="1"/>
  <c r="AA1683" i="1"/>
  <c r="Z1683" i="1"/>
  <c r="AA1635" i="1"/>
  <c r="Z1635" i="1"/>
  <c r="AA1619" i="1"/>
  <c r="Z1619" i="1"/>
  <c r="AA1595" i="1"/>
  <c r="Z1595" i="1"/>
  <c r="Z1547" i="1"/>
  <c r="AA1547" i="1"/>
  <c r="AA1523" i="1"/>
  <c r="Z1523" i="1"/>
  <c r="Z1499" i="1"/>
  <c r="AA1499" i="1"/>
  <c r="AA1451" i="1"/>
  <c r="Z1451" i="1"/>
  <c r="AA1439" i="1"/>
  <c r="Z1439" i="1"/>
  <c r="AA1399" i="1"/>
  <c r="Z1399" i="1"/>
  <c r="AA1383" i="1"/>
  <c r="Z1383" i="1"/>
  <c r="AA1323" i="1"/>
  <c r="Z1323" i="1"/>
  <c r="AA1271" i="1"/>
  <c r="Z1271" i="1"/>
  <c r="AA1247" i="1"/>
  <c r="Z1247" i="1"/>
  <c r="AA1175" i="1"/>
  <c r="Z1175" i="1"/>
  <c r="AA1127" i="1"/>
  <c r="Z1127" i="1"/>
  <c r="AA1043" i="1"/>
  <c r="Z1043" i="1"/>
  <c r="AA1011" i="1"/>
  <c r="Z1011" i="1"/>
  <c r="AA959" i="1"/>
  <c r="Z959" i="1"/>
  <c r="AA947" i="1"/>
  <c r="Z947" i="1"/>
  <c r="AA887" i="1"/>
  <c r="Z887" i="1"/>
  <c r="AA827" i="1"/>
  <c r="Z827" i="1"/>
  <c r="Z779" i="1"/>
  <c r="AA779" i="1"/>
  <c r="AA719" i="1"/>
  <c r="Z719" i="1"/>
  <c r="AA695" i="1"/>
  <c r="Z695" i="1"/>
  <c r="AA679" i="1"/>
  <c r="Z679" i="1"/>
  <c r="AA663" i="1"/>
  <c r="Z663" i="1"/>
  <c r="AA643" i="1"/>
  <c r="Z643" i="1"/>
  <c r="Z627" i="1"/>
  <c r="AA627" i="1"/>
  <c r="AA521" i="1"/>
  <c r="Z521" i="1"/>
  <c r="AA505" i="1"/>
  <c r="Z505" i="1"/>
  <c r="AA489" i="1"/>
  <c r="Z489" i="1"/>
  <c r="AA473" i="1"/>
  <c r="Z473" i="1"/>
  <c r="AA443" i="1"/>
  <c r="Z443" i="1"/>
  <c r="AA427" i="1"/>
  <c r="Z427" i="1"/>
  <c r="AA411" i="1"/>
  <c r="Z411" i="1"/>
  <c r="Z395" i="1"/>
  <c r="AA395" i="1"/>
  <c r="Z379" i="1"/>
  <c r="AA379" i="1"/>
  <c r="Z331" i="1"/>
  <c r="AA331" i="1"/>
  <c r="Z315" i="1"/>
  <c r="AA315" i="1"/>
  <c r="Z299" i="1"/>
  <c r="AA299" i="1"/>
  <c r="Z283" i="1"/>
  <c r="AA283" i="1"/>
  <c r="AA265" i="1"/>
  <c r="Z265" i="1"/>
  <c r="AA149" i="1"/>
  <c r="Z149" i="1"/>
  <c r="AA135" i="1"/>
  <c r="Z135" i="1"/>
  <c r="AA119" i="1"/>
  <c r="Z119" i="1"/>
  <c r="AA103" i="1"/>
  <c r="Z103" i="1"/>
  <c r="AA87" i="1"/>
  <c r="Z87" i="1"/>
  <c r="AA71" i="1"/>
  <c r="Z71" i="1"/>
  <c r="AA29" i="1"/>
  <c r="Z29" i="1"/>
  <c r="AA1727" i="1"/>
  <c r="Z1727" i="1"/>
  <c r="Z1339" i="1"/>
  <c r="AA1339" i="1"/>
  <c r="AA711" i="1"/>
  <c r="Z711" i="1"/>
  <c r="Z904" i="1"/>
  <c r="AA904" i="1"/>
  <c r="Z712" i="1"/>
  <c r="AA712" i="1"/>
  <c r="AA178" i="1"/>
  <c r="Z178" i="1"/>
  <c r="AA1622" i="1"/>
  <c r="Z1622" i="1"/>
  <c r="AA1468" i="1"/>
  <c r="Z1468" i="1"/>
  <c r="Z956" i="1"/>
  <c r="AA956" i="1"/>
  <c r="Z1707" i="1"/>
  <c r="AA1707" i="1"/>
  <c r="Z1019" i="1"/>
  <c r="AA1019" i="1"/>
  <c r="Z955" i="1"/>
  <c r="AA955" i="1"/>
  <c r="AA1664" i="1"/>
  <c r="Z1664" i="1"/>
  <c r="AA113" i="1"/>
  <c r="Z113" i="1"/>
  <c r="AA81" i="1"/>
  <c r="Z81" i="1"/>
  <c r="AA59" i="1"/>
  <c r="Z59" i="1"/>
  <c r="AA1729" i="1"/>
  <c r="Z1729" i="1"/>
  <c r="AA1577" i="1"/>
  <c r="Z1577" i="1"/>
  <c r="AA1437" i="1"/>
  <c r="Z1437" i="1"/>
  <c r="AA1421" i="1"/>
  <c r="Z1421" i="1"/>
  <c r="AA1393" i="1"/>
  <c r="Z1393" i="1"/>
  <c r="AA1369" i="1"/>
  <c r="Z1369" i="1"/>
  <c r="AA1293" i="1"/>
  <c r="Z1293" i="1"/>
  <c r="AA1253" i="1"/>
  <c r="Z1253" i="1"/>
  <c r="AA1245" i="1"/>
  <c r="Z1245" i="1"/>
  <c r="AA1229" i="1"/>
  <c r="Z1229" i="1"/>
  <c r="AA1201" i="1"/>
  <c r="Z1201" i="1"/>
  <c r="AA1109" i="1"/>
  <c r="Z1109" i="1"/>
  <c r="AA1093" i="1"/>
  <c r="Z1093" i="1"/>
  <c r="AA1065" i="1"/>
  <c r="Z1065" i="1"/>
  <c r="AA993" i="1"/>
  <c r="Z993" i="1"/>
  <c r="AA981" i="1"/>
  <c r="Z981" i="1"/>
  <c r="AA965" i="1"/>
  <c r="Z965" i="1"/>
  <c r="AA957" i="1"/>
  <c r="Z957" i="1"/>
  <c r="AA925" i="1"/>
  <c r="Z925" i="1"/>
  <c r="AA881" i="1"/>
  <c r="Z881" i="1"/>
  <c r="AA865" i="1"/>
  <c r="Z865" i="1"/>
  <c r="AA805" i="1"/>
  <c r="Z805" i="1"/>
  <c r="AA789" i="1"/>
  <c r="Z789" i="1"/>
  <c r="AA777" i="1"/>
  <c r="Z777" i="1"/>
  <c r="AA761" i="1"/>
  <c r="Z761" i="1"/>
  <c r="AA745" i="1"/>
  <c r="Z745" i="1"/>
  <c r="AA729" i="1"/>
  <c r="Z729" i="1"/>
  <c r="AA705" i="1"/>
  <c r="Z705" i="1"/>
  <c r="AA517" i="1"/>
  <c r="Z517" i="1"/>
  <c r="AA501" i="1"/>
  <c r="Z501" i="1"/>
  <c r="AA485" i="1"/>
  <c r="Z485" i="1"/>
  <c r="AA439" i="1"/>
  <c r="Z439" i="1"/>
  <c r="AA423" i="1"/>
  <c r="Z423" i="1"/>
  <c r="AA407" i="1"/>
  <c r="Z407" i="1"/>
  <c r="AA375" i="1"/>
  <c r="Z375" i="1"/>
  <c r="AA327" i="1"/>
  <c r="Z327" i="1"/>
  <c r="AA311" i="1"/>
  <c r="Z311" i="1"/>
  <c r="AA295" i="1"/>
  <c r="Z295" i="1"/>
  <c r="AA161" i="1"/>
  <c r="Z161" i="1"/>
  <c r="AA129" i="1"/>
  <c r="Z129" i="1"/>
  <c r="AA1728" i="1"/>
  <c r="Z1728" i="1"/>
  <c r="Z10" i="1"/>
  <c r="AA1599" i="1"/>
  <c r="Z1599" i="1"/>
  <c r="AA1180" i="1"/>
  <c r="Z1180" i="1"/>
  <c r="AA1464" i="1"/>
  <c r="Z1464" i="1"/>
  <c r="AA1456" i="1"/>
  <c r="Z1456" i="1"/>
  <c r="AA1448" i="1"/>
  <c r="Z1448" i="1"/>
  <c r="AA1440" i="1"/>
  <c r="Z1440" i="1"/>
  <c r="AA1396" i="1"/>
  <c r="Z1396" i="1"/>
  <c r="AA1388" i="1"/>
  <c r="Z1388" i="1"/>
  <c r="Z1380" i="1"/>
  <c r="AA1380" i="1"/>
  <c r="Z1336" i="1"/>
  <c r="AA1336" i="1"/>
  <c r="Z1328" i="1"/>
  <c r="AA1328" i="1"/>
  <c r="Z1320" i="1"/>
  <c r="AA1320" i="1"/>
  <c r="AA1312" i="1"/>
  <c r="Z1312" i="1"/>
  <c r="Z1268" i="1"/>
  <c r="AA1268" i="1"/>
  <c r="AA1260" i="1"/>
  <c r="Z1260" i="1"/>
  <c r="Z1252" i="1"/>
  <c r="AA1252" i="1"/>
  <c r="Z1208" i="1"/>
  <c r="AA1208" i="1"/>
  <c r="Z1200" i="1"/>
  <c r="AA1200" i="1"/>
  <c r="Z1192" i="1"/>
  <c r="AA1192" i="1"/>
  <c r="Z1184" i="1"/>
  <c r="AA1184" i="1"/>
  <c r="Z1140" i="1"/>
  <c r="AA1140" i="1"/>
  <c r="Z1132" i="1"/>
  <c r="AA1132" i="1"/>
  <c r="Z1124" i="1"/>
  <c r="AA1124" i="1"/>
  <c r="Z1080" i="1"/>
  <c r="AA1080" i="1"/>
  <c r="Z1072" i="1"/>
  <c r="AA1072" i="1"/>
  <c r="Z1064" i="1"/>
  <c r="AA1064" i="1"/>
  <c r="Z1056" i="1"/>
  <c r="AA1056" i="1"/>
  <c r="Z1012" i="1"/>
  <c r="AA1012" i="1"/>
  <c r="Z1004" i="1"/>
  <c r="AA1004" i="1"/>
  <c r="Z996" i="1"/>
  <c r="AA996" i="1"/>
  <c r="Z952" i="1"/>
  <c r="AA952" i="1"/>
  <c r="Z944" i="1"/>
  <c r="AA944" i="1"/>
  <c r="Z936" i="1"/>
  <c r="AA936" i="1"/>
  <c r="Z928" i="1"/>
  <c r="AA928" i="1"/>
  <c r="Z920" i="1"/>
  <c r="AA920" i="1"/>
  <c r="Z912" i="1"/>
  <c r="AA912" i="1"/>
  <c r="Z836" i="1"/>
  <c r="AA836" i="1"/>
  <c r="Z828" i="1"/>
  <c r="AA828" i="1"/>
  <c r="Z820" i="1"/>
  <c r="AA820" i="1"/>
  <c r="Z812" i="1"/>
  <c r="AA812" i="1"/>
  <c r="Z804" i="1"/>
  <c r="AA804" i="1"/>
  <c r="Z796" i="1"/>
  <c r="AA796" i="1"/>
  <c r="Z788" i="1"/>
  <c r="AA788" i="1"/>
  <c r="Z780" i="1"/>
  <c r="AA780" i="1"/>
  <c r="Z704" i="1"/>
  <c r="AA704" i="1"/>
  <c r="Z696" i="1"/>
  <c r="AA696" i="1"/>
  <c r="Z688" i="1"/>
  <c r="AA688" i="1"/>
  <c r="Z680" i="1"/>
  <c r="AA680" i="1"/>
  <c r="Z672" i="1"/>
  <c r="AA672" i="1"/>
  <c r="Z664" i="1"/>
  <c r="AA664" i="1"/>
  <c r="Z656" i="1"/>
  <c r="AA656" i="1"/>
  <c r="AA606" i="1"/>
  <c r="Z606" i="1"/>
  <c r="AA590" i="1"/>
  <c r="Z590" i="1"/>
  <c r="Z580" i="1"/>
  <c r="AA580" i="1"/>
  <c r="Z572" i="1"/>
  <c r="AA572" i="1"/>
  <c r="Z564" i="1"/>
  <c r="AA564" i="1"/>
  <c r="Z556" i="1"/>
  <c r="AA556" i="1"/>
  <c r="Z548" i="1"/>
  <c r="AA548" i="1"/>
  <c r="Z540" i="1"/>
  <c r="AA540" i="1"/>
  <c r="Z532" i="1"/>
  <c r="AA532" i="1"/>
  <c r="Z524" i="1"/>
  <c r="AA524" i="1"/>
  <c r="AA506" i="1"/>
  <c r="Z506" i="1"/>
  <c r="AA490" i="1"/>
  <c r="Z490" i="1"/>
  <c r="AA474" i="1"/>
  <c r="Z474" i="1"/>
  <c r="AA466" i="1"/>
  <c r="Z466" i="1"/>
  <c r="AA458" i="1"/>
  <c r="Z458" i="1"/>
  <c r="Z448" i="1"/>
  <c r="AA448" i="1"/>
  <c r="Z440" i="1"/>
  <c r="AA440" i="1"/>
  <c r="Z432" i="1"/>
  <c r="AA432" i="1"/>
  <c r="Z424" i="1"/>
  <c r="AA424" i="1"/>
  <c r="Z416" i="1"/>
  <c r="AA416" i="1"/>
  <c r="Z408" i="1"/>
  <c r="AA408" i="1"/>
  <c r="Z400" i="1"/>
  <c r="AA400" i="1"/>
  <c r="Z392" i="1"/>
  <c r="AA392" i="1"/>
  <c r="Z384" i="1"/>
  <c r="AA384" i="1"/>
  <c r="Z376" i="1"/>
  <c r="AA376" i="1"/>
  <c r="Z368" i="1"/>
  <c r="AA368" i="1"/>
  <c r="Z360" i="1"/>
  <c r="AA360" i="1"/>
  <c r="Z352" i="1"/>
  <c r="AA352" i="1"/>
  <c r="AA190" i="1"/>
  <c r="Z190" i="1"/>
  <c r="AA182" i="1"/>
  <c r="Z182" i="1"/>
  <c r="Z172" i="1"/>
  <c r="AA172" i="1"/>
  <c r="Z164" i="1"/>
  <c r="AA164" i="1"/>
  <c r="Z156" i="1"/>
  <c r="AA156" i="1"/>
  <c r="Z148" i="1"/>
  <c r="AA148" i="1"/>
  <c r="Z140" i="1"/>
  <c r="AA140" i="1"/>
  <c r="Z132" i="1"/>
  <c r="AA132" i="1"/>
  <c r="Z124" i="1"/>
  <c r="AA124" i="1"/>
  <c r="Z116" i="1"/>
  <c r="AA116" i="1"/>
  <c r="Z108" i="1"/>
  <c r="AA108" i="1"/>
  <c r="Z100" i="1"/>
  <c r="AA100" i="1"/>
  <c r="Z92" i="1"/>
  <c r="AA92" i="1"/>
  <c r="Z84" i="1"/>
  <c r="AA84" i="1"/>
  <c r="Z76" i="1"/>
  <c r="AA76" i="1"/>
  <c r="Z68" i="1"/>
  <c r="AA68" i="1"/>
  <c r="Z60" i="1"/>
  <c r="AA60" i="1"/>
  <c r="Z52" i="1"/>
  <c r="AA52" i="1"/>
  <c r="Z44" i="1"/>
  <c r="AA44" i="1"/>
  <c r="AA36" i="1"/>
  <c r="Z36" i="1"/>
  <c r="Z28" i="1"/>
  <c r="AA28" i="1"/>
  <c r="Z20" i="1"/>
  <c r="AA20" i="1"/>
  <c r="AA1686" i="1"/>
  <c r="Z1686" i="1"/>
  <c r="AA1669" i="1"/>
  <c r="Z1669" i="1"/>
  <c r="AA1657" i="1"/>
  <c r="Z1657" i="1"/>
  <c r="AA1581" i="1"/>
  <c r="Z1581" i="1"/>
  <c r="AA1565" i="1"/>
  <c r="Z1565" i="1"/>
  <c r="AA1481" i="1"/>
  <c r="Z1481" i="1"/>
  <c r="AA1425" i="1"/>
  <c r="Z1425" i="1"/>
  <c r="AA1373" i="1"/>
  <c r="Z1373" i="1"/>
  <c r="AA1357" i="1"/>
  <c r="Z1357" i="1"/>
  <c r="AA1297" i="1"/>
  <c r="Z1297" i="1"/>
  <c r="AA1257" i="1"/>
  <c r="Z1257" i="1"/>
  <c r="AA1233" i="1"/>
  <c r="Z1233" i="1"/>
  <c r="AA1217" i="1"/>
  <c r="Z1217" i="1"/>
  <c r="AA1205" i="1"/>
  <c r="Z1205" i="1"/>
  <c r="AA1161" i="1"/>
  <c r="Z1161" i="1"/>
  <c r="AA1153" i="1"/>
  <c r="Z1153" i="1"/>
  <c r="AA1141" i="1"/>
  <c r="Z1141" i="1"/>
  <c r="AA1113" i="1"/>
  <c r="Z1113" i="1"/>
  <c r="AA1097" i="1"/>
  <c r="Z1097" i="1"/>
  <c r="AA1069" i="1"/>
  <c r="Z1069" i="1"/>
  <c r="AA997" i="1"/>
  <c r="Z997" i="1"/>
  <c r="AA985" i="1"/>
  <c r="Z985" i="1"/>
  <c r="AA969" i="1"/>
  <c r="Z969" i="1"/>
  <c r="AA929" i="1"/>
  <c r="Z929" i="1"/>
  <c r="AA913" i="1"/>
  <c r="Z913" i="1"/>
  <c r="AA869" i="1"/>
  <c r="Z869" i="1"/>
  <c r="AA853" i="1"/>
  <c r="Z853" i="1"/>
  <c r="AA809" i="1"/>
  <c r="Z809" i="1"/>
  <c r="AA793" i="1"/>
  <c r="Z793" i="1"/>
  <c r="AA765" i="1"/>
  <c r="Z765" i="1"/>
  <c r="AA749" i="1"/>
  <c r="Z749" i="1"/>
  <c r="AA733" i="1"/>
  <c r="Z733" i="1"/>
  <c r="AA653" i="1"/>
  <c r="Z653" i="1"/>
  <c r="AA613" i="1"/>
  <c r="Z613" i="1"/>
  <c r="AA599" i="1"/>
  <c r="Z599" i="1"/>
  <c r="AA567" i="1"/>
  <c r="Z567" i="1"/>
  <c r="AA551" i="1"/>
  <c r="Z551" i="1"/>
  <c r="AA535" i="1"/>
  <c r="Z535" i="1"/>
  <c r="AA367" i="1"/>
  <c r="Z367" i="1"/>
  <c r="AA359" i="1"/>
  <c r="Z359" i="1"/>
  <c r="AA351" i="1"/>
  <c r="Z351" i="1"/>
  <c r="AA165" i="1"/>
  <c r="Z165" i="1"/>
  <c r="Z1116" i="1"/>
  <c r="AA1116" i="1"/>
  <c r="AA1558" i="1"/>
  <c r="Z1558" i="1"/>
  <c r="AA1770" i="1"/>
  <c r="Z1770" i="1"/>
  <c r="AA17" i="1"/>
  <c r="Z17" i="1"/>
  <c r="AE9" i="1"/>
  <c r="Z9" i="1" s="1"/>
  <c r="AF9" i="1" s="1"/>
  <c r="AD9" i="1"/>
  <c r="AA9" i="1" s="1"/>
  <c r="AG9" i="1" s="1"/>
  <c r="AA1514" i="1"/>
  <c r="Z1514" i="1"/>
  <c r="AA1642" i="1"/>
  <c r="Z1642" i="1"/>
  <c r="Z163" i="1"/>
  <c r="AA163" i="1"/>
  <c r="AA121" i="1"/>
  <c r="Z121" i="1"/>
  <c r="AA51" i="1"/>
  <c r="Z51" i="1"/>
  <c r="AA35" i="1"/>
  <c r="Z35" i="1"/>
  <c r="AA1771" i="1"/>
  <c r="Z1771" i="1"/>
  <c r="AA1404" i="1"/>
  <c r="Z1404" i="1"/>
  <c r="Z840" i="1"/>
  <c r="AA840" i="1"/>
  <c r="AA1767" i="1"/>
  <c r="Z1767" i="1"/>
  <c r="AA1751" i="1"/>
  <c r="Z1751" i="1"/>
  <c r="AA1735" i="1"/>
  <c r="Z1735" i="1"/>
  <c r="AA1703" i="1"/>
  <c r="Z1703" i="1"/>
  <c r="AA1687" i="1"/>
  <c r="Z1687" i="1"/>
  <c r="AA1671" i="1"/>
  <c r="Z1671" i="1"/>
  <c r="AA1639" i="1"/>
  <c r="Z1639" i="1"/>
  <c r="AA1623" i="1"/>
  <c r="Z1623" i="1"/>
  <c r="AA1607" i="1"/>
  <c r="Z1607" i="1"/>
  <c r="AA1583" i="1"/>
  <c r="Z1583" i="1"/>
  <c r="AA1551" i="1"/>
  <c r="Z1551" i="1"/>
  <c r="AA1527" i="1"/>
  <c r="Z1527" i="1"/>
  <c r="AA1503" i="1"/>
  <c r="Z1503" i="1"/>
  <c r="AA1455" i="1"/>
  <c r="Z1455" i="1"/>
  <c r="AA1387" i="1"/>
  <c r="Z1387" i="1"/>
  <c r="AA1375" i="1"/>
  <c r="Z1375" i="1"/>
  <c r="AA1327" i="1"/>
  <c r="Z1327" i="1"/>
  <c r="AA1259" i="1"/>
  <c r="Z1259" i="1"/>
  <c r="Z1163" i="1"/>
  <c r="AA1163" i="1"/>
  <c r="AA1155" i="1"/>
  <c r="Z1155" i="1"/>
  <c r="AA1047" i="1"/>
  <c r="Z1047" i="1"/>
  <c r="AA1015" i="1"/>
  <c r="Z1015" i="1"/>
  <c r="AA999" i="1"/>
  <c r="Z999" i="1"/>
  <c r="Z891" i="1"/>
  <c r="AA891" i="1"/>
  <c r="AA831" i="1"/>
  <c r="Z831" i="1"/>
  <c r="AA815" i="1"/>
  <c r="Z815" i="1"/>
  <c r="Z723" i="1"/>
  <c r="AA723" i="1"/>
  <c r="AA683" i="1"/>
  <c r="Z683" i="1"/>
  <c r="Z667" i="1"/>
  <c r="AA667" i="1"/>
  <c r="AA655" i="1"/>
  <c r="Z655" i="1"/>
  <c r="AA631" i="1"/>
  <c r="Z631" i="1"/>
  <c r="Z603" i="1"/>
  <c r="AA603" i="1"/>
  <c r="AA555" i="1"/>
  <c r="Z555" i="1"/>
  <c r="AA539" i="1"/>
  <c r="Z539" i="1"/>
  <c r="AA523" i="1"/>
  <c r="Z523" i="1"/>
  <c r="AA369" i="1"/>
  <c r="Z369" i="1"/>
  <c r="AA361" i="1"/>
  <c r="Z361" i="1"/>
  <c r="AA353" i="1"/>
  <c r="Z353" i="1"/>
  <c r="AA337" i="1"/>
  <c r="Z337" i="1"/>
  <c r="AA269" i="1"/>
  <c r="Z269" i="1"/>
  <c r="AA169" i="1"/>
  <c r="Z169" i="1"/>
  <c r="AA153" i="1"/>
  <c r="Z153" i="1"/>
  <c r="Z139" i="1"/>
  <c r="AA139" i="1"/>
  <c r="Z107" i="1"/>
  <c r="AA107" i="1"/>
  <c r="Z91" i="1"/>
  <c r="AA91" i="1"/>
  <c r="Z75" i="1"/>
  <c r="AA75" i="1"/>
  <c r="AA33" i="1"/>
  <c r="Z33" i="1"/>
  <c r="AA1211" i="1"/>
  <c r="Z1211" i="1"/>
  <c r="AA105" i="1"/>
  <c r="Z105" i="1"/>
  <c r="AA73" i="1"/>
  <c r="Z73" i="1"/>
  <c r="Z1563" i="1"/>
  <c r="AA1563" i="1"/>
  <c r="AA1479" i="1"/>
  <c r="Z1479" i="1"/>
  <c r="AA1471" i="1"/>
  <c r="Z1471" i="1"/>
  <c r="AA1431" i="1"/>
  <c r="Z1431" i="1"/>
  <c r="AA1415" i="1"/>
  <c r="Z1415" i="1"/>
  <c r="AA1391" i="1"/>
  <c r="Z1391" i="1"/>
  <c r="Z1363" i="1"/>
  <c r="AA1363" i="1"/>
  <c r="AA1351" i="1"/>
  <c r="Z1351" i="1"/>
  <c r="AA1343" i="1"/>
  <c r="Z1343" i="1"/>
  <c r="AA1303" i="1"/>
  <c r="Z1303" i="1"/>
  <c r="AA1287" i="1"/>
  <c r="Z1287" i="1"/>
  <c r="AA1231" i="1"/>
  <c r="Z1231" i="1"/>
  <c r="AA1207" i="1"/>
  <c r="Z1207" i="1"/>
  <c r="AA1191" i="1"/>
  <c r="Z1191" i="1"/>
  <c r="AA1183" i="1"/>
  <c r="Z1183" i="1"/>
  <c r="AA1111" i="1"/>
  <c r="Z1111" i="1"/>
  <c r="AA1095" i="1"/>
  <c r="Z1095" i="1"/>
  <c r="AA1071" i="1"/>
  <c r="Z1071" i="1"/>
  <c r="AA979" i="1"/>
  <c r="Z979" i="1"/>
  <c r="AA951" i="1"/>
  <c r="Z951" i="1"/>
  <c r="AA935" i="1"/>
  <c r="Z935" i="1"/>
  <c r="AA919" i="1"/>
  <c r="Z919" i="1"/>
  <c r="Z907" i="1"/>
  <c r="AA907" i="1"/>
  <c r="AA879" i="1"/>
  <c r="Z879" i="1"/>
  <c r="AA863" i="1"/>
  <c r="Z863" i="1"/>
  <c r="AA807" i="1"/>
  <c r="Z807" i="1"/>
  <c r="AA791" i="1"/>
  <c r="Z791" i="1"/>
  <c r="AA767" i="1"/>
  <c r="Z767" i="1"/>
  <c r="AA751" i="1"/>
  <c r="Z751" i="1"/>
  <c r="AA735" i="1"/>
  <c r="Z735" i="1"/>
  <c r="Z707" i="1"/>
  <c r="AA707" i="1"/>
  <c r="AA585" i="1"/>
  <c r="Z585" i="1"/>
  <c r="AA569" i="1"/>
  <c r="Z569" i="1"/>
  <c r="AA553" i="1"/>
  <c r="Z553" i="1"/>
  <c r="AA537" i="1"/>
  <c r="Z537" i="1"/>
  <c r="Z515" i="1"/>
  <c r="AA515" i="1"/>
  <c r="Z499" i="1"/>
  <c r="AA499" i="1"/>
  <c r="Z483" i="1"/>
  <c r="AA483" i="1"/>
  <c r="AA467" i="1"/>
  <c r="Z467" i="1"/>
  <c r="Z459" i="1"/>
  <c r="AA459" i="1"/>
  <c r="AA445" i="1"/>
  <c r="Z445" i="1"/>
  <c r="AA429" i="1"/>
  <c r="Z429" i="1"/>
  <c r="AA413" i="1"/>
  <c r="Z413" i="1"/>
  <c r="AA397" i="1"/>
  <c r="Z397" i="1"/>
  <c r="AA381" i="1"/>
  <c r="Z381" i="1"/>
  <c r="AA329" i="1"/>
  <c r="Z329" i="1"/>
  <c r="AA313" i="1"/>
  <c r="Z313" i="1"/>
  <c r="AA297" i="1"/>
  <c r="Z297" i="1"/>
  <c r="AA281" i="1"/>
  <c r="Z281" i="1"/>
  <c r="Z267" i="1"/>
  <c r="AA267" i="1"/>
  <c r="AA199" i="1"/>
  <c r="Z199" i="1"/>
  <c r="AA191" i="1"/>
  <c r="Z191" i="1"/>
  <c r="AA183" i="1"/>
  <c r="Z183" i="1"/>
  <c r="AA1802" i="1"/>
  <c r="Z1802" i="1"/>
  <c r="AA1794" i="1"/>
  <c r="Z1794" i="1"/>
  <c r="AA1766" i="1"/>
  <c r="Z1766" i="1"/>
  <c r="AA1758" i="1"/>
  <c r="Z1758" i="1"/>
  <c r="AA1746" i="1"/>
  <c r="Z1746" i="1"/>
  <c r="AA1738" i="1"/>
  <c r="Z1738" i="1"/>
  <c r="AA1730" i="1"/>
  <c r="Z1730" i="1"/>
  <c r="AA1702" i="1"/>
  <c r="Z1702" i="1"/>
  <c r="AA1694" i="1"/>
  <c r="Z1694" i="1"/>
  <c r="AA1682" i="1"/>
  <c r="Z1682" i="1"/>
  <c r="AA1674" i="1"/>
  <c r="Z1674" i="1"/>
  <c r="AA1666" i="1"/>
  <c r="Z1666" i="1"/>
  <c r="AA1638" i="1"/>
  <c r="Z1638" i="1"/>
  <c r="AA1630" i="1"/>
  <c r="Z1630" i="1"/>
  <c r="AA1618" i="1"/>
  <c r="Z1618" i="1"/>
  <c r="AA1610" i="1"/>
  <c r="Z1610" i="1"/>
  <c r="AA1602" i="1"/>
  <c r="Z1602" i="1"/>
  <c r="AA1574" i="1"/>
  <c r="Z1574" i="1"/>
  <c r="AA1566" i="1"/>
  <c r="Z1566" i="1"/>
  <c r="AA1554" i="1"/>
  <c r="Z1554" i="1"/>
  <c r="AA1546" i="1"/>
  <c r="Z1546" i="1"/>
  <c r="AA1538" i="1"/>
  <c r="Z1538" i="1"/>
  <c r="AA1510" i="1"/>
  <c r="Z1510" i="1"/>
  <c r="AA1502" i="1"/>
  <c r="Z1502" i="1"/>
  <c r="AA1490" i="1"/>
  <c r="AG1490" i="1" s="1"/>
  <c r="Z1490" i="1"/>
  <c r="AA1482" i="1"/>
  <c r="Z1482" i="1"/>
  <c r="AA1474" i="1"/>
  <c r="Z1474" i="1"/>
  <c r="AA1430" i="1"/>
  <c r="Z1430" i="1"/>
  <c r="AA1422" i="1"/>
  <c r="Z1422" i="1"/>
  <c r="AA1414" i="1"/>
  <c r="Z1414" i="1"/>
  <c r="AA1406" i="1"/>
  <c r="Z1406" i="1"/>
  <c r="AA1370" i="1"/>
  <c r="Z1370" i="1"/>
  <c r="AA1362" i="1"/>
  <c r="Z1362" i="1"/>
  <c r="AA1354" i="1"/>
  <c r="Z1354" i="1"/>
  <c r="AA1346" i="1"/>
  <c r="Z1346" i="1"/>
  <c r="AA1302" i="1"/>
  <c r="Z1302" i="1"/>
  <c r="AA1294" i="1"/>
  <c r="Z1294" i="1"/>
  <c r="AA1286" i="1"/>
  <c r="Z1286" i="1"/>
  <c r="AA1278" i="1"/>
  <c r="Z1278" i="1"/>
  <c r="AA1242" i="1"/>
  <c r="Z1242" i="1"/>
  <c r="AA1234" i="1"/>
  <c r="Z1234" i="1"/>
  <c r="AA1226" i="1"/>
  <c r="Z1226" i="1"/>
  <c r="AA1218" i="1"/>
  <c r="Z1218" i="1"/>
  <c r="AA1174" i="1"/>
  <c r="Z1174" i="1"/>
  <c r="AA1166" i="1"/>
  <c r="Z1166" i="1"/>
  <c r="AA1158" i="1"/>
  <c r="Z1158" i="1"/>
  <c r="AA1150" i="1"/>
  <c r="Z1150" i="1"/>
  <c r="AA1114" i="1"/>
  <c r="Z1114" i="1"/>
  <c r="AA1106" i="1"/>
  <c r="Z1106" i="1"/>
  <c r="AA1098" i="1"/>
  <c r="Z1098" i="1"/>
  <c r="AA1090" i="1"/>
  <c r="Z1090" i="1"/>
  <c r="AA1046" i="1"/>
  <c r="Z1046" i="1"/>
  <c r="AA1038" i="1"/>
  <c r="Z1038" i="1"/>
  <c r="AA1030" i="1"/>
  <c r="Z1030" i="1"/>
  <c r="AA1022" i="1"/>
  <c r="Z1022" i="1"/>
  <c r="AA986" i="1"/>
  <c r="Z986" i="1"/>
  <c r="AA978" i="1"/>
  <c r="Z978" i="1"/>
  <c r="AA970" i="1"/>
  <c r="Z970" i="1"/>
  <c r="AA962" i="1"/>
  <c r="Z962" i="1"/>
  <c r="AA902" i="1"/>
  <c r="Z902" i="1"/>
  <c r="AA894" i="1"/>
  <c r="Z894" i="1"/>
  <c r="AA886" i="1"/>
  <c r="Z886" i="1"/>
  <c r="AA878" i="1"/>
  <c r="Z878" i="1"/>
  <c r="AA870" i="1"/>
  <c r="Z870" i="1"/>
  <c r="AA862" i="1"/>
  <c r="Z862" i="1"/>
  <c r="AA854" i="1"/>
  <c r="Z854" i="1"/>
  <c r="AA846" i="1"/>
  <c r="Z846" i="1"/>
  <c r="AA770" i="1"/>
  <c r="Z770" i="1"/>
  <c r="AA762" i="1"/>
  <c r="Z762" i="1"/>
  <c r="AA754" i="1"/>
  <c r="Z754" i="1"/>
  <c r="AA746" i="1"/>
  <c r="Z746" i="1"/>
  <c r="AA738" i="1"/>
  <c r="Z738" i="1"/>
  <c r="AA730" i="1"/>
  <c r="Z730" i="1"/>
  <c r="AA722" i="1"/>
  <c r="Z722" i="1"/>
  <c r="AA714" i="1"/>
  <c r="Z714" i="1"/>
  <c r="AA646" i="1"/>
  <c r="Z646" i="1"/>
  <c r="AA638" i="1"/>
  <c r="Z638" i="1"/>
  <c r="AA630" i="1"/>
  <c r="Z630" i="1"/>
  <c r="AA622" i="1"/>
  <c r="Z622" i="1"/>
  <c r="AA614" i="1"/>
  <c r="Z614" i="1"/>
  <c r="AA598" i="1"/>
  <c r="Z598" i="1"/>
  <c r="AA514" i="1"/>
  <c r="Z514" i="1"/>
  <c r="AA498" i="1"/>
  <c r="Z498" i="1"/>
  <c r="AA482" i="1"/>
  <c r="Z482" i="1"/>
  <c r="AA342" i="1"/>
  <c r="Z342" i="1"/>
  <c r="AA334" i="1"/>
  <c r="Z334" i="1"/>
  <c r="AA326" i="1"/>
  <c r="Z326" i="1"/>
  <c r="AA318" i="1"/>
  <c r="Z318" i="1"/>
  <c r="AA310" i="1"/>
  <c r="Z310" i="1"/>
  <c r="AA302" i="1"/>
  <c r="Z302" i="1"/>
  <c r="AA294" i="1"/>
  <c r="Z294" i="1"/>
  <c r="AA286" i="1"/>
  <c r="Z286" i="1"/>
  <c r="AA278" i="1"/>
  <c r="Z278" i="1"/>
  <c r="AA270" i="1"/>
  <c r="Z270" i="1"/>
  <c r="AA262" i="1"/>
  <c r="Z262" i="1"/>
  <c r="AA254" i="1"/>
  <c r="Z254" i="1"/>
  <c r="AA246" i="1"/>
  <c r="Z246" i="1"/>
  <c r="AA238" i="1"/>
  <c r="Z238" i="1"/>
  <c r="AA230" i="1"/>
  <c r="Z230" i="1"/>
  <c r="AA222" i="1"/>
  <c r="Z222" i="1"/>
  <c r="AA214" i="1"/>
  <c r="Z214" i="1"/>
  <c r="AA206" i="1"/>
  <c r="Z206" i="1"/>
  <c r="AA198" i="1"/>
  <c r="Z198" i="1"/>
  <c r="AA1515" i="1"/>
  <c r="Z1515" i="1"/>
  <c r="Z1020" i="1"/>
  <c r="AA1020" i="1"/>
  <c r="AA1779" i="1"/>
  <c r="Z1779" i="1"/>
  <c r="AA1755" i="1"/>
  <c r="Z1755" i="1"/>
  <c r="AA1739" i="1"/>
  <c r="Z1739" i="1"/>
  <c r="Z1691" i="1"/>
  <c r="AA1691" i="1"/>
  <c r="AA1675" i="1"/>
  <c r="Z1675" i="1"/>
  <c r="AA1651" i="1"/>
  <c r="Z1651" i="1"/>
  <c r="AA1627" i="1"/>
  <c r="Z1627" i="1"/>
  <c r="Z1611" i="1"/>
  <c r="AA1611" i="1"/>
  <c r="AA1587" i="1"/>
  <c r="Z1587" i="1"/>
  <c r="AA1555" i="1"/>
  <c r="Z1555" i="1"/>
  <c r="AA1531" i="1"/>
  <c r="Z1531" i="1"/>
  <c r="AA1507" i="1"/>
  <c r="Z1507" i="1"/>
  <c r="AA1491" i="1"/>
  <c r="AG1491" i="1" s="1"/>
  <c r="Z1491" i="1"/>
  <c r="AA1459" i="1"/>
  <c r="Z1459" i="1"/>
  <c r="Z1331" i="1"/>
  <c r="AA1331" i="1"/>
  <c r="Z1315" i="1"/>
  <c r="AA1315" i="1"/>
  <c r="AA1263" i="1"/>
  <c r="Z1263" i="1"/>
  <c r="Z1251" i="1"/>
  <c r="AA1251" i="1"/>
  <c r="AA1167" i="1"/>
  <c r="Z1167" i="1"/>
  <c r="AA1135" i="1"/>
  <c r="Z1135" i="1"/>
  <c r="AA1119" i="1"/>
  <c r="Z1119" i="1"/>
  <c r="AA1079" i="1"/>
  <c r="Z1079" i="1"/>
  <c r="AA1059" i="1"/>
  <c r="Z1059" i="1"/>
  <c r="AA1031" i="1"/>
  <c r="AG1033" i="1" s="1"/>
  <c r="Z1031" i="1"/>
  <c r="AF1033" i="1" s="1"/>
  <c r="Z1003" i="1"/>
  <c r="AA1003" i="1"/>
  <c r="AA991" i="1"/>
  <c r="Z991" i="1"/>
  <c r="AA963" i="1"/>
  <c r="Z963" i="1"/>
  <c r="Z939" i="1"/>
  <c r="AA939" i="1"/>
  <c r="AA895" i="1"/>
  <c r="Z895" i="1"/>
  <c r="Z835" i="1"/>
  <c r="AA835" i="1"/>
  <c r="Z819" i="1"/>
  <c r="AA819" i="1"/>
  <c r="AA687" i="1"/>
  <c r="Z687" i="1"/>
  <c r="AA671" i="1"/>
  <c r="Z671" i="1"/>
  <c r="AA635" i="1"/>
  <c r="Z635" i="1"/>
  <c r="AA607" i="1"/>
  <c r="Z607" i="1"/>
  <c r="AA575" i="1"/>
  <c r="Z575" i="1"/>
  <c r="AA559" i="1"/>
  <c r="Z559" i="1"/>
  <c r="AA543" i="1"/>
  <c r="Z543" i="1"/>
  <c r="AA527" i="1"/>
  <c r="Z527" i="1"/>
  <c r="AA451" i="1"/>
  <c r="Z451" i="1"/>
  <c r="Z435" i="1"/>
  <c r="AA435" i="1"/>
  <c r="Z419" i="1"/>
  <c r="AA419" i="1"/>
  <c r="Z403" i="1"/>
  <c r="AA403" i="1"/>
  <c r="AA387" i="1"/>
  <c r="Z387" i="1"/>
  <c r="AA371" i="1"/>
  <c r="Z371" i="1"/>
  <c r="Z363" i="1"/>
  <c r="AA363" i="1"/>
  <c r="AA355" i="1"/>
  <c r="Z355" i="1"/>
  <c r="AA341" i="1"/>
  <c r="Z341" i="1"/>
  <c r="AA323" i="1"/>
  <c r="Z323" i="1"/>
  <c r="AA307" i="1"/>
  <c r="Z307" i="1"/>
  <c r="AA291" i="1"/>
  <c r="Z291" i="1"/>
  <c r="AA273" i="1"/>
  <c r="Z273" i="1"/>
  <c r="AA173" i="1"/>
  <c r="Z173" i="1"/>
  <c r="AA157" i="1"/>
  <c r="Z157" i="1"/>
  <c r="AA127" i="1"/>
  <c r="Z127" i="1"/>
  <c r="AA111" i="1"/>
  <c r="Z111" i="1"/>
  <c r="AA95" i="1"/>
  <c r="Z95" i="1"/>
  <c r="AA63" i="1"/>
  <c r="Z63" i="1"/>
  <c r="AA21" i="1"/>
  <c r="Z21" i="1"/>
  <c r="AA1556" i="1"/>
  <c r="Z1556" i="1"/>
  <c r="AA1083" i="1"/>
  <c r="Z1083" i="1"/>
  <c r="AA1372" i="1"/>
  <c r="Z1372" i="1"/>
  <c r="AA19" i="1"/>
  <c r="Z19" i="1"/>
  <c r="Z776" i="1"/>
  <c r="AA776" i="1"/>
  <c r="AA1340" i="1"/>
  <c r="Z1340" i="1"/>
  <c r="Z1147" i="1"/>
  <c r="AA1147" i="1"/>
  <c r="AA1536" i="1"/>
  <c r="Z1536" i="1"/>
  <c r="Z1643" i="1"/>
  <c r="AA1643" i="1"/>
  <c r="AA1212" i="1"/>
  <c r="Z1212" i="1"/>
  <c r="Z456" i="1"/>
  <c r="AA456" i="1"/>
  <c r="Z16" i="1"/>
  <c r="AA16" i="1"/>
  <c r="AA13" i="1"/>
  <c r="Z13" i="1"/>
  <c r="Z1684" i="1"/>
  <c r="AA1684" i="1"/>
  <c r="AA1275" i="1"/>
  <c r="Z1275" i="1"/>
  <c r="AA1467" i="1"/>
  <c r="Z1467" i="1"/>
  <c r="AA145" i="1"/>
  <c r="Z145" i="1"/>
  <c r="AA97" i="1"/>
  <c r="Z97" i="1"/>
  <c r="Z65" i="1"/>
  <c r="AA65" i="1"/>
  <c r="AA1801" i="1"/>
  <c r="Z1801" i="1"/>
  <c r="AA1661" i="1"/>
  <c r="Z1661" i="1"/>
  <c r="AA1569" i="1"/>
  <c r="Z1569" i="1"/>
  <c r="AA1485" i="1"/>
  <c r="Z1485" i="1"/>
  <c r="AA1441" i="1"/>
  <c r="Z1441" i="1"/>
  <c r="AA1429" i="1"/>
  <c r="Z1429" i="1"/>
  <c r="AA1413" i="1"/>
  <c r="Z1413" i="1"/>
  <c r="AA1361" i="1"/>
  <c r="Z1361" i="1"/>
  <c r="AA1301" i="1"/>
  <c r="Z1301" i="1"/>
  <c r="AA1285" i="1"/>
  <c r="Z1285" i="1"/>
  <c r="AA1249" i="1"/>
  <c r="Z1249" i="1"/>
  <c r="AA1237" i="1"/>
  <c r="Z1237" i="1"/>
  <c r="AA1221" i="1"/>
  <c r="Z1221" i="1"/>
  <c r="AA1209" i="1"/>
  <c r="Z1209" i="1"/>
  <c r="AA1193" i="1"/>
  <c r="Z1193" i="1"/>
  <c r="AA1145" i="1"/>
  <c r="Z1145" i="1"/>
  <c r="AA1129" i="1"/>
  <c r="Z1129" i="1"/>
  <c r="AA1117" i="1"/>
  <c r="Z1117" i="1"/>
  <c r="AA1101" i="1"/>
  <c r="Z1101" i="1"/>
  <c r="AA1073" i="1"/>
  <c r="Z1073" i="1"/>
  <c r="AA989" i="1"/>
  <c r="Z989" i="1"/>
  <c r="AA973" i="1"/>
  <c r="Z973" i="1"/>
  <c r="AA961" i="1"/>
  <c r="Z961" i="1"/>
  <c r="AA949" i="1"/>
  <c r="Z949" i="1"/>
  <c r="AA933" i="1"/>
  <c r="Z933" i="1"/>
  <c r="AA917" i="1"/>
  <c r="Z917" i="1"/>
  <c r="AA873" i="1"/>
  <c r="Z873" i="1"/>
  <c r="AA857" i="1"/>
  <c r="Z857" i="1"/>
  <c r="AA797" i="1"/>
  <c r="Z797" i="1"/>
  <c r="AA781" i="1"/>
  <c r="Z781" i="1"/>
  <c r="AA769" i="1"/>
  <c r="Z769" i="1"/>
  <c r="AA753" i="1"/>
  <c r="Z753" i="1"/>
  <c r="AA737" i="1"/>
  <c r="Z737" i="1"/>
  <c r="AA697" i="1"/>
  <c r="Z697" i="1"/>
  <c r="AA645" i="1"/>
  <c r="Z645" i="1"/>
  <c r="AA617" i="1"/>
  <c r="Z617" i="1"/>
  <c r="Z571" i="1"/>
  <c r="AA571" i="1"/>
  <c r="AA509" i="1"/>
  <c r="Z509" i="1"/>
  <c r="AA493" i="1"/>
  <c r="Z493" i="1"/>
  <c r="AA477" i="1"/>
  <c r="Z477" i="1"/>
  <c r="AA447" i="1"/>
  <c r="Z447" i="1"/>
  <c r="AA431" i="1"/>
  <c r="Z431" i="1"/>
  <c r="AA415" i="1"/>
  <c r="Z415" i="1"/>
  <c r="AA399" i="1"/>
  <c r="Z399" i="1"/>
  <c r="AA383" i="1"/>
  <c r="Z383" i="1"/>
  <c r="AA319" i="1"/>
  <c r="Z319" i="1"/>
  <c r="AA303" i="1"/>
  <c r="Z303" i="1"/>
  <c r="AA287" i="1"/>
  <c r="Z287" i="1"/>
  <c r="Z123" i="1"/>
  <c r="AA123" i="1"/>
  <c r="AA47" i="1"/>
  <c r="Z47" i="1"/>
  <c r="AA27" i="1"/>
  <c r="Z27" i="1"/>
  <c r="AA1403" i="1"/>
  <c r="Z1403" i="1"/>
  <c r="Z1084" i="1"/>
  <c r="AA1084" i="1"/>
  <c r="AA11" i="1"/>
  <c r="Z11" i="1"/>
  <c r="AF11" i="1" s="1"/>
  <c r="AA839" i="1"/>
  <c r="Z839" i="1"/>
  <c r="N11" i="1"/>
  <c r="J12" i="1"/>
  <c r="AF1032" i="1" l="1"/>
  <c r="AG631" i="1"/>
  <c r="AG627" i="1"/>
  <c r="AF1681" i="1"/>
  <c r="AG1436" i="1"/>
  <c r="AF1084" i="1"/>
  <c r="AF123" i="1"/>
  <c r="AG645" i="1"/>
  <c r="AG737" i="1"/>
  <c r="AG769" i="1"/>
  <c r="AG1117" i="1"/>
  <c r="AG1569" i="1"/>
  <c r="AG1801" i="1"/>
  <c r="AF16" i="1"/>
  <c r="AF1536" i="1"/>
  <c r="AF1083" i="1"/>
  <c r="AF607" i="1"/>
  <c r="AF671" i="1"/>
  <c r="AF1059" i="1"/>
  <c r="AF1491" i="1"/>
  <c r="AG1507" i="1"/>
  <c r="AF1038" i="1"/>
  <c r="AF1490" i="1"/>
  <c r="AG1502" i="1"/>
  <c r="AG1116" i="1"/>
  <c r="AG1064" i="1"/>
  <c r="AG1034" i="1"/>
  <c r="AF1436" i="1"/>
  <c r="AG873" i="1"/>
  <c r="AG989" i="1"/>
  <c r="AF1193" i="1"/>
  <c r="AG1212" i="1"/>
  <c r="AF95" i="1"/>
  <c r="AF291" i="1"/>
  <c r="AF939" i="1"/>
  <c r="AF1263" i="1"/>
  <c r="AF1611" i="1"/>
  <c r="AF1779" i="1"/>
  <c r="AF230" i="1"/>
  <c r="AF278" i="1"/>
  <c r="AF326" i="1"/>
  <c r="AF622" i="1"/>
  <c r="AF730" i="1"/>
  <c r="AF762" i="1"/>
  <c r="AF878" i="1"/>
  <c r="AF978" i="1"/>
  <c r="AF1090" i="1"/>
  <c r="AF1166" i="1"/>
  <c r="AF1278" i="1"/>
  <c r="AF1362" i="1"/>
  <c r="AF1474" i="1"/>
  <c r="AF1546" i="1"/>
  <c r="AG1610" i="1"/>
  <c r="AG1666" i="1"/>
  <c r="AF1746" i="1"/>
  <c r="AG791" i="1"/>
  <c r="AG979" i="1"/>
  <c r="AF1207" i="1"/>
  <c r="AF1343" i="1"/>
  <c r="AF1471" i="1"/>
  <c r="AF91" i="1"/>
  <c r="AF667" i="1"/>
  <c r="AF1015" i="1"/>
  <c r="AF1375" i="1"/>
  <c r="AG1583" i="1"/>
  <c r="AG1751" i="1"/>
  <c r="AF121" i="1"/>
  <c r="AG1514" i="1"/>
  <c r="AF351" i="1"/>
  <c r="AF599" i="1"/>
  <c r="AF793" i="1"/>
  <c r="AF969" i="1"/>
  <c r="AF1113" i="1"/>
  <c r="AG1357" i="1"/>
  <c r="AG1565" i="1"/>
  <c r="AG680" i="1"/>
  <c r="AG796" i="1"/>
  <c r="AG912" i="1"/>
  <c r="AG996" i="1"/>
  <c r="AG1080" i="1"/>
  <c r="AG1200" i="1"/>
  <c r="AG1320" i="1"/>
  <c r="AF1440" i="1"/>
  <c r="AG1728" i="1"/>
  <c r="AG729" i="1"/>
  <c r="AG865" i="1"/>
  <c r="AG993" i="1"/>
  <c r="AG1253" i="1"/>
  <c r="AG1729" i="1"/>
  <c r="AG1019" i="1"/>
  <c r="AG904" i="1"/>
  <c r="AF135" i="1"/>
  <c r="AF473" i="1"/>
  <c r="AF663" i="1"/>
  <c r="AG827" i="1"/>
  <c r="AG1127" i="1"/>
  <c r="AG1399" i="1"/>
  <c r="AF1547" i="1"/>
  <c r="AG1276" i="1"/>
  <c r="AG642" i="1"/>
  <c r="AG758" i="1"/>
  <c r="AG866" i="1"/>
  <c r="AG966" i="1"/>
  <c r="AG1050" i="1"/>
  <c r="AG1162" i="1"/>
  <c r="AG1238" i="1"/>
  <c r="AG1366" i="1"/>
  <c r="AG1478" i="1"/>
  <c r="AG1562" i="1"/>
  <c r="AF1678" i="1"/>
  <c r="AG1754" i="1"/>
  <c r="AF373" i="1"/>
  <c r="AF475" i="1"/>
  <c r="AF743" i="1"/>
  <c r="AF927" i="1"/>
  <c r="AF1187" i="1"/>
  <c r="AG1355" i="1"/>
  <c r="AF1803" i="1"/>
  <c r="AF204" i="1"/>
  <c r="AF252" i="1"/>
  <c r="AF284" i="1"/>
  <c r="AF332" i="1"/>
  <c r="AF512" i="1"/>
  <c r="AF596" i="1"/>
  <c r="AF644" i="1"/>
  <c r="AF760" i="1"/>
  <c r="AF844" i="1"/>
  <c r="AF892" i="1"/>
  <c r="AF1028" i="1"/>
  <c r="AF1216" i="1"/>
  <c r="AG1300" i="1"/>
  <c r="AG1368" i="1"/>
  <c r="AF1572" i="1"/>
  <c r="AF1680" i="1"/>
  <c r="AF1764" i="1"/>
  <c r="AF41" i="1"/>
  <c r="AF181" i="1"/>
  <c r="AF237" i="1"/>
  <c r="AF339" i="1"/>
  <c r="AF465" i="1"/>
  <c r="AF591" i="1"/>
  <c r="AG803" i="1"/>
  <c r="AF931" i="1"/>
  <c r="AG1091" i="1"/>
  <c r="AF1311" i="1"/>
  <c r="AG1575" i="1"/>
  <c r="AG1807" i="1"/>
  <c r="AF897" i="1"/>
  <c r="AF1265" i="1"/>
  <c r="AF1525" i="1"/>
  <c r="AF1689" i="1"/>
  <c r="AF365" i="1"/>
  <c r="AF675" i="1"/>
  <c r="AG1123" i="1"/>
  <c r="AF1495" i="1"/>
  <c r="AG1743" i="1"/>
  <c r="AG921" i="1"/>
  <c r="AF1445" i="1"/>
  <c r="AF56" i="1"/>
  <c r="AF168" i="1"/>
  <c r="AF388" i="1"/>
  <c r="AF576" i="1"/>
  <c r="AF932" i="1"/>
  <c r="AF1204" i="1"/>
  <c r="AG1588" i="1"/>
  <c r="AG1244" i="1"/>
  <c r="AF1133" i="1"/>
  <c r="AF1721" i="1"/>
  <c r="AG826" i="1"/>
  <c r="AG1070" i="1"/>
  <c r="AG1326" i="1"/>
  <c r="AG1654" i="1"/>
  <c r="AF1790" i="1"/>
  <c r="AG637" i="1"/>
  <c r="AG1349" i="1"/>
  <c r="AG1769" i="1"/>
  <c r="AG1656" i="1"/>
  <c r="AG1748" i="1"/>
  <c r="AF561" i="1"/>
  <c r="AF681" i="1"/>
  <c r="AF1053" i="1"/>
  <c r="AG1269" i="1"/>
  <c r="AF1409" i="1"/>
  <c r="AG1593" i="1"/>
  <c r="AG1693" i="1"/>
  <c r="AG1777" i="1"/>
  <c r="AG666" i="1"/>
  <c r="AG782" i="1"/>
  <c r="AG830" i="1"/>
  <c r="AG922" i="1"/>
  <c r="AG998" i="1"/>
  <c r="AG1126" i="1"/>
  <c r="AG1210" i="1"/>
  <c r="AG1322" i="1"/>
  <c r="AG1398" i="1"/>
  <c r="AG1466" i="1"/>
  <c r="AG1714" i="1"/>
  <c r="AF525" i="1"/>
  <c r="AF661" i="1"/>
  <c r="AF841" i="1"/>
  <c r="AG1345" i="1"/>
  <c r="AF1789" i="1"/>
  <c r="AG657" i="1"/>
  <c r="AG1389" i="1"/>
  <c r="AG948" i="1"/>
  <c r="AG1188" i="1"/>
  <c r="AF1115" i="1"/>
  <c r="AG1169" i="1"/>
  <c r="AG1585" i="1"/>
  <c r="AG662" i="1"/>
  <c r="AG994" i="1"/>
  <c r="AG1258" i="1"/>
  <c r="AF1726" i="1"/>
  <c r="AF1273" i="1"/>
  <c r="AG648" i="1"/>
  <c r="AF86" i="1"/>
  <c r="AF150" i="1"/>
  <c r="AF354" i="1"/>
  <c r="AF434" i="1"/>
  <c r="AF542" i="1"/>
  <c r="AF740" i="1"/>
  <c r="AF856" i="1"/>
  <c r="AF964" i="1"/>
  <c r="AG1048" i="1"/>
  <c r="AG1220" i="1"/>
  <c r="AG1304" i="1"/>
  <c r="AF1408" i="1"/>
  <c r="AG1504" i="1"/>
  <c r="AG1612" i="1"/>
  <c r="AG1688" i="1"/>
  <c r="AG1760" i="1"/>
  <c r="AG1663" i="1"/>
  <c r="AF93" i="1"/>
  <c r="AF209" i="1"/>
  <c r="AF259" i="1"/>
  <c r="AF385" i="1"/>
  <c r="AG739" i="1"/>
  <c r="AF851" i="1"/>
  <c r="AG923" i="1"/>
  <c r="AG1195" i="1"/>
  <c r="AG1395" i="1"/>
  <c r="AF1483" i="1"/>
  <c r="AG1723" i="1"/>
  <c r="AF39" i="1"/>
  <c r="AF345" i="1"/>
  <c r="AF899" i="1"/>
  <c r="AG1267" i="1"/>
  <c r="AG1559" i="1"/>
  <c r="AF43" i="1"/>
  <c r="AF1213" i="1"/>
  <c r="AF1805" i="1"/>
  <c r="AF194" i="1"/>
  <c r="AF290" i="1"/>
  <c r="AG832" i="1"/>
  <c r="AF1196" i="1"/>
  <c r="AG1516" i="1"/>
  <c r="AF1780" i="1"/>
  <c r="AF343" i="1"/>
  <c r="AF849" i="1"/>
  <c r="AG1277" i="1"/>
  <c r="AG1757" i="1"/>
  <c r="AG670" i="1"/>
  <c r="AG942" i="1"/>
  <c r="AG1138" i="1"/>
  <c r="AG1334" i="1"/>
  <c r="AG1394" i="1"/>
  <c r="AG1646" i="1"/>
  <c r="AF101" i="1"/>
  <c r="AF817" i="1"/>
  <c r="AF1165" i="1"/>
  <c r="AF1597" i="1"/>
  <c r="AF1403" i="1"/>
  <c r="AF47" i="1"/>
  <c r="AF287" i="1"/>
  <c r="AF319" i="1"/>
  <c r="AF399" i="1"/>
  <c r="AF431" i="1"/>
  <c r="AF477" i="1"/>
  <c r="AF509" i="1"/>
  <c r="AF617" i="1"/>
  <c r="AF697" i="1"/>
  <c r="AF753" i="1"/>
  <c r="AF781" i="1"/>
  <c r="AF857" i="1"/>
  <c r="AF917" i="1"/>
  <c r="AF949" i="1"/>
  <c r="AF973" i="1"/>
  <c r="AF1073" i="1"/>
  <c r="AG1101" i="1"/>
  <c r="AF1145" i="1"/>
  <c r="AG1193" i="1"/>
  <c r="AF1237" i="1"/>
  <c r="AG1249" i="1"/>
  <c r="AF1361" i="1"/>
  <c r="AG1413" i="1"/>
  <c r="AF1485" i="1"/>
  <c r="AF1661" i="1"/>
  <c r="AF145" i="1"/>
  <c r="AF1275" i="1"/>
  <c r="AF13" i="1"/>
  <c r="AG1643" i="1"/>
  <c r="AG1536" i="1"/>
  <c r="AG1340" i="1"/>
  <c r="AG1083" i="1"/>
  <c r="AF403" i="1"/>
  <c r="AF435" i="1"/>
  <c r="AG607" i="1"/>
  <c r="AG671" i="1"/>
  <c r="AG835" i="1"/>
  <c r="AG895" i="1"/>
  <c r="AF991" i="1"/>
  <c r="AF1003" i="1"/>
  <c r="AG1059" i="1"/>
  <c r="AG1119" i="1"/>
  <c r="AG1167" i="1"/>
  <c r="AG1263" i="1"/>
  <c r="AF1331" i="1"/>
  <c r="AF1555" i="1"/>
  <c r="AG1587" i="1"/>
  <c r="AF1651" i="1"/>
  <c r="AG1675" i="1"/>
  <c r="AF1755" i="1"/>
  <c r="AG1779" i="1"/>
  <c r="AF1515" i="1"/>
  <c r="AG622" i="1"/>
  <c r="AG638" i="1"/>
  <c r="AG714" i="1"/>
  <c r="AG730" i="1"/>
  <c r="AG746" i="1"/>
  <c r="AG762" i="1"/>
  <c r="AG846" i="1"/>
  <c r="AG862" i="1"/>
  <c r="AG878" i="1"/>
  <c r="AG894" i="1"/>
  <c r="AG962" i="1"/>
  <c r="AG978" i="1"/>
  <c r="AG1022" i="1"/>
  <c r="AG1038" i="1"/>
  <c r="AG1090" i="1"/>
  <c r="AG1106" i="1"/>
  <c r="AG1150" i="1"/>
  <c r="AG1166" i="1"/>
  <c r="AG1218" i="1"/>
  <c r="AG1234" i="1"/>
  <c r="AG1278" i="1"/>
  <c r="AG1294" i="1"/>
  <c r="AG1346" i="1"/>
  <c r="AG1362" i="1"/>
  <c r="AG1406" i="1"/>
  <c r="AG1422" i="1"/>
  <c r="AG1474" i="1"/>
  <c r="AF1538" i="1"/>
  <c r="AG1546" i="1"/>
  <c r="AF1574" i="1"/>
  <c r="AG1602" i="1"/>
  <c r="AF1630" i="1"/>
  <c r="AG1638" i="1"/>
  <c r="AF1682" i="1"/>
  <c r="AG1694" i="1"/>
  <c r="AF1738" i="1"/>
  <c r="AG1746" i="1"/>
  <c r="AF1794" i="1"/>
  <c r="AG1802" i="1"/>
  <c r="AF191" i="1"/>
  <c r="AF297" i="1"/>
  <c r="AF329" i="1"/>
  <c r="AF397" i="1"/>
  <c r="AF429" i="1"/>
  <c r="AF553" i="1"/>
  <c r="AF585" i="1"/>
  <c r="AF751" i="1"/>
  <c r="AG767" i="1"/>
  <c r="AF863" i="1"/>
  <c r="AG879" i="1"/>
  <c r="AF935" i="1"/>
  <c r="AG951" i="1"/>
  <c r="AG1095" i="1"/>
  <c r="AG1183" i="1"/>
  <c r="AG1207" i="1"/>
  <c r="AG1287" i="1"/>
  <c r="AG1343" i="1"/>
  <c r="AF1363" i="1"/>
  <c r="AG1415" i="1"/>
  <c r="AG1471" i="1"/>
  <c r="AF1563" i="1"/>
  <c r="AF73" i="1"/>
  <c r="AF1211" i="1"/>
  <c r="AF153" i="1"/>
  <c r="AF269" i="1"/>
  <c r="AF353" i="1"/>
  <c r="AF369" i="1"/>
  <c r="AF539" i="1"/>
  <c r="AG603" i="1"/>
  <c r="AF655" i="1"/>
  <c r="AG723" i="1"/>
  <c r="AG815" i="1"/>
  <c r="AF999" i="1"/>
  <c r="AG1015" i="1"/>
  <c r="AG1155" i="1"/>
  <c r="AG1259" i="1"/>
  <c r="AG1375" i="1"/>
  <c r="AG1455" i="1"/>
  <c r="AF1527" i="1"/>
  <c r="AG1551" i="1"/>
  <c r="AF1623" i="1"/>
  <c r="AG1639" i="1"/>
  <c r="AF1703" i="1"/>
  <c r="AG1735" i="1"/>
  <c r="AG840" i="1"/>
  <c r="AF1771" i="1"/>
  <c r="AG1642" i="1"/>
  <c r="AF1558" i="1"/>
  <c r="AF1116" i="1"/>
  <c r="AG599" i="1"/>
  <c r="AG653" i="1"/>
  <c r="AG749" i="1"/>
  <c r="AG793" i="1"/>
  <c r="AG853" i="1"/>
  <c r="AG913" i="1"/>
  <c r="AG969" i="1"/>
  <c r="AG997" i="1"/>
  <c r="AF1097" i="1"/>
  <c r="AG1113" i="1"/>
  <c r="AF1161" i="1"/>
  <c r="AG1205" i="1"/>
  <c r="AF1257" i="1"/>
  <c r="AG1297" i="1"/>
  <c r="AF1425" i="1"/>
  <c r="AG1481" i="1"/>
  <c r="AF1581" i="1"/>
  <c r="AF1669" i="1"/>
  <c r="AF28" i="1"/>
  <c r="AF44" i="1"/>
  <c r="AF60" i="1"/>
  <c r="AF76" i="1"/>
  <c r="AF92" i="1"/>
  <c r="AF108" i="1"/>
  <c r="AF124" i="1"/>
  <c r="AF140" i="1"/>
  <c r="AF156" i="1"/>
  <c r="AF172" i="1"/>
  <c r="AF360" i="1"/>
  <c r="AF376" i="1"/>
  <c r="AF392" i="1"/>
  <c r="AF408" i="1"/>
  <c r="AF424" i="1"/>
  <c r="AF440" i="1"/>
  <c r="AF532" i="1"/>
  <c r="AF548" i="1"/>
  <c r="AF564" i="1"/>
  <c r="AF580" i="1"/>
  <c r="AG606" i="1"/>
  <c r="AF664" i="1"/>
  <c r="AF680" i="1"/>
  <c r="AF696" i="1"/>
  <c r="AF780" i="1"/>
  <c r="AF796" i="1"/>
  <c r="AF812" i="1"/>
  <c r="AF828" i="1"/>
  <c r="AF912" i="1"/>
  <c r="AF928" i="1"/>
  <c r="AF944" i="1"/>
  <c r="AF996" i="1"/>
  <c r="AF1012" i="1"/>
  <c r="AF1064" i="1"/>
  <c r="AF1080" i="1"/>
  <c r="AF1132" i="1"/>
  <c r="AF1184" i="1"/>
  <c r="AF1200" i="1"/>
  <c r="AF1252" i="1"/>
  <c r="AF1268" i="1"/>
  <c r="AF1320" i="1"/>
  <c r="AF1336" i="1"/>
  <c r="AG1388" i="1"/>
  <c r="AG1440" i="1"/>
  <c r="AG1456" i="1"/>
  <c r="AG1180" i="1"/>
  <c r="AF10" i="1"/>
  <c r="AF129" i="1"/>
  <c r="AF295" i="1"/>
  <c r="AF327" i="1"/>
  <c r="AF407" i="1"/>
  <c r="AF439" i="1"/>
  <c r="AF501" i="1"/>
  <c r="AF705" i="1"/>
  <c r="AF745" i="1"/>
  <c r="AF777" i="1"/>
  <c r="AF805" i="1"/>
  <c r="AF881" i="1"/>
  <c r="AF957" i="1"/>
  <c r="AF981" i="1"/>
  <c r="AF1065" i="1"/>
  <c r="AG1093" i="1"/>
  <c r="AF1229" i="1"/>
  <c r="AG1245" i="1"/>
  <c r="AF1369" i="1"/>
  <c r="AG1393" i="1"/>
  <c r="AF1577" i="1"/>
  <c r="AF59" i="1"/>
  <c r="AF113" i="1"/>
  <c r="AG955" i="1"/>
  <c r="AF1019" i="1"/>
  <c r="AG956" i="1"/>
  <c r="AF1622" i="1"/>
  <c r="AF904" i="1"/>
  <c r="AG1339" i="1"/>
  <c r="AF299" i="1"/>
  <c r="AF331" i="1"/>
  <c r="AF395" i="1"/>
  <c r="AF627" i="1"/>
  <c r="AG663" i="1"/>
  <c r="AF719" i="1"/>
  <c r="AF779" i="1"/>
  <c r="AF947" i="1"/>
  <c r="AG959" i="1"/>
  <c r="AF1043" i="1"/>
  <c r="AF1175" i="1"/>
  <c r="AF1271" i="1"/>
  <c r="AF1383" i="1"/>
  <c r="AF1439" i="1"/>
  <c r="AG1499" i="1"/>
  <c r="AG1523" i="1"/>
  <c r="AF1619" i="1"/>
  <c r="AG1635" i="1"/>
  <c r="AF1731" i="1"/>
  <c r="AF1747" i="1"/>
  <c r="AF186" i="1"/>
  <c r="AF470" i="1"/>
  <c r="AF502" i="1"/>
  <c r="AF594" i="1"/>
  <c r="AF618" i="1"/>
  <c r="AF634" i="1"/>
  <c r="AF718" i="1"/>
  <c r="AF734" i="1"/>
  <c r="AF750" i="1"/>
  <c r="AF766" i="1"/>
  <c r="AF842" i="1"/>
  <c r="AF858" i="1"/>
  <c r="AF874" i="1"/>
  <c r="AF890" i="1"/>
  <c r="AF958" i="1"/>
  <c r="AF974" i="1"/>
  <c r="AF1026" i="1"/>
  <c r="AF1042" i="1"/>
  <c r="AF1086" i="1"/>
  <c r="AF1102" i="1"/>
  <c r="AF1154" i="1"/>
  <c r="AF1170" i="1"/>
  <c r="AF1214" i="1"/>
  <c r="AF1230" i="1"/>
  <c r="AF1282" i="1"/>
  <c r="AF1298" i="1"/>
  <c r="AF1342" i="1"/>
  <c r="AF1358" i="1"/>
  <c r="AF1410" i="1"/>
  <c r="AF1426" i="1"/>
  <c r="AF1470" i="1"/>
  <c r="AF1542" i="1"/>
  <c r="AG1550" i="1"/>
  <c r="AF1606" i="1"/>
  <c r="AG1614" i="1"/>
  <c r="AF1670" i="1"/>
  <c r="AG1678" i="1"/>
  <c r="AF1734" i="1"/>
  <c r="AG1742" i="1"/>
  <c r="AF1798" i="1"/>
  <c r="AG1806" i="1"/>
  <c r="AF203" i="1"/>
  <c r="AF219" i="1"/>
  <c r="AF235" i="1"/>
  <c r="AF251" i="1"/>
  <c r="AG615" i="1"/>
  <c r="AF727" i="1"/>
  <c r="AG743" i="1"/>
  <c r="AF799" i="1"/>
  <c r="AG843" i="1"/>
  <c r="AF911" i="1"/>
  <c r="AG927" i="1"/>
  <c r="AF1063" i="1"/>
  <c r="AF1143" i="1"/>
  <c r="AF1199" i="1"/>
  <c r="AF1239" i="1"/>
  <c r="AG1347" i="1"/>
  <c r="AF1423" i="1"/>
  <c r="AF1487" i="1"/>
  <c r="AG1571" i="1"/>
  <c r="AF1435" i="1"/>
  <c r="AG1620" i="1"/>
  <c r="AF34" i="1"/>
  <c r="AF74" i="1"/>
  <c r="AF98" i="1"/>
  <c r="AF114" i="1"/>
  <c r="AF138" i="1"/>
  <c r="AF162" i="1"/>
  <c r="AG797" i="1"/>
  <c r="AG961" i="1"/>
  <c r="AF1249" i="1"/>
  <c r="AG1429" i="1"/>
  <c r="AF1684" i="1"/>
  <c r="AF19" i="1"/>
  <c r="AF127" i="1"/>
  <c r="AF355" i="1"/>
  <c r="AF559" i="1"/>
  <c r="AG687" i="1"/>
  <c r="AG1003" i="1"/>
  <c r="AF1167" i="1"/>
  <c r="AF1675" i="1"/>
  <c r="AF1020" i="1"/>
  <c r="AF214" i="1"/>
  <c r="AF262" i="1"/>
  <c r="AF310" i="1"/>
  <c r="AF342" i="1"/>
  <c r="AF714" i="1"/>
  <c r="AF846" i="1"/>
  <c r="AF894" i="1"/>
  <c r="AF1022" i="1"/>
  <c r="AF1106" i="1"/>
  <c r="AF1218" i="1"/>
  <c r="AF1294" i="1"/>
  <c r="AF1406" i="1"/>
  <c r="AG1554" i="1"/>
  <c r="AF1638" i="1"/>
  <c r="AG1702" i="1"/>
  <c r="AF1802" i="1"/>
  <c r="AF499" i="1"/>
  <c r="AF707" i="1"/>
  <c r="AF879" i="1"/>
  <c r="AF1095" i="1"/>
  <c r="AF1287" i="1"/>
  <c r="AF1415" i="1"/>
  <c r="AF139" i="1"/>
  <c r="AG831" i="1"/>
  <c r="AF1259" i="1"/>
  <c r="AF1551" i="1"/>
  <c r="AF1639" i="1"/>
  <c r="AF1735" i="1"/>
  <c r="AF35" i="1"/>
  <c r="AF551" i="1"/>
  <c r="AF749" i="1"/>
  <c r="AF913" i="1"/>
  <c r="AF997" i="1"/>
  <c r="AF1205" i="1"/>
  <c r="AF1297" i="1"/>
  <c r="AG1657" i="1"/>
  <c r="AF190" i="1"/>
  <c r="AF506" i="1"/>
  <c r="AF606" i="1"/>
  <c r="AG696" i="1"/>
  <c r="AG828" i="1"/>
  <c r="AG944" i="1"/>
  <c r="AG1184" i="1"/>
  <c r="AG1268" i="1"/>
  <c r="AF1388" i="1"/>
  <c r="AF1180" i="1"/>
  <c r="AG789" i="1"/>
  <c r="AG965" i="1"/>
  <c r="AF1093" i="1"/>
  <c r="AF1245" i="1"/>
  <c r="AG1421" i="1"/>
  <c r="AG1664" i="1"/>
  <c r="AF178" i="1"/>
  <c r="AF71" i="1"/>
  <c r="AF265" i="1"/>
  <c r="AF505" i="1"/>
  <c r="AG679" i="1"/>
  <c r="AG1011" i="1"/>
  <c r="AG1323" i="1"/>
  <c r="AF1523" i="1"/>
  <c r="AF1635" i="1"/>
  <c r="AG1747" i="1"/>
  <c r="AG726" i="1"/>
  <c r="AG774" i="1"/>
  <c r="AG882" i="1"/>
  <c r="AG982" i="1"/>
  <c r="AG1110" i="1"/>
  <c r="AG1222" i="1"/>
  <c r="AG1306" i="1"/>
  <c r="AG1418" i="1"/>
  <c r="AF1614" i="1"/>
  <c r="AG1690" i="1"/>
  <c r="AG1578" i="1"/>
  <c r="AF305" i="1"/>
  <c r="AF437" i="1"/>
  <c r="AG759" i="1"/>
  <c r="AG855" i="1"/>
  <c r="AF971" i="1"/>
  <c r="AG1223" i="1"/>
  <c r="AG1475" i="1"/>
  <c r="AG1791" i="1"/>
  <c r="AG1179" i="1"/>
  <c r="AF188" i="1"/>
  <c r="AF220" i="1"/>
  <c r="AF268" i="1"/>
  <c r="AF316" i="1"/>
  <c r="AF480" i="1"/>
  <c r="AF612" i="1"/>
  <c r="AF744" i="1"/>
  <c r="AF876" i="1"/>
  <c r="AF976" i="1"/>
  <c r="AG1096" i="1"/>
  <c r="AG1164" i="1"/>
  <c r="AG1284" i="1"/>
  <c r="AG1352" i="1"/>
  <c r="AF1472" i="1"/>
  <c r="AF1552" i="1"/>
  <c r="AF1636" i="1"/>
  <c r="AF1744" i="1"/>
  <c r="AF1492" i="1"/>
  <c r="AF85" i="1"/>
  <c r="AF205" i="1"/>
  <c r="AF253" i="1"/>
  <c r="AF441" i="1"/>
  <c r="AF619" i="1"/>
  <c r="AF747" i="1"/>
  <c r="AG859" i="1"/>
  <c r="AF1055" i="1"/>
  <c r="AF1227" i="1"/>
  <c r="AF1411" i="1"/>
  <c r="AF1795" i="1"/>
  <c r="AF988" i="1"/>
  <c r="AF1049" i="1"/>
  <c r="AF1461" i="1"/>
  <c r="AF1589" i="1"/>
  <c r="AF18" i="1"/>
  <c r="AF131" i="1"/>
  <c r="AF563" i="1"/>
  <c r="AG847" i="1"/>
  <c r="AG1379" i="1"/>
  <c r="AF1695" i="1"/>
  <c r="AG649" i="1"/>
  <c r="AF1197" i="1"/>
  <c r="AF128" i="1"/>
  <c r="AF444" i="1"/>
  <c r="AF544" i="1"/>
  <c r="AF708" i="1"/>
  <c r="AF1016" i="1"/>
  <c r="AF1324" i="1"/>
  <c r="AG1716" i="1"/>
  <c r="AG1021" i="1"/>
  <c r="AF1549" i="1"/>
  <c r="AF1494" i="1"/>
  <c r="AG654" i="1"/>
  <c r="AG910" i="1"/>
  <c r="AG1146" i="1"/>
  <c r="AG1454" i="1"/>
  <c r="AF1181" i="1"/>
  <c r="AG1697" i="1"/>
  <c r="AG1592" i="1"/>
  <c r="AG1784" i="1"/>
  <c r="AG775" i="1"/>
  <c r="AF463" i="1"/>
  <c r="AF589" i="1"/>
  <c r="AF813" i="1"/>
  <c r="AF941" i="1"/>
  <c r="AG1077" i="1"/>
  <c r="AF1321" i="1"/>
  <c r="AG1449" i="1"/>
  <c r="AG1541" i="1"/>
  <c r="AG1649" i="1"/>
  <c r="AG1749" i="1"/>
  <c r="AG682" i="1"/>
  <c r="AG798" i="1"/>
  <c r="AG906" i="1"/>
  <c r="AG954" i="1"/>
  <c r="AG1066" i="1"/>
  <c r="AG1142" i="1"/>
  <c r="AG1254" i="1"/>
  <c r="AG1382" i="1"/>
  <c r="AF1530" i="1"/>
  <c r="AF1658" i="1"/>
  <c r="AF1786" i="1"/>
  <c r="AF271" i="1"/>
  <c r="AF557" i="1"/>
  <c r="AF693" i="1"/>
  <c r="AF937" i="1"/>
  <c r="AF1633" i="1"/>
  <c r="AG953" i="1"/>
  <c r="AF602" i="1"/>
  <c r="AG784" i="1"/>
  <c r="AG1076" i="1"/>
  <c r="AF1400" i="1"/>
  <c r="AF1532" i="1"/>
  <c r="AF1045" i="1"/>
  <c r="AF1457" i="1"/>
  <c r="AG1785" i="1"/>
  <c r="AG778" i="1"/>
  <c r="AG1078" i="1"/>
  <c r="AG1402" i="1"/>
  <c r="AG833" i="1"/>
  <c r="AG1341" i="1"/>
  <c r="AF1653" i="1"/>
  <c r="AF62" i="1"/>
  <c r="AF126" i="1"/>
  <c r="AF370" i="1"/>
  <c r="AF402" i="1"/>
  <c r="AF574" i="1"/>
  <c r="AF640" i="1"/>
  <c r="AF756" i="1"/>
  <c r="AF872" i="1"/>
  <c r="AF980" i="1"/>
  <c r="AG1100" i="1"/>
  <c r="AG1236" i="1"/>
  <c r="AF1356" i="1"/>
  <c r="AF1476" i="1"/>
  <c r="AG1540" i="1"/>
  <c r="AG1576" i="1"/>
  <c r="AG1668" i="1"/>
  <c r="AG1740" i="1"/>
  <c r="AF159" i="1"/>
  <c r="AF225" i="1"/>
  <c r="AF301" i="1"/>
  <c r="AF417" i="1"/>
  <c r="AF811" i="1"/>
  <c r="AG967" i="1"/>
  <c r="AG1087" i="1"/>
  <c r="AG1291" i="1"/>
  <c r="AF1567" i="1"/>
  <c r="AG1775" i="1"/>
  <c r="AG1307" i="1"/>
  <c r="AF115" i="1"/>
  <c r="AF579" i="1"/>
  <c r="AG943" i="1"/>
  <c r="AF1335" i="1"/>
  <c r="AF1667" i="1"/>
  <c r="AG773" i="1"/>
  <c r="AG1289" i="1"/>
  <c r="AF258" i="1"/>
  <c r="AF494" i="1"/>
  <c r="AG692" i="1"/>
  <c r="AG1060" i="1"/>
  <c r="AG1272" i="1"/>
  <c r="AF1652" i="1"/>
  <c r="AF641" i="1"/>
  <c r="AF1057" i="1"/>
  <c r="AF839" i="1"/>
  <c r="AG1403" i="1"/>
  <c r="AG617" i="1"/>
  <c r="AG697" i="1"/>
  <c r="AG753" i="1"/>
  <c r="AG781" i="1"/>
  <c r="AG857" i="1"/>
  <c r="AG917" i="1"/>
  <c r="AG949" i="1"/>
  <c r="AG973" i="1"/>
  <c r="AG1073" i="1"/>
  <c r="AF1129" i="1"/>
  <c r="AG1145" i="1"/>
  <c r="AF1221" i="1"/>
  <c r="AG1237" i="1"/>
  <c r="AF1301" i="1"/>
  <c r="AG1361" i="1"/>
  <c r="AF1441" i="1"/>
  <c r="AG1485" i="1"/>
  <c r="AG1661" i="1"/>
  <c r="AF65" i="1"/>
  <c r="AG1275" i="1"/>
  <c r="AF456" i="1"/>
  <c r="AF1643" i="1"/>
  <c r="AG1147" i="1"/>
  <c r="AG776" i="1"/>
  <c r="AF1372" i="1"/>
  <c r="AF1556" i="1"/>
  <c r="AF63" i="1"/>
  <c r="AF111" i="1"/>
  <c r="AF157" i="1"/>
  <c r="AF273" i="1"/>
  <c r="AF307" i="1"/>
  <c r="AF341" i="1"/>
  <c r="AF387" i="1"/>
  <c r="AF451" i="1"/>
  <c r="AF543" i="1"/>
  <c r="AF575" i="1"/>
  <c r="AF635" i="1"/>
  <c r="AG819" i="1"/>
  <c r="AF835" i="1"/>
  <c r="AF963" i="1"/>
  <c r="AG991" i="1"/>
  <c r="AF1079" i="1"/>
  <c r="AF1135" i="1"/>
  <c r="AG1251" i="1"/>
  <c r="AG1315" i="1"/>
  <c r="AF1459" i="1"/>
  <c r="AF1531" i="1"/>
  <c r="AG1555" i="1"/>
  <c r="AF1627" i="1"/>
  <c r="AG1651" i="1"/>
  <c r="AF1739" i="1"/>
  <c r="AG1755" i="1"/>
  <c r="AG1515" i="1"/>
  <c r="AF206" i="1"/>
  <c r="AF222" i="1"/>
  <c r="AF238" i="1"/>
  <c r="AF254" i="1"/>
  <c r="AF270" i="1"/>
  <c r="AF286" i="1"/>
  <c r="AF302" i="1"/>
  <c r="AF318" i="1"/>
  <c r="AF334" i="1"/>
  <c r="AF482" i="1"/>
  <c r="AF514" i="1"/>
  <c r="AF614" i="1"/>
  <c r="AF630" i="1"/>
  <c r="AF646" i="1"/>
  <c r="AF722" i="1"/>
  <c r="AF738" i="1"/>
  <c r="AF754" i="1"/>
  <c r="AF770" i="1"/>
  <c r="AF854" i="1"/>
  <c r="AF870" i="1"/>
  <c r="AF886" i="1"/>
  <c r="AF902" i="1"/>
  <c r="AF970" i="1"/>
  <c r="AF986" i="1"/>
  <c r="AF1030" i="1"/>
  <c r="AF1046" i="1"/>
  <c r="AF1098" i="1"/>
  <c r="AF1114" i="1"/>
  <c r="AF1158" i="1"/>
  <c r="AF1174" i="1"/>
  <c r="AF1226" i="1"/>
  <c r="AF1242" i="1"/>
  <c r="AF1286" i="1"/>
  <c r="AF1302" i="1"/>
  <c r="AF1354" i="1"/>
  <c r="AF1370" i="1"/>
  <c r="AF1414" i="1"/>
  <c r="AF1430" i="1"/>
  <c r="AF1482" i="1"/>
  <c r="AF1510" i="1"/>
  <c r="AG1538" i="1"/>
  <c r="AF1566" i="1"/>
  <c r="AG1574" i="1"/>
  <c r="AF1618" i="1"/>
  <c r="AG1630" i="1"/>
  <c r="AF1674" i="1"/>
  <c r="AG1682" i="1"/>
  <c r="AF1730" i="1"/>
  <c r="AG1738" i="1"/>
  <c r="AF1766" i="1"/>
  <c r="AG1794" i="1"/>
  <c r="AF267" i="1"/>
  <c r="AF459" i="1"/>
  <c r="AF483" i="1"/>
  <c r="AF515" i="1"/>
  <c r="AF735" i="1"/>
  <c r="AG751" i="1"/>
  <c r="AF807" i="1"/>
  <c r="AG863" i="1"/>
  <c r="AF919" i="1"/>
  <c r="AG935" i="1"/>
  <c r="AF1071" i="1"/>
  <c r="AF1111" i="1"/>
  <c r="AF1191" i="1"/>
  <c r="AF1231" i="1"/>
  <c r="AF1303" i="1"/>
  <c r="AF1351" i="1"/>
  <c r="AF1391" i="1"/>
  <c r="AF1431" i="1"/>
  <c r="AF1479" i="1"/>
  <c r="AG1211" i="1"/>
  <c r="AF75" i="1"/>
  <c r="AF107" i="1"/>
  <c r="AF603" i="1"/>
  <c r="AG655" i="1"/>
  <c r="AF683" i="1"/>
  <c r="AF723" i="1"/>
  <c r="AG891" i="1"/>
  <c r="AG999" i="1"/>
  <c r="AF1047" i="1"/>
  <c r="AG1163" i="1"/>
  <c r="AF1327" i="1"/>
  <c r="AF1387" i="1"/>
  <c r="AF1503" i="1"/>
  <c r="AG1527" i="1"/>
  <c r="AF1607" i="1"/>
  <c r="AG1623" i="1"/>
  <c r="AF1687" i="1"/>
  <c r="AG1703" i="1"/>
  <c r="AF1767" i="1"/>
  <c r="AF840" i="1"/>
  <c r="AG1771" i="1"/>
  <c r="AF51" i="1"/>
  <c r="AF1770" i="1"/>
  <c r="AG1558" i="1"/>
  <c r="AF165" i="1"/>
  <c r="AF359" i="1"/>
  <c r="AF535" i="1"/>
  <c r="AF567" i="1"/>
  <c r="AF613" i="1"/>
  <c r="AF733" i="1"/>
  <c r="AF765" i="1"/>
  <c r="AF809" i="1"/>
  <c r="AF869" i="1"/>
  <c r="AF929" i="1"/>
  <c r="AF985" i="1"/>
  <c r="AF1069" i="1"/>
  <c r="AG1097" i="1"/>
  <c r="AF1153" i="1"/>
  <c r="AG1161" i="1"/>
  <c r="AF1233" i="1"/>
  <c r="AG1257" i="1"/>
  <c r="AF1373" i="1"/>
  <c r="AG1425" i="1"/>
  <c r="AG1581" i="1"/>
  <c r="AG1669" i="1"/>
  <c r="AF36" i="1"/>
  <c r="AF182" i="1"/>
  <c r="AF466" i="1"/>
  <c r="AF490" i="1"/>
  <c r="AF590" i="1"/>
  <c r="AG656" i="1"/>
  <c r="AG672" i="1"/>
  <c r="AG688" i="1"/>
  <c r="AG704" i="1"/>
  <c r="AG788" i="1"/>
  <c r="AG804" i="1"/>
  <c r="AG820" i="1"/>
  <c r="AG836" i="1"/>
  <c r="AG920" i="1"/>
  <c r="AG936" i="1"/>
  <c r="AG952" i="1"/>
  <c r="AG1004" i="1"/>
  <c r="AG1056" i="1"/>
  <c r="AG1072" i="1"/>
  <c r="AG1124" i="1"/>
  <c r="AG1140" i="1"/>
  <c r="AG1192" i="1"/>
  <c r="AG1208" i="1"/>
  <c r="AF1260" i="1"/>
  <c r="AF1312" i="1"/>
  <c r="AG1328" i="1"/>
  <c r="AG1380" i="1"/>
  <c r="AF1396" i="1"/>
  <c r="AF1448" i="1"/>
  <c r="AF1464" i="1"/>
  <c r="AF1599" i="1"/>
  <c r="AG705" i="1"/>
  <c r="AG745" i="1"/>
  <c r="AG777" i="1"/>
  <c r="AG805" i="1"/>
  <c r="AG881" i="1"/>
  <c r="AG957" i="1"/>
  <c r="AG981" i="1"/>
  <c r="AG1065" i="1"/>
  <c r="AF1201" i="1"/>
  <c r="AG1229" i="1"/>
  <c r="AF1293" i="1"/>
  <c r="AG1369" i="1"/>
  <c r="AF1437" i="1"/>
  <c r="AG1577" i="1"/>
  <c r="AF955" i="1"/>
  <c r="AG1707" i="1"/>
  <c r="AF956" i="1"/>
  <c r="AG1622" i="1"/>
  <c r="AG712" i="1"/>
  <c r="AF711" i="1"/>
  <c r="AF1339" i="1"/>
  <c r="AF29" i="1"/>
  <c r="AF87" i="1"/>
  <c r="AF119" i="1"/>
  <c r="AF149" i="1"/>
  <c r="AF411" i="1"/>
  <c r="AF443" i="1"/>
  <c r="AF489" i="1"/>
  <c r="AF521" i="1"/>
  <c r="AF643" i="1"/>
  <c r="AF695" i="1"/>
  <c r="AG719" i="1"/>
  <c r="AF887" i="1"/>
  <c r="AG947" i="1"/>
  <c r="AG1043" i="1"/>
  <c r="AG1175" i="1"/>
  <c r="AG1271" i="1"/>
  <c r="AG1383" i="1"/>
  <c r="AG1439" i="1"/>
  <c r="AF1499" i="1"/>
  <c r="AF1595" i="1"/>
  <c r="AG1619" i="1"/>
  <c r="AF1699" i="1"/>
  <c r="AG1731" i="1"/>
  <c r="AG1787" i="1"/>
  <c r="AF584" i="1"/>
  <c r="AG618" i="1"/>
  <c r="AG634" i="1"/>
  <c r="AG718" i="1"/>
  <c r="AG734" i="1"/>
  <c r="AG750" i="1"/>
  <c r="AG766" i="1"/>
  <c r="AG842" i="1"/>
  <c r="AG858" i="1"/>
  <c r="AG874" i="1"/>
  <c r="AG890" i="1"/>
  <c r="AG958" i="1"/>
  <c r="AG974" i="1"/>
  <c r="AG1026" i="1"/>
  <c r="AG1042" i="1"/>
  <c r="AG1086" i="1"/>
  <c r="AG1102" i="1"/>
  <c r="AG1154" i="1"/>
  <c r="AG1170" i="1"/>
  <c r="AG1214" i="1"/>
  <c r="AG1230" i="1"/>
  <c r="AG1282" i="1"/>
  <c r="AG1298" i="1"/>
  <c r="AG1342" i="1"/>
  <c r="AG1358" i="1"/>
  <c r="AG1410" i="1"/>
  <c r="AG1426" i="1"/>
  <c r="AG1470" i="1"/>
  <c r="AF1506" i="1"/>
  <c r="AG1542" i="1"/>
  <c r="AF1570" i="1"/>
  <c r="AG1606" i="1"/>
  <c r="AF1634" i="1"/>
  <c r="AG1670" i="1"/>
  <c r="AF1698" i="1"/>
  <c r="AG1734" i="1"/>
  <c r="AF1762" i="1"/>
  <c r="AG1798" i="1"/>
  <c r="AF195" i="1"/>
  <c r="AF211" i="1"/>
  <c r="AF227" i="1"/>
  <c r="AF243" i="1"/>
  <c r="AF261" i="1"/>
  <c r="AF289" i="1"/>
  <c r="AF321" i="1"/>
  <c r="AF389" i="1"/>
  <c r="AF421" i="1"/>
  <c r="AF453" i="1"/>
  <c r="AF491" i="1"/>
  <c r="AF699" i="1"/>
  <c r="AG727" i="1"/>
  <c r="AF783" i="1"/>
  <c r="AG799" i="1"/>
  <c r="AF871" i="1"/>
  <c r="AG911" i="1"/>
  <c r="AF995" i="1"/>
  <c r="AG1063" i="1"/>
  <c r="AG1143" i="1"/>
  <c r="AG1199" i="1"/>
  <c r="AG1239" i="1"/>
  <c r="AF1347" i="1"/>
  <c r="AG1423" i="1"/>
  <c r="AG1487" i="1"/>
  <c r="AF903" i="1"/>
  <c r="AG1435" i="1"/>
  <c r="AG1659" i="1"/>
  <c r="AF348" i="1"/>
  <c r="AF1620" i="1"/>
  <c r="AF50" i="1"/>
  <c r="AF571" i="1"/>
  <c r="AG933" i="1"/>
  <c r="AF1101" i="1"/>
  <c r="AG1209" i="1"/>
  <c r="AG1285" i="1"/>
  <c r="AF1413" i="1"/>
  <c r="AG1467" i="1"/>
  <c r="AF1340" i="1"/>
  <c r="AF21" i="1"/>
  <c r="AF173" i="1"/>
  <c r="AF323" i="1"/>
  <c r="AF371" i="1"/>
  <c r="AF527" i="1"/>
  <c r="AF895" i="1"/>
  <c r="AF1119" i="1"/>
  <c r="AG1331" i="1"/>
  <c r="AF1587" i="1"/>
  <c r="AF1691" i="1"/>
  <c r="AF198" i="1"/>
  <c r="AF246" i="1"/>
  <c r="AF294" i="1"/>
  <c r="AF498" i="1"/>
  <c r="AF638" i="1"/>
  <c r="AF746" i="1"/>
  <c r="AF862" i="1"/>
  <c r="AF962" i="1"/>
  <c r="AF1150" i="1"/>
  <c r="AF1234" i="1"/>
  <c r="AF1346" i="1"/>
  <c r="AF1422" i="1"/>
  <c r="AF1602" i="1"/>
  <c r="AF1694" i="1"/>
  <c r="AG1758" i="1"/>
  <c r="AF767" i="1"/>
  <c r="AF907" i="1"/>
  <c r="AF951" i="1"/>
  <c r="AF1183" i="1"/>
  <c r="AG1363" i="1"/>
  <c r="AG1563" i="1"/>
  <c r="AF815" i="1"/>
  <c r="AF1155" i="1"/>
  <c r="AF1455" i="1"/>
  <c r="AG1671" i="1"/>
  <c r="AG1404" i="1"/>
  <c r="AF1642" i="1"/>
  <c r="AF17" i="1"/>
  <c r="AF367" i="1"/>
  <c r="AF653" i="1"/>
  <c r="AF853" i="1"/>
  <c r="AG1141" i="1"/>
  <c r="AG1217" i="1"/>
  <c r="AF1481" i="1"/>
  <c r="AG1686" i="1"/>
  <c r="AF458" i="1"/>
  <c r="AF474" i="1"/>
  <c r="AG664" i="1"/>
  <c r="AG780" i="1"/>
  <c r="AG812" i="1"/>
  <c r="AG928" i="1"/>
  <c r="AG1012" i="1"/>
  <c r="AG1132" i="1"/>
  <c r="AG1252" i="1"/>
  <c r="AG1336" i="1"/>
  <c r="AF1456" i="1"/>
  <c r="AG761" i="1"/>
  <c r="AG925" i="1"/>
  <c r="AG1109" i="1"/>
  <c r="AF1393" i="1"/>
  <c r="AG1468" i="1"/>
  <c r="AG1727" i="1"/>
  <c r="AF103" i="1"/>
  <c r="AF427" i="1"/>
  <c r="AG779" i="1"/>
  <c r="AF959" i="1"/>
  <c r="AG1247" i="1"/>
  <c r="AG1451" i="1"/>
  <c r="AG1683" i="1"/>
  <c r="AG1763" i="1"/>
  <c r="AG626" i="1"/>
  <c r="AG742" i="1"/>
  <c r="AG850" i="1"/>
  <c r="AG898" i="1"/>
  <c r="AG1094" i="1"/>
  <c r="AG1178" i="1"/>
  <c r="AG1290" i="1"/>
  <c r="AG1350" i="1"/>
  <c r="AG1434" i="1"/>
  <c r="AF1550" i="1"/>
  <c r="AG1626" i="1"/>
  <c r="AF1742" i="1"/>
  <c r="AF1806" i="1"/>
  <c r="AF275" i="1"/>
  <c r="AF405" i="1"/>
  <c r="AF615" i="1"/>
  <c r="AF843" i="1"/>
  <c r="AG1103" i="1"/>
  <c r="AG1295" i="1"/>
  <c r="AF1571" i="1"/>
  <c r="AG1792" i="1"/>
  <c r="AF236" i="1"/>
  <c r="AF300" i="1"/>
  <c r="AF464" i="1"/>
  <c r="AF496" i="1"/>
  <c r="AF628" i="1"/>
  <c r="AF728" i="1"/>
  <c r="AF860" i="1"/>
  <c r="AF960" i="1"/>
  <c r="AG1044" i="1"/>
  <c r="AG1112" i="1"/>
  <c r="AG1232" i="1"/>
  <c r="AF1420" i="1"/>
  <c r="AF1508" i="1"/>
  <c r="AF1616" i="1"/>
  <c r="AF1700" i="1"/>
  <c r="AF1808" i="1"/>
  <c r="AG1052" i="1"/>
  <c r="AF151" i="1"/>
  <c r="AF221" i="1"/>
  <c r="AF309" i="1"/>
  <c r="AF409" i="1"/>
  <c r="AF495" i="1"/>
  <c r="AF731" i="1"/>
  <c r="AG975" i="1"/>
  <c r="AF1131" i="1"/>
  <c r="AG1283" i="1"/>
  <c r="AF1519" i="1"/>
  <c r="AF1535" i="1"/>
  <c r="AG1061" i="1"/>
  <c r="AG1305" i="1"/>
  <c r="AG1473" i="1"/>
  <c r="AF67" i="1"/>
  <c r="AF469" i="1"/>
  <c r="AF639" i="1"/>
  <c r="AF1171" i="1"/>
  <c r="AG1543" i="1"/>
  <c r="AG1600" i="1"/>
  <c r="AG801" i="1"/>
  <c r="AG1225" i="1"/>
  <c r="AG1573" i="1"/>
  <c r="AF96" i="1"/>
  <c r="AF412" i="1"/>
  <c r="AF676" i="1"/>
  <c r="AF824" i="1"/>
  <c r="AF1120" i="1"/>
  <c r="AF1460" i="1"/>
  <c r="AG1788" i="1"/>
  <c r="AG689" i="1"/>
  <c r="AG1261" i="1"/>
  <c r="AF1645" i="1"/>
  <c r="AG702" i="1"/>
  <c r="AG950" i="1"/>
  <c r="AG1250" i="1"/>
  <c r="AF1590" i="1"/>
  <c r="AF49" i="1"/>
  <c r="AG1017" i="1"/>
  <c r="AG1609" i="1"/>
  <c r="AG1528" i="1"/>
  <c r="AG1720" i="1"/>
  <c r="AF529" i="1"/>
  <c r="AF633" i="1"/>
  <c r="AF885" i="1"/>
  <c r="AF1025" i="1"/>
  <c r="AF1177" i="1"/>
  <c r="AG1337" i="1"/>
  <c r="AG1517" i="1"/>
  <c r="AG1621" i="1"/>
  <c r="AG1717" i="1"/>
  <c r="AG650" i="1"/>
  <c r="AG698" i="1"/>
  <c r="AG814" i="1"/>
  <c r="AG938" i="1"/>
  <c r="AG1014" i="1"/>
  <c r="AG1082" i="1"/>
  <c r="AG1194" i="1"/>
  <c r="AG1270" i="1"/>
  <c r="AG1338" i="1"/>
  <c r="AG1450" i="1"/>
  <c r="AG1586" i="1"/>
  <c r="AF37" i="1"/>
  <c r="AF487" i="1"/>
  <c r="AF609" i="1"/>
  <c r="AF721" i="1"/>
  <c r="AF1317" i="1"/>
  <c r="AF1705" i="1"/>
  <c r="AG757" i="1"/>
  <c r="AF1241" i="1"/>
  <c r="AG816" i="1"/>
  <c r="AG1316" i="1"/>
  <c r="AF1644" i="1"/>
  <c r="AF239" i="1"/>
  <c r="AG1701" i="1"/>
  <c r="AG818" i="1"/>
  <c r="AG1182" i="1"/>
  <c r="AG1526" i="1"/>
  <c r="AG945" i="1"/>
  <c r="AF1489" i="1"/>
  <c r="AF110" i="1"/>
  <c r="AF174" i="1"/>
  <c r="AF386" i="1"/>
  <c r="AF418" i="1"/>
  <c r="AF450" i="1"/>
  <c r="AG616" i="1"/>
  <c r="AF724" i="1"/>
  <c r="AF772" i="1"/>
  <c r="AF888" i="1"/>
  <c r="AG1152" i="1"/>
  <c r="AG1168" i="1"/>
  <c r="AG1288" i="1"/>
  <c r="AF1424" i="1"/>
  <c r="AG1560" i="1"/>
  <c r="AG1632" i="1"/>
  <c r="AG1704" i="1"/>
  <c r="AG1796" i="1"/>
  <c r="AF45" i="1"/>
  <c r="AF125" i="1"/>
  <c r="AF185" i="1"/>
  <c r="AF241" i="1"/>
  <c r="AF333" i="1"/>
  <c r="AF449" i="1"/>
  <c r="AG755" i="1"/>
  <c r="AF1035" i="1"/>
  <c r="AF1235" i="1"/>
  <c r="AG1419" i="1"/>
  <c r="AG1603" i="1"/>
  <c r="AF25" i="1"/>
  <c r="AF257" i="1"/>
  <c r="AF659" i="1"/>
  <c r="AG1139" i="1"/>
  <c r="AF1511" i="1"/>
  <c r="AG1679" i="1"/>
  <c r="AG977" i="1"/>
  <c r="AF226" i="1"/>
  <c r="AF322" i="1"/>
  <c r="AG652" i="1"/>
  <c r="AG940" i="1"/>
  <c r="AG1384" i="1"/>
  <c r="AF231" i="1"/>
  <c r="AF717" i="1"/>
  <c r="AF1005" i="1"/>
  <c r="AG1601" i="1"/>
  <c r="AG710" i="1"/>
  <c r="AG810" i="1"/>
  <c r="AG1018" i="1"/>
  <c r="AG1266" i="1"/>
  <c r="AG1462" i="1"/>
  <c r="AF1598" i="1"/>
  <c r="AF565" i="1"/>
  <c r="AF1001" i="1"/>
  <c r="AG1325" i="1"/>
  <c r="AF1505" i="1"/>
  <c r="AG839" i="1"/>
  <c r="AG1084" i="1"/>
  <c r="AF27" i="1"/>
  <c r="AF303" i="1"/>
  <c r="AF383" i="1"/>
  <c r="AF415" i="1"/>
  <c r="AF447" i="1"/>
  <c r="AF493" i="1"/>
  <c r="AF645" i="1"/>
  <c r="AF737" i="1"/>
  <c r="AF769" i="1"/>
  <c r="AF797" i="1"/>
  <c r="AF873" i="1"/>
  <c r="AF933" i="1"/>
  <c r="AF961" i="1"/>
  <c r="AF989" i="1"/>
  <c r="AF1117" i="1"/>
  <c r="AG1129" i="1"/>
  <c r="AF1209" i="1"/>
  <c r="AG1221" i="1"/>
  <c r="AF1285" i="1"/>
  <c r="AG1301" i="1"/>
  <c r="AF1429" i="1"/>
  <c r="AG1441" i="1"/>
  <c r="AF1569" i="1"/>
  <c r="AF1801" i="1"/>
  <c r="AF97" i="1"/>
  <c r="AF1467" i="1"/>
  <c r="AG1684" i="1"/>
  <c r="AF1212" i="1"/>
  <c r="AF1147" i="1"/>
  <c r="AF776" i="1"/>
  <c r="AG1372" i="1"/>
  <c r="AG1556" i="1"/>
  <c r="AF363" i="1"/>
  <c r="AF419" i="1"/>
  <c r="AG635" i="1"/>
  <c r="AF687" i="1"/>
  <c r="AF819" i="1"/>
  <c r="AG939" i="1"/>
  <c r="AG963" i="1"/>
  <c r="AG1079" i="1"/>
  <c r="AG1135" i="1"/>
  <c r="AF1251" i="1"/>
  <c r="AF1315" i="1"/>
  <c r="AG1459" i="1"/>
  <c r="AF1507" i="1"/>
  <c r="AG1531" i="1"/>
  <c r="AG1611" i="1"/>
  <c r="AG1627" i="1"/>
  <c r="AG1691" i="1"/>
  <c r="AG1739" i="1"/>
  <c r="AG1020" i="1"/>
  <c r="AG614" i="1"/>
  <c r="AG630" i="1"/>
  <c r="AG646" i="1"/>
  <c r="AG722" i="1"/>
  <c r="AG738" i="1"/>
  <c r="AG754" i="1"/>
  <c r="AG770" i="1"/>
  <c r="AG854" i="1"/>
  <c r="AG870" i="1"/>
  <c r="AG886" i="1"/>
  <c r="AG902" i="1"/>
  <c r="AG970" i="1"/>
  <c r="AG986" i="1"/>
  <c r="AG1030" i="1"/>
  <c r="AG1046" i="1"/>
  <c r="AG1098" i="1"/>
  <c r="AG1114" i="1"/>
  <c r="AG1158" i="1"/>
  <c r="AG1174" i="1"/>
  <c r="AG1226" i="1"/>
  <c r="AG1242" i="1"/>
  <c r="AG1286" i="1"/>
  <c r="AG1302" i="1"/>
  <c r="AG1354" i="1"/>
  <c r="AG1370" i="1"/>
  <c r="AG1414" i="1"/>
  <c r="AG1430" i="1"/>
  <c r="AG1482" i="1"/>
  <c r="AF1502" i="1"/>
  <c r="AG1510" i="1"/>
  <c r="AF1554" i="1"/>
  <c r="AG1566" i="1"/>
  <c r="AF1610" i="1"/>
  <c r="AG1618" i="1"/>
  <c r="AF1666" i="1"/>
  <c r="AG1674" i="1"/>
  <c r="AF1702" i="1"/>
  <c r="AG1730" i="1"/>
  <c r="AF1758" i="1"/>
  <c r="AG1766" i="1"/>
  <c r="AF183" i="1"/>
  <c r="AF199" i="1"/>
  <c r="AF281" i="1"/>
  <c r="AF313" i="1"/>
  <c r="AF381" i="1"/>
  <c r="AF413" i="1"/>
  <c r="AF445" i="1"/>
  <c r="AF467" i="1"/>
  <c r="AF537" i="1"/>
  <c r="AF569" i="1"/>
  <c r="AG707" i="1"/>
  <c r="AG735" i="1"/>
  <c r="AF791" i="1"/>
  <c r="AG807" i="1"/>
  <c r="AG907" i="1"/>
  <c r="AG919" i="1"/>
  <c r="AF979" i="1"/>
  <c r="AG1071" i="1"/>
  <c r="AG1111" i="1"/>
  <c r="AG1191" i="1"/>
  <c r="AG1231" i="1"/>
  <c r="AG1303" i="1"/>
  <c r="AG1351" i="1"/>
  <c r="AG1391" i="1"/>
  <c r="AG1431" i="1"/>
  <c r="AG1479" i="1"/>
  <c r="AF105" i="1"/>
  <c r="AF33" i="1"/>
  <c r="AF169" i="1"/>
  <c r="AF337" i="1"/>
  <c r="AF361" i="1"/>
  <c r="AF523" i="1"/>
  <c r="AF555" i="1"/>
  <c r="AF631" i="1"/>
  <c r="AG667" i="1"/>
  <c r="AG683" i="1"/>
  <c r="AF831" i="1"/>
  <c r="AF891" i="1"/>
  <c r="AG1047" i="1"/>
  <c r="AF1163" i="1"/>
  <c r="AG1327" i="1"/>
  <c r="AG1387" i="1"/>
  <c r="AG1503" i="1"/>
  <c r="AF1583" i="1"/>
  <c r="AG1607" i="1"/>
  <c r="AF1671" i="1"/>
  <c r="AG1687" i="1"/>
  <c r="AF1751" i="1"/>
  <c r="AG1767" i="1"/>
  <c r="AF1404" i="1"/>
  <c r="AF163" i="1"/>
  <c r="AF1514" i="1"/>
  <c r="AG1770" i="1"/>
  <c r="AG613" i="1"/>
  <c r="AG733" i="1"/>
  <c r="AG765" i="1"/>
  <c r="AG809" i="1"/>
  <c r="AG869" i="1"/>
  <c r="AG929" i="1"/>
  <c r="AG985" i="1"/>
  <c r="AG1069" i="1"/>
  <c r="AF1141" i="1"/>
  <c r="AG1153" i="1"/>
  <c r="AF1217" i="1"/>
  <c r="AG1233" i="1"/>
  <c r="AF1357" i="1"/>
  <c r="AG1373" i="1"/>
  <c r="AF1565" i="1"/>
  <c r="AF1657" i="1"/>
  <c r="AF1686" i="1"/>
  <c r="AF20" i="1"/>
  <c r="AF52" i="1"/>
  <c r="AF68" i="1"/>
  <c r="AF84" i="1"/>
  <c r="AF100" i="1"/>
  <c r="AF116" i="1"/>
  <c r="AF132" i="1"/>
  <c r="AF148" i="1"/>
  <c r="AF164" i="1"/>
  <c r="AF352" i="1"/>
  <c r="AF368" i="1"/>
  <c r="AF384" i="1"/>
  <c r="AF400" i="1"/>
  <c r="AF416" i="1"/>
  <c r="AF432" i="1"/>
  <c r="AF448" i="1"/>
  <c r="AF524" i="1"/>
  <c r="AF540" i="1"/>
  <c r="AF556" i="1"/>
  <c r="AF572" i="1"/>
  <c r="AF656" i="1"/>
  <c r="AF672" i="1"/>
  <c r="AF688" i="1"/>
  <c r="AF704" i="1"/>
  <c r="AF788" i="1"/>
  <c r="AF804" i="1"/>
  <c r="AF820" i="1"/>
  <c r="AF836" i="1"/>
  <c r="AF920" i="1"/>
  <c r="AF936" i="1"/>
  <c r="AF952" i="1"/>
  <c r="AF1004" i="1"/>
  <c r="AF1056" i="1"/>
  <c r="AF1072" i="1"/>
  <c r="AF1124" i="1"/>
  <c r="AF1140" i="1"/>
  <c r="AF1192" i="1"/>
  <c r="AF1208" i="1"/>
  <c r="AG1260" i="1"/>
  <c r="AG1312" i="1"/>
  <c r="AF1328" i="1"/>
  <c r="AF1380" i="1"/>
  <c r="AG1396" i="1"/>
  <c r="AG1448" i="1"/>
  <c r="AG1464" i="1"/>
  <c r="AG1599" i="1"/>
  <c r="AF1728" i="1"/>
  <c r="AF161" i="1"/>
  <c r="AF311" i="1"/>
  <c r="AF375" i="1"/>
  <c r="AF423" i="1"/>
  <c r="AF485" i="1"/>
  <c r="AF517" i="1"/>
  <c r="AF729" i="1"/>
  <c r="AF761" i="1"/>
  <c r="AF789" i="1"/>
  <c r="AF865" i="1"/>
  <c r="AF925" i="1"/>
  <c r="AF965" i="1"/>
  <c r="AF993" i="1"/>
  <c r="AF1109" i="1"/>
  <c r="AG1201" i="1"/>
  <c r="AF1253" i="1"/>
  <c r="AG1293" i="1"/>
  <c r="AF1421" i="1"/>
  <c r="AG1437" i="1"/>
  <c r="AF1729" i="1"/>
  <c r="AF81" i="1"/>
  <c r="AF1664" i="1"/>
  <c r="AF1707" i="1"/>
  <c r="AF1468" i="1"/>
  <c r="AF712" i="1"/>
  <c r="AG711" i="1"/>
  <c r="AF1727" i="1"/>
  <c r="AF283" i="1"/>
  <c r="AF315" i="1"/>
  <c r="AF379" i="1"/>
  <c r="AG643" i="1"/>
  <c r="AF679" i="1"/>
  <c r="AG695" i="1"/>
  <c r="AF827" i="1"/>
  <c r="AG887" i="1"/>
  <c r="AF1011" i="1"/>
  <c r="AF1127" i="1"/>
  <c r="AF1247" i="1"/>
  <c r="AF1323" i="1"/>
  <c r="AF1399" i="1"/>
  <c r="AF1451" i="1"/>
  <c r="AG1547" i="1"/>
  <c r="AG1595" i="1"/>
  <c r="AF1683" i="1"/>
  <c r="AG1699" i="1"/>
  <c r="AF1763" i="1"/>
  <c r="AF1787" i="1"/>
  <c r="AF1276" i="1"/>
  <c r="AF462" i="1"/>
  <c r="AF486" i="1"/>
  <c r="AF518" i="1"/>
  <c r="AF610" i="1"/>
  <c r="AF626" i="1"/>
  <c r="AF642" i="1"/>
  <c r="AF726" i="1"/>
  <c r="AF742" i="1"/>
  <c r="AF758" i="1"/>
  <c r="AF774" i="1"/>
  <c r="AF850" i="1"/>
  <c r="AF866" i="1"/>
  <c r="AF882" i="1"/>
  <c r="AF898" i="1"/>
  <c r="AF966" i="1"/>
  <c r="AF982" i="1"/>
  <c r="AF1034" i="1"/>
  <c r="AF1050" i="1"/>
  <c r="AF1094" i="1"/>
  <c r="AF1110" i="1"/>
  <c r="AF1162" i="1"/>
  <c r="AF1178" i="1"/>
  <c r="AF1222" i="1"/>
  <c r="AF1238" i="1"/>
  <c r="AF1290" i="1"/>
  <c r="AF1306" i="1"/>
  <c r="AF1350" i="1"/>
  <c r="AF1366" i="1"/>
  <c r="AF1418" i="1"/>
  <c r="AF1434" i="1"/>
  <c r="AF1478" i="1"/>
  <c r="AF1498" i="1"/>
  <c r="AG1506" i="1"/>
  <c r="AF1562" i="1"/>
  <c r="AG1570" i="1"/>
  <c r="AF1626" i="1"/>
  <c r="AG1634" i="1"/>
  <c r="AF1690" i="1"/>
  <c r="AG1698" i="1"/>
  <c r="AF1754" i="1"/>
  <c r="AG1762" i="1"/>
  <c r="AF1578" i="1"/>
  <c r="AG699" i="1"/>
  <c r="AF759" i="1"/>
  <c r="AG783" i="1"/>
  <c r="AF855" i="1"/>
  <c r="AG871" i="1"/>
  <c r="AG971" i="1"/>
  <c r="AG995" i="1"/>
  <c r="AF1103" i="1"/>
  <c r="AG1187" i="1"/>
  <c r="AF1223" i="1"/>
  <c r="AF1295" i="1"/>
  <c r="AF1355" i="1"/>
  <c r="AF1475" i="1"/>
  <c r="AG1803" i="1"/>
  <c r="AG903" i="1"/>
  <c r="AF1791" i="1"/>
  <c r="AF1659" i="1"/>
  <c r="AF1179" i="1"/>
  <c r="AF1792" i="1"/>
  <c r="AF42" i="1"/>
  <c r="AF66" i="1"/>
  <c r="AF82" i="1"/>
  <c r="AF106" i="1"/>
  <c r="AF130" i="1"/>
  <c r="AF146" i="1"/>
  <c r="AF170" i="1"/>
  <c r="AF522" i="1"/>
  <c r="AF554" i="1"/>
  <c r="AG604" i="1"/>
  <c r="AG620" i="1"/>
  <c r="AG636" i="1"/>
  <c r="AG720" i="1"/>
  <c r="AG736" i="1"/>
  <c r="AG752" i="1"/>
  <c r="AG768" i="1"/>
  <c r="AG852" i="1"/>
  <c r="AG868" i="1"/>
  <c r="AG884" i="1"/>
  <c r="AG900" i="1"/>
  <c r="AG968" i="1"/>
  <c r="AG984" i="1"/>
  <c r="AG1036" i="1"/>
  <c r="AF1044" i="1"/>
  <c r="AF1096" i="1"/>
  <c r="AF1112" i="1"/>
  <c r="AF1164" i="1"/>
  <c r="AG1216" i="1"/>
  <c r="AF1232" i="1"/>
  <c r="AF1284" i="1"/>
  <c r="AF1300" i="1"/>
  <c r="AF1352" i="1"/>
  <c r="AF1368" i="1"/>
  <c r="AG1420" i="1"/>
  <c r="AG1472" i="1"/>
  <c r="AG1488" i="1"/>
  <c r="AG1508" i="1"/>
  <c r="AG1552" i="1"/>
  <c r="AG1572" i="1"/>
  <c r="AG1616" i="1"/>
  <c r="AG1636" i="1"/>
  <c r="AG1680" i="1"/>
  <c r="AG1700" i="1"/>
  <c r="AG1744" i="1"/>
  <c r="AG1764" i="1"/>
  <c r="AG1808" i="1"/>
  <c r="AG987" i="1"/>
  <c r="AG1492" i="1"/>
  <c r="AF1052" i="1"/>
  <c r="AG619" i="1"/>
  <c r="AF715" i="1"/>
  <c r="AG731" i="1"/>
  <c r="AF787" i="1"/>
  <c r="AF803" i="1"/>
  <c r="AF915" i="1"/>
  <c r="AG931" i="1"/>
  <c r="AG1055" i="1"/>
  <c r="AF1091" i="1"/>
  <c r="AG1131" i="1"/>
  <c r="AG1227" i="1"/>
  <c r="AF1283" i="1"/>
  <c r="AG1311" i="1"/>
  <c r="AG1411" i="1"/>
  <c r="AG1519" i="1"/>
  <c r="AF1719" i="1"/>
  <c r="AG1795" i="1"/>
  <c r="AG1535" i="1"/>
  <c r="AF349" i="1"/>
  <c r="AG897" i="1"/>
  <c r="AG1049" i="1"/>
  <c r="AF1185" i="1"/>
  <c r="AG1265" i="1"/>
  <c r="AF1353" i="1"/>
  <c r="AG1461" i="1"/>
  <c r="AG1525" i="1"/>
  <c r="AG1589" i="1"/>
  <c r="AG1689" i="1"/>
  <c r="AG639" i="1"/>
  <c r="AG675" i="1"/>
  <c r="AF1123" i="1"/>
  <c r="AG1171" i="1"/>
  <c r="AF1379" i="1"/>
  <c r="AG1495" i="1"/>
  <c r="AF1655" i="1"/>
  <c r="AG1695" i="1"/>
  <c r="AF179" i="1"/>
  <c r="AF155" i="1"/>
  <c r="AF513" i="1"/>
  <c r="AF741" i="1"/>
  <c r="AF861" i="1"/>
  <c r="AF1149" i="1"/>
  <c r="AG1197" i="1"/>
  <c r="AF1433" i="1"/>
  <c r="AG1445" i="1"/>
  <c r="AF1665" i="1"/>
  <c r="AF40" i="1"/>
  <c r="AF202" i="1"/>
  <c r="AF234" i="1"/>
  <c r="AF266" i="1"/>
  <c r="AF298" i="1"/>
  <c r="AF330" i="1"/>
  <c r="AF510" i="1"/>
  <c r="AG660" i="1"/>
  <c r="AG700" i="1"/>
  <c r="AG800" i="1"/>
  <c r="AG924" i="1"/>
  <c r="AG992" i="1"/>
  <c r="AG1068" i="1"/>
  <c r="AG1136" i="1"/>
  <c r="AF1248" i="1"/>
  <c r="AF1392" i="1"/>
  <c r="AG1524" i="1"/>
  <c r="AF1660" i="1"/>
  <c r="AF1772" i="1"/>
  <c r="AF223" i="1"/>
  <c r="AF605" i="1"/>
  <c r="AF837" i="1"/>
  <c r="AF1085" i="1"/>
  <c r="AG1133" i="1"/>
  <c r="AG1549" i="1"/>
  <c r="AG1645" i="1"/>
  <c r="AG1721" i="1"/>
  <c r="AG1494" i="1"/>
  <c r="AF154" i="1"/>
  <c r="AF358" i="1"/>
  <c r="AF414" i="1"/>
  <c r="AF454" i="1"/>
  <c r="AF578" i="1"/>
  <c r="AF678" i="1"/>
  <c r="AF794" i="1"/>
  <c r="AF834" i="1"/>
  <c r="AF926" i="1"/>
  <c r="AF1010" i="1"/>
  <c r="AF1122" i="1"/>
  <c r="AF1198" i="1"/>
  <c r="AF1274" i="1"/>
  <c r="AF1386" i="1"/>
  <c r="AF1534" i="1"/>
  <c r="AG1590" i="1"/>
  <c r="AF1774" i="1"/>
  <c r="AG1790" i="1"/>
  <c r="AF133" i="1"/>
  <c r="AF549" i="1"/>
  <c r="AF845" i="1"/>
  <c r="AF1081" i="1"/>
  <c r="AG1181" i="1"/>
  <c r="AF1561" i="1"/>
  <c r="AF1641" i="1"/>
  <c r="AF1737" i="1"/>
  <c r="AF1520" i="1"/>
  <c r="AF1584" i="1"/>
  <c r="AF1648" i="1"/>
  <c r="AF1712" i="1"/>
  <c r="AF1776" i="1"/>
  <c r="AF12" i="1"/>
  <c r="AF1748" i="1"/>
  <c r="AF187" i="1"/>
  <c r="AG633" i="1"/>
  <c r="AG681" i="1"/>
  <c r="AG813" i="1"/>
  <c r="AG885" i="1"/>
  <c r="AG941" i="1"/>
  <c r="AG1025" i="1"/>
  <c r="AG1053" i="1"/>
  <c r="AF1125" i="1"/>
  <c r="AG1177" i="1"/>
  <c r="AF1309" i="1"/>
  <c r="AG1321" i="1"/>
  <c r="AF1397" i="1"/>
  <c r="AG1409" i="1"/>
  <c r="AF1501" i="1"/>
  <c r="AF1529" i="1"/>
  <c r="AF1557" i="1"/>
  <c r="AF1605" i="1"/>
  <c r="AF1637" i="1"/>
  <c r="AF1677" i="1"/>
  <c r="AF1709" i="1"/>
  <c r="AF1733" i="1"/>
  <c r="AF1765" i="1"/>
  <c r="AF1793" i="1"/>
  <c r="AF38" i="1"/>
  <c r="AF102" i="1"/>
  <c r="AF166" i="1"/>
  <c r="AF550" i="1"/>
  <c r="AF582" i="1"/>
  <c r="AF658" i="1"/>
  <c r="AF674" i="1"/>
  <c r="AF690" i="1"/>
  <c r="AF706" i="1"/>
  <c r="AF790" i="1"/>
  <c r="AF806" i="1"/>
  <c r="AF822" i="1"/>
  <c r="AF838" i="1"/>
  <c r="AF914" i="1"/>
  <c r="AF930" i="1"/>
  <c r="AF946" i="1"/>
  <c r="AF990" i="1"/>
  <c r="AF1006" i="1"/>
  <c r="AF1058" i="1"/>
  <c r="AF1074" i="1"/>
  <c r="AF1118" i="1"/>
  <c r="AF1134" i="1"/>
  <c r="AF1186" i="1"/>
  <c r="AF1202" i="1"/>
  <c r="AF1246" i="1"/>
  <c r="AF1262" i="1"/>
  <c r="AF1314" i="1"/>
  <c r="AF1330" i="1"/>
  <c r="AF1374" i="1"/>
  <c r="AF1390" i="1"/>
  <c r="AF1442" i="1"/>
  <c r="AF1458" i="1"/>
  <c r="AF1522" i="1"/>
  <c r="AG1530" i="1"/>
  <c r="AF1650" i="1"/>
  <c r="AG1658" i="1"/>
  <c r="AF1778" i="1"/>
  <c r="AG1786" i="1"/>
  <c r="AF1750" i="1"/>
  <c r="AG609" i="1"/>
  <c r="AG661" i="1"/>
  <c r="AG693" i="1"/>
  <c r="AG721" i="1"/>
  <c r="AG841" i="1"/>
  <c r="AG937" i="1"/>
  <c r="AF1173" i="1"/>
  <c r="AG1317" i="1"/>
  <c r="AG1633" i="1"/>
  <c r="AG1705" i="1"/>
  <c r="AG1789" i="1"/>
  <c r="AF583" i="1"/>
  <c r="AF621" i="1"/>
  <c r="AF701" i="1"/>
  <c r="AF785" i="1"/>
  <c r="AF1157" i="1"/>
  <c r="AG1241" i="1"/>
  <c r="AG602" i="1"/>
  <c r="AF784" i="1"/>
  <c r="AF816" i="1"/>
  <c r="AF948" i="1"/>
  <c r="AF1076" i="1"/>
  <c r="AF1188" i="1"/>
  <c r="AF1316" i="1"/>
  <c r="AG1400" i="1"/>
  <c r="AG1532" i="1"/>
  <c r="AG1644" i="1"/>
  <c r="AG1115" i="1"/>
  <c r="AG1045" i="1"/>
  <c r="AF1405" i="1"/>
  <c r="AG1457" i="1"/>
  <c r="AF1537" i="1"/>
  <c r="AF1629" i="1"/>
  <c r="AF1741" i="1"/>
  <c r="AF58" i="1"/>
  <c r="AF374" i="1"/>
  <c r="AF422" i="1"/>
  <c r="AF546" i="1"/>
  <c r="AF686" i="1"/>
  <c r="AF802" i="1"/>
  <c r="AF934" i="1"/>
  <c r="AF1054" i="1"/>
  <c r="AF1130" i="1"/>
  <c r="AF1206" i="1"/>
  <c r="AF1318" i="1"/>
  <c r="AF1446" i="1"/>
  <c r="AF1662" i="1"/>
  <c r="AG1726" i="1"/>
  <c r="AF197" i="1"/>
  <c r="AF533" i="1"/>
  <c r="AF685" i="1"/>
  <c r="AF905" i="1"/>
  <c r="AF1189" i="1"/>
  <c r="AG1273" i="1"/>
  <c r="AF1453" i="1"/>
  <c r="AG1489" i="1"/>
  <c r="AG1653" i="1"/>
  <c r="AF648" i="1"/>
  <c r="AF46" i="1"/>
  <c r="AF192" i="1"/>
  <c r="AF208" i="1"/>
  <c r="AF224" i="1"/>
  <c r="AF240" i="1"/>
  <c r="AF256" i="1"/>
  <c r="AF272" i="1"/>
  <c r="AF288" i="1"/>
  <c r="AF304" i="1"/>
  <c r="AF320" i="1"/>
  <c r="AF336" i="1"/>
  <c r="AF180" i="1"/>
  <c r="AF196" i="1"/>
  <c r="AF212" i="1"/>
  <c r="AF228" i="1"/>
  <c r="AF244" i="1"/>
  <c r="AF260" i="1"/>
  <c r="AF276" i="1"/>
  <c r="AF292" i="1"/>
  <c r="AF308" i="1"/>
  <c r="AF324" i="1"/>
  <c r="AF340" i="1"/>
  <c r="AF472" i="1"/>
  <c r="AF488" i="1"/>
  <c r="AF504" i="1"/>
  <c r="AF588" i="1"/>
  <c r="AF604" i="1"/>
  <c r="AF620" i="1"/>
  <c r="AF636" i="1"/>
  <c r="AF720" i="1"/>
  <c r="AF736" i="1"/>
  <c r="AF752" i="1"/>
  <c r="AF768" i="1"/>
  <c r="AF852" i="1"/>
  <c r="AF868" i="1"/>
  <c r="AF884" i="1"/>
  <c r="AF900" i="1"/>
  <c r="AF968" i="1"/>
  <c r="AF984" i="1"/>
  <c r="AF1036" i="1"/>
  <c r="AG1088" i="1"/>
  <c r="AG1104" i="1"/>
  <c r="AG1156" i="1"/>
  <c r="AG1172" i="1"/>
  <c r="AG1224" i="1"/>
  <c r="AG1240" i="1"/>
  <c r="AF1292" i="1"/>
  <c r="AF1344" i="1"/>
  <c r="AG1360" i="1"/>
  <c r="AF1412" i="1"/>
  <c r="AG1428" i="1"/>
  <c r="AF1480" i="1"/>
  <c r="AF1500" i="1"/>
  <c r="AF1544" i="1"/>
  <c r="AF1564" i="1"/>
  <c r="AF1608" i="1"/>
  <c r="AF1628" i="1"/>
  <c r="AF1672" i="1"/>
  <c r="AF1692" i="1"/>
  <c r="AF1736" i="1"/>
  <c r="AF1756" i="1"/>
  <c r="AF1800" i="1"/>
  <c r="AG1579" i="1"/>
  <c r="AF987" i="1"/>
  <c r="AF31" i="1"/>
  <c r="AF117" i="1"/>
  <c r="AF167" i="1"/>
  <c r="AF189" i="1"/>
  <c r="AF213" i="1"/>
  <c r="AF229" i="1"/>
  <c r="AF245" i="1"/>
  <c r="AF293" i="1"/>
  <c r="AF325" i="1"/>
  <c r="AF377" i="1"/>
  <c r="AF425" i="1"/>
  <c r="AF457" i="1"/>
  <c r="AF479" i="1"/>
  <c r="AF511" i="1"/>
  <c r="AF601" i="1"/>
  <c r="AF703" i="1"/>
  <c r="AG715" i="1"/>
  <c r="AG763" i="1"/>
  <c r="AG787" i="1"/>
  <c r="AF875" i="1"/>
  <c r="AG915" i="1"/>
  <c r="AF1027" i="1"/>
  <c r="AG1067" i="1"/>
  <c r="AG1107" i="1"/>
  <c r="AG1203" i="1"/>
  <c r="AF1255" i="1"/>
  <c r="AG1299" i="1"/>
  <c r="AF1359" i="1"/>
  <c r="AF1427" i="1"/>
  <c r="AF1711" i="1"/>
  <c r="AG1719" i="1"/>
  <c r="AG1051" i="1"/>
  <c r="AF1009" i="1"/>
  <c r="AF1137" i="1"/>
  <c r="AG1185" i="1"/>
  <c r="AF1333" i="1"/>
  <c r="AG1353" i="1"/>
  <c r="AF1497" i="1"/>
  <c r="AF1553" i="1"/>
  <c r="AF1617" i="1"/>
  <c r="AF1745" i="1"/>
  <c r="AF55" i="1"/>
  <c r="AF99" i="1"/>
  <c r="AF357" i="1"/>
  <c r="AF393" i="1"/>
  <c r="AG611" i="1"/>
  <c r="AG651" i="1"/>
  <c r="AF1039" i="1"/>
  <c r="AF1151" i="1"/>
  <c r="AF1215" i="1"/>
  <c r="AF1447" i="1"/>
  <c r="AF1615" i="1"/>
  <c r="AG1655" i="1"/>
  <c r="AF1759" i="1"/>
  <c r="AG741" i="1"/>
  <c r="AG861" i="1"/>
  <c r="AG1149" i="1"/>
  <c r="AF1377" i="1"/>
  <c r="AG1433" i="1"/>
  <c r="AG1665" i="1"/>
  <c r="AF72" i="1"/>
  <c r="AF112" i="1"/>
  <c r="AF152" i="1"/>
  <c r="AF372" i="1"/>
  <c r="AF396" i="1"/>
  <c r="AF428" i="1"/>
  <c r="AF560" i="1"/>
  <c r="AF660" i="1"/>
  <c r="AF700" i="1"/>
  <c r="AF800" i="1"/>
  <c r="AF924" i="1"/>
  <c r="AF992" i="1"/>
  <c r="AF1068" i="1"/>
  <c r="AF1136" i="1"/>
  <c r="AG1248" i="1"/>
  <c r="AG1392" i="1"/>
  <c r="AF1524" i="1"/>
  <c r="AG1660" i="1"/>
  <c r="AG1772" i="1"/>
  <c r="AG605" i="1"/>
  <c r="AG837" i="1"/>
  <c r="AG1085" i="1"/>
  <c r="AF1509" i="1"/>
  <c r="AF1613" i="1"/>
  <c r="AF1685" i="1"/>
  <c r="AF1773" i="1"/>
  <c r="AG678" i="1"/>
  <c r="AG794" i="1"/>
  <c r="AG834" i="1"/>
  <c r="AG926" i="1"/>
  <c r="AG1010" i="1"/>
  <c r="AG1122" i="1"/>
  <c r="AG1198" i="1"/>
  <c r="AG1274" i="1"/>
  <c r="AG1386" i="1"/>
  <c r="AG1534" i="1"/>
  <c r="AF1718" i="1"/>
  <c r="AG1774" i="1"/>
  <c r="AG845" i="1"/>
  <c r="AG1081" i="1"/>
  <c r="AF1477" i="1"/>
  <c r="AG1561" i="1"/>
  <c r="AG1641" i="1"/>
  <c r="AG1737" i="1"/>
  <c r="AG1520" i="1"/>
  <c r="AG1584" i="1"/>
  <c r="AG1648" i="1"/>
  <c r="AG1712" i="1"/>
  <c r="AG1776" i="1"/>
  <c r="AF1371" i="1"/>
  <c r="AF177" i="1"/>
  <c r="AF335" i="1"/>
  <c r="AF507" i="1"/>
  <c r="AF545" i="1"/>
  <c r="AF577" i="1"/>
  <c r="AF597" i="1"/>
  <c r="AF665" i="1"/>
  <c r="AF713" i="1"/>
  <c r="AF829" i="1"/>
  <c r="AF901" i="1"/>
  <c r="AF1013" i="1"/>
  <c r="AF1037" i="1"/>
  <c r="AF1089" i="1"/>
  <c r="AG1125" i="1"/>
  <c r="AF1281" i="1"/>
  <c r="AG1309" i="1"/>
  <c r="AF1381" i="1"/>
  <c r="AG1397" i="1"/>
  <c r="AF1465" i="1"/>
  <c r="AG1501" i="1"/>
  <c r="AG1529" i="1"/>
  <c r="AG1557" i="1"/>
  <c r="AG1605" i="1"/>
  <c r="AG1637" i="1"/>
  <c r="AG1677" i="1"/>
  <c r="AG1709" i="1"/>
  <c r="AG1733" i="1"/>
  <c r="AG1765" i="1"/>
  <c r="AG1793" i="1"/>
  <c r="AG658" i="1"/>
  <c r="AG674" i="1"/>
  <c r="AG690" i="1"/>
  <c r="AG706" i="1"/>
  <c r="AG790" i="1"/>
  <c r="AG806" i="1"/>
  <c r="AG822" i="1"/>
  <c r="AG838" i="1"/>
  <c r="AG914" i="1"/>
  <c r="AG930" i="1"/>
  <c r="AG946" i="1"/>
  <c r="AG990" i="1"/>
  <c r="AG1006" i="1"/>
  <c r="AG1058" i="1"/>
  <c r="AG1074" i="1"/>
  <c r="AG1118" i="1"/>
  <c r="AG1134" i="1"/>
  <c r="AG1186" i="1"/>
  <c r="AG1202" i="1"/>
  <c r="AG1246" i="1"/>
  <c r="AG1262" i="1"/>
  <c r="AG1314" i="1"/>
  <c r="AG1330" i="1"/>
  <c r="AG1374" i="1"/>
  <c r="AG1390" i="1"/>
  <c r="AG1442" i="1"/>
  <c r="AG1458" i="1"/>
  <c r="AG1522" i="1"/>
  <c r="AF1594" i="1"/>
  <c r="AG1650" i="1"/>
  <c r="AF1722" i="1"/>
  <c r="AG1778" i="1"/>
  <c r="AG1750" i="1"/>
  <c r="AF193" i="1"/>
  <c r="AF471" i="1"/>
  <c r="AF503" i="1"/>
  <c r="AF541" i="1"/>
  <c r="AF573" i="1"/>
  <c r="AF629" i="1"/>
  <c r="AF677" i="1"/>
  <c r="AF709" i="1"/>
  <c r="AF825" i="1"/>
  <c r="AF909" i="1"/>
  <c r="AF1121" i="1"/>
  <c r="AG1173" i="1"/>
  <c r="AF1513" i="1"/>
  <c r="AF1673" i="1"/>
  <c r="AF1761" i="1"/>
  <c r="AF1706" i="1"/>
  <c r="AG621" i="1"/>
  <c r="AG701" i="1"/>
  <c r="AG785" i="1"/>
  <c r="AG1157" i="1"/>
  <c r="AF1725" i="1"/>
  <c r="AG684" i="1"/>
  <c r="AG792" i="1"/>
  <c r="AG908" i="1"/>
  <c r="AG1000" i="1"/>
  <c r="AG1128" i="1"/>
  <c r="AG1264" i="1"/>
  <c r="AG1376" i="1"/>
  <c r="AF1452" i="1"/>
  <c r="AF1596" i="1"/>
  <c r="AF1708" i="1"/>
  <c r="AF215" i="1"/>
  <c r="AF625" i="1"/>
  <c r="AF1329" i="1"/>
  <c r="AG1405" i="1"/>
  <c r="AG1537" i="1"/>
  <c r="AG1629" i="1"/>
  <c r="AG1741" i="1"/>
  <c r="AG686" i="1"/>
  <c r="AG802" i="1"/>
  <c r="AG934" i="1"/>
  <c r="AG1054" i="1"/>
  <c r="AG1130" i="1"/>
  <c r="AG1206" i="1"/>
  <c r="AG1318" i="1"/>
  <c r="AG1446" i="1"/>
  <c r="AF1582" i="1"/>
  <c r="AG1662" i="1"/>
  <c r="AG685" i="1"/>
  <c r="AG905" i="1"/>
  <c r="AG1189" i="1"/>
  <c r="AF1385" i="1"/>
  <c r="AG1453" i="1"/>
  <c r="AF1533" i="1"/>
  <c r="AF1753" i="1"/>
  <c r="AF30" i="1"/>
  <c r="AF54" i="1"/>
  <c r="AF78" i="1"/>
  <c r="AF94" i="1"/>
  <c r="AF118" i="1"/>
  <c r="AF142" i="1"/>
  <c r="AF158" i="1"/>
  <c r="AF362" i="1"/>
  <c r="AF378" i="1"/>
  <c r="AF394" i="1"/>
  <c r="AF410" i="1"/>
  <c r="AF538" i="1"/>
  <c r="AF570" i="1"/>
  <c r="AG612" i="1"/>
  <c r="AG628" i="1"/>
  <c r="AG644" i="1"/>
  <c r="AG728" i="1"/>
  <c r="AG744" i="1"/>
  <c r="AG760" i="1"/>
  <c r="AG844" i="1"/>
  <c r="AG860" i="1"/>
  <c r="AG876" i="1"/>
  <c r="AG892" i="1"/>
  <c r="AG960" i="1"/>
  <c r="AG976" i="1"/>
  <c r="AG1028" i="1"/>
  <c r="AF1088" i="1"/>
  <c r="AF1104" i="1"/>
  <c r="AF1156" i="1"/>
  <c r="AF1172" i="1"/>
  <c r="AF1224" i="1"/>
  <c r="AF1240" i="1"/>
  <c r="AG1292" i="1"/>
  <c r="AG1344" i="1"/>
  <c r="AF1360" i="1"/>
  <c r="AG1412" i="1"/>
  <c r="AF1428" i="1"/>
  <c r="AG1480" i="1"/>
  <c r="AG1500" i="1"/>
  <c r="AG1544" i="1"/>
  <c r="AG1564" i="1"/>
  <c r="AG1608" i="1"/>
  <c r="AG1628" i="1"/>
  <c r="AG1672" i="1"/>
  <c r="AG1692" i="1"/>
  <c r="AG1736" i="1"/>
  <c r="AG1756" i="1"/>
  <c r="AG1800" i="1"/>
  <c r="AF1579" i="1"/>
  <c r="AF520" i="1"/>
  <c r="AF57" i="1"/>
  <c r="AG601" i="1"/>
  <c r="AG703" i="1"/>
  <c r="AG747" i="1"/>
  <c r="AF763" i="1"/>
  <c r="AF859" i="1"/>
  <c r="AG875" i="1"/>
  <c r="AF975" i="1"/>
  <c r="AG1027" i="1"/>
  <c r="AF1067" i="1"/>
  <c r="AF1107" i="1"/>
  <c r="AF1203" i="1"/>
  <c r="AG1255" i="1"/>
  <c r="AF1299" i="1"/>
  <c r="AG1359" i="1"/>
  <c r="AG1427" i="1"/>
  <c r="AF1575" i="1"/>
  <c r="AG1711" i="1"/>
  <c r="AF1807" i="1"/>
  <c r="AF1051" i="1"/>
  <c r="AG988" i="1"/>
  <c r="AG1009" i="1"/>
  <c r="AF1061" i="1"/>
  <c r="AG1137" i="1"/>
  <c r="AF1305" i="1"/>
  <c r="AG1333" i="1"/>
  <c r="AF1473" i="1"/>
  <c r="AG1497" i="1"/>
  <c r="AG1553" i="1"/>
  <c r="AG1617" i="1"/>
  <c r="AG1745" i="1"/>
  <c r="AF531" i="1"/>
  <c r="AF611" i="1"/>
  <c r="AF651" i="1"/>
  <c r="AF847" i="1"/>
  <c r="AG1039" i="1"/>
  <c r="AG1151" i="1"/>
  <c r="AG1215" i="1"/>
  <c r="AG1447" i="1"/>
  <c r="AF1543" i="1"/>
  <c r="AG1615" i="1"/>
  <c r="AF1743" i="1"/>
  <c r="AG1759" i="1"/>
  <c r="AF1600" i="1"/>
  <c r="AF455" i="1"/>
  <c r="AF649" i="1"/>
  <c r="AF801" i="1"/>
  <c r="AF921" i="1"/>
  <c r="AF1225" i="1"/>
  <c r="AG1377" i="1"/>
  <c r="AF1573" i="1"/>
  <c r="AF24" i="1"/>
  <c r="AF218" i="1"/>
  <c r="AF250" i="1"/>
  <c r="AF274" i="1"/>
  <c r="AF314" i="1"/>
  <c r="AF346" i="1"/>
  <c r="AG676" i="1"/>
  <c r="AG708" i="1"/>
  <c r="AG824" i="1"/>
  <c r="AG932" i="1"/>
  <c r="AG1016" i="1"/>
  <c r="AG1120" i="1"/>
  <c r="AG1204" i="1"/>
  <c r="AG1324" i="1"/>
  <c r="AG1460" i="1"/>
  <c r="AF1588" i="1"/>
  <c r="AF1716" i="1"/>
  <c r="AF1788" i="1"/>
  <c r="AF1244" i="1"/>
  <c r="AF247" i="1"/>
  <c r="AF689" i="1"/>
  <c r="AF1021" i="1"/>
  <c r="AF1261" i="1"/>
  <c r="AG1509" i="1"/>
  <c r="AG1613" i="1"/>
  <c r="AG1685" i="1"/>
  <c r="AG1773" i="1"/>
  <c r="AF26" i="1"/>
  <c r="AF350" i="1"/>
  <c r="AF398" i="1"/>
  <c r="AF438" i="1"/>
  <c r="AF530" i="1"/>
  <c r="AF654" i="1"/>
  <c r="AF702" i="1"/>
  <c r="AF826" i="1"/>
  <c r="AF910" i="1"/>
  <c r="AF950" i="1"/>
  <c r="AF1070" i="1"/>
  <c r="AF1146" i="1"/>
  <c r="AF1250" i="1"/>
  <c r="AF1326" i="1"/>
  <c r="AF1454" i="1"/>
  <c r="AF1654" i="1"/>
  <c r="AG1718" i="1"/>
  <c r="AF279" i="1"/>
  <c r="AF637" i="1"/>
  <c r="AF1017" i="1"/>
  <c r="AF1349" i="1"/>
  <c r="AG1477" i="1"/>
  <c r="AF1609" i="1"/>
  <c r="AF1697" i="1"/>
  <c r="AF1769" i="1"/>
  <c r="AF1528" i="1"/>
  <c r="AF1592" i="1"/>
  <c r="AF1656" i="1"/>
  <c r="AF1720" i="1"/>
  <c r="AF1784" i="1"/>
  <c r="AF775" i="1"/>
  <c r="AG1371" i="1"/>
  <c r="AG665" i="1"/>
  <c r="AG713" i="1"/>
  <c r="AG829" i="1"/>
  <c r="AG901" i="1"/>
  <c r="AG1013" i="1"/>
  <c r="AG1037" i="1"/>
  <c r="AF1077" i="1"/>
  <c r="AG1089" i="1"/>
  <c r="AF1269" i="1"/>
  <c r="AG1281" i="1"/>
  <c r="AF1337" i="1"/>
  <c r="AG1381" i="1"/>
  <c r="AF1449" i="1"/>
  <c r="AG1465" i="1"/>
  <c r="AF1517" i="1"/>
  <c r="AF1541" i="1"/>
  <c r="AF1593" i="1"/>
  <c r="AF1621" i="1"/>
  <c r="AF1649" i="1"/>
  <c r="AF1693" i="1"/>
  <c r="AF1717" i="1"/>
  <c r="AF1749" i="1"/>
  <c r="AF1777" i="1"/>
  <c r="AF22" i="1"/>
  <c r="AF70" i="1"/>
  <c r="AF134" i="1"/>
  <c r="AF534" i="1"/>
  <c r="AF566" i="1"/>
  <c r="AF650" i="1"/>
  <c r="AF666" i="1"/>
  <c r="AF682" i="1"/>
  <c r="AF698" i="1"/>
  <c r="AF782" i="1"/>
  <c r="AF798" i="1"/>
  <c r="AF814" i="1"/>
  <c r="AF830" i="1"/>
  <c r="AF906" i="1"/>
  <c r="AF922" i="1"/>
  <c r="AF938" i="1"/>
  <c r="AF954" i="1"/>
  <c r="AF998" i="1"/>
  <c r="AF1014" i="1"/>
  <c r="AF1066" i="1"/>
  <c r="AF1082" i="1"/>
  <c r="AF1126" i="1"/>
  <c r="AF1142" i="1"/>
  <c r="AF1194" i="1"/>
  <c r="AF1210" i="1"/>
  <c r="AF1254" i="1"/>
  <c r="AF1270" i="1"/>
  <c r="AF1322" i="1"/>
  <c r="AF1338" i="1"/>
  <c r="AF1382" i="1"/>
  <c r="AF1398" i="1"/>
  <c r="AF1450" i="1"/>
  <c r="AF1466" i="1"/>
  <c r="AF1586" i="1"/>
  <c r="AG1594" i="1"/>
  <c r="AF1714" i="1"/>
  <c r="AG1722" i="1"/>
  <c r="AF519" i="1"/>
  <c r="AG629" i="1"/>
  <c r="AG677" i="1"/>
  <c r="AG709" i="1"/>
  <c r="AG825" i="1"/>
  <c r="AG909" i="1"/>
  <c r="AG1121" i="1"/>
  <c r="AF1345" i="1"/>
  <c r="AG1513" i="1"/>
  <c r="AG1673" i="1"/>
  <c r="AG1761" i="1"/>
  <c r="AG1706" i="1"/>
  <c r="AF481" i="1"/>
  <c r="AF657" i="1"/>
  <c r="AF757" i="1"/>
  <c r="AF953" i="1"/>
  <c r="AF1389" i="1"/>
  <c r="AG1725" i="1"/>
  <c r="AF684" i="1"/>
  <c r="AF792" i="1"/>
  <c r="AF908" i="1"/>
  <c r="AF1000" i="1"/>
  <c r="AF1128" i="1"/>
  <c r="AF1264" i="1"/>
  <c r="AF1376" i="1"/>
  <c r="AG1452" i="1"/>
  <c r="AG1596" i="1"/>
  <c r="AG1708" i="1"/>
  <c r="AG625" i="1"/>
  <c r="AF1169" i="1"/>
  <c r="AG1329" i="1"/>
  <c r="AF1493" i="1"/>
  <c r="AF1585" i="1"/>
  <c r="AF1701" i="1"/>
  <c r="AF1785" i="1"/>
  <c r="AF90" i="1"/>
  <c r="AF390" i="1"/>
  <c r="AF446" i="1"/>
  <c r="AF662" i="1"/>
  <c r="AF778" i="1"/>
  <c r="AF818" i="1"/>
  <c r="AF994" i="1"/>
  <c r="AF1078" i="1"/>
  <c r="AF1182" i="1"/>
  <c r="AF1258" i="1"/>
  <c r="AF1402" i="1"/>
  <c r="AF1526" i="1"/>
  <c r="AG1582" i="1"/>
  <c r="AF69" i="1"/>
  <c r="AF391" i="1"/>
  <c r="AF581" i="1"/>
  <c r="AF833" i="1"/>
  <c r="AF945" i="1"/>
  <c r="AF1341" i="1"/>
  <c r="AG1385" i="1"/>
  <c r="AG1533" i="1"/>
  <c r="AG1753" i="1"/>
  <c r="AF184" i="1"/>
  <c r="AF200" i="1"/>
  <c r="AF216" i="1"/>
  <c r="AF232" i="1"/>
  <c r="AF248" i="1"/>
  <c r="AF264" i="1"/>
  <c r="AF280" i="1"/>
  <c r="AF296" i="1"/>
  <c r="AF312" i="1"/>
  <c r="AF328" i="1"/>
  <c r="AF344" i="1"/>
  <c r="AF468" i="1"/>
  <c r="AF484" i="1"/>
  <c r="AF500" i="1"/>
  <c r="AF516" i="1"/>
  <c r="AF600" i="1"/>
  <c r="AF616" i="1"/>
  <c r="AG632" i="1"/>
  <c r="AG716" i="1"/>
  <c r="AG732" i="1"/>
  <c r="AG748" i="1"/>
  <c r="AG764" i="1"/>
  <c r="AG848" i="1"/>
  <c r="AG864" i="1"/>
  <c r="AG880" i="1"/>
  <c r="AG896" i="1"/>
  <c r="AG972" i="1"/>
  <c r="AG1024" i="1"/>
  <c r="AG1040" i="1"/>
  <c r="AF1048" i="1"/>
  <c r="AF1100" i="1"/>
  <c r="AF1152" i="1"/>
  <c r="AF1168" i="1"/>
  <c r="AF1220" i="1"/>
  <c r="AF1236" i="1"/>
  <c r="AF1288" i="1"/>
  <c r="AF1304" i="1"/>
  <c r="AG1356" i="1"/>
  <c r="AG1408" i="1"/>
  <c r="AG1424" i="1"/>
  <c r="AG1476" i="1"/>
  <c r="AF1496" i="1"/>
  <c r="AF1512" i="1"/>
  <c r="AG1548" i="1"/>
  <c r="AF1568" i="1"/>
  <c r="AF1604" i="1"/>
  <c r="AF1624" i="1"/>
  <c r="AF1640" i="1"/>
  <c r="AF1676" i="1"/>
  <c r="AF1696" i="1"/>
  <c r="AF1732" i="1"/>
  <c r="AF1752" i="1"/>
  <c r="AF1768" i="1"/>
  <c r="AF1804" i="1"/>
  <c r="AG1243" i="1"/>
  <c r="AF61" i="1"/>
  <c r="AF587" i="1"/>
  <c r="AF739" i="1"/>
  <c r="AG795" i="1"/>
  <c r="AG811" i="1"/>
  <c r="AF883" i="1"/>
  <c r="AF923" i="1"/>
  <c r="AF1023" i="1"/>
  <c r="AG1075" i="1"/>
  <c r="AF1099" i="1"/>
  <c r="AG1219" i="1"/>
  <c r="AF1279" i="1"/>
  <c r="AF1367" i="1"/>
  <c r="AF1407" i="1"/>
  <c r="AF1443" i="1"/>
  <c r="AG1539" i="1"/>
  <c r="AG1567" i="1"/>
  <c r="AF1715" i="1"/>
  <c r="AF1723" i="1"/>
  <c r="AF647" i="1"/>
  <c r="AF1308" i="1"/>
  <c r="AG659" i="1"/>
  <c r="AF823" i="1"/>
  <c r="AG899" i="1"/>
  <c r="AF1139" i="1"/>
  <c r="AF1267" i="1"/>
  <c r="AG1335" i="1"/>
  <c r="AG1511" i="1"/>
  <c r="AF1631" i="1"/>
  <c r="AG1667" i="1"/>
  <c r="AG1148" i="1"/>
  <c r="AF137" i="1"/>
  <c r="AF15" i="1"/>
  <c r="AF143" i="1"/>
  <c r="AF725" i="1"/>
  <c r="AF877" i="1"/>
  <c r="AF1105" i="1"/>
  <c r="AG1213" i="1"/>
  <c r="AF1417" i="1"/>
  <c r="AG1805" i="1"/>
  <c r="AF48" i="1"/>
  <c r="AF80" i="1"/>
  <c r="AF104" i="1"/>
  <c r="AF136" i="1"/>
  <c r="AF160" i="1"/>
  <c r="AF356" i="1"/>
  <c r="AF380" i="1"/>
  <c r="AF420" i="1"/>
  <c r="AF452" i="1"/>
  <c r="AF536" i="1"/>
  <c r="AF568" i="1"/>
  <c r="AF652" i="1"/>
  <c r="AF692" i="1"/>
  <c r="AF832" i="1"/>
  <c r="AF940" i="1"/>
  <c r="AF1060" i="1"/>
  <c r="AG1196" i="1"/>
  <c r="AF1272" i="1"/>
  <c r="AF1384" i="1"/>
  <c r="AF1516" i="1"/>
  <c r="AG1652" i="1"/>
  <c r="AG1780" i="1"/>
  <c r="AG641" i="1"/>
  <c r="AG717" i="1"/>
  <c r="AG849" i="1"/>
  <c r="AG1005" i="1"/>
  <c r="AG1057" i="1"/>
  <c r="AF1521" i="1"/>
  <c r="AF1713" i="1"/>
  <c r="AF1797" i="1"/>
  <c r="AF366" i="1"/>
  <c r="AF406" i="1"/>
  <c r="AF562" i="1"/>
  <c r="AF694" i="1"/>
  <c r="AF786" i="1"/>
  <c r="AF918" i="1"/>
  <c r="AF1002" i="1"/>
  <c r="AF1062" i="1"/>
  <c r="AF1190" i="1"/>
  <c r="AF1310" i="1"/>
  <c r="AF1378" i="1"/>
  <c r="AF1438" i="1"/>
  <c r="AF1518" i="1"/>
  <c r="AG1598" i="1"/>
  <c r="AF1782" i="1"/>
  <c r="AG817" i="1"/>
  <c r="AG1001" i="1"/>
  <c r="AG1165" i="1"/>
  <c r="AF1469" i="1"/>
  <c r="AG1505" i="1"/>
  <c r="AG1597" i="1"/>
  <c r="AG1681" i="1"/>
  <c r="AF426" i="1"/>
  <c r="AF442" i="1"/>
  <c r="AF526" i="1"/>
  <c r="AF558" i="1"/>
  <c r="AG608" i="1"/>
  <c r="AG624" i="1"/>
  <c r="AF632" i="1"/>
  <c r="AF716" i="1"/>
  <c r="AF732" i="1"/>
  <c r="AF748" i="1"/>
  <c r="AF764" i="1"/>
  <c r="AF848" i="1"/>
  <c r="AF864" i="1"/>
  <c r="AF880" i="1"/>
  <c r="AF896" i="1"/>
  <c r="AF972" i="1"/>
  <c r="AF1024" i="1"/>
  <c r="AF1040" i="1"/>
  <c r="AG1092" i="1"/>
  <c r="AG1108" i="1"/>
  <c r="AG1160" i="1"/>
  <c r="AG1176" i="1"/>
  <c r="AF1228" i="1"/>
  <c r="AF1280" i="1"/>
  <c r="AG1296" i="1"/>
  <c r="AG1348" i="1"/>
  <c r="AG1364" i="1"/>
  <c r="AF1416" i="1"/>
  <c r="AF1432" i="1"/>
  <c r="AF1484" i="1"/>
  <c r="AG1496" i="1"/>
  <c r="AG1512" i="1"/>
  <c r="AF1548" i="1"/>
  <c r="AG1568" i="1"/>
  <c r="AG1604" i="1"/>
  <c r="AG1624" i="1"/>
  <c r="AG1640" i="1"/>
  <c r="AG1676" i="1"/>
  <c r="AG1696" i="1"/>
  <c r="AG1732" i="1"/>
  <c r="AG1752" i="1"/>
  <c r="AG1768" i="1"/>
  <c r="AG1804" i="1"/>
  <c r="AF1243" i="1"/>
  <c r="AF23" i="1"/>
  <c r="AF77" i="1"/>
  <c r="AF109" i="1"/>
  <c r="AF141" i="1"/>
  <c r="AF175" i="1"/>
  <c r="AF201" i="1"/>
  <c r="AF217" i="1"/>
  <c r="AF233" i="1"/>
  <c r="AF249" i="1"/>
  <c r="AF285" i="1"/>
  <c r="AF317" i="1"/>
  <c r="AF401" i="1"/>
  <c r="AF433" i="1"/>
  <c r="AF461" i="1"/>
  <c r="AF595" i="1"/>
  <c r="AF771" i="1"/>
  <c r="AF795" i="1"/>
  <c r="AG867" i="1"/>
  <c r="AG883" i="1"/>
  <c r="AF983" i="1"/>
  <c r="AG1023" i="1"/>
  <c r="AF1075" i="1"/>
  <c r="AG1099" i="1"/>
  <c r="AF1219" i="1"/>
  <c r="AG1279" i="1"/>
  <c r="AG1367" i="1"/>
  <c r="AG1407" i="1"/>
  <c r="AG1443" i="1"/>
  <c r="AF1539" i="1"/>
  <c r="AF1647" i="1"/>
  <c r="AG1715" i="1"/>
  <c r="AF1799" i="1"/>
  <c r="AG647" i="1"/>
  <c r="AG1308" i="1"/>
  <c r="AF89" i="1"/>
  <c r="AF83" i="1"/>
  <c r="AF277" i="1"/>
  <c r="AF623" i="1"/>
  <c r="AG691" i="1"/>
  <c r="AG823" i="1"/>
  <c r="AF1007" i="1"/>
  <c r="AF1159" i="1"/>
  <c r="AF1319" i="1"/>
  <c r="AF1463" i="1"/>
  <c r="AF1591" i="1"/>
  <c r="AG1631" i="1"/>
  <c r="AF1783" i="1"/>
  <c r="AF1148" i="1"/>
  <c r="AG725" i="1"/>
  <c r="AG877" i="1"/>
  <c r="AG1105" i="1"/>
  <c r="AF1365" i="1"/>
  <c r="AG1417" i="1"/>
  <c r="AF32" i="1"/>
  <c r="AF210" i="1"/>
  <c r="AF242" i="1"/>
  <c r="AF282" i="1"/>
  <c r="AF306" i="1"/>
  <c r="AF338" i="1"/>
  <c r="AF478" i="1"/>
  <c r="AF586" i="1"/>
  <c r="AG668" i="1"/>
  <c r="AG808" i="1"/>
  <c r="AG916" i="1"/>
  <c r="AG1008" i="1"/>
  <c r="AG1144" i="1"/>
  <c r="AG1256" i="1"/>
  <c r="AG1332" i="1"/>
  <c r="AF1444" i="1"/>
  <c r="AF1580" i="1"/>
  <c r="AF1724" i="1"/>
  <c r="AF207" i="1"/>
  <c r="AF255" i="1"/>
  <c r="AF593" i="1"/>
  <c r="AF673" i="1"/>
  <c r="AF821" i="1"/>
  <c r="AF893" i="1"/>
  <c r="AF1029" i="1"/>
  <c r="AF1313" i="1"/>
  <c r="AG1521" i="1"/>
  <c r="AG1713" i="1"/>
  <c r="AG1797" i="1"/>
  <c r="AG694" i="1"/>
  <c r="AG786" i="1"/>
  <c r="AG918" i="1"/>
  <c r="AG1002" i="1"/>
  <c r="AG1062" i="1"/>
  <c r="AG1190" i="1"/>
  <c r="AG1310" i="1"/>
  <c r="AG1378" i="1"/>
  <c r="AG1438" i="1"/>
  <c r="AG1518" i="1"/>
  <c r="AF1710" i="1"/>
  <c r="AG1782" i="1"/>
  <c r="AF263" i="1"/>
  <c r="AF669" i="1"/>
  <c r="AF889" i="1"/>
  <c r="AF1041" i="1"/>
  <c r="AF1401" i="1"/>
  <c r="AG1469" i="1"/>
  <c r="AF1545" i="1"/>
  <c r="AF1625" i="1"/>
  <c r="AF1781" i="1"/>
  <c r="AF460" i="1"/>
  <c r="AF476" i="1"/>
  <c r="AF492" i="1"/>
  <c r="AF508" i="1"/>
  <c r="AF592" i="1"/>
  <c r="AF608" i="1"/>
  <c r="AF624" i="1"/>
  <c r="AG640" i="1"/>
  <c r="AG724" i="1"/>
  <c r="AG740" i="1"/>
  <c r="AG756" i="1"/>
  <c r="AG772" i="1"/>
  <c r="AG856" i="1"/>
  <c r="AG872" i="1"/>
  <c r="AG888" i="1"/>
  <c r="AG964" i="1"/>
  <c r="AG980" i="1"/>
  <c r="AG1032" i="1"/>
  <c r="AF1092" i="1"/>
  <c r="AF1108" i="1"/>
  <c r="AF1160" i="1"/>
  <c r="AF1176" i="1"/>
  <c r="AG1228" i="1"/>
  <c r="AG1280" i="1"/>
  <c r="AF1296" i="1"/>
  <c r="AF1348" i="1"/>
  <c r="AF1364" i="1"/>
  <c r="AG1416" i="1"/>
  <c r="AG1432" i="1"/>
  <c r="AG1484" i="1"/>
  <c r="AF1504" i="1"/>
  <c r="AF1540" i="1"/>
  <c r="AF1560" i="1"/>
  <c r="AF1576" i="1"/>
  <c r="AF1612" i="1"/>
  <c r="AF1632" i="1"/>
  <c r="AF1668" i="1"/>
  <c r="AF1688" i="1"/>
  <c r="AF1704" i="1"/>
  <c r="AF1740" i="1"/>
  <c r="AF1760" i="1"/>
  <c r="AF1796" i="1"/>
  <c r="AF14" i="1"/>
  <c r="AF1663" i="1"/>
  <c r="AF53" i="1"/>
  <c r="AF347" i="1"/>
  <c r="AF755" i="1"/>
  <c r="AG771" i="1"/>
  <c r="AG851" i="1"/>
  <c r="AF867" i="1"/>
  <c r="AF967" i="1"/>
  <c r="AG983" i="1"/>
  <c r="AG1035" i="1"/>
  <c r="AF1087" i="1"/>
  <c r="AF1195" i="1"/>
  <c r="AG1235" i="1"/>
  <c r="AF1291" i="1"/>
  <c r="AF1395" i="1"/>
  <c r="AF1419" i="1"/>
  <c r="AG1483" i="1"/>
  <c r="AF1603" i="1"/>
  <c r="AG1647" i="1"/>
  <c r="AF1775" i="1"/>
  <c r="AG1799" i="1"/>
  <c r="AF1307" i="1"/>
  <c r="AF147" i="1"/>
  <c r="AF547" i="1"/>
  <c r="AG623" i="1"/>
  <c r="AF691" i="1"/>
  <c r="AF943" i="1"/>
  <c r="AG1007" i="1"/>
  <c r="AG1159" i="1"/>
  <c r="AG1319" i="1"/>
  <c r="AG1463" i="1"/>
  <c r="AF1559" i="1"/>
  <c r="AG1591" i="1"/>
  <c r="AF1679" i="1"/>
  <c r="AG1783" i="1"/>
  <c r="AF171" i="1"/>
  <c r="AF79" i="1"/>
  <c r="AF497" i="1"/>
  <c r="AF773" i="1"/>
  <c r="AF977" i="1"/>
  <c r="AF1289" i="1"/>
  <c r="AG1365" i="1"/>
  <c r="AF64" i="1"/>
  <c r="AF88" i="1"/>
  <c r="AF120" i="1"/>
  <c r="AF144" i="1"/>
  <c r="AF176" i="1"/>
  <c r="AF364" i="1"/>
  <c r="AF404" i="1"/>
  <c r="AF436" i="1"/>
  <c r="AF528" i="1"/>
  <c r="AF552" i="1"/>
  <c r="AF668" i="1"/>
  <c r="AF808" i="1"/>
  <c r="AF916" i="1"/>
  <c r="AF1008" i="1"/>
  <c r="AF1144" i="1"/>
  <c r="AF1256" i="1"/>
  <c r="AF1332" i="1"/>
  <c r="AG1444" i="1"/>
  <c r="AG1580" i="1"/>
  <c r="AG1724" i="1"/>
  <c r="AG673" i="1"/>
  <c r="AG821" i="1"/>
  <c r="AG893" i="1"/>
  <c r="AG1029" i="1"/>
  <c r="AF1277" i="1"/>
  <c r="AG1313" i="1"/>
  <c r="AF1601" i="1"/>
  <c r="AF1757" i="1"/>
  <c r="AF122" i="1"/>
  <c r="AF382" i="1"/>
  <c r="AF430" i="1"/>
  <c r="AF670" i="1"/>
  <c r="AF710" i="1"/>
  <c r="AF810" i="1"/>
  <c r="AF942" i="1"/>
  <c r="AF1018" i="1"/>
  <c r="AF1138" i="1"/>
  <c r="AF1266" i="1"/>
  <c r="AF1334" i="1"/>
  <c r="AF1394" i="1"/>
  <c r="AF1462" i="1"/>
  <c r="AF1646" i="1"/>
  <c r="AG1710" i="1"/>
  <c r="AG669" i="1"/>
  <c r="AG889" i="1"/>
  <c r="AG1041" i="1"/>
  <c r="AF1325" i="1"/>
  <c r="AG1401" i="1"/>
  <c r="AG1545" i="1"/>
  <c r="AG1625" i="1"/>
  <c r="AG1781" i="1"/>
  <c r="AG23" i="1"/>
  <c r="AG565" i="1"/>
  <c r="AG377" i="1"/>
  <c r="AG487" i="1"/>
  <c r="AG468" i="1"/>
  <c r="AG76" i="1"/>
  <c r="AG101" i="1"/>
  <c r="AG30" i="1"/>
  <c r="AG154" i="1"/>
  <c r="AG554" i="1"/>
  <c r="AG204" i="1"/>
  <c r="AG182" i="1"/>
  <c r="AG145" i="1"/>
  <c r="AG291" i="1"/>
  <c r="AG210" i="1"/>
  <c r="AG77" i="1"/>
  <c r="AG53" i="1"/>
  <c r="AG257" i="1"/>
  <c r="AG511" i="1"/>
  <c r="AG248" i="1"/>
  <c r="AG396" i="1"/>
  <c r="AG205" i="1"/>
  <c r="AG571" i="1"/>
  <c r="AG448" i="1"/>
  <c r="AG230" i="1"/>
  <c r="AG207" i="1"/>
  <c r="AG528" i="1"/>
  <c r="AG209" i="1"/>
  <c r="AG162" i="1"/>
  <c r="AG220" i="1"/>
  <c r="AG277" i="1"/>
  <c r="AG147" i="1"/>
  <c r="AG586" i="1"/>
  <c r="AG249" i="1"/>
  <c r="AG137" i="1"/>
  <c r="AG258" i="1"/>
  <c r="AG576" i="1"/>
  <c r="AG167" i="1"/>
  <c r="AG374" i="1"/>
  <c r="AG86" i="1"/>
  <c r="AG504" i="1"/>
  <c r="AG63" i="1"/>
  <c r="AG540" i="1"/>
  <c r="AG272" i="1"/>
  <c r="AG265" i="1"/>
  <c r="AG579" i="1"/>
  <c r="AG362" i="1"/>
  <c r="AG573" i="1"/>
  <c r="AG325" i="1"/>
  <c r="AG344" i="1"/>
  <c r="AG549" i="1"/>
  <c r="AG202" i="1"/>
  <c r="AG62" i="1"/>
  <c r="AG469" i="1"/>
  <c r="AG308" i="1"/>
  <c r="AG289" i="1"/>
  <c r="AG224" i="1"/>
  <c r="AG199" i="1"/>
  <c r="AG191" i="1"/>
  <c r="AG398" i="1"/>
  <c r="AG71" i="1"/>
  <c r="AG515" i="1"/>
  <c r="AG455" i="1"/>
  <c r="AG440" i="1"/>
  <c r="AG225" i="1"/>
  <c r="AG410" i="1"/>
  <c r="AG412" i="1"/>
  <c r="AG457" i="1"/>
  <c r="AG284" i="1"/>
  <c r="AG200" i="1"/>
  <c r="AG133" i="1"/>
  <c r="AG179" i="1"/>
  <c r="AG557" i="1"/>
  <c r="AG428" i="1"/>
  <c r="AG237" i="1"/>
  <c r="AG292" i="1"/>
  <c r="AG302" i="1"/>
  <c r="AG430" i="1"/>
  <c r="AG594" i="1"/>
  <c r="AG384" i="1"/>
  <c r="AG319" i="1"/>
  <c r="AG69" i="1"/>
  <c r="AG405" i="1"/>
  <c r="AG371" i="1"/>
  <c r="AG523" i="1"/>
  <c r="AG489" i="1"/>
  <c r="AG359" i="1"/>
  <c r="AG139" i="1"/>
  <c r="AG222" i="1"/>
  <c r="AG543" i="1"/>
  <c r="AG123" i="1"/>
  <c r="AG420" i="1"/>
  <c r="AG336" i="1"/>
  <c r="AG391" i="1"/>
  <c r="AG170" i="1"/>
  <c r="AG518" i="1"/>
  <c r="AG408" i="1"/>
  <c r="AG60" i="1"/>
  <c r="AG98" i="1"/>
  <c r="AG502" i="1"/>
  <c r="AG10" i="1"/>
  <c r="AG572" i="1"/>
  <c r="AG132" i="1"/>
  <c r="AG68" i="1"/>
  <c r="AG73" i="1"/>
  <c r="AG585" i="1"/>
  <c r="AG477" i="1"/>
  <c r="AG287" i="1"/>
  <c r="AG66" i="1"/>
  <c r="AG517" i="1"/>
  <c r="AG413" i="1"/>
  <c r="AG435" i="1"/>
  <c r="AG475" i="1"/>
  <c r="AG305" i="1"/>
  <c r="AG190" i="1"/>
  <c r="AG121" i="1"/>
  <c r="AG262" i="1"/>
  <c r="AG198" i="1"/>
  <c r="AG127" i="1"/>
  <c r="AG19" i="1"/>
  <c r="AG356" i="1"/>
  <c r="AG304" i="1"/>
  <c r="AG42" i="1"/>
  <c r="AG251" i="1"/>
  <c r="AG169" i="1"/>
  <c r="AG445" i="1"/>
  <c r="AG447" i="1"/>
  <c r="AG11" i="1"/>
  <c r="AG490" i="1"/>
  <c r="AG165" i="1"/>
  <c r="AG334" i="1"/>
  <c r="AG270" i="1"/>
  <c r="AG341" i="1"/>
  <c r="AG111" i="1"/>
  <c r="AG134" i="1"/>
  <c r="AG530" i="1"/>
  <c r="AG485" i="1"/>
  <c r="AG548" i="1"/>
  <c r="AG467" i="1"/>
  <c r="AG303" i="1"/>
  <c r="AG315" i="1"/>
  <c r="AG327" i="1"/>
  <c r="AG116" i="1"/>
  <c r="AG52" i="1"/>
  <c r="AG429" i="1"/>
  <c r="AG13" i="1"/>
  <c r="AG160" i="1"/>
  <c r="AG171" i="1"/>
  <c r="AG566" i="1"/>
  <c r="AG538" i="1"/>
  <c r="AG44" i="1"/>
  <c r="AG105" i="1"/>
  <c r="AG196" i="1"/>
  <c r="AG437" i="1"/>
  <c r="AG103" i="1"/>
  <c r="AG178" i="1"/>
  <c r="AG35" i="1"/>
  <c r="AG107" i="1"/>
  <c r="AG246" i="1"/>
  <c r="AG323" i="1"/>
  <c r="AG484" i="1"/>
  <c r="AG256" i="1"/>
  <c r="AG26" i="1"/>
  <c r="AG203" i="1"/>
  <c r="AG313" i="1"/>
  <c r="AG383" i="1"/>
  <c r="AA10" i="1"/>
  <c r="AG89" i="1" s="1"/>
  <c r="AG14" i="1"/>
  <c r="AG172" i="1" l="1"/>
  <c r="AG382" i="1"/>
  <c r="AG505" i="1"/>
  <c r="AG320" i="1"/>
  <c r="AG553" i="1"/>
  <c r="AG470" i="1"/>
  <c r="AG106" i="1"/>
  <c r="AG451" i="1"/>
  <c r="AG91" i="1"/>
  <c r="AG29" i="1"/>
  <c r="AG97" i="1"/>
  <c r="AG28" i="1"/>
  <c r="AG438" i="1"/>
  <c r="AG65" i="1"/>
  <c r="AG355" i="1"/>
  <c r="AG326" i="1"/>
  <c r="AG474" i="1"/>
  <c r="AG50" i="1"/>
  <c r="AG92" i="1"/>
  <c r="AG481" i="1"/>
  <c r="AG363" i="1"/>
  <c r="AG153" i="1"/>
  <c r="AG352" i="1"/>
  <c r="AG407" i="1"/>
  <c r="AG569" i="1"/>
  <c r="AG81" i="1"/>
  <c r="AG314" i="1"/>
  <c r="AG500" i="1"/>
  <c r="AG16" i="1"/>
  <c r="AG286" i="1"/>
  <c r="AG590" i="1"/>
  <c r="AG124" i="1"/>
  <c r="AG395" i="1"/>
  <c r="AG397" i="1"/>
  <c r="AG34" i="1"/>
  <c r="AG195" i="1"/>
  <c r="AG409" i="1"/>
  <c r="AG126" i="1"/>
  <c r="AG38" i="1"/>
  <c r="AG464" i="1"/>
  <c r="AG507" i="1"/>
  <c r="AG333" i="1"/>
  <c r="AG208" i="1"/>
  <c r="AG348" i="1"/>
  <c r="AG164" i="1"/>
  <c r="AG318" i="1"/>
  <c r="AG588" i="1"/>
  <c r="AG150" i="1"/>
  <c r="AG12" i="1"/>
  <c r="AG55" i="1"/>
  <c r="AG434" i="1"/>
  <c r="AG427" i="1"/>
  <c r="AG186" i="1"/>
  <c r="AG85" i="1"/>
  <c r="AG197" i="1"/>
  <c r="AG471" i="1"/>
  <c r="AG144" i="1"/>
  <c r="AG255" i="1"/>
  <c r="AG346" i="1"/>
  <c r="AG550" i="1"/>
  <c r="AG426" i="1"/>
  <c r="AG415" i="1"/>
  <c r="AG273" i="1"/>
  <c r="AG110" i="1"/>
  <c r="AG577" i="1"/>
  <c r="AG15" i="1"/>
  <c r="AG338" i="1"/>
  <c r="AG138" i="1"/>
  <c r="AG324" i="1"/>
  <c r="AG166" i="1"/>
  <c r="AG143" i="1"/>
  <c r="AG387" i="1"/>
  <c r="AG56" i="1"/>
  <c r="AG233" i="1"/>
  <c r="AG592" i="1"/>
  <c r="AG542" i="1"/>
  <c r="AG312" i="1"/>
  <c r="AG560" i="1"/>
  <c r="AG567" i="1"/>
  <c r="AG17" i="1"/>
  <c r="AG461" i="1"/>
  <c r="AG476" i="1"/>
  <c r="AG450" i="1"/>
  <c r="AG316" i="1"/>
  <c r="AG223" i="1"/>
  <c r="AG386" i="1"/>
  <c r="AG221" i="1"/>
  <c r="AG521" i="1"/>
  <c r="AG122" i="1"/>
  <c r="AG100" i="1"/>
  <c r="AG342" i="1"/>
  <c r="AG593" i="1"/>
  <c r="AG433" i="1"/>
  <c r="AG526" i="1"/>
  <c r="AG64" i="1"/>
  <c r="AG231" i="1"/>
  <c r="AG93" i="1"/>
  <c r="AG357" i="1"/>
  <c r="AG268" i="1"/>
  <c r="AG266" i="1"/>
  <c r="AG72" i="1"/>
  <c r="AG276" i="1"/>
  <c r="AG499" i="1"/>
  <c r="AG114" i="1"/>
  <c r="AG329" i="1"/>
  <c r="AG473" i="1"/>
  <c r="AG79" i="1"/>
  <c r="AG595" i="1"/>
  <c r="AG120" i="1"/>
  <c r="AG94" i="1"/>
  <c r="AG332" i="1"/>
  <c r="AG67" i="1"/>
  <c r="AG254" i="1"/>
  <c r="AG498" i="1"/>
  <c r="AG558" i="1"/>
  <c r="AG185" i="1"/>
  <c r="AG306" i="1"/>
  <c r="AG175" i="1"/>
  <c r="AG404" i="1"/>
  <c r="AG347" i="1"/>
  <c r="AG259" i="1"/>
  <c r="AG335" i="1"/>
  <c r="AG425" i="1"/>
  <c r="AG252" i="1"/>
  <c r="AG578" i="1"/>
  <c r="AG525" i="1"/>
  <c r="AG339" i="1"/>
  <c r="AG243" i="1"/>
  <c r="AG219" i="1"/>
  <c r="AG129" i="1"/>
  <c r="AG380" i="1"/>
  <c r="AG228" i="1"/>
  <c r="AG214" i="1"/>
  <c r="AG25" i="1"/>
  <c r="AG45" i="1"/>
  <c r="AG78" i="1"/>
  <c r="AG545" i="1"/>
  <c r="AG479" i="1"/>
  <c r="AG300" i="1"/>
  <c r="AG58" i="1"/>
  <c r="AG414" i="1"/>
  <c r="AG40" i="1"/>
  <c r="AG354" i="1"/>
  <c r="AG271" i="1"/>
  <c r="AG441" i="1"/>
  <c r="AG488" i="1"/>
  <c r="AG453" i="1"/>
  <c r="AG36" i="1"/>
  <c r="AG161" i="1"/>
  <c r="AG283" i="1"/>
  <c r="AG432" i="1"/>
  <c r="AG399" i="1"/>
  <c r="AG250" i="1"/>
  <c r="AG584" i="1"/>
  <c r="AG75" i="1"/>
  <c r="AG568" i="1"/>
  <c r="AG82" i="1"/>
  <c r="AG537" i="1"/>
  <c r="AG366" i="1"/>
  <c r="AG449" i="1"/>
  <c r="AG184" i="1"/>
  <c r="AG340" i="1"/>
  <c r="AG564" i="1"/>
  <c r="AG217" i="1"/>
  <c r="AG322" i="1"/>
  <c r="AG245" i="1"/>
  <c r="AG513" i="1"/>
  <c r="AG112" i="1"/>
  <c r="AG389" i="1"/>
  <c r="AG536" i="1"/>
  <c r="AG509" i="1"/>
  <c r="AG263" i="1"/>
  <c r="AG285" i="1"/>
  <c r="AG436" i="1"/>
  <c r="AG460" i="1"/>
  <c r="AG394" i="1"/>
  <c r="AG229" i="1"/>
  <c r="AG583" i="1"/>
  <c r="AG563" i="1"/>
  <c r="AG411" i="1"/>
  <c r="AG570" i="1"/>
  <c r="AG70" i="1"/>
  <c r="AG559" i="1"/>
  <c r="AG43" i="1"/>
  <c r="AG492" i="1"/>
  <c r="AG544" i="1"/>
  <c r="AG463" i="1"/>
  <c r="AG269" i="1"/>
  <c r="AG317" i="1"/>
  <c r="AG194" i="1"/>
  <c r="AG83" i="1"/>
  <c r="AG406" i="1"/>
  <c r="AG547" i="1"/>
  <c r="AG378" i="1"/>
  <c r="AG96" i="1"/>
  <c r="AG496" i="1"/>
  <c r="AG234" i="1"/>
  <c r="AG372" i="1"/>
  <c r="AG260" i="1"/>
  <c r="AG311" i="1"/>
  <c r="AG368" i="1"/>
  <c r="AG140" i="1"/>
  <c r="AG146" i="1"/>
  <c r="AG241" i="1"/>
  <c r="AG158" i="1"/>
  <c r="AG444" i="1"/>
  <c r="AG213" i="1"/>
  <c r="AG216" i="1"/>
  <c r="AG510" i="1"/>
  <c r="AG522" i="1"/>
  <c r="AG239" i="1"/>
  <c r="AG253" i="1"/>
  <c r="AG244" i="1"/>
  <c r="AG119" i="1"/>
  <c r="AG156" i="1"/>
  <c r="AG501" i="1"/>
  <c r="AG419" i="1"/>
  <c r="AG361" i="1"/>
  <c r="AG506" i="1"/>
  <c r="AG21" i="1"/>
  <c r="AG486" i="1"/>
  <c r="AG345" i="1"/>
  <c r="AG125" i="1"/>
  <c r="AG54" i="1"/>
  <c r="AG128" i="1"/>
  <c r="AG189" i="1"/>
  <c r="AG328" i="1"/>
  <c r="AG546" i="1"/>
  <c r="AG358" i="1"/>
  <c r="AG57" i="1"/>
  <c r="AG37" i="1"/>
  <c r="AG365" i="1"/>
  <c r="AG151" i="1"/>
  <c r="AG421" i="1"/>
  <c r="AG575" i="1"/>
  <c r="AG187" i="1"/>
  <c r="AG59" i="1"/>
  <c r="AG20" i="1"/>
  <c r="AG80" i="1"/>
  <c r="AG235" i="1"/>
  <c r="AG483" i="1"/>
  <c r="AG581" i="1"/>
  <c r="AG183" i="1"/>
  <c r="AG282" i="1"/>
  <c r="AG364" i="1"/>
  <c r="AG177" i="1"/>
  <c r="AG454" i="1"/>
  <c r="AG491" i="1"/>
  <c r="AG274" i="1"/>
  <c r="AG88" i="1"/>
  <c r="AG417" i="1"/>
  <c r="AG296" i="1"/>
  <c r="AG520" i="1"/>
  <c r="AG495" i="1"/>
  <c r="AG466" i="1"/>
  <c r="AG497" i="1"/>
  <c r="AG367" i="1"/>
  <c r="AG478" i="1"/>
  <c r="AG201" i="1"/>
  <c r="AG176" i="1"/>
  <c r="AG290" i="1"/>
  <c r="AG503" i="1"/>
  <c r="AG512" i="1"/>
  <c r="AG370" i="1"/>
  <c r="AG465" i="1"/>
  <c r="AG149" i="1"/>
  <c r="AG295" i="1"/>
  <c r="AG279" i="1"/>
  <c r="AG173" i="1"/>
  <c r="AG141" i="1"/>
  <c r="AG226" i="1"/>
  <c r="AG117" i="1"/>
  <c r="AG309" i="1"/>
  <c r="AG240" i="1"/>
  <c r="AG109" i="1"/>
  <c r="AG388" i="1"/>
  <c r="AG401" i="1"/>
  <c r="AG552" i="1"/>
  <c r="AG508" i="1"/>
  <c r="AG118" i="1"/>
  <c r="AG99" i="1"/>
  <c r="AG232" i="1"/>
  <c r="AG531" i="1"/>
  <c r="AG131" i="1"/>
  <c r="AG514" i="1"/>
  <c r="AG381" i="1"/>
  <c r="AG353" i="1"/>
  <c r="AG373" i="1"/>
  <c r="AG532" i="1"/>
  <c r="AG159" i="1"/>
  <c r="AG215" i="1"/>
  <c r="AG168" i="1"/>
  <c r="AG480" i="1"/>
  <c r="AG102" i="1"/>
  <c r="AG330" i="1"/>
  <c r="AG418" i="1"/>
  <c r="AG589" i="1"/>
  <c r="AG181" i="1"/>
  <c r="AG188" i="1"/>
  <c r="AG535" i="1"/>
  <c r="AG555" i="1"/>
  <c r="AG524" i="1"/>
  <c r="AG587" i="1"/>
  <c r="AG180" i="1"/>
  <c r="AG351" i="1"/>
  <c r="AG104" i="1"/>
  <c r="AG331" i="1"/>
  <c r="AG39" i="1"/>
  <c r="AG574" i="1"/>
  <c r="AG541" i="1"/>
  <c r="AG393" i="1"/>
  <c r="AG31" i="1"/>
  <c r="AG264" i="1"/>
  <c r="AG582" i="1"/>
  <c r="AG298" i="1"/>
  <c r="AG402" i="1"/>
  <c r="AG561" i="1"/>
  <c r="AG591" i="1"/>
  <c r="AG472" i="1"/>
  <c r="AG261" i="1"/>
  <c r="AG307" i="1"/>
  <c r="AG108" i="1"/>
  <c r="AG439" i="1"/>
  <c r="AG163" i="1"/>
  <c r="AG61" i="1"/>
  <c r="AG462" i="1"/>
  <c r="AG278" i="1"/>
  <c r="AG423" i="1"/>
  <c r="AG534" i="1"/>
  <c r="AG310" i="1"/>
  <c r="AG551" i="1"/>
  <c r="AG493" i="1"/>
  <c r="AG392" i="1"/>
  <c r="AG47" i="1"/>
  <c r="AG400" i="1"/>
  <c r="AG33" i="1"/>
  <c r="AG46" i="1"/>
  <c r="AG24" i="1"/>
  <c r="AG580" i="1"/>
  <c r="AG519" i="1"/>
  <c r="AG95" i="1"/>
  <c r="AG267" i="1"/>
  <c r="AG458" i="1"/>
  <c r="AG275" i="1"/>
  <c r="AG281" i="1"/>
  <c r="AG375" i="1"/>
  <c r="AG516" i="1"/>
  <c r="AG431" i="1"/>
  <c r="AG369" i="1"/>
  <c r="AG556" i="1"/>
  <c r="AG74" i="1"/>
  <c r="AG360" i="1"/>
  <c r="AG218" i="1"/>
  <c r="AG288" i="1"/>
  <c r="AG206" i="1"/>
  <c r="AG51" i="1"/>
  <c r="AG443" i="1"/>
  <c r="AG403" i="1"/>
  <c r="AG376" i="1"/>
  <c r="AG90" i="1"/>
  <c r="AG456" i="1"/>
  <c r="AG527" i="1"/>
  <c r="AG459" i="1"/>
  <c r="AG135" i="1"/>
  <c r="AG212" i="1"/>
  <c r="AG424" i="1"/>
  <c r="AG192" i="1"/>
  <c r="AG297" i="1"/>
  <c r="AG539" i="1"/>
  <c r="AG416" i="1"/>
  <c r="AG379" i="1"/>
  <c r="AG337" i="1"/>
  <c r="AG299" i="1"/>
  <c r="AG390" i="1"/>
  <c r="AG48" i="1"/>
  <c r="AG157" i="1"/>
  <c r="AG482" i="1"/>
  <c r="AG87" i="1"/>
  <c r="AG452" i="1"/>
  <c r="AG446" i="1"/>
  <c r="AG148" i="1"/>
  <c r="AG136" i="1"/>
  <c r="AG236" i="1"/>
  <c r="AG152" i="1"/>
  <c r="AG349" i="1"/>
  <c r="AG533" i="1"/>
  <c r="AG293" i="1"/>
  <c r="AG142" i="1"/>
  <c r="AG27" i="1"/>
  <c r="AG294" i="1"/>
  <c r="AG247" i="1"/>
  <c r="AG113" i="1"/>
  <c r="AG211" i="1"/>
  <c r="AG18" i="1"/>
  <c r="AG155" i="1"/>
  <c r="AG280" i="1"/>
  <c r="AG193" i="1"/>
  <c r="AG385" i="1"/>
  <c r="AG130" i="1"/>
  <c r="AG350" i="1"/>
  <c r="AG529" i="1"/>
  <c r="AG596" i="1"/>
  <c r="AG115" i="1"/>
  <c r="AG442" i="1"/>
  <c r="AG343" i="1"/>
  <c r="AG227" i="1"/>
  <c r="AG49" i="1"/>
  <c r="AG32" i="1"/>
  <c r="AG84" i="1"/>
  <c r="AG321" i="1"/>
  <c r="AG422" i="1"/>
  <c r="AG301" i="1"/>
  <c r="AG562" i="1"/>
  <c r="AG22" i="1"/>
  <c r="AG238" i="1"/>
  <c r="AG174" i="1"/>
  <c r="AG597" i="1"/>
  <c r="AG242" i="1"/>
  <c r="AG41" i="1"/>
  <c r="AG494" i="1"/>
</calcChain>
</file>

<file path=xl/sharedStrings.xml><?xml version="1.0" encoding="utf-8"?>
<sst xmlns="http://schemas.openxmlformats.org/spreadsheetml/2006/main" count="4461" uniqueCount="91">
  <si>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</si>
  <si>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</si>
  <si>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</si>
  <si>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</si>
  <si>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</si>
  <si>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</si>
  <si>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</si>
  <si>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</si>
  <si>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</si>
  <si>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</si>
  <si>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</si>
  <si>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</si>
  <si>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</si>
  <si>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</si>
  <si>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</si>
  <si>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</si>
  <si>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</si>
  <si>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</si>
  <si>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</si>
  <si>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</si>
  <si>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</si>
  <si>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</si>
  <si>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</si>
  <si>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</si>
  <si>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</si>
  <si>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</si>
  <si>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</si>
  <si>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</si>
  <si>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</si>
  <si>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</si>
  <si>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</si>
  <si>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</si>
  <si>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 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</si>
  <si>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</si>
  <si>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</si>
  <si>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</si>
  <si>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</si>
  <si>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</si>
  <si>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</si>
  <si>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</si>
  <si>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</si>
  <si>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</si>
  <si>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</si>
  <si>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</si>
  <si>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</si>
  <si>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</si>
  <si>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</si>
  <si>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</si>
  <si>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</si>
  <si>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</si>
  <si>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</si>
  <si>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</si>
  <si>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</si>
  <si>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</si>
  <si>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</si>
  <si>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</si>
  <si>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</si>
  <si>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</si>
  <si>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</si>
  <si>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</si>
  <si>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Class 1 vehicles:</t>
  </si>
  <si>
    <t>WLTC class 1, version 1.4, vehicle speed</t>
  </si>
  <si>
    <t>WLTC class 1, version 1.4, acceleration</t>
  </si>
  <si>
    <t>Speed m/s</t>
  </si>
  <si>
    <t>Rolling resistance (N)</t>
  </si>
  <si>
    <t>Aero resistance (N)</t>
  </si>
  <si>
    <t>Total resistive force (N)</t>
  </si>
  <si>
    <t>Accelerating or Braking</t>
  </si>
  <si>
    <t>Power required (W)</t>
  </si>
  <si>
    <t>WD=Fd</t>
  </si>
  <si>
    <t>P=Fv</t>
  </si>
  <si>
    <t>F=ma</t>
  </si>
  <si>
    <t>Curb Mass</t>
  </si>
  <si>
    <t>1430 kg</t>
  </si>
  <si>
    <t>Cd</t>
  </si>
  <si>
    <t>RRC</t>
  </si>
  <si>
    <t>2.14 m^2</t>
  </si>
  <si>
    <t>387764 W</t>
  </si>
  <si>
    <t>Frontal area</t>
  </si>
  <si>
    <t>Cumulative Distance (M)</t>
  </si>
  <si>
    <t>Stopped time (s)</t>
  </si>
  <si>
    <t>Power</t>
  </si>
  <si>
    <t>Tractive force (N)</t>
  </si>
  <si>
    <t>Net force (N)</t>
  </si>
  <si>
    <t>Tractive force only (N)</t>
  </si>
  <si>
    <t>Braking force only (N)</t>
  </si>
  <si>
    <t>Tractive energy (J)</t>
  </si>
  <si>
    <t>Braking energy (J)</t>
  </si>
  <si>
    <t>Cumulative Tractive engery (KJ)</t>
  </si>
  <si>
    <t>Cumulative Braking energy (KJ)</t>
  </si>
  <si>
    <t>Kinetic energy (kJ)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</si>
</sst>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0" fillId="0" borderId="0" xfId="1" applyNumberFormat="1" applyFont="1"/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6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Low speed cumulative energy</a:t>
            </a:r>
          </a:p>
        </c:rich>
      </c:tx>
      <c:layout>
        <c:manualLayout>
          <c:xMode val="edge"/>
          <c:yMode val="edge"/>
          <c:x val="0.41403807730848557"/>
          <c:y val="6.8811451696692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114594791064026E-2"/>
          <c:y val="3.2421484402984375E-2"/>
          <c:w val="0.94235130214486496"/>
          <c:h val="0.93070258728870392"/>
        </c:manualLayout>
      </c:layout>
      <c:scatterChart>
        <c:scatterStyle val="line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WLTC_class_3!$AF$8:$AF$597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2.6091478808641974E-2</c:v>
                </c:pt>
                <c:pt idx="13">
                  <c:v>0.57617708093518527</c:v>
                </c:pt>
                <c:pt idx="14">
                  <c:v>3.2186632621018521</c:v>
                </c:pt>
                <c:pt idx="15">
                  <c:v>7.7968840206296299</c:v>
                </c:pt>
                <c:pt idx="16">
                  <c:v>13.358579401330246</c:v>
                </c:pt>
                <c:pt idx="17">
                  <c:v>22.04446873390123</c:v>
                </c:pt>
                <c:pt idx="18">
                  <c:v>33.835781525533953</c:v>
                </c:pt>
                <c:pt idx="19">
                  <c:v>43.282891738558646</c:v>
                </c:pt>
                <c:pt idx="20">
                  <c:v>47.68336957397532</c:v>
                </c:pt>
                <c:pt idx="21">
                  <c:v>50.173794116867292</c:v>
                </c:pt>
                <c:pt idx="22">
                  <c:v>52.52897638233334</c:v>
                </c:pt>
                <c:pt idx="23">
                  <c:v>55.092804797444458</c:v>
                </c:pt>
                <c:pt idx="24">
                  <c:v>59.614875403824087</c:v>
                </c:pt>
                <c:pt idx="25">
                  <c:v>65.791577908256173</c:v>
                </c:pt>
                <c:pt idx="26">
                  <c:v>73.090632205487665</c:v>
                </c:pt>
                <c:pt idx="27">
                  <c:v>83.575928314490753</c:v>
                </c:pt>
                <c:pt idx="28">
                  <c:v>95.499796549805566</c:v>
                </c:pt>
                <c:pt idx="29">
                  <c:v>107.66430705032099</c:v>
                </c:pt>
                <c:pt idx="30">
                  <c:v>117.62357670655864</c:v>
                </c:pt>
                <c:pt idx="31">
                  <c:v>124.63196178441358</c:v>
                </c:pt>
                <c:pt idx="32">
                  <c:v>130.36840514416974</c:v>
                </c:pt>
                <c:pt idx="33">
                  <c:v>135.48050748720368</c:v>
                </c:pt>
                <c:pt idx="34">
                  <c:v>139.44548680642592</c:v>
                </c:pt>
                <c:pt idx="35">
                  <c:v>141.45927246928085</c:v>
                </c:pt>
                <c:pt idx="36">
                  <c:v>141.45927246928085</c:v>
                </c:pt>
                <c:pt idx="37">
                  <c:v>141.45927246928085</c:v>
                </c:pt>
                <c:pt idx="38">
                  <c:v>141.45927246928085</c:v>
                </c:pt>
                <c:pt idx="39">
                  <c:v>141.45927246928085</c:v>
                </c:pt>
                <c:pt idx="40">
                  <c:v>141.45927246928085</c:v>
                </c:pt>
                <c:pt idx="41">
                  <c:v>141.45927246928085</c:v>
                </c:pt>
                <c:pt idx="42">
                  <c:v>141.45927246928085</c:v>
                </c:pt>
                <c:pt idx="43">
                  <c:v>141.45927246928085</c:v>
                </c:pt>
                <c:pt idx="44">
                  <c:v>141.45927246928085</c:v>
                </c:pt>
                <c:pt idx="45">
                  <c:v>141.45927246928085</c:v>
                </c:pt>
                <c:pt idx="46">
                  <c:v>141.45927246928085</c:v>
                </c:pt>
                <c:pt idx="47">
                  <c:v>141.45927246928085</c:v>
                </c:pt>
                <c:pt idx="48">
                  <c:v>141.45927246928085</c:v>
                </c:pt>
                <c:pt idx="49">
                  <c:v>141.5786326585586</c:v>
                </c:pt>
                <c:pt idx="50">
                  <c:v>141.89439716882404</c:v>
                </c:pt>
                <c:pt idx="51">
                  <c:v>141.89439716882404</c:v>
                </c:pt>
                <c:pt idx="52">
                  <c:v>141.89439716882404</c:v>
                </c:pt>
                <c:pt idx="53">
                  <c:v>141.89439716882404</c:v>
                </c:pt>
                <c:pt idx="54">
                  <c:v>141.89439716882404</c:v>
                </c:pt>
                <c:pt idx="55">
                  <c:v>142.28533447512032</c:v>
                </c:pt>
                <c:pt idx="56">
                  <c:v>142.74247548512031</c:v>
                </c:pt>
                <c:pt idx="57">
                  <c:v>143.39822760623144</c:v>
                </c:pt>
                <c:pt idx="58">
                  <c:v>144.27483828675921</c:v>
                </c:pt>
                <c:pt idx="59">
                  <c:v>146.42501222059255</c:v>
                </c:pt>
                <c:pt idx="60">
                  <c:v>149.18519656534258</c:v>
                </c:pt>
                <c:pt idx="61">
                  <c:v>150.79462416225925</c:v>
                </c:pt>
                <c:pt idx="62">
                  <c:v>152.20695576467591</c:v>
                </c:pt>
                <c:pt idx="63">
                  <c:v>153.91560574817592</c:v>
                </c:pt>
                <c:pt idx="64">
                  <c:v>156.10161925937038</c:v>
                </c:pt>
                <c:pt idx="65">
                  <c:v>157.79221401654937</c:v>
                </c:pt>
                <c:pt idx="66">
                  <c:v>159.1138042517253</c:v>
                </c:pt>
                <c:pt idx="67">
                  <c:v>162.08349297273764</c:v>
                </c:pt>
                <c:pt idx="68">
                  <c:v>168.28648228215431</c:v>
                </c:pt>
                <c:pt idx="69">
                  <c:v>177.19652231284567</c:v>
                </c:pt>
                <c:pt idx="70">
                  <c:v>188.00179832798457</c:v>
                </c:pt>
                <c:pt idx="71">
                  <c:v>199.38546047294136</c:v>
                </c:pt>
                <c:pt idx="72">
                  <c:v>209.19735885554013</c:v>
                </c:pt>
                <c:pt idx="73">
                  <c:v>216.36579360470063</c:v>
                </c:pt>
                <c:pt idx="74">
                  <c:v>222.02782115666051</c:v>
                </c:pt>
                <c:pt idx="75">
                  <c:v>227.65591151119136</c:v>
                </c:pt>
                <c:pt idx="76">
                  <c:v>233.87863511902469</c:v>
                </c:pt>
                <c:pt idx="77">
                  <c:v>239.89141893428703</c:v>
                </c:pt>
                <c:pt idx="78">
                  <c:v>244.10202338083332</c:v>
                </c:pt>
                <c:pt idx="79">
                  <c:v>245.50725657810187</c:v>
                </c:pt>
                <c:pt idx="80">
                  <c:v>245.50725657810187</c:v>
                </c:pt>
                <c:pt idx="81">
                  <c:v>245.50725657810187</c:v>
                </c:pt>
                <c:pt idx="82">
                  <c:v>245.50725657810187</c:v>
                </c:pt>
                <c:pt idx="83">
                  <c:v>246.14105941449077</c:v>
                </c:pt>
                <c:pt idx="84">
                  <c:v>246.14105941449077</c:v>
                </c:pt>
                <c:pt idx="85">
                  <c:v>246.14105941449077</c:v>
                </c:pt>
                <c:pt idx="86">
                  <c:v>246.14105941449077</c:v>
                </c:pt>
                <c:pt idx="87">
                  <c:v>246.14105941449077</c:v>
                </c:pt>
                <c:pt idx="88">
                  <c:v>246.14105941449077</c:v>
                </c:pt>
                <c:pt idx="89">
                  <c:v>246.14105941449077</c:v>
                </c:pt>
                <c:pt idx="90">
                  <c:v>246.14105941449077</c:v>
                </c:pt>
                <c:pt idx="91">
                  <c:v>246.14105941449077</c:v>
                </c:pt>
                <c:pt idx="92">
                  <c:v>246.14105941449077</c:v>
                </c:pt>
                <c:pt idx="93">
                  <c:v>246.14105941449077</c:v>
                </c:pt>
                <c:pt idx="94">
                  <c:v>246.14105941449077</c:v>
                </c:pt>
                <c:pt idx="95">
                  <c:v>246.14105941449077</c:v>
                </c:pt>
                <c:pt idx="96">
                  <c:v>246.14105941449077</c:v>
                </c:pt>
                <c:pt idx="97">
                  <c:v>246.14105941449077</c:v>
                </c:pt>
                <c:pt idx="98">
                  <c:v>246.14105941449077</c:v>
                </c:pt>
                <c:pt idx="99">
                  <c:v>246.14105941449077</c:v>
                </c:pt>
                <c:pt idx="100">
                  <c:v>246.14105941449077</c:v>
                </c:pt>
                <c:pt idx="101">
                  <c:v>246.14105941449077</c:v>
                </c:pt>
                <c:pt idx="102">
                  <c:v>246.14105941449077</c:v>
                </c:pt>
                <c:pt idx="103">
                  <c:v>246.14105941449077</c:v>
                </c:pt>
                <c:pt idx="104">
                  <c:v>246.14105941449077</c:v>
                </c:pt>
                <c:pt idx="105">
                  <c:v>246.14105941449077</c:v>
                </c:pt>
                <c:pt idx="106">
                  <c:v>246.14105941449077</c:v>
                </c:pt>
                <c:pt idx="107">
                  <c:v>246.14105941449077</c:v>
                </c:pt>
                <c:pt idx="108">
                  <c:v>246.14105941449077</c:v>
                </c:pt>
                <c:pt idx="109">
                  <c:v>246.14105941449077</c:v>
                </c:pt>
                <c:pt idx="110">
                  <c:v>246.14105941449077</c:v>
                </c:pt>
                <c:pt idx="111">
                  <c:v>246.14105941449077</c:v>
                </c:pt>
                <c:pt idx="112">
                  <c:v>246.14105941449077</c:v>
                </c:pt>
                <c:pt idx="113">
                  <c:v>246.14105941449077</c:v>
                </c:pt>
                <c:pt idx="114">
                  <c:v>246.14105941449077</c:v>
                </c:pt>
                <c:pt idx="115">
                  <c:v>246.14105941449077</c:v>
                </c:pt>
                <c:pt idx="116">
                  <c:v>246.14105941449077</c:v>
                </c:pt>
                <c:pt idx="117">
                  <c:v>246.14105941449077</c:v>
                </c:pt>
                <c:pt idx="118">
                  <c:v>246.14105941449077</c:v>
                </c:pt>
                <c:pt idx="119">
                  <c:v>246.14105941449077</c:v>
                </c:pt>
                <c:pt idx="120">
                  <c:v>246.14105941449077</c:v>
                </c:pt>
                <c:pt idx="121">
                  <c:v>246.14105941449077</c:v>
                </c:pt>
                <c:pt idx="122">
                  <c:v>246.14105941449077</c:v>
                </c:pt>
                <c:pt idx="123">
                  <c:v>246.14105941449077</c:v>
                </c:pt>
                <c:pt idx="124">
                  <c:v>246.14105941449077</c:v>
                </c:pt>
                <c:pt idx="125">
                  <c:v>246.14105941449077</c:v>
                </c:pt>
                <c:pt idx="126">
                  <c:v>246.14105941449077</c:v>
                </c:pt>
                <c:pt idx="127">
                  <c:v>246.14105941449077</c:v>
                </c:pt>
                <c:pt idx="128">
                  <c:v>246.14105941449077</c:v>
                </c:pt>
                <c:pt idx="129">
                  <c:v>246.14105941449077</c:v>
                </c:pt>
                <c:pt idx="130">
                  <c:v>246.14105941449077</c:v>
                </c:pt>
                <c:pt idx="131">
                  <c:v>246.14105941449077</c:v>
                </c:pt>
                <c:pt idx="132">
                  <c:v>246.14105941449077</c:v>
                </c:pt>
                <c:pt idx="133">
                  <c:v>246.14105941449077</c:v>
                </c:pt>
                <c:pt idx="134">
                  <c:v>246.14105941449077</c:v>
                </c:pt>
                <c:pt idx="135">
                  <c:v>246.14105941449077</c:v>
                </c:pt>
                <c:pt idx="136">
                  <c:v>246.14105941449077</c:v>
                </c:pt>
                <c:pt idx="137">
                  <c:v>246.14105941449077</c:v>
                </c:pt>
                <c:pt idx="138">
                  <c:v>246.16935768342285</c:v>
                </c:pt>
                <c:pt idx="139">
                  <c:v>246.85754856367905</c:v>
                </c:pt>
                <c:pt idx="140">
                  <c:v>250.38152254317595</c:v>
                </c:pt>
                <c:pt idx="141">
                  <c:v>257.47491780487042</c:v>
                </c:pt>
                <c:pt idx="142">
                  <c:v>264.63442531557411</c:v>
                </c:pt>
                <c:pt idx="143">
                  <c:v>269.04382514549076</c:v>
                </c:pt>
                <c:pt idx="144">
                  <c:v>271.93757132284571</c:v>
                </c:pt>
                <c:pt idx="145">
                  <c:v>276.11726980042596</c:v>
                </c:pt>
                <c:pt idx="146">
                  <c:v>282.85693950312969</c:v>
                </c:pt>
                <c:pt idx="147">
                  <c:v>290.81709809602478</c:v>
                </c:pt>
                <c:pt idx="148">
                  <c:v>297.85055284389205</c:v>
                </c:pt>
                <c:pt idx="149">
                  <c:v>302.55094548822541</c:v>
                </c:pt>
                <c:pt idx="150">
                  <c:v>304.23466164552792</c:v>
                </c:pt>
                <c:pt idx="151">
                  <c:v>304.23466164552792</c:v>
                </c:pt>
                <c:pt idx="152">
                  <c:v>304.23466164552792</c:v>
                </c:pt>
                <c:pt idx="153">
                  <c:v>304.23466164552792</c:v>
                </c:pt>
                <c:pt idx="154">
                  <c:v>304.23466164552792</c:v>
                </c:pt>
                <c:pt idx="155">
                  <c:v>304.23466164552792</c:v>
                </c:pt>
                <c:pt idx="156">
                  <c:v>304.23466164552792</c:v>
                </c:pt>
                <c:pt idx="157">
                  <c:v>306.17629391269463</c:v>
                </c:pt>
                <c:pt idx="158">
                  <c:v>310.2994014371298</c:v>
                </c:pt>
                <c:pt idx="159">
                  <c:v>316.67403006405573</c:v>
                </c:pt>
                <c:pt idx="160">
                  <c:v>324.3667739879354</c:v>
                </c:pt>
                <c:pt idx="161">
                  <c:v>332.32300761743534</c:v>
                </c:pt>
                <c:pt idx="162">
                  <c:v>339.33101125674091</c:v>
                </c:pt>
                <c:pt idx="163">
                  <c:v>346.64209936048167</c:v>
                </c:pt>
                <c:pt idx="164">
                  <c:v>353.67444136114523</c:v>
                </c:pt>
                <c:pt idx="165">
                  <c:v>359.57387248338904</c:v>
                </c:pt>
                <c:pt idx="166">
                  <c:v>364.79762074319461</c:v>
                </c:pt>
                <c:pt idx="167">
                  <c:v>372.05563850444156</c:v>
                </c:pt>
                <c:pt idx="168">
                  <c:v>381.54637176241687</c:v>
                </c:pt>
                <c:pt idx="169">
                  <c:v>389.16694029489832</c:v>
                </c:pt>
                <c:pt idx="170">
                  <c:v>391.5232695426144</c:v>
                </c:pt>
                <c:pt idx="171">
                  <c:v>391.5232695426144</c:v>
                </c:pt>
                <c:pt idx="172">
                  <c:v>391.5232695426144</c:v>
                </c:pt>
                <c:pt idx="173">
                  <c:v>391.5232695426144</c:v>
                </c:pt>
                <c:pt idx="174">
                  <c:v>391.5232695426144</c:v>
                </c:pt>
                <c:pt idx="175">
                  <c:v>391.5232695426144</c:v>
                </c:pt>
                <c:pt idx="176">
                  <c:v>393.4311716234385</c:v>
                </c:pt>
                <c:pt idx="177">
                  <c:v>398.41103555826254</c:v>
                </c:pt>
                <c:pt idx="178">
                  <c:v>404.70455088550329</c:v>
                </c:pt>
                <c:pt idx="179">
                  <c:v>408.92165649279957</c:v>
                </c:pt>
                <c:pt idx="180">
                  <c:v>410.75389109079958</c:v>
                </c:pt>
                <c:pt idx="181">
                  <c:v>411.4389529988706</c:v>
                </c:pt>
                <c:pt idx="182">
                  <c:v>411.4389529988706</c:v>
                </c:pt>
                <c:pt idx="183">
                  <c:v>411.4389529988706</c:v>
                </c:pt>
                <c:pt idx="184">
                  <c:v>411.4389529988706</c:v>
                </c:pt>
                <c:pt idx="185">
                  <c:v>411.4389529988706</c:v>
                </c:pt>
                <c:pt idx="186">
                  <c:v>411.4389529988706</c:v>
                </c:pt>
                <c:pt idx="187">
                  <c:v>411.4389529988706</c:v>
                </c:pt>
                <c:pt idx="188">
                  <c:v>411.4389529988706</c:v>
                </c:pt>
                <c:pt idx="189">
                  <c:v>411.4389529988706</c:v>
                </c:pt>
                <c:pt idx="190">
                  <c:v>411.4389529988706</c:v>
                </c:pt>
                <c:pt idx="191">
                  <c:v>411.4389529988706</c:v>
                </c:pt>
                <c:pt idx="192">
                  <c:v>411.4389529988706</c:v>
                </c:pt>
                <c:pt idx="193">
                  <c:v>411.4389529988706</c:v>
                </c:pt>
                <c:pt idx="194">
                  <c:v>411.5677625444693</c:v>
                </c:pt>
                <c:pt idx="195">
                  <c:v>411.89249614706193</c:v>
                </c:pt>
                <c:pt idx="196">
                  <c:v>412.34963715706198</c:v>
                </c:pt>
                <c:pt idx="197">
                  <c:v>412.80677816706196</c:v>
                </c:pt>
                <c:pt idx="198">
                  <c:v>413.59493769558048</c:v>
                </c:pt>
                <c:pt idx="199">
                  <c:v>414.76226523300329</c:v>
                </c:pt>
                <c:pt idx="200">
                  <c:v>416.33653141976259</c:v>
                </c:pt>
                <c:pt idx="201">
                  <c:v>418.42182827710826</c:v>
                </c:pt>
                <c:pt idx="202">
                  <c:v>421.07415778034903</c:v>
                </c:pt>
                <c:pt idx="203">
                  <c:v>425.36489568530271</c:v>
                </c:pt>
                <c:pt idx="204">
                  <c:v>431.05620947582742</c:v>
                </c:pt>
                <c:pt idx="205">
                  <c:v>437.54205304682739</c:v>
                </c:pt>
                <c:pt idx="206">
                  <c:v>446.03265454110516</c:v>
                </c:pt>
                <c:pt idx="207">
                  <c:v>455.81946861349093</c:v>
                </c:pt>
                <c:pt idx="208">
                  <c:v>465.49022173000941</c:v>
                </c:pt>
                <c:pt idx="209">
                  <c:v>476.87467676902179</c:v>
                </c:pt>
                <c:pt idx="210">
                  <c:v>489.27837298996008</c:v>
                </c:pt>
                <c:pt idx="211">
                  <c:v>499.45136254667307</c:v>
                </c:pt>
                <c:pt idx="212">
                  <c:v>507.97351292156196</c:v>
                </c:pt>
                <c:pt idx="213">
                  <c:v>515.47923414281195</c:v>
                </c:pt>
                <c:pt idx="214">
                  <c:v>523.68504790389841</c:v>
                </c:pt>
                <c:pt idx="215">
                  <c:v>534.14324898552502</c:v>
                </c:pt>
                <c:pt idx="216">
                  <c:v>546.62669582858052</c:v>
                </c:pt>
                <c:pt idx="217">
                  <c:v>559.78295615181196</c:v>
                </c:pt>
                <c:pt idx="218">
                  <c:v>572.20691783770712</c:v>
                </c:pt>
                <c:pt idx="219">
                  <c:v>583.16233677975026</c:v>
                </c:pt>
                <c:pt idx="220">
                  <c:v>592.44017525291702</c:v>
                </c:pt>
                <c:pt idx="221">
                  <c:v>599.60236032254352</c:v>
                </c:pt>
                <c:pt idx="222">
                  <c:v>605.37641423040463</c:v>
                </c:pt>
                <c:pt idx="223">
                  <c:v>610.92140683131515</c:v>
                </c:pt>
                <c:pt idx="224">
                  <c:v>616.51465071479049</c:v>
                </c:pt>
                <c:pt idx="225">
                  <c:v>623.06973783983358</c:v>
                </c:pt>
                <c:pt idx="226">
                  <c:v>630.03522810747552</c:v>
                </c:pt>
                <c:pt idx="227">
                  <c:v>636.78934415747869</c:v>
                </c:pt>
                <c:pt idx="228">
                  <c:v>643.32739083397871</c:v>
                </c:pt>
                <c:pt idx="229">
                  <c:v>649.31714167797247</c:v>
                </c:pt>
                <c:pt idx="230">
                  <c:v>654.11095563477807</c:v>
                </c:pt>
                <c:pt idx="231">
                  <c:v>657.03451496195396</c:v>
                </c:pt>
                <c:pt idx="232">
                  <c:v>657.03451496195396</c:v>
                </c:pt>
                <c:pt idx="233">
                  <c:v>657.03451496195396</c:v>
                </c:pt>
                <c:pt idx="234">
                  <c:v>657.03451496195396</c:v>
                </c:pt>
                <c:pt idx="235">
                  <c:v>657.03451496195396</c:v>
                </c:pt>
                <c:pt idx="236">
                  <c:v>657.03451496195396</c:v>
                </c:pt>
                <c:pt idx="237">
                  <c:v>657.03451496195396</c:v>
                </c:pt>
                <c:pt idx="238">
                  <c:v>657.03451496195396</c:v>
                </c:pt>
                <c:pt idx="239">
                  <c:v>657.03451496195396</c:v>
                </c:pt>
                <c:pt idx="240">
                  <c:v>657.03451496195396</c:v>
                </c:pt>
                <c:pt idx="241">
                  <c:v>657.03451496195396</c:v>
                </c:pt>
                <c:pt idx="242">
                  <c:v>657.03451496195396</c:v>
                </c:pt>
                <c:pt idx="243">
                  <c:v>657.03451496195396</c:v>
                </c:pt>
                <c:pt idx="244">
                  <c:v>657.03451496195396</c:v>
                </c:pt>
                <c:pt idx="245">
                  <c:v>657.03451496195396</c:v>
                </c:pt>
                <c:pt idx="246">
                  <c:v>657.03451496195396</c:v>
                </c:pt>
                <c:pt idx="247">
                  <c:v>657.03451496195396</c:v>
                </c:pt>
                <c:pt idx="248">
                  <c:v>657.03451496195396</c:v>
                </c:pt>
                <c:pt idx="249">
                  <c:v>657.03451496195396</c:v>
                </c:pt>
                <c:pt idx="250">
                  <c:v>657.03451496195396</c:v>
                </c:pt>
                <c:pt idx="251">
                  <c:v>657.03451496195396</c:v>
                </c:pt>
                <c:pt idx="252">
                  <c:v>657.03451496195396</c:v>
                </c:pt>
                <c:pt idx="253">
                  <c:v>657.15387515123177</c:v>
                </c:pt>
                <c:pt idx="254">
                  <c:v>657.46963966149724</c:v>
                </c:pt>
                <c:pt idx="255">
                  <c:v>657.46963966149724</c:v>
                </c:pt>
                <c:pt idx="256">
                  <c:v>657.46963966149724</c:v>
                </c:pt>
                <c:pt idx="257">
                  <c:v>657.79154725922865</c:v>
                </c:pt>
                <c:pt idx="258">
                  <c:v>661.28111362774098</c:v>
                </c:pt>
                <c:pt idx="259">
                  <c:v>667.12950125836755</c:v>
                </c:pt>
                <c:pt idx="260">
                  <c:v>673.99491303343552</c:v>
                </c:pt>
                <c:pt idx="261">
                  <c:v>681.49702096536134</c:v>
                </c:pt>
                <c:pt idx="262">
                  <c:v>690.40581810230276</c:v>
                </c:pt>
                <c:pt idx="263">
                  <c:v>702.45934084699104</c:v>
                </c:pt>
                <c:pt idx="264">
                  <c:v>717.25949275293237</c:v>
                </c:pt>
                <c:pt idx="265">
                  <c:v>731.99490789631807</c:v>
                </c:pt>
                <c:pt idx="266">
                  <c:v>744.12528941955884</c:v>
                </c:pt>
                <c:pt idx="267">
                  <c:v>755.07285644466992</c:v>
                </c:pt>
                <c:pt idx="268">
                  <c:v>765.94857359458661</c:v>
                </c:pt>
                <c:pt idx="269">
                  <c:v>775.79244180269768</c:v>
                </c:pt>
                <c:pt idx="270">
                  <c:v>782.48526068011438</c:v>
                </c:pt>
                <c:pt idx="271">
                  <c:v>784.37501269992913</c:v>
                </c:pt>
                <c:pt idx="272">
                  <c:v>785.22548265941066</c:v>
                </c:pt>
                <c:pt idx="273">
                  <c:v>785.22548265941066</c:v>
                </c:pt>
                <c:pt idx="274">
                  <c:v>785.22548265941066</c:v>
                </c:pt>
                <c:pt idx="275">
                  <c:v>785.22548265941066</c:v>
                </c:pt>
                <c:pt idx="276">
                  <c:v>785.22548265941066</c:v>
                </c:pt>
                <c:pt idx="277">
                  <c:v>785.22548265941066</c:v>
                </c:pt>
                <c:pt idx="278">
                  <c:v>785.22548265941066</c:v>
                </c:pt>
                <c:pt idx="279">
                  <c:v>785.22548265941066</c:v>
                </c:pt>
                <c:pt idx="280">
                  <c:v>785.22548265941066</c:v>
                </c:pt>
                <c:pt idx="281">
                  <c:v>787.71948910550327</c:v>
                </c:pt>
                <c:pt idx="282">
                  <c:v>796.7638528251731</c:v>
                </c:pt>
                <c:pt idx="283">
                  <c:v>808.63856365091999</c:v>
                </c:pt>
                <c:pt idx="284">
                  <c:v>822.5147846794199</c:v>
                </c:pt>
                <c:pt idx="285">
                  <c:v>837.70330223904023</c:v>
                </c:pt>
                <c:pt idx="286">
                  <c:v>853.21109529131797</c:v>
                </c:pt>
                <c:pt idx="287">
                  <c:v>870.19114787440139</c:v>
                </c:pt>
                <c:pt idx="288">
                  <c:v>888.66980713329031</c:v>
                </c:pt>
                <c:pt idx="289">
                  <c:v>905.02221541860206</c:v>
                </c:pt>
                <c:pt idx="290">
                  <c:v>914.79210870923168</c:v>
                </c:pt>
                <c:pt idx="291">
                  <c:v>917.84182008073174</c:v>
                </c:pt>
                <c:pt idx="292">
                  <c:v>917.84182008073174</c:v>
                </c:pt>
                <c:pt idx="293">
                  <c:v>917.84182008073174</c:v>
                </c:pt>
                <c:pt idx="294">
                  <c:v>917.84182008073174</c:v>
                </c:pt>
                <c:pt idx="295">
                  <c:v>919.02427663306503</c:v>
                </c:pt>
                <c:pt idx="296">
                  <c:v>921.74573703040767</c:v>
                </c:pt>
                <c:pt idx="297">
                  <c:v>925.51013802718546</c:v>
                </c:pt>
                <c:pt idx="298">
                  <c:v>929.57166455412062</c:v>
                </c:pt>
                <c:pt idx="299">
                  <c:v>932.87642623449403</c:v>
                </c:pt>
                <c:pt idx="300">
                  <c:v>935.13737618647247</c:v>
                </c:pt>
                <c:pt idx="301">
                  <c:v>936.08070826896324</c:v>
                </c:pt>
                <c:pt idx="302">
                  <c:v>936.08070826896324</c:v>
                </c:pt>
                <c:pt idx="303">
                  <c:v>936.08070826896324</c:v>
                </c:pt>
                <c:pt idx="304">
                  <c:v>936.08070826896324</c:v>
                </c:pt>
                <c:pt idx="305">
                  <c:v>936.08070826896324</c:v>
                </c:pt>
                <c:pt idx="306">
                  <c:v>936.08070826896324</c:v>
                </c:pt>
                <c:pt idx="307">
                  <c:v>936.08070826896324</c:v>
                </c:pt>
                <c:pt idx="308">
                  <c:v>936.65055476788609</c:v>
                </c:pt>
                <c:pt idx="309">
                  <c:v>937.43241557880265</c:v>
                </c:pt>
                <c:pt idx="310">
                  <c:v>937.53685061568228</c:v>
                </c:pt>
                <c:pt idx="311">
                  <c:v>937.53685061568228</c:v>
                </c:pt>
                <c:pt idx="312">
                  <c:v>937.53685061568228</c:v>
                </c:pt>
                <c:pt idx="313">
                  <c:v>937.53685061568228</c:v>
                </c:pt>
                <c:pt idx="314">
                  <c:v>937.53685061568228</c:v>
                </c:pt>
                <c:pt idx="315">
                  <c:v>937.53685061568228</c:v>
                </c:pt>
                <c:pt idx="316">
                  <c:v>937.53685061568228</c:v>
                </c:pt>
                <c:pt idx="317">
                  <c:v>937.53685061568228</c:v>
                </c:pt>
                <c:pt idx="318">
                  <c:v>937.53685061568228</c:v>
                </c:pt>
                <c:pt idx="319">
                  <c:v>937.53685061568228</c:v>
                </c:pt>
                <c:pt idx="320">
                  <c:v>937.53685061568228</c:v>
                </c:pt>
                <c:pt idx="321">
                  <c:v>937.53685061568228</c:v>
                </c:pt>
                <c:pt idx="322">
                  <c:v>937.64123843763605</c:v>
                </c:pt>
                <c:pt idx="323">
                  <c:v>937.88299894477495</c:v>
                </c:pt>
                <c:pt idx="324">
                  <c:v>937.88299894477495</c:v>
                </c:pt>
                <c:pt idx="325">
                  <c:v>938.36720640694466</c:v>
                </c:pt>
                <c:pt idx="326">
                  <c:v>938.98326957899098</c:v>
                </c:pt>
                <c:pt idx="327">
                  <c:v>939.19766602754646</c:v>
                </c:pt>
                <c:pt idx="328">
                  <c:v>939.19766602754646</c:v>
                </c:pt>
                <c:pt idx="329">
                  <c:v>939.19766602754646</c:v>
                </c:pt>
                <c:pt idx="330">
                  <c:v>939.19766602754646</c:v>
                </c:pt>
                <c:pt idx="331">
                  <c:v>939.19766602754646</c:v>
                </c:pt>
                <c:pt idx="332">
                  <c:v>939.19766602754646</c:v>
                </c:pt>
                <c:pt idx="333">
                  <c:v>939.19766602754646</c:v>
                </c:pt>
                <c:pt idx="334">
                  <c:v>939.19766602754646</c:v>
                </c:pt>
                <c:pt idx="335">
                  <c:v>939.19766602754646</c:v>
                </c:pt>
                <c:pt idx="336">
                  <c:v>939.19958905737667</c:v>
                </c:pt>
                <c:pt idx="337">
                  <c:v>939.75291873771926</c:v>
                </c:pt>
                <c:pt idx="338">
                  <c:v>941.1947723231051</c:v>
                </c:pt>
                <c:pt idx="339">
                  <c:v>944.59937727186445</c:v>
                </c:pt>
                <c:pt idx="340">
                  <c:v>950.90547357225341</c:v>
                </c:pt>
                <c:pt idx="341">
                  <c:v>959.10596196085521</c:v>
                </c:pt>
                <c:pt idx="342">
                  <c:v>965.31375505843857</c:v>
                </c:pt>
                <c:pt idx="343">
                  <c:v>968.04036132927183</c:v>
                </c:pt>
                <c:pt idx="344">
                  <c:v>969.82641296847248</c:v>
                </c:pt>
                <c:pt idx="345">
                  <c:v>972.47324762629648</c:v>
                </c:pt>
                <c:pt idx="346">
                  <c:v>975.22571723792612</c:v>
                </c:pt>
                <c:pt idx="347">
                  <c:v>977.41482621182115</c:v>
                </c:pt>
                <c:pt idx="348">
                  <c:v>980.25033295048468</c:v>
                </c:pt>
                <c:pt idx="349">
                  <c:v>983.00482164896937</c:v>
                </c:pt>
                <c:pt idx="350">
                  <c:v>985.03016517334277</c:v>
                </c:pt>
                <c:pt idx="351">
                  <c:v>986.28639576684282</c:v>
                </c:pt>
                <c:pt idx="352">
                  <c:v>987.22655024800633</c:v>
                </c:pt>
                <c:pt idx="353">
                  <c:v>988.16180272812983</c:v>
                </c:pt>
                <c:pt idx="354">
                  <c:v>989.24609346276873</c:v>
                </c:pt>
                <c:pt idx="355">
                  <c:v>990.7921550307409</c:v>
                </c:pt>
                <c:pt idx="356">
                  <c:v>992.50744454276867</c:v>
                </c:pt>
                <c:pt idx="357">
                  <c:v>993.60809643256493</c:v>
                </c:pt>
                <c:pt idx="358">
                  <c:v>993.60809643256493</c:v>
                </c:pt>
                <c:pt idx="359">
                  <c:v>993.60809643256493</c:v>
                </c:pt>
                <c:pt idx="360">
                  <c:v>993.60809643256493</c:v>
                </c:pt>
                <c:pt idx="361">
                  <c:v>993.60809643256493</c:v>
                </c:pt>
                <c:pt idx="362">
                  <c:v>993.60809643256493</c:v>
                </c:pt>
                <c:pt idx="363">
                  <c:v>993.60809643256493</c:v>
                </c:pt>
                <c:pt idx="364">
                  <c:v>993.99820327675934</c:v>
                </c:pt>
                <c:pt idx="365">
                  <c:v>994.95931706539818</c:v>
                </c:pt>
                <c:pt idx="366">
                  <c:v>996.38494146890434</c:v>
                </c:pt>
                <c:pt idx="367">
                  <c:v>998.77718936089207</c:v>
                </c:pt>
                <c:pt idx="368">
                  <c:v>1002.4987791154507</c:v>
                </c:pt>
                <c:pt idx="369">
                  <c:v>1006.341340256176</c:v>
                </c:pt>
                <c:pt idx="370">
                  <c:v>1008.7151682689259</c:v>
                </c:pt>
                <c:pt idx="371">
                  <c:v>1009.0834145941267</c:v>
                </c:pt>
                <c:pt idx="372">
                  <c:v>1009.0834145941267</c:v>
                </c:pt>
                <c:pt idx="373">
                  <c:v>1009.0834145941267</c:v>
                </c:pt>
                <c:pt idx="374">
                  <c:v>1009.0834145941267</c:v>
                </c:pt>
                <c:pt idx="375">
                  <c:v>1009.0834145941267</c:v>
                </c:pt>
                <c:pt idx="376">
                  <c:v>1009.0834145941267</c:v>
                </c:pt>
                <c:pt idx="377">
                  <c:v>1009.0834145941267</c:v>
                </c:pt>
                <c:pt idx="378">
                  <c:v>1009.0834145941267</c:v>
                </c:pt>
                <c:pt idx="379">
                  <c:v>1009.0834145941267</c:v>
                </c:pt>
                <c:pt idx="380">
                  <c:v>1009.0834145941267</c:v>
                </c:pt>
                <c:pt idx="381">
                  <c:v>1009.0834145941267</c:v>
                </c:pt>
                <c:pt idx="382">
                  <c:v>1009.0834145941267</c:v>
                </c:pt>
                <c:pt idx="383">
                  <c:v>1009.0834145941267</c:v>
                </c:pt>
                <c:pt idx="384">
                  <c:v>1009.0834145941267</c:v>
                </c:pt>
                <c:pt idx="385">
                  <c:v>1009.0834145941267</c:v>
                </c:pt>
                <c:pt idx="386">
                  <c:v>1009.0834145941267</c:v>
                </c:pt>
                <c:pt idx="387">
                  <c:v>1009.0834145941267</c:v>
                </c:pt>
                <c:pt idx="388">
                  <c:v>1009.0834145941267</c:v>
                </c:pt>
                <c:pt idx="389">
                  <c:v>1009.0834145941267</c:v>
                </c:pt>
                <c:pt idx="390">
                  <c:v>1009.0834145941267</c:v>
                </c:pt>
                <c:pt idx="391">
                  <c:v>1009.0834145941267</c:v>
                </c:pt>
                <c:pt idx="392">
                  <c:v>1009.1596782820433</c:v>
                </c:pt>
                <c:pt idx="393">
                  <c:v>1009.7349565816637</c:v>
                </c:pt>
                <c:pt idx="394">
                  <c:v>1011.5539125175156</c:v>
                </c:pt>
                <c:pt idx="395">
                  <c:v>1015.2982424391546</c:v>
                </c:pt>
                <c:pt idx="396">
                  <c:v>1021.3999804344971</c:v>
                </c:pt>
                <c:pt idx="397">
                  <c:v>1029.9300295296885</c:v>
                </c:pt>
                <c:pt idx="398">
                  <c:v>1039.5500110174446</c:v>
                </c:pt>
                <c:pt idx="399">
                  <c:v>1046.8528070495868</c:v>
                </c:pt>
                <c:pt idx="400">
                  <c:v>1049.935021202278</c:v>
                </c:pt>
                <c:pt idx="401">
                  <c:v>1050.0513094290434</c:v>
                </c:pt>
                <c:pt idx="402">
                  <c:v>1050.0513094290434</c:v>
                </c:pt>
                <c:pt idx="403">
                  <c:v>1050.0513094290434</c:v>
                </c:pt>
                <c:pt idx="404">
                  <c:v>1050.0513094290434</c:v>
                </c:pt>
                <c:pt idx="405">
                  <c:v>1050.0513094290434</c:v>
                </c:pt>
                <c:pt idx="406">
                  <c:v>1050.0513094290434</c:v>
                </c:pt>
                <c:pt idx="407">
                  <c:v>1050.0513094290434</c:v>
                </c:pt>
                <c:pt idx="408">
                  <c:v>1050.0513094290434</c:v>
                </c:pt>
                <c:pt idx="409">
                  <c:v>1050.0513094290434</c:v>
                </c:pt>
                <c:pt idx="410">
                  <c:v>1050.4342360402873</c:v>
                </c:pt>
                <c:pt idx="411">
                  <c:v>1051.2064927741762</c:v>
                </c:pt>
                <c:pt idx="412">
                  <c:v>1052.1472573103304</c:v>
                </c:pt>
                <c:pt idx="413">
                  <c:v>1053.269126327815</c:v>
                </c:pt>
                <c:pt idx="414">
                  <c:v>1054.9990999963738</c:v>
                </c:pt>
                <c:pt idx="415">
                  <c:v>1057.8149501173089</c:v>
                </c:pt>
                <c:pt idx="416">
                  <c:v>1061.1930434121791</c:v>
                </c:pt>
                <c:pt idx="417">
                  <c:v>1063.6973758182874</c:v>
                </c:pt>
                <c:pt idx="418">
                  <c:v>1064.5721503576915</c:v>
                </c:pt>
                <c:pt idx="419">
                  <c:v>1064.5721503576915</c:v>
                </c:pt>
                <c:pt idx="420">
                  <c:v>1064.5721503576915</c:v>
                </c:pt>
                <c:pt idx="421">
                  <c:v>1064.5721503576915</c:v>
                </c:pt>
                <c:pt idx="422">
                  <c:v>1065.0295503411915</c:v>
                </c:pt>
                <c:pt idx="423">
                  <c:v>1066.579397358068</c:v>
                </c:pt>
                <c:pt idx="424">
                  <c:v>1069.8225907998087</c:v>
                </c:pt>
                <c:pt idx="425">
                  <c:v>1076.2821994441513</c:v>
                </c:pt>
                <c:pt idx="426">
                  <c:v>1087.5740109110093</c:v>
                </c:pt>
                <c:pt idx="427">
                  <c:v>1102.3873901956945</c:v>
                </c:pt>
                <c:pt idx="428">
                  <c:v>1114.3189206212871</c:v>
                </c:pt>
                <c:pt idx="429">
                  <c:v>1119.4138653640587</c:v>
                </c:pt>
                <c:pt idx="430">
                  <c:v>1119.9058180100308</c:v>
                </c:pt>
                <c:pt idx="431">
                  <c:v>1119.9058180100308</c:v>
                </c:pt>
                <c:pt idx="432">
                  <c:v>1119.9058180100308</c:v>
                </c:pt>
                <c:pt idx="433">
                  <c:v>1119.9758925437375</c:v>
                </c:pt>
                <c:pt idx="434">
                  <c:v>1120.213251906722</c:v>
                </c:pt>
                <c:pt idx="435">
                  <c:v>1120.213251906722</c:v>
                </c:pt>
                <c:pt idx="436">
                  <c:v>1120.213251906722</c:v>
                </c:pt>
                <c:pt idx="437">
                  <c:v>1120.213251906722</c:v>
                </c:pt>
                <c:pt idx="438">
                  <c:v>1120.213251906722</c:v>
                </c:pt>
                <c:pt idx="439">
                  <c:v>1120.213251906722</c:v>
                </c:pt>
                <c:pt idx="440">
                  <c:v>1120.213251906722</c:v>
                </c:pt>
                <c:pt idx="441">
                  <c:v>1120.213251906722</c:v>
                </c:pt>
                <c:pt idx="442">
                  <c:v>1120.213251906722</c:v>
                </c:pt>
                <c:pt idx="443">
                  <c:v>1120.213251906722</c:v>
                </c:pt>
                <c:pt idx="444">
                  <c:v>1120.213251906722</c:v>
                </c:pt>
                <c:pt idx="445">
                  <c:v>1120.213251906722</c:v>
                </c:pt>
                <c:pt idx="446">
                  <c:v>1120.213251906722</c:v>
                </c:pt>
                <c:pt idx="447">
                  <c:v>1120.213251906722</c:v>
                </c:pt>
                <c:pt idx="448">
                  <c:v>1120.213251906722</c:v>
                </c:pt>
                <c:pt idx="449">
                  <c:v>1120.213251906722</c:v>
                </c:pt>
                <c:pt idx="450">
                  <c:v>1120.213251906722</c:v>
                </c:pt>
                <c:pt idx="451">
                  <c:v>1120.213251906722</c:v>
                </c:pt>
                <c:pt idx="452">
                  <c:v>1120.213251906722</c:v>
                </c:pt>
                <c:pt idx="453">
                  <c:v>1120.213251906722</c:v>
                </c:pt>
                <c:pt idx="454">
                  <c:v>1120.213251906722</c:v>
                </c:pt>
                <c:pt idx="455">
                  <c:v>1120.213251906722</c:v>
                </c:pt>
                <c:pt idx="456">
                  <c:v>1120.213251906722</c:v>
                </c:pt>
                <c:pt idx="457">
                  <c:v>1120.213251906722</c:v>
                </c:pt>
                <c:pt idx="458">
                  <c:v>1120.213251906722</c:v>
                </c:pt>
                <c:pt idx="459">
                  <c:v>1120.213251906722</c:v>
                </c:pt>
                <c:pt idx="460">
                  <c:v>1120.213251906722</c:v>
                </c:pt>
                <c:pt idx="461">
                  <c:v>1120.213251906722</c:v>
                </c:pt>
                <c:pt idx="462">
                  <c:v>1120.213251906722</c:v>
                </c:pt>
                <c:pt idx="463">
                  <c:v>1120.213251906722</c:v>
                </c:pt>
                <c:pt idx="464">
                  <c:v>1120.213251906722</c:v>
                </c:pt>
                <c:pt idx="465">
                  <c:v>1120.213251906722</c:v>
                </c:pt>
                <c:pt idx="466">
                  <c:v>1120.213251906722</c:v>
                </c:pt>
                <c:pt idx="467">
                  <c:v>1120.213251906722</c:v>
                </c:pt>
                <c:pt idx="468">
                  <c:v>1120.213251906722</c:v>
                </c:pt>
                <c:pt idx="469">
                  <c:v>1120.213251906722</c:v>
                </c:pt>
                <c:pt idx="470">
                  <c:v>1120.213251906722</c:v>
                </c:pt>
                <c:pt idx="471">
                  <c:v>1120.213251906722</c:v>
                </c:pt>
                <c:pt idx="472">
                  <c:v>1120.213251906722</c:v>
                </c:pt>
                <c:pt idx="473">
                  <c:v>1120.213251906722</c:v>
                </c:pt>
                <c:pt idx="474">
                  <c:v>1120.213251906722</c:v>
                </c:pt>
                <c:pt idx="475">
                  <c:v>1120.213251906722</c:v>
                </c:pt>
                <c:pt idx="476">
                  <c:v>1120.213251906722</c:v>
                </c:pt>
                <c:pt idx="477">
                  <c:v>1120.213251906722</c:v>
                </c:pt>
                <c:pt idx="478">
                  <c:v>1120.213251906722</c:v>
                </c:pt>
                <c:pt idx="479">
                  <c:v>1120.213251906722</c:v>
                </c:pt>
                <c:pt idx="480">
                  <c:v>1120.213251906722</c:v>
                </c:pt>
                <c:pt idx="481">
                  <c:v>1120.213251906722</c:v>
                </c:pt>
                <c:pt idx="482">
                  <c:v>1120.213251906722</c:v>
                </c:pt>
                <c:pt idx="483">
                  <c:v>1120.213251906722</c:v>
                </c:pt>
                <c:pt idx="484">
                  <c:v>1120.213251906722</c:v>
                </c:pt>
                <c:pt idx="485">
                  <c:v>1120.213251906722</c:v>
                </c:pt>
                <c:pt idx="486">
                  <c:v>1120.213251906722</c:v>
                </c:pt>
                <c:pt idx="487">
                  <c:v>1120.213251906722</c:v>
                </c:pt>
                <c:pt idx="488">
                  <c:v>1120.213251906722</c:v>
                </c:pt>
                <c:pt idx="489">
                  <c:v>1120.213251906722</c:v>
                </c:pt>
                <c:pt idx="490">
                  <c:v>1120.213251906722</c:v>
                </c:pt>
                <c:pt idx="491">
                  <c:v>1120.213251906722</c:v>
                </c:pt>
                <c:pt idx="492">
                  <c:v>1120.213251906722</c:v>
                </c:pt>
                <c:pt idx="493">
                  <c:v>1120.213251906722</c:v>
                </c:pt>
                <c:pt idx="494">
                  <c:v>1120.213251906722</c:v>
                </c:pt>
                <c:pt idx="495">
                  <c:v>1120.213251906722</c:v>
                </c:pt>
                <c:pt idx="496">
                  <c:v>1120.213251906722</c:v>
                </c:pt>
                <c:pt idx="497">
                  <c:v>1120.213251906722</c:v>
                </c:pt>
                <c:pt idx="498">
                  <c:v>1120.213251906722</c:v>
                </c:pt>
                <c:pt idx="499">
                  <c:v>1120.213251906722</c:v>
                </c:pt>
                <c:pt idx="500">
                  <c:v>1120.213251906722</c:v>
                </c:pt>
                <c:pt idx="501">
                  <c:v>1120.213251906722</c:v>
                </c:pt>
                <c:pt idx="502">
                  <c:v>1120.213251906722</c:v>
                </c:pt>
                <c:pt idx="503">
                  <c:v>1120.213251906722</c:v>
                </c:pt>
                <c:pt idx="504">
                  <c:v>1120.213251906722</c:v>
                </c:pt>
                <c:pt idx="505">
                  <c:v>1120.213251906722</c:v>
                </c:pt>
                <c:pt idx="506">
                  <c:v>1120.213251906722</c:v>
                </c:pt>
                <c:pt idx="507">
                  <c:v>1120.213251906722</c:v>
                </c:pt>
                <c:pt idx="508">
                  <c:v>1120.213251906722</c:v>
                </c:pt>
                <c:pt idx="509">
                  <c:v>1120.213251906722</c:v>
                </c:pt>
                <c:pt idx="510">
                  <c:v>1120.213251906722</c:v>
                </c:pt>
                <c:pt idx="511">
                  <c:v>1120.213251906722</c:v>
                </c:pt>
                <c:pt idx="512">
                  <c:v>1120.300549545256</c:v>
                </c:pt>
                <c:pt idx="513">
                  <c:v>1121.2337141268147</c:v>
                </c:pt>
                <c:pt idx="514">
                  <c:v>1124.864893466759</c:v>
                </c:pt>
                <c:pt idx="515">
                  <c:v>1131.9540904621479</c:v>
                </c:pt>
                <c:pt idx="516">
                  <c:v>1140.6807082672592</c:v>
                </c:pt>
                <c:pt idx="517">
                  <c:v>1147.2857620644349</c:v>
                </c:pt>
                <c:pt idx="518">
                  <c:v>1149.8843670848148</c:v>
                </c:pt>
                <c:pt idx="519">
                  <c:v>1150.0665369200092</c:v>
                </c:pt>
                <c:pt idx="520">
                  <c:v>1150.0665369200092</c:v>
                </c:pt>
                <c:pt idx="521">
                  <c:v>1150.0665369200092</c:v>
                </c:pt>
                <c:pt idx="522">
                  <c:v>1150.0665369200092</c:v>
                </c:pt>
                <c:pt idx="523">
                  <c:v>1150.0665369200092</c:v>
                </c:pt>
                <c:pt idx="524">
                  <c:v>1150.0665369200092</c:v>
                </c:pt>
                <c:pt idx="525">
                  <c:v>1150.0665369200092</c:v>
                </c:pt>
                <c:pt idx="526">
                  <c:v>1150.0665369200092</c:v>
                </c:pt>
                <c:pt idx="527">
                  <c:v>1150.0665369200092</c:v>
                </c:pt>
                <c:pt idx="528">
                  <c:v>1150.0665369200092</c:v>
                </c:pt>
                <c:pt idx="529">
                  <c:v>1150.0665369200092</c:v>
                </c:pt>
                <c:pt idx="530">
                  <c:v>1150.0665369200092</c:v>
                </c:pt>
                <c:pt idx="531">
                  <c:v>1150.0665369200092</c:v>
                </c:pt>
                <c:pt idx="532">
                  <c:v>1150.0665369200092</c:v>
                </c:pt>
                <c:pt idx="533">
                  <c:v>1150.0871114235092</c:v>
                </c:pt>
                <c:pt idx="534">
                  <c:v>1150.3297417556203</c:v>
                </c:pt>
                <c:pt idx="535">
                  <c:v>1151.1535781770526</c:v>
                </c:pt>
                <c:pt idx="536">
                  <c:v>1152.7800605890402</c:v>
                </c:pt>
                <c:pt idx="537">
                  <c:v>1156.6148616473549</c:v>
                </c:pt>
                <c:pt idx="538">
                  <c:v>1164.7157096242377</c:v>
                </c:pt>
                <c:pt idx="539">
                  <c:v>1175.9465400618797</c:v>
                </c:pt>
                <c:pt idx="540">
                  <c:v>1184.1799044725185</c:v>
                </c:pt>
                <c:pt idx="541">
                  <c:v>1187.116302803892</c:v>
                </c:pt>
                <c:pt idx="542">
                  <c:v>1187.8900468142779</c:v>
                </c:pt>
                <c:pt idx="543">
                  <c:v>1187.8900468142779</c:v>
                </c:pt>
                <c:pt idx="544">
                  <c:v>1187.8900468142779</c:v>
                </c:pt>
                <c:pt idx="545">
                  <c:v>1187.8900468142779</c:v>
                </c:pt>
                <c:pt idx="546">
                  <c:v>1187.8900468142779</c:v>
                </c:pt>
                <c:pt idx="547">
                  <c:v>1187.8900468142779</c:v>
                </c:pt>
                <c:pt idx="548">
                  <c:v>1187.8900468142779</c:v>
                </c:pt>
                <c:pt idx="549">
                  <c:v>1187.8900468142779</c:v>
                </c:pt>
                <c:pt idx="550">
                  <c:v>1187.8900468142779</c:v>
                </c:pt>
                <c:pt idx="551">
                  <c:v>1187.8900468142779</c:v>
                </c:pt>
                <c:pt idx="552">
                  <c:v>1187.8900468142779</c:v>
                </c:pt>
                <c:pt idx="553">
                  <c:v>1187.8900468142779</c:v>
                </c:pt>
                <c:pt idx="554">
                  <c:v>1187.960790670639</c:v>
                </c:pt>
                <c:pt idx="555">
                  <c:v>1188.3188749402284</c:v>
                </c:pt>
                <c:pt idx="556">
                  <c:v>1188.9660487159908</c:v>
                </c:pt>
                <c:pt idx="557">
                  <c:v>1189.9906776032162</c:v>
                </c:pt>
                <c:pt idx="558">
                  <c:v>1191.4363502558272</c:v>
                </c:pt>
                <c:pt idx="559">
                  <c:v>1194.1581421128178</c:v>
                </c:pt>
                <c:pt idx="560">
                  <c:v>1197.0834286288825</c:v>
                </c:pt>
                <c:pt idx="561">
                  <c:v>1198.2244097202099</c:v>
                </c:pt>
                <c:pt idx="562">
                  <c:v>1198.8964479103026</c:v>
                </c:pt>
                <c:pt idx="563">
                  <c:v>1198.8964479103026</c:v>
                </c:pt>
                <c:pt idx="564">
                  <c:v>1198.8964479103026</c:v>
                </c:pt>
                <c:pt idx="565">
                  <c:v>1198.8964479103026</c:v>
                </c:pt>
                <c:pt idx="566">
                  <c:v>1198.8964479103026</c:v>
                </c:pt>
                <c:pt idx="567">
                  <c:v>1198.8964479103026</c:v>
                </c:pt>
                <c:pt idx="568">
                  <c:v>1198.8964479103026</c:v>
                </c:pt>
                <c:pt idx="569">
                  <c:v>1198.8964479103026</c:v>
                </c:pt>
                <c:pt idx="570">
                  <c:v>1198.8964479103026</c:v>
                </c:pt>
                <c:pt idx="571">
                  <c:v>1198.8964479103026</c:v>
                </c:pt>
                <c:pt idx="572">
                  <c:v>1198.8964479103026</c:v>
                </c:pt>
                <c:pt idx="573">
                  <c:v>1198.8964479103026</c:v>
                </c:pt>
                <c:pt idx="574">
                  <c:v>1198.8964479103026</c:v>
                </c:pt>
                <c:pt idx="575">
                  <c:v>1198.8964479103026</c:v>
                </c:pt>
                <c:pt idx="576">
                  <c:v>1198.8964479103026</c:v>
                </c:pt>
                <c:pt idx="577">
                  <c:v>1198.8964479103026</c:v>
                </c:pt>
                <c:pt idx="578">
                  <c:v>1198.8964479103026</c:v>
                </c:pt>
                <c:pt idx="579">
                  <c:v>1198.8964479103026</c:v>
                </c:pt>
                <c:pt idx="580">
                  <c:v>1198.8964479103026</c:v>
                </c:pt>
                <c:pt idx="581">
                  <c:v>1198.8964479103026</c:v>
                </c:pt>
                <c:pt idx="582">
                  <c:v>1198.8964479103026</c:v>
                </c:pt>
                <c:pt idx="583">
                  <c:v>1198.8964479103026</c:v>
                </c:pt>
                <c:pt idx="584">
                  <c:v>1198.8964479103026</c:v>
                </c:pt>
                <c:pt idx="585">
                  <c:v>1198.8964479103026</c:v>
                </c:pt>
                <c:pt idx="586">
                  <c:v>1198.8964479103026</c:v>
                </c:pt>
                <c:pt idx="587">
                  <c:v>1198.8964479103026</c:v>
                </c:pt>
                <c:pt idx="588">
                  <c:v>1198.8964479103026</c:v>
                </c:pt>
                <c:pt idx="589">
                  <c:v>1198.8964479103026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93D-4DC8-B927-EE6F508A052F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WLTC_class_3!$D$8:$D$597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WLTC_class_3!$AG$8:$AG$597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1.9130480746481415</c:v>
                </c:pt>
                <c:pt idx="37">
                  <c:v>9.7056889300216085</c:v>
                </c:pt>
                <c:pt idx="38">
                  <c:v>20.160545618716061</c:v>
                </c:pt>
                <c:pt idx="39">
                  <c:v>29.120762844055555</c:v>
                </c:pt>
                <c:pt idx="40">
                  <c:v>36.413358831395065</c:v>
                </c:pt>
                <c:pt idx="41">
                  <c:v>44.874211424324081</c:v>
                </c:pt>
                <c:pt idx="42">
                  <c:v>55.088640002009257</c:v>
                </c:pt>
                <c:pt idx="43">
                  <c:v>63.427967859456786</c:v>
                </c:pt>
                <c:pt idx="44">
                  <c:v>67.64955934873457</c:v>
                </c:pt>
                <c:pt idx="45">
                  <c:v>68.868227552336421</c:v>
                </c:pt>
                <c:pt idx="46">
                  <c:v>69.611729423484576</c:v>
                </c:pt>
                <c:pt idx="47">
                  <c:v>70.974853465104943</c:v>
                </c:pt>
                <c:pt idx="48">
                  <c:v>71.964146225574083</c:v>
                </c:pt>
                <c:pt idx="49">
                  <c:v>71.964146225574083</c:v>
                </c:pt>
                <c:pt idx="50">
                  <c:v>71.964146225574083</c:v>
                </c:pt>
                <c:pt idx="51">
                  <c:v>73.28982607885186</c:v>
                </c:pt>
                <c:pt idx="52">
                  <c:v>76.400301348391977</c:v>
                </c:pt>
                <c:pt idx="53">
                  <c:v>78.499477881271616</c:v>
                </c:pt>
                <c:pt idx="54">
                  <c:v>78.772547866527773</c:v>
                </c:pt>
                <c:pt idx="55">
                  <c:v>78.772547866527773</c:v>
                </c:pt>
                <c:pt idx="56">
                  <c:v>78.772547866527773</c:v>
                </c:pt>
                <c:pt idx="57">
                  <c:v>78.772547866527773</c:v>
                </c:pt>
                <c:pt idx="58">
                  <c:v>78.772547866527773</c:v>
                </c:pt>
                <c:pt idx="59">
                  <c:v>78.772547866527773</c:v>
                </c:pt>
                <c:pt idx="60">
                  <c:v>78.772547866527773</c:v>
                </c:pt>
                <c:pt idx="61">
                  <c:v>78.772547866527773</c:v>
                </c:pt>
                <c:pt idx="62">
                  <c:v>78.772547866527773</c:v>
                </c:pt>
                <c:pt idx="63">
                  <c:v>78.772547866527773</c:v>
                </c:pt>
                <c:pt idx="64">
                  <c:v>78.772547866527773</c:v>
                </c:pt>
                <c:pt idx="65">
                  <c:v>78.772547866527773</c:v>
                </c:pt>
                <c:pt idx="66">
                  <c:v>78.772547866527773</c:v>
                </c:pt>
                <c:pt idx="67">
                  <c:v>78.772547866527773</c:v>
                </c:pt>
                <c:pt idx="68">
                  <c:v>78.772547866527773</c:v>
                </c:pt>
                <c:pt idx="69">
                  <c:v>78.772547866527773</c:v>
                </c:pt>
                <c:pt idx="70">
                  <c:v>78.772547866527773</c:v>
                </c:pt>
                <c:pt idx="71">
                  <c:v>78.772547866527773</c:v>
                </c:pt>
                <c:pt idx="72">
                  <c:v>78.772547866527773</c:v>
                </c:pt>
                <c:pt idx="73">
                  <c:v>78.772547866527773</c:v>
                </c:pt>
                <c:pt idx="74">
                  <c:v>78.772547866527773</c:v>
                </c:pt>
                <c:pt idx="75">
                  <c:v>78.772547866527773</c:v>
                </c:pt>
                <c:pt idx="76">
                  <c:v>78.772547866527773</c:v>
                </c:pt>
                <c:pt idx="77">
                  <c:v>78.772547866527773</c:v>
                </c:pt>
                <c:pt idx="78">
                  <c:v>78.772547866527773</c:v>
                </c:pt>
                <c:pt idx="79">
                  <c:v>78.772547866527773</c:v>
                </c:pt>
                <c:pt idx="80">
                  <c:v>78.906402454398147</c:v>
                </c:pt>
                <c:pt idx="81">
                  <c:v>80.540146416913586</c:v>
                </c:pt>
                <c:pt idx="82">
                  <c:v>81.745016062774695</c:v>
                </c:pt>
                <c:pt idx="83">
                  <c:v>81.745016062774695</c:v>
                </c:pt>
                <c:pt idx="84">
                  <c:v>82.136756374382713</c:v>
                </c:pt>
                <c:pt idx="85">
                  <c:v>83.1347932861636</c:v>
                </c:pt>
                <c:pt idx="86">
                  <c:v>83.936341215790137</c:v>
                </c:pt>
                <c:pt idx="87">
                  <c:v>84.35699275868518</c:v>
                </c:pt>
                <c:pt idx="88">
                  <c:v>87.800994860185199</c:v>
                </c:pt>
                <c:pt idx="89">
                  <c:v>98.453074822212983</c:v>
                </c:pt>
                <c:pt idx="90">
                  <c:v>112.16117594862963</c:v>
                </c:pt>
                <c:pt idx="91">
                  <c:v>123.75044273893828</c:v>
                </c:pt>
                <c:pt idx="92">
                  <c:v>130.39391380810494</c:v>
                </c:pt>
                <c:pt idx="93">
                  <c:v>133.76190698799999</c:v>
                </c:pt>
                <c:pt idx="94">
                  <c:v>136.68115486688887</c:v>
                </c:pt>
                <c:pt idx="95">
                  <c:v>139.45268380186727</c:v>
                </c:pt>
                <c:pt idx="96">
                  <c:v>140.99798904974998</c:v>
                </c:pt>
                <c:pt idx="97">
                  <c:v>141.58052050674999</c:v>
                </c:pt>
                <c:pt idx="98">
                  <c:v>141.93668893862036</c:v>
                </c:pt>
                <c:pt idx="99">
                  <c:v>141.93668893862036</c:v>
                </c:pt>
                <c:pt idx="100">
                  <c:v>141.93668893862036</c:v>
                </c:pt>
                <c:pt idx="101">
                  <c:v>141.93668893862036</c:v>
                </c:pt>
                <c:pt idx="102">
                  <c:v>141.93668893862036</c:v>
                </c:pt>
                <c:pt idx="103">
                  <c:v>141.93668893862036</c:v>
                </c:pt>
                <c:pt idx="104">
                  <c:v>141.93668893862036</c:v>
                </c:pt>
                <c:pt idx="105">
                  <c:v>141.93668893862036</c:v>
                </c:pt>
                <c:pt idx="106">
                  <c:v>141.93668893862036</c:v>
                </c:pt>
                <c:pt idx="107">
                  <c:v>141.93668893862036</c:v>
                </c:pt>
                <c:pt idx="108">
                  <c:v>141.93668893862036</c:v>
                </c:pt>
                <c:pt idx="109">
                  <c:v>141.93668893862036</c:v>
                </c:pt>
                <c:pt idx="110">
                  <c:v>141.93668893862036</c:v>
                </c:pt>
                <c:pt idx="111">
                  <c:v>141.93668893862036</c:v>
                </c:pt>
                <c:pt idx="112">
                  <c:v>141.93668893862036</c:v>
                </c:pt>
                <c:pt idx="113">
                  <c:v>141.93668893862036</c:v>
                </c:pt>
                <c:pt idx="114">
                  <c:v>141.93668893862036</c:v>
                </c:pt>
                <c:pt idx="115">
                  <c:v>141.93668893862036</c:v>
                </c:pt>
                <c:pt idx="116">
                  <c:v>141.93668893862036</c:v>
                </c:pt>
                <c:pt idx="117">
                  <c:v>141.93668893862036</c:v>
                </c:pt>
                <c:pt idx="118">
                  <c:v>141.93668893862036</c:v>
                </c:pt>
                <c:pt idx="119">
                  <c:v>141.93668893862036</c:v>
                </c:pt>
                <c:pt idx="120">
                  <c:v>141.93668893862036</c:v>
                </c:pt>
                <c:pt idx="121">
                  <c:v>141.93668893862036</c:v>
                </c:pt>
                <c:pt idx="122">
                  <c:v>141.93668893862036</c:v>
                </c:pt>
                <c:pt idx="123">
                  <c:v>141.93668893862036</c:v>
                </c:pt>
                <c:pt idx="124">
                  <c:v>141.93668893862036</c:v>
                </c:pt>
                <c:pt idx="125">
                  <c:v>141.93668893862036</c:v>
                </c:pt>
                <c:pt idx="126">
                  <c:v>141.93668893862036</c:v>
                </c:pt>
                <c:pt idx="127">
                  <c:v>141.93668893862036</c:v>
                </c:pt>
                <c:pt idx="128">
                  <c:v>141.93668893862036</c:v>
                </c:pt>
                <c:pt idx="129">
                  <c:v>141.93668893862036</c:v>
                </c:pt>
                <c:pt idx="130">
                  <c:v>141.93668893862036</c:v>
                </c:pt>
                <c:pt idx="131">
                  <c:v>141.93668893862036</c:v>
                </c:pt>
                <c:pt idx="132">
                  <c:v>141.93668893862036</c:v>
                </c:pt>
                <c:pt idx="133">
                  <c:v>141.93668893862036</c:v>
                </c:pt>
                <c:pt idx="134">
                  <c:v>141.93668893862036</c:v>
                </c:pt>
                <c:pt idx="135">
                  <c:v>141.93668893862036</c:v>
                </c:pt>
                <c:pt idx="136">
                  <c:v>141.93668893862036</c:v>
                </c:pt>
                <c:pt idx="137">
                  <c:v>141.93668893862036</c:v>
                </c:pt>
                <c:pt idx="138">
                  <c:v>141.93668893862036</c:v>
                </c:pt>
                <c:pt idx="139">
                  <c:v>141.93668893862036</c:v>
                </c:pt>
                <c:pt idx="140">
                  <c:v>141.93668893862036</c:v>
                </c:pt>
                <c:pt idx="141">
                  <c:v>141.93668893862036</c:v>
                </c:pt>
                <c:pt idx="142">
                  <c:v>141.93668893862036</c:v>
                </c:pt>
                <c:pt idx="143">
                  <c:v>141.93668893862036</c:v>
                </c:pt>
                <c:pt idx="144">
                  <c:v>141.93668893862036</c:v>
                </c:pt>
                <c:pt idx="145">
                  <c:v>141.93668893862036</c:v>
                </c:pt>
                <c:pt idx="146">
                  <c:v>141.93668893862036</c:v>
                </c:pt>
                <c:pt idx="147">
                  <c:v>141.93668893862036</c:v>
                </c:pt>
                <c:pt idx="148">
                  <c:v>141.93668893862036</c:v>
                </c:pt>
                <c:pt idx="149">
                  <c:v>141.93668893862036</c:v>
                </c:pt>
                <c:pt idx="150">
                  <c:v>141.93668893862036</c:v>
                </c:pt>
                <c:pt idx="151">
                  <c:v>144.82404453004628</c:v>
                </c:pt>
                <c:pt idx="152">
                  <c:v>153.83148792565123</c:v>
                </c:pt>
                <c:pt idx="153">
                  <c:v>165.23209929829937</c:v>
                </c:pt>
                <c:pt idx="154">
                  <c:v>173.42269949786422</c:v>
                </c:pt>
                <c:pt idx="155">
                  <c:v>176.8006169069352</c:v>
                </c:pt>
                <c:pt idx="156">
                  <c:v>176.80690182286114</c:v>
                </c:pt>
                <c:pt idx="157">
                  <c:v>176.80690182286114</c:v>
                </c:pt>
                <c:pt idx="158">
                  <c:v>176.80690182286114</c:v>
                </c:pt>
                <c:pt idx="159">
                  <c:v>176.80690182286114</c:v>
                </c:pt>
                <c:pt idx="160">
                  <c:v>176.80690182286114</c:v>
                </c:pt>
                <c:pt idx="161">
                  <c:v>176.80690182286114</c:v>
                </c:pt>
                <c:pt idx="162">
                  <c:v>176.80690182286114</c:v>
                </c:pt>
                <c:pt idx="163">
                  <c:v>176.80690182286114</c:v>
                </c:pt>
                <c:pt idx="164">
                  <c:v>176.80690182286114</c:v>
                </c:pt>
                <c:pt idx="165">
                  <c:v>176.80690182286114</c:v>
                </c:pt>
                <c:pt idx="166">
                  <c:v>176.80690182286114</c:v>
                </c:pt>
                <c:pt idx="167">
                  <c:v>176.80690182286114</c:v>
                </c:pt>
                <c:pt idx="168">
                  <c:v>176.80690182286114</c:v>
                </c:pt>
                <c:pt idx="169">
                  <c:v>176.80690182286114</c:v>
                </c:pt>
                <c:pt idx="170">
                  <c:v>176.80690182286114</c:v>
                </c:pt>
                <c:pt idx="171">
                  <c:v>180.90092204218828</c:v>
                </c:pt>
                <c:pt idx="172">
                  <c:v>191.57876244377161</c:v>
                </c:pt>
                <c:pt idx="173">
                  <c:v>203.82898869262965</c:v>
                </c:pt>
                <c:pt idx="174">
                  <c:v>211.16016405273152</c:v>
                </c:pt>
                <c:pt idx="175">
                  <c:v>212.86359929624695</c:v>
                </c:pt>
                <c:pt idx="176">
                  <c:v>212.86359929624695</c:v>
                </c:pt>
                <c:pt idx="177">
                  <c:v>212.86359929624695</c:v>
                </c:pt>
                <c:pt idx="178">
                  <c:v>212.86359929624695</c:v>
                </c:pt>
                <c:pt idx="179">
                  <c:v>212.86359929624695</c:v>
                </c:pt>
                <c:pt idx="180">
                  <c:v>212.86359929624695</c:v>
                </c:pt>
                <c:pt idx="181">
                  <c:v>212.86359929624695</c:v>
                </c:pt>
                <c:pt idx="182">
                  <c:v>213.47936405932103</c:v>
                </c:pt>
                <c:pt idx="183">
                  <c:v>217.05713704076854</c:v>
                </c:pt>
                <c:pt idx="184">
                  <c:v>222.69161540262965</c:v>
                </c:pt>
                <c:pt idx="185">
                  <c:v>228.3362467318519</c:v>
                </c:pt>
                <c:pt idx="186">
                  <c:v>232.91971209398153</c:v>
                </c:pt>
                <c:pt idx="187">
                  <c:v>236.22635393073153</c:v>
                </c:pt>
                <c:pt idx="188">
                  <c:v>238.56867375287041</c:v>
                </c:pt>
                <c:pt idx="189">
                  <c:v>240.20666831253399</c:v>
                </c:pt>
                <c:pt idx="190">
                  <c:v>241.24469512838277</c:v>
                </c:pt>
                <c:pt idx="191">
                  <c:v>241.92618335452784</c:v>
                </c:pt>
                <c:pt idx="192">
                  <c:v>242.2859204240556</c:v>
                </c:pt>
                <c:pt idx="193">
                  <c:v>242.29095013971917</c:v>
                </c:pt>
                <c:pt idx="194">
                  <c:v>242.29095013971917</c:v>
                </c:pt>
                <c:pt idx="195">
                  <c:v>242.29095013971917</c:v>
                </c:pt>
                <c:pt idx="196">
                  <c:v>242.29095013971917</c:v>
                </c:pt>
                <c:pt idx="197">
                  <c:v>242.29095013971917</c:v>
                </c:pt>
                <c:pt idx="198">
                  <c:v>242.29095013971917</c:v>
                </c:pt>
                <c:pt idx="199">
                  <c:v>242.29095013971917</c:v>
                </c:pt>
                <c:pt idx="200">
                  <c:v>242.29095013971917</c:v>
                </c:pt>
                <c:pt idx="201">
                  <c:v>242.29095013971917</c:v>
                </c:pt>
                <c:pt idx="202">
                  <c:v>242.29095013971917</c:v>
                </c:pt>
                <c:pt idx="203">
                  <c:v>242.29095013971917</c:v>
                </c:pt>
                <c:pt idx="204">
                  <c:v>242.29095013971917</c:v>
                </c:pt>
                <c:pt idx="205">
                  <c:v>242.29095013971917</c:v>
                </c:pt>
                <c:pt idx="206">
                  <c:v>242.29095013971917</c:v>
                </c:pt>
                <c:pt idx="207">
                  <c:v>242.29095013971917</c:v>
                </c:pt>
                <c:pt idx="208">
                  <c:v>242.29095013971917</c:v>
                </c:pt>
                <c:pt idx="209">
                  <c:v>242.29095013971917</c:v>
                </c:pt>
                <c:pt idx="210">
                  <c:v>242.29095013971917</c:v>
                </c:pt>
                <c:pt idx="211">
                  <c:v>242.29095013971917</c:v>
                </c:pt>
                <c:pt idx="212">
                  <c:v>242.29095013971917</c:v>
                </c:pt>
                <c:pt idx="213">
                  <c:v>242.29095013971917</c:v>
                </c:pt>
                <c:pt idx="214">
                  <c:v>242.29095013971917</c:v>
                </c:pt>
                <c:pt idx="215">
                  <c:v>242.29095013971917</c:v>
                </c:pt>
                <c:pt idx="216">
                  <c:v>242.29095013971917</c:v>
                </c:pt>
                <c:pt idx="217">
                  <c:v>242.29095013971917</c:v>
                </c:pt>
                <c:pt idx="218">
                  <c:v>242.29095013971917</c:v>
                </c:pt>
                <c:pt idx="219">
                  <c:v>242.29095013971917</c:v>
                </c:pt>
                <c:pt idx="220">
                  <c:v>242.29095013971917</c:v>
                </c:pt>
                <c:pt idx="221">
                  <c:v>242.29095013971917</c:v>
                </c:pt>
                <c:pt idx="222">
                  <c:v>242.29095013971917</c:v>
                </c:pt>
                <c:pt idx="223">
                  <c:v>242.29095013971917</c:v>
                </c:pt>
                <c:pt idx="224">
                  <c:v>242.29095013971917</c:v>
                </c:pt>
                <c:pt idx="225">
                  <c:v>242.29095013971917</c:v>
                </c:pt>
                <c:pt idx="226">
                  <c:v>242.29095013971917</c:v>
                </c:pt>
                <c:pt idx="227">
                  <c:v>242.29095013971917</c:v>
                </c:pt>
                <c:pt idx="228">
                  <c:v>242.29095013971917</c:v>
                </c:pt>
                <c:pt idx="229">
                  <c:v>242.29095013971917</c:v>
                </c:pt>
                <c:pt idx="230">
                  <c:v>242.29095013971917</c:v>
                </c:pt>
                <c:pt idx="231">
                  <c:v>242.29095013971917</c:v>
                </c:pt>
                <c:pt idx="232">
                  <c:v>243.43244157967598</c:v>
                </c:pt>
                <c:pt idx="233">
                  <c:v>249.77507935309265</c:v>
                </c:pt>
                <c:pt idx="234">
                  <c:v>257.75073996336113</c:v>
                </c:pt>
                <c:pt idx="235">
                  <c:v>263.28876113382415</c:v>
                </c:pt>
                <c:pt idx="236">
                  <c:v>265.18446642899079</c:v>
                </c:pt>
                <c:pt idx="237">
                  <c:v>266.00054536058337</c:v>
                </c:pt>
                <c:pt idx="238">
                  <c:v>269.24398996642282</c:v>
                </c:pt>
                <c:pt idx="239">
                  <c:v>277.11076792675311</c:v>
                </c:pt>
                <c:pt idx="240">
                  <c:v>287.82273213807713</c:v>
                </c:pt>
                <c:pt idx="241">
                  <c:v>296.58269178173452</c:v>
                </c:pt>
                <c:pt idx="242">
                  <c:v>304.33012062150306</c:v>
                </c:pt>
                <c:pt idx="243">
                  <c:v>312.47382550116356</c:v>
                </c:pt>
                <c:pt idx="244">
                  <c:v>319.76642148850306</c:v>
                </c:pt>
                <c:pt idx="245">
                  <c:v>328.22727408143209</c:v>
                </c:pt>
                <c:pt idx="246">
                  <c:v>338.44170265911731</c:v>
                </c:pt>
                <c:pt idx="247">
                  <c:v>346.78103051656484</c:v>
                </c:pt>
                <c:pt idx="248">
                  <c:v>351.00262200584262</c:v>
                </c:pt>
                <c:pt idx="249">
                  <c:v>352.22129020944448</c:v>
                </c:pt>
                <c:pt idx="250">
                  <c:v>352.96479208059259</c:v>
                </c:pt>
                <c:pt idx="251">
                  <c:v>354.32791612221297</c:v>
                </c:pt>
                <c:pt idx="252">
                  <c:v>355.31720888268211</c:v>
                </c:pt>
                <c:pt idx="253">
                  <c:v>355.31720888268211</c:v>
                </c:pt>
                <c:pt idx="254">
                  <c:v>355.31720888268211</c:v>
                </c:pt>
                <c:pt idx="255">
                  <c:v>356.6428887359599</c:v>
                </c:pt>
                <c:pt idx="256">
                  <c:v>358.54073283266047</c:v>
                </c:pt>
                <c:pt idx="257">
                  <c:v>358.54073283266047</c:v>
                </c:pt>
                <c:pt idx="258">
                  <c:v>358.54073283266047</c:v>
                </c:pt>
                <c:pt idx="259">
                  <c:v>358.54073283266047</c:v>
                </c:pt>
                <c:pt idx="260">
                  <c:v>358.54073283266047</c:v>
                </c:pt>
                <c:pt idx="261">
                  <c:v>358.54073283266047</c:v>
                </c:pt>
                <c:pt idx="262">
                  <c:v>358.54073283266047</c:v>
                </c:pt>
                <c:pt idx="263">
                  <c:v>358.54073283266047</c:v>
                </c:pt>
                <c:pt idx="264">
                  <c:v>358.54073283266047</c:v>
                </c:pt>
                <c:pt idx="265">
                  <c:v>358.54073283266047</c:v>
                </c:pt>
                <c:pt idx="266">
                  <c:v>358.54073283266047</c:v>
                </c:pt>
                <c:pt idx="267">
                  <c:v>358.54073283266047</c:v>
                </c:pt>
                <c:pt idx="268">
                  <c:v>358.54073283266047</c:v>
                </c:pt>
                <c:pt idx="269">
                  <c:v>358.54073283266047</c:v>
                </c:pt>
                <c:pt idx="270">
                  <c:v>358.54073283266047</c:v>
                </c:pt>
                <c:pt idx="271">
                  <c:v>358.54073283266047</c:v>
                </c:pt>
                <c:pt idx="272">
                  <c:v>358.54073283266047</c:v>
                </c:pt>
                <c:pt idx="273">
                  <c:v>360.70712477555867</c:v>
                </c:pt>
                <c:pt idx="274">
                  <c:v>369.12703951682715</c:v>
                </c:pt>
                <c:pt idx="275">
                  <c:v>379.7883613806049</c:v>
                </c:pt>
                <c:pt idx="276">
                  <c:v>391.26860620696294</c:v>
                </c:pt>
                <c:pt idx="277">
                  <c:v>403.07856651953085</c:v>
                </c:pt>
                <c:pt idx="278">
                  <c:v>416.82544174257714</c:v>
                </c:pt>
                <c:pt idx="279">
                  <c:v>429.09099134401231</c:v>
                </c:pt>
                <c:pt idx="280">
                  <c:v>434.46654460383331</c:v>
                </c:pt>
                <c:pt idx="281">
                  <c:v>434.46654460383331</c:v>
                </c:pt>
                <c:pt idx="282">
                  <c:v>434.46654460383331</c:v>
                </c:pt>
                <c:pt idx="283">
                  <c:v>434.46654460383331</c:v>
                </c:pt>
                <c:pt idx="284">
                  <c:v>434.46654460383331</c:v>
                </c:pt>
                <c:pt idx="285">
                  <c:v>434.46654460383331</c:v>
                </c:pt>
                <c:pt idx="286">
                  <c:v>434.46654460383331</c:v>
                </c:pt>
                <c:pt idx="287">
                  <c:v>434.46654460383331</c:v>
                </c:pt>
                <c:pt idx="288">
                  <c:v>434.46654460383331</c:v>
                </c:pt>
                <c:pt idx="289">
                  <c:v>434.46654460383331</c:v>
                </c:pt>
                <c:pt idx="290">
                  <c:v>434.46654460383331</c:v>
                </c:pt>
                <c:pt idx="291">
                  <c:v>434.46654460383331</c:v>
                </c:pt>
                <c:pt idx="292">
                  <c:v>436.0969290909814</c:v>
                </c:pt>
                <c:pt idx="293">
                  <c:v>438.27259966722528</c:v>
                </c:pt>
                <c:pt idx="294">
                  <c:v>438.88213196833334</c:v>
                </c:pt>
                <c:pt idx="295">
                  <c:v>438.88213196833334</c:v>
                </c:pt>
                <c:pt idx="296">
                  <c:v>438.88213196833334</c:v>
                </c:pt>
                <c:pt idx="297">
                  <c:v>438.88213196833334</c:v>
                </c:pt>
                <c:pt idx="298">
                  <c:v>438.88213196833334</c:v>
                </c:pt>
                <c:pt idx="299">
                  <c:v>438.88213196833334</c:v>
                </c:pt>
                <c:pt idx="300">
                  <c:v>438.88213196833334</c:v>
                </c:pt>
                <c:pt idx="301">
                  <c:v>438.88213196833334</c:v>
                </c:pt>
                <c:pt idx="302">
                  <c:v>439.51299027406793</c:v>
                </c:pt>
                <c:pt idx="303">
                  <c:v>441.42994762441975</c:v>
                </c:pt>
                <c:pt idx="304">
                  <c:v>445.07538644535805</c:v>
                </c:pt>
                <c:pt idx="305">
                  <c:v>449.84988444362659</c:v>
                </c:pt>
                <c:pt idx="306">
                  <c:v>453.35879993558336</c:v>
                </c:pt>
                <c:pt idx="307">
                  <c:v>454.56623291047225</c:v>
                </c:pt>
                <c:pt idx="308">
                  <c:v>454.56623291047225</c:v>
                </c:pt>
                <c:pt idx="309">
                  <c:v>454.56623291047225</c:v>
                </c:pt>
                <c:pt idx="310">
                  <c:v>454.56623291047225</c:v>
                </c:pt>
                <c:pt idx="311">
                  <c:v>455.12723068373151</c:v>
                </c:pt>
                <c:pt idx="312">
                  <c:v>456.97337819562961</c:v>
                </c:pt>
                <c:pt idx="313">
                  <c:v>460.24205890878397</c:v>
                </c:pt>
                <c:pt idx="314">
                  <c:v>464.41808921211725</c:v>
                </c:pt>
                <c:pt idx="315">
                  <c:v>468.44690754937648</c:v>
                </c:pt>
                <c:pt idx="316">
                  <c:v>471.79643227187648</c:v>
                </c:pt>
                <c:pt idx="317">
                  <c:v>475.56508636388571</c:v>
                </c:pt>
                <c:pt idx="318">
                  <c:v>480.32137643147831</c:v>
                </c:pt>
                <c:pt idx="319">
                  <c:v>485.10171037110791</c:v>
                </c:pt>
                <c:pt idx="320">
                  <c:v>487.42434845519125</c:v>
                </c:pt>
                <c:pt idx="321">
                  <c:v>488.01423306793197</c:v>
                </c:pt>
                <c:pt idx="322">
                  <c:v>488.01423306793197</c:v>
                </c:pt>
                <c:pt idx="323">
                  <c:v>488.01423306793197</c:v>
                </c:pt>
                <c:pt idx="324">
                  <c:v>488.32165505518196</c:v>
                </c:pt>
                <c:pt idx="325">
                  <c:v>488.32165505518196</c:v>
                </c:pt>
                <c:pt idx="326">
                  <c:v>488.32165505518196</c:v>
                </c:pt>
                <c:pt idx="327">
                  <c:v>488.32165505518196</c:v>
                </c:pt>
                <c:pt idx="328">
                  <c:v>491.32687005777143</c:v>
                </c:pt>
                <c:pt idx="329">
                  <c:v>497.04949758775604</c:v>
                </c:pt>
                <c:pt idx="330">
                  <c:v>499.83039721437638</c:v>
                </c:pt>
                <c:pt idx="331">
                  <c:v>499.908774857114</c:v>
                </c:pt>
                <c:pt idx="332">
                  <c:v>500.17160377798132</c:v>
                </c:pt>
                <c:pt idx="333">
                  <c:v>500.5136703237128</c:v>
                </c:pt>
                <c:pt idx="334">
                  <c:v>500.67861370404614</c:v>
                </c:pt>
                <c:pt idx="335">
                  <c:v>501.00545086747206</c:v>
                </c:pt>
                <c:pt idx="336">
                  <c:v>501.00545086747206</c:v>
                </c:pt>
                <c:pt idx="337">
                  <c:v>501.00545086747206</c:v>
                </c:pt>
                <c:pt idx="338">
                  <c:v>501.00545086747206</c:v>
                </c:pt>
                <c:pt idx="339">
                  <c:v>501.00545086747206</c:v>
                </c:pt>
                <c:pt idx="340">
                  <c:v>501.00545086747206</c:v>
                </c:pt>
                <c:pt idx="341">
                  <c:v>501.00545086747206</c:v>
                </c:pt>
                <c:pt idx="342">
                  <c:v>501.00545086747206</c:v>
                </c:pt>
                <c:pt idx="343">
                  <c:v>501.00545086747206</c:v>
                </c:pt>
                <c:pt idx="344">
                  <c:v>501.00545086747206</c:v>
                </c:pt>
                <c:pt idx="345">
                  <c:v>501.00545086747206</c:v>
                </c:pt>
                <c:pt idx="346">
                  <c:v>501.00545086747206</c:v>
                </c:pt>
                <c:pt idx="347">
                  <c:v>501.00545086747206</c:v>
                </c:pt>
                <c:pt idx="348">
                  <c:v>501.00545086747206</c:v>
                </c:pt>
                <c:pt idx="349">
                  <c:v>501.00545086747206</c:v>
                </c:pt>
                <c:pt idx="350">
                  <c:v>501.00545086747206</c:v>
                </c:pt>
                <c:pt idx="351">
                  <c:v>501.00545086747206</c:v>
                </c:pt>
                <c:pt idx="352">
                  <c:v>501.00545086747206</c:v>
                </c:pt>
                <c:pt idx="353">
                  <c:v>501.00545086747206</c:v>
                </c:pt>
                <c:pt idx="354">
                  <c:v>501.00545086747206</c:v>
                </c:pt>
                <c:pt idx="355">
                  <c:v>501.00545086747206</c:v>
                </c:pt>
                <c:pt idx="356">
                  <c:v>501.00545086747206</c:v>
                </c:pt>
                <c:pt idx="357">
                  <c:v>501.00545086747206</c:v>
                </c:pt>
                <c:pt idx="358">
                  <c:v>501.76942678241028</c:v>
                </c:pt>
                <c:pt idx="359">
                  <c:v>505.04239666064177</c:v>
                </c:pt>
                <c:pt idx="360">
                  <c:v>509.07408514289489</c:v>
                </c:pt>
                <c:pt idx="361">
                  <c:v>512.0674710381295</c:v>
                </c:pt>
                <c:pt idx="362">
                  <c:v>513.6976275918239</c:v>
                </c:pt>
                <c:pt idx="363">
                  <c:v>514.22775262914797</c:v>
                </c:pt>
                <c:pt idx="364">
                  <c:v>514.22775262914797</c:v>
                </c:pt>
                <c:pt idx="365">
                  <c:v>514.22775262914797</c:v>
                </c:pt>
                <c:pt idx="366">
                  <c:v>514.22775262914797</c:v>
                </c:pt>
                <c:pt idx="367">
                  <c:v>514.22775262914797</c:v>
                </c:pt>
                <c:pt idx="368">
                  <c:v>514.22775262914797</c:v>
                </c:pt>
                <c:pt idx="369">
                  <c:v>514.22775262914797</c:v>
                </c:pt>
                <c:pt idx="370">
                  <c:v>514.22775262914797</c:v>
                </c:pt>
                <c:pt idx="371">
                  <c:v>514.22775262914797</c:v>
                </c:pt>
                <c:pt idx="372">
                  <c:v>517.42320823363571</c:v>
                </c:pt>
                <c:pt idx="373">
                  <c:v>523.71463576690417</c:v>
                </c:pt>
                <c:pt idx="374">
                  <c:v>529.74854783909859</c:v>
                </c:pt>
                <c:pt idx="375">
                  <c:v>533.79871704487641</c:v>
                </c:pt>
                <c:pt idx="376">
                  <c:v>536.10305157912637</c:v>
                </c:pt>
                <c:pt idx="377">
                  <c:v>537.4067143450709</c:v>
                </c:pt>
                <c:pt idx="378">
                  <c:v>538.15360477966033</c:v>
                </c:pt>
                <c:pt idx="379">
                  <c:v>538.60549348904306</c:v>
                </c:pt>
                <c:pt idx="380">
                  <c:v>539.09250518526528</c:v>
                </c:pt>
                <c:pt idx="381">
                  <c:v>539.64061068107696</c:v>
                </c:pt>
                <c:pt idx="382">
                  <c:v>540.10856613504916</c:v>
                </c:pt>
                <c:pt idx="383">
                  <c:v>540.50312417508314</c:v>
                </c:pt>
                <c:pt idx="384">
                  <c:v>540.77395948128378</c:v>
                </c:pt>
                <c:pt idx="385">
                  <c:v>540.8551520719227</c:v>
                </c:pt>
                <c:pt idx="386">
                  <c:v>540.8551520719227</c:v>
                </c:pt>
                <c:pt idx="387">
                  <c:v>540.8551520719227</c:v>
                </c:pt>
                <c:pt idx="388">
                  <c:v>540.8551520719227</c:v>
                </c:pt>
                <c:pt idx="389">
                  <c:v>540.8551520719227</c:v>
                </c:pt>
                <c:pt idx="390">
                  <c:v>540.8551520719227</c:v>
                </c:pt>
                <c:pt idx="391">
                  <c:v>540.8551520719227</c:v>
                </c:pt>
                <c:pt idx="392">
                  <c:v>540.8551520719227</c:v>
                </c:pt>
                <c:pt idx="393">
                  <c:v>540.8551520719227</c:v>
                </c:pt>
                <c:pt idx="394">
                  <c:v>540.8551520719227</c:v>
                </c:pt>
                <c:pt idx="395">
                  <c:v>540.8551520719227</c:v>
                </c:pt>
                <c:pt idx="396">
                  <c:v>540.8551520719227</c:v>
                </c:pt>
                <c:pt idx="397">
                  <c:v>540.8551520719227</c:v>
                </c:pt>
                <c:pt idx="398">
                  <c:v>540.8551520719227</c:v>
                </c:pt>
                <c:pt idx="399">
                  <c:v>540.8551520719227</c:v>
                </c:pt>
                <c:pt idx="400">
                  <c:v>540.8551520719227</c:v>
                </c:pt>
                <c:pt idx="401">
                  <c:v>540.8551520719227</c:v>
                </c:pt>
                <c:pt idx="402">
                  <c:v>542.948727212932</c:v>
                </c:pt>
                <c:pt idx="403">
                  <c:v>546.21103326490413</c:v>
                </c:pt>
                <c:pt idx="404">
                  <c:v>549.0133182735708</c:v>
                </c:pt>
                <c:pt idx="405">
                  <c:v>551.42279948179919</c:v>
                </c:pt>
                <c:pt idx="406">
                  <c:v>553.97367155099982</c:v>
                </c:pt>
                <c:pt idx="407">
                  <c:v>556.4904450893024</c:v>
                </c:pt>
                <c:pt idx="408">
                  <c:v>558.25740638127456</c:v>
                </c:pt>
                <c:pt idx="409">
                  <c:v>558.80512178339177</c:v>
                </c:pt>
                <c:pt idx="410">
                  <c:v>558.80512178339177</c:v>
                </c:pt>
                <c:pt idx="411">
                  <c:v>558.80512178339177</c:v>
                </c:pt>
                <c:pt idx="412">
                  <c:v>558.80512178339177</c:v>
                </c:pt>
                <c:pt idx="413">
                  <c:v>558.80512178339177</c:v>
                </c:pt>
                <c:pt idx="414">
                  <c:v>558.80512178339177</c:v>
                </c:pt>
                <c:pt idx="415">
                  <c:v>558.80512178339177</c:v>
                </c:pt>
                <c:pt idx="416">
                  <c:v>558.80512178339177</c:v>
                </c:pt>
                <c:pt idx="417">
                  <c:v>558.80512178339177</c:v>
                </c:pt>
                <c:pt idx="418">
                  <c:v>558.80512178339177</c:v>
                </c:pt>
                <c:pt idx="419">
                  <c:v>559.60571109883631</c:v>
                </c:pt>
                <c:pt idx="420">
                  <c:v>561.04250682441659</c:v>
                </c:pt>
                <c:pt idx="421">
                  <c:v>561.67063674157089</c:v>
                </c:pt>
                <c:pt idx="422">
                  <c:v>561.67063674157089</c:v>
                </c:pt>
                <c:pt idx="423">
                  <c:v>561.67063674157089</c:v>
                </c:pt>
                <c:pt idx="424">
                  <c:v>561.67063674157089</c:v>
                </c:pt>
                <c:pt idx="425">
                  <c:v>561.67063674157089</c:v>
                </c:pt>
                <c:pt idx="426">
                  <c:v>561.67063674157089</c:v>
                </c:pt>
                <c:pt idx="427">
                  <c:v>561.67063674157089</c:v>
                </c:pt>
                <c:pt idx="428">
                  <c:v>561.67063674157089</c:v>
                </c:pt>
                <c:pt idx="429">
                  <c:v>561.67063674157089</c:v>
                </c:pt>
                <c:pt idx="430">
                  <c:v>561.67063674157089</c:v>
                </c:pt>
                <c:pt idx="431">
                  <c:v>563.01361313547216</c:v>
                </c:pt>
                <c:pt idx="432">
                  <c:v>564.16215143083332</c:v>
                </c:pt>
                <c:pt idx="433">
                  <c:v>564.16215143083332</c:v>
                </c:pt>
                <c:pt idx="434">
                  <c:v>564.16215143083332</c:v>
                </c:pt>
                <c:pt idx="435">
                  <c:v>565.96379415977765</c:v>
                </c:pt>
                <c:pt idx="436">
                  <c:v>570.92914225618506</c:v>
                </c:pt>
                <c:pt idx="437">
                  <c:v>578.89431722736106</c:v>
                </c:pt>
                <c:pt idx="438">
                  <c:v>588.71608692733014</c:v>
                </c:pt>
                <c:pt idx="439">
                  <c:v>598.13029826191655</c:v>
                </c:pt>
                <c:pt idx="440">
                  <c:v>605.10875060922206</c:v>
                </c:pt>
                <c:pt idx="441">
                  <c:v>608.68762533481163</c:v>
                </c:pt>
                <c:pt idx="442">
                  <c:v>609.88947010411414</c:v>
                </c:pt>
                <c:pt idx="443">
                  <c:v>610.09997383923451</c:v>
                </c:pt>
                <c:pt idx="444">
                  <c:v>610.10698421227778</c:v>
                </c:pt>
                <c:pt idx="445">
                  <c:v>610.10698421227778</c:v>
                </c:pt>
                <c:pt idx="446">
                  <c:v>610.10698421227778</c:v>
                </c:pt>
                <c:pt idx="447">
                  <c:v>610.10698421227778</c:v>
                </c:pt>
                <c:pt idx="448">
                  <c:v>610.10698421227778</c:v>
                </c:pt>
                <c:pt idx="449">
                  <c:v>610.10698421227778</c:v>
                </c:pt>
                <c:pt idx="450">
                  <c:v>610.10698421227778</c:v>
                </c:pt>
                <c:pt idx="451">
                  <c:v>610.10698421227778</c:v>
                </c:pt>
                <c:pt idx="452">
                  <c:v>610.10698421227778</c:v>
                </c:pt>
                <c:pt idx="453">
                  <c:v>610.10698421227778</c:v>
                </c:pt>
                <c:pt idx="454">
                  <c:v>610.10698421227778</c:v>
                </c:pt>
                <c:pt idx="455">
                  <c:v>610.10698421227778</c:v>
                </c:pt>
                <c:pt idx="456">
                  <c:v>610.10698421227778</c:v>
                </c:pt>
                <c:pt idx="457">
                  <c:v>610.10698421227778</c:v>
                </c:pt>
                <c:pt idx="458">
                  <c:v>610.10698421227778</c:v>
                </c:pt>
                <c:pt idx="459">
                  <c:v>610.10698421227778</c:v>
                </c:pt>
                <c:pt idx="460">
                  <c:v>610.10698421227778</c:v>
                </c:pt>
                <c:pt idx="461">
                  <c:v>610.10698421227778</c:v>
                </c:pt>
                <c:pt idx="462">
                  <c:v>610.10698421227778</c:v>
                </c:pt>
                <c:pt idx="463">
                  <c:v>610.10698421227778</c:v>
                </c:pt>
                <c:pt idx="464">
                  <c:v>610.10698421227778</c:v>
                </c:pt>
                <c:pt idx="465">
                  <c:v>610.10698421227778</c:v>
                </c:pt>
                <c:pt idx="466">
                  <c:v>610.10698421227778</c:v>
                </c:pt>
                <c:pt idx="467">
                  <c:v>610.10698421227778</c:v>
                </c:pt>
                <c:pt idx="468">
                  <c:v>610.10698421227778</c:v>
                </c:pt>
                <c:pt idx="469">
                  <c:v>610.10698421227778</c:v>
                </c:pt>
                <c:pt idx="470">
                  <c:v>610.10698421227778</c:v>
                </c:pt>
                <c:pt idx="471">
                  <c:v>610.10698421227778</c:v>
                </c:pt>
                <c:pt idx="472">
                  <c:v>610.10698421227778</c:v>
                </c:pt>
                <c:pt idx="473">
                  <c:v>610.10698421227778</c:v>
                </c:pt>
                <c:pt idx="474">
                  <c:v>610.10698421227778</c:v>
                </c:pt>
                <c:pt idx="475">
                  <c:v>610.10698421227778</c:v>
                </c:pt>
                <c:pt idx="476">
                  <c:v>610.10698421227778</c:v>
                </c:pt>
                <c:pt idx="477">
                  <c:v>610.10698421227778</c:v>
                </c:pt>
                <c:pt idx="478">
                  <c:v>610.10698421227778</c:v>
                </c:pt>
                <c:pt idx="479">
                  <c:v>610.10698421227778</c:v>
                </c:pt>
                <c:pt idx="480">
                  <c:v>610.10698421227778</c:v>
                </c:pt>
                <c:pt idx="481">
                  <c:v>610.10698421227778</c:v>
                </c:pt>
                <c:pt idx="482">
                  <c:v>610.10698421227778</c:v>
                </c:pt>
                <c:pt idx="483">
                  <c:v>610.10698421227778</c:v>
                </c:pt>
                <c:pt idx="484">
                  <c:v>610.10698421227778</c:v>
                </c:pt>
                <c:pt idx="485">
                  <c:v>610.10698421227778</c:v>
                </c:pt>
                <c:pt idx="486">
                  <c:v>610.10698421227778</c:v>
                </c:pt>
                <c:pt idx="487">
                  <c:v>610.10698421227778</c:v>
                </c:pt>
                <c:pt idx="488">
                  <c:v>610.10698421227778</c:v>
                </c:pt>
                <c:pt idx="489">
                  <c:v>610.10698421227778</c:v>
                </c:pt>
                <c:pt idx="490">
                  <c:v>610.10698421227778</c:v>
                </c:pt>
                <c:pt idx="491">
                  <c:v>610.10698421227778</c:v>
                </c:pt>
                <c:pt idx="492">
                  <c:v>610.10698421227778</c:v>
                </c:pt>
                <c:pt idx="493">
                  <c:v>610.10698421227778</c:v>
                </c:pt>
                <c:pt idx="494">
                  <c:v>610.10698421227778</c:v>
                </c:pt>
                <c:pt idx="495">
                  <c:v>610.10698421227778</c:v>
                </c:pt>
                <c:pt idx="496">
                  <c:v>610.10698421227778</c:v>
                </c:pt>
                <c:pt idx="497">
                  <c:v>610.10698421227778</c:v>
                </c:pt>
                <c:pt idx="498">
                  <c:v>610.10698421227778</c:v>
                </c:pt>
                <c:pt idx="499">
                  <c:v>610.10698421227778</c:v>
                </c:pt>
                <c:pt idx="500">
                  <c:v>610.10698421227778</c:v>
                </c:pt>
                <c:pt idx="501">
                  <c:v>610.10698421227778</c:v>
                </c:pt>
                <c:pt idx="502">
                  <c:v>610.10698421227778</c:v>
                </c:pt>
                <c:pt idx="503">
                  <c:v>610.10698421227778</c:v>
                </c:pt>
                <c:pt idx="504">
                  <c:v>610.10698421227778</c:v>
                </c:pt>
                <c:pt idx="505">
                  <c:v>610.10698421227778</c:v>
                </c:pt>
                <c:pt idx="506">
                  <c:v>610.10698421227778</c:v>
                </c:pt>
                <c:pt idx="507">
                  <c:v>610.10698421227778</c:v>
                </c:pt>
                <c:pt idx="508">
                  <c:v>610.10698421227778</c:v>
                </c:pt>
                <c:pt idx="509">
                  <c:v>610.10698421227778</c:v>
                </c:pt>
                <c:pt idx="510">
                  <c:v>610.10698421227778</c:v>
                </c:pt>
                <c:pt idx="511">
                  <c:v>610.10698421227778</c:v>
                </c:pt>
                <c:pt idx="512">
                  <c:v>610.10698421227778</c:v>
                </c:pt>
                <c:pt idx="513">
                  <c:v>610.10698421227778</c:v>
                </c:pt>
                <c:pt idx="514">
                  <c:v>610.10698421227778</c:v>
                </c:pt>
                <c:pt idx="515">
                  <c:v>610.10698421227778</c:v>
                </c:pt>
                <c:pt idx="516">
                  <c:v>610.10698421227778</c:v>
                </c:pt>
                <c:pt idx="517">
                  <c:v>610.10698421227778</c:v>
                </c:pt>
                <c:pt idx="518">
                  <c:v>610.10698421227778</c:v>
                </c:pt>
                <c:pt idx="519">
                  <c:v>610.10698421227778</c:v>
                </c:pt>
                <c:pt idx="520">
                  <c:v>611.11039091221301</c:v>
                </c:pt>
                <c:pt idx="521">
                  <c:v>612.63502891761107</c:v>
                </c:pt>
                <c:pt idx="522">
                  <c:v>614.50901992975923</c:v>
                </c:pt>
                <c:pt idx="523">
                  <c:v>617.43392671579011</c:v>
                </c:pt>
                <c:pt idx="524">
                  <c:v>621.8739462175339</c:v>
                </c:pt>
                <c:pt idx="525">
                  <c:v>626.6074049801789</c:v>
                </c:pt>
                <c:pt idx="526">
                  <c:v>629.63676786841347</c:v>
                </c:pt>
                <c:pt idx="527">
                  <c:v>630.72526259347512</c:v>
                </c:pt>
                <c:pt idx="528">
                  <c:v>630.98286501773441</c:v>
                </c:pt>
                <c:pt idx="529">
                  <c:v>631.0565261989999</c:v>
                </c:pt>
                <c:pt idx="530">
                  <c:v>631.0565261989999</c:v>
                </c:pt>
                <c:pt idx="531">
                  <c:v>631.0565261989999</c:v>
                </c:pt>
                <c:pt idx="532">
                  <c:v>631.0565261989999</c:v>
                </c:pt>
                <c:pt idx="533">
                  <c:v>631.0565261989999</c:v>
                </c:pt>
                <c:pt idx="534">
                  <c:v>631.0565261989999</c:v>
                </c:pt>
                <c:pt idx="535">
                  <c:v>631.0565261989999</c:v>
                </c:pt>
                <c:pt idx="536">
                  <c:v>631.0565261989999</c:v>
                </c:pt>
                <c:pt idx="537">
                  <c:v>631.0565261989999</c:v>
                </c:pt>
                <c:pt idx="538">
                  <c:v>631.0565261989999</c:v>
                </c:pt>
                <c:pt idx="539">
                  <c:v>631.0565261989999</c:v>
                </c:pt>
                <c:pt idx="540">
                  <c:v>631.0565261989999</c:v>
                </c:pt>
                <c:pt idx="541">
                  <c:v>631.0565261989999</c:v>
                </c:pt>
                <c:pt idx="542">
                  <c:v>631.0565261989999</c:v>
                </c:pt>
                <c:pt idx="543">
                  <c:v>631.22988568624999</c:v>
                </c:pt>
                <c:pt idx="544">
                  <c:v>632.83829787966965</c:v>
                </c:pt>
                <c:pt idx="545">
                  <c:v>636.21672253957399</c:v>
                </c:pt>
                <c:pt idx="546">
                  <c:v>639.61309898606476</c:v>
                </c:pt>
                <c:pt idx="547">
                  <c:v>641.83186052697522</c:v>
                </c:pt>
                <c:pt idx="548">
                  <c:v>643.23837387535787</c:v>
                </c:pt>
                <c:pt idx="549">
                  <c:v>644.21645275075605</c:v>
                </c:pt>
                <c:pt idx="550">
                  <c:v>644.97495736989799</c:v>
                </c:pt>
                <c:pt idx="551">
                  <c:v>645.29655543255535</c:v>
                </c:pt>
                <c:pt idx="552">
                  <c:v>645.53215322134861</c:v>
                </c:pt>
                <c:pt idx="553">
                  <c:v>645.76014607712341</c:v>
                </c:pt>
                <c:pt idx="554">
                  <c:v>645.76014607712341</c:v>
                </c:pt>
                <c:pt idx="555">
                  <c:v>645.76014607712341</c:v>
                </c:pt>
                <c:pt idx="556">
                  <c:v>645.76014607712341</c:v>
                </c:pt>
                <c:pt idx="557">
                  <c:v>645.76014607712341</c:v>
                </c:pt>
                <c:pt idx="558">
                  <c:v>645.76014607712341</c:v>
                </c:pt>
                <c:pt idx="559">
                  <c:v>645.76014607712341</c:v>
                </c:pt>
                <c:pt idx="560">
                  <c:v>645.76014607712341</c:v>
                </c:pt>
                <c:pt idx="561">
                  <c:v>645.76014607712341</c:v>
                </c:pt>
                <c:pt idx="562">
                  <c:v>645.76014607712341</c:v>
                </c:pt>
                <c:pt idx="563">
                  <c:v>646.58872517098132</c:v>
                </c:pt>
                <c:pt idx="564">
                  <c:v>651.85018503703691</c:v>
                </c:pt>
                <c:pt idx="565">
                  <c:v>657.37610017395968</c:v>
                </c:pt>
                <c:pt idx="566">
                  <c:v>659.87362571958943</c:v>
                </c:pt>
                <c:pt idx="567">
                  <c:v>659.87362571958943</c:v>
                </c:pt>
                <c:pt idx="568">
                  <c:v>659.87362571958943</c:v>
                </c:pt>
                <c:pt idx="569">
                  <c:v>659.87362571958943</c:v>
                </c:pt>
                <c:pt idx="570">
                  <c:v>659.87362571958943</c:v>
                </c:pt>
                <c:pt idx="571">
                  <c:v>659.87362571958943</c:v>
                </c:pt>
                <c:pt idx="572">
                  <c:v>659.87362571958943</c:v>
                </c:pt>
                <c:pt idx="573">
                  <c:v>659.87362571958943</c:v>
                </c:pt>
                <c:pt idx="574">
                  <c:v>659.87362571958943</c:v>
                </c:pt>
                <c:pt idx="575">
                  <c:v>659.87362571958943</c:v>
                </c:pt>
                <c:pt idx="576">
                  <c:v>659.87362571958943</c:v>
                </c:pt>
                <c:pt idx="577">
                  <c:v>659.87362571958943</c:v>
                </c:pt>
                <c:pt idx="578">
                  <c:v>659.87362571958943</c:v>
                </c:pt>
                <c:pt idx="579">
                  <c:v>659.87362571958943</c:v>
                </c:pt>
                <c:pt idx="580">
                  <c:v>659.87362571958943</c:v>
                </c:pt>
                <c:pt idx="581">
                  <c:v>659.87362571958943</c:v>
                </c:pt>
                <c:pt idx="582">
                  <c:v>659.87362571958943</c:v>
                </c:pt>
                <c:pt idx="583">
                  <c:v>659.87362571958943</c:v>
                </c:pt>
                <c:pt idx="584">
                  <c:v>659.87362571958943</c:v>
                </c:pt>
                <c:pt idx="585">
                  <c:v>659.87362571958943</c:v>
                </c:pt>
                <c:pt idx="586">
                  <c:v>659.87362571958943</c:v>
                </c:pt>
                <c:pt idx="587">
                  <c:v>659.87362571958943</c:v>
                </c:pt>
                <c:pt idx="588">
                  <c:v>659.87362571958943</c:v>
                </c:pt>
                <c:pt idx="589">
                  <c:v>659.87362571958943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B93D-4DC8-B927-EE6F508A0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204095"/>
        <c:axId val="1715203135"/>
      </c:scatterChart>
      <c:valAx>
        <c:axId val="1715204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3135"/>
        <c:crosses val="autoZero"/>
        <c:crossBetween val="midCat"/>
      </c:valAx>
      <c:valAx>
        <c:axId val="171520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4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143858947035334"/>
          <c:y val="0.82553487299443218"/>
          <c:w val="0.12879418388472336"/>
          <c:h val="9.59503150416582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Medium</a:t>
            </a:r>
            <a:r>
              <a:rPr lang="en-GB" baseline="0"/>
              <a:t> </a:t>
            </a:r>
            <a:r>
              <a:rPr lang="en-GB"/>
              <a:t>speed cumulative energy</a:t>
            </a:r>
          </a:p>
        </c:rich>
      </c:tx>
      <c:layout>
        <c:manualLayout>
          <c:xMode val="edge"/>
          <c:yMode val="edge"/>
          <c:x val="0.41403807730848557"/>
          <c:y val="6.8811451696692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114594791064026E-2"/>
          <c:y val="3.2421484402984375E-2"/>
          <c:w val="0.94235130214486496"/>
          <c:h val="0.93070258728870392"/>
        </c:manualLayout>
      </c:layout>
      <c:scatterChart>
        <c:scatterStyle val="line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xVal>
          <c:yVal>
            <c:numRef>
              <c:f>WLTC_class_3!$AF$598:$AF$1030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0.15253480638888892</c:v>
                </c:pt>
                <c:pt idx="12">
                  <c:v>0.66988486526851865</c:v>
                </c:pt>
                <c:pt idx="13">
                  <c:v>2.7006926529722222</c:v>
                </c:pt>
                <c:pt idx="14">
                  <c:v>7.7610618661419748</c:v>
                </c:pt>
                <c:pt idx="15">
                  <c:v>16.692613439333336</c:v>
                </c:pt>
                <c:pt idx="16">
                  <c:v>29.839233841388889</c:v>
                </c:pt>
                <c:pt idx="17">
                  <c:v>45.991624054768515</c:v>
                </c:pt>
                <c:pt idx="18">
                  <c:v>63.040010406574062</c:v>
                </c:pt>
                <c:pt idx="19">
                  <c:v>80.668842497055536</c:v>
                </c:pt>
                <c:pt idx="20">
                  <c:v>100.00902938346294</c:v>
                </c:pt>
                <c:pt idx="21">
                  <c:v>120.35187616300924</c:v>
                </c:pt>
                <c:pt idx="22">
                  <c:v>136.8663477542685</c:v>
                </c:pt>
                <c:pt idx="23">
                  <c:v>145.88259285738889</c:v>
                </c:pt>
                <c:pt idx="24">
                  <c:v>149.35001664960802</c:v>
                </c:pt>
                <c:pt idx="25">
                  <c:v>151.4559928960432</c:v>
                </c:pt>
                <c:pt idx="26">
                  <c:v>153.55298038896913</c:v>
                </c:pt>
                <c:pt idx="27">
                  <c:v>154.83432199913577</c:v>
                </c:pt>
                <c:pt idx="28">
                  <c:v>154.83432199913577</c:v>
                </c:pt>
                <c:pt idx="29">
                  <c:v>154.83432199913577</c:v>
                </c:pt>
                <c:pt idx="30">
                  <c:v>154.83432199913577</c:v>
                </c:pt>
                <c:pt idx="31">
                  <c:v>154.83432199913577</c:v>
                </c:pt>
                <c:pt idx="32">
                  <c:v>155.85985687391354</c:v>
                </c:pt>
                <c:pt idx="33">
                  <c:v>158.59000300209564</c:v>
                </c:pt>
                <c:pt idx="34">
                  <c:v>163.0588426772963</c:v>
                </c:pt>
                <c:pt idx="35">
                  <c:v>168.60721997849072</c:v>
                </c:pt>
                <c:pt idx="36">
                  <c:v>173.49770112592591</c:v>
                </c:pt>
                <c:pt idx="37">
                  <c:v>176.91013833092589</c:v>
                </c:pt>
                <c:pt idx="38">
                  <c:v>179.56123294333329</c:v>
                </c:pt>
                <c:pt idx="39">
                  <c:v>182.46610841993825</c:v>
                </c:pt>
                <c:pt idx="40">
                  <c:v>186.90750071054626</c:v>
                </c:pt>
                <c:pt idx="41">
                  <c:v>193.75124505850616</c:v>
                </c:pt>
                <c:pt idx="42">
                  <c:v>202.365106594645</c:v>
                </c:pt>
                <c:pt idx="43">
                  <c:v>212.33094944030242</c:v>
                </c:pt>
                <c:pt idx="44">
                  <c:v>222.9288266173117</c:v>
                </c:pt>
                <c:pt idx="45">
                  <c:v>232.72962309660801</c:v>
                </c:pt>
                <c:pt idx="46">
                  <c:v>240.16292308846602</c:v>
                </c:pt>
                <c:pt idx="47">
                  <c:v>244.75093307399072</c:v>
                </c:pt>
                <c:pt idx="48">
                  <c:v>247.87694460272527</c:v>
                </c:pt>
                <c:pt idx="49">
                  <c:v>250.40781177023456</c:v>
                </c:pt>
                <c:pt idx="50">
                  <c:v>252.91808325961418</c:v>
                </c:pt>
                <c:pt idx="51">
                  <c:v>257.44945423912651</c:v>
                </c:pt>
                <c:pt idx="52">
                  <c:v>265.86007064698765</c:v>
                </c:pt>
                <c:pt idx="53">
                  <c:v>275.72837837918206</c:v>
                </c:pt>
                <c:pt idx="54">
                  <c:v>283.07331178962653</c:v>
                </c:pt>
                <c:pt idx="55">
                  <c:v>288.94546355578399</c:v>
                </c:pt>
                <c:pt idx="56">
                  <c:v>295.19301445696607</c:v>
                </c:pt>
                <c:pt idx="57">
                  <c:v>301.51030403465433</c:v>
                </c:pt>
                <c:pt idx="58">
                  <c:v>307.27224276440433</c:v>
                </c:pt>
                <c:pt idx="59">
                  <c:v>311.4977342969753</c:v>
                </c:pt>
                <c:pt idx="60">
                  <c:v>312.57575932060496</c:v>
                </c:pt>
                <c:pt idx="61">
                  <c:v>312.57575932060496</c:v>
                </c:pt>
                <c:pt idx="62">
                  <c:v>312.57575932060496</c:v>
                </c:pt>
                <c:pt idx="63">
                  <c:v>312.57575932060496</c:v>
                </c:pt>
                <c:pt idx="64">
                  <c:v>312.57575932060496</c:v>
                </c:pt>
                <c:pt idx="65">
                  <c:v>312.57575932060496</c:v>
                </c:pt>
                <c:pt idx="66">
                  <c:v>312.57575932060496</c:v>
                </c:pt>
                <c:pt idx="67">
                  <c:v>312.57575932060496</c:v>
                </c:pt>
                <c:pt idx="68">
                  <c:v>312.57575932060496</c:v>
                </c:pt>
                <c:pt idx="69">
                  <c:v>312.57575932060496</c:v>
                </c:pt>
                <c:pt idx="70">
                  <c:v>312.57575932060496</c:v>
                </c:pt>
                <c:pt idx="71">
                  <c:v>312.57575932060496</c:v>
                </c:pt>
                <c:pt idx="72">
                  <c:v>312.57575932060496</c:v>
                </c:pt>
                <c:pt idx="73">
                  <c:v>312.57575932060496</c:v>
                </c:pt>
                <c:pt idx="74">
                  <c:v>312.57575932060496</c:v>
                </c:pt>
                <c:pt idx="75">
                  <c:v>312.63567810838276</c:v>
                </c:pt>
                <c:pt idx="76">
                  <c:v>314.49262755938582</c:v>
                </c:pt>
                <c:pt idx="77">
                  <c:v>320.05361886117595</c:v>
                </c:pt>
                <c:pt idx="78">
                  <c:v>330.46194654058957</c:v>
                </c:pt>
                <c:pt idx="79">
                  <c:v>342.95581373177475</c:v>
                </c:pt>
                <c:pt idx="80">
                  <c:v>357.79384398967596</c:v>
                </c:pt>
                <c:pt idx="81">
                  <c:v>369.88447186819451</c:v>
                </c:pt>
                <c:pt idx="82">
                  <c:v>379.02368522368835</c:v>
                </c:pt>
                <c:pt idx="83">
                  <c:v>388.75043269813284</c:v>
                </c:pt>
                <c:pt idx="84">
                  <c:v>399.07327429152787</c:v>
                </c:pt>
                <c:pt idx="85">
                  <c:v>406.24970234955254</c:v>
                </c:pt>
                <c:pt idx="86">
                  <c:v>409.48755810773469</c:v>
                </c:pt>
                <c:pt idx="87">
                  <c:v>409.48755810773469</c:v>
                </c:pt>
                <c:pt idx="88">
                  <c:v>409.48755810773469</c:v>
                </c:pt>
                <c:pt idx="89">
                  <c:v>409.48755810773469</c:v>
                </c:pt>
                <c:pt idx="90">
                  <c:v>409.48755810773469</c:v>
                </c:pt>
                <c:pt idx="91">
                  <c:v>409.48755810773469</c:v>
                </c:pt>
                <c:pt idx="92">
                  <c:v>409.48755810773469</c:v>
                </c:pt>
                <c:pt idx="93">
                  <c:v>409.48755810773469</c:v>
                </c:pt>
                <c:pt idx="94">
                  <c:v>409.48755810773469</c:v>
                </c:pt>
                <c:pt idx="95">
                  <c:v>412.74997877098468</c:v>
                </c:pt>
                <c:pt idx="96">
                  <c:v>419.50233595993842</c:v>
                </c:pt>
                <c:pt idx="97">
                  <c:v>426.57932891593532</c:v>
                </c:pt>
                <c:pt idx="98">
                  <c:v>434.13120673964823</c:v>
                </c:pt>
                <c:pt idx="99">
                  <c:v>442.29354422825321</c:v>
                </c:pt>
                <c:pt idx="100">
                  <c:v>447.85931159229949</c:v>
                </c:pt>
                <c:pt idx="101">
                  <c:v>450.64846646184577</c:v>
                </c:pt>
                <c:pt idx="102">
                  <c:v>453.63107273841064</c:v>
                </c:pt>
                <c:pt idx="103">
                  <c:v>457.92276223194767</c:v>
                </c:pt>
                <c:pt idx="104">
                  <c:v>461.99391103799394</c:v>
                </c:pt>
                <c:pt idx="105">
                  <c:v>463.02436707084581</c:v>
                </c:pt>
                <c:pt idx="106">
                  <c:v>463.02436707084581</c:v>
                </c:pt>
                <c:pt idx="107">
                  <c:v>463.02436707084581</c:v>
                </c:pt>
                <c:pt idx="108">
                  <c:v>463.02436707084581</c:v>
                </c:pt>
                <c:pt idx="109">
                  <c:v>463.02436707084581</c:v>
                </c:pt>
                <c:pt idx="110">
                  <c:v>463.02436707084581</c:v>
                </c:pt>
                <c:pt idx="111">
                  <c:v>463.02436707084581</c:v>
                </c:pt>
                <c:pt idx="112">
                  <c:v>463.65444337538281</c:v>
                </c:pt>
                <c:pt idx="113">
                  <c:v>464.40037616140131</c:v>
                </c:pt>
                <c:pt idx="114">
                  <c:v>464.40037616140131</c:v>
                </c:pt>
                <c:pt idx="115">
                  <c:v>464.40037616140131</c:v>
                </c:pt>
                <c:pt idx="116">
                  <c:v>464.40037616140131</c:v>
                </c:pt>
                <c:pt idx="117">
                  <c:v>464.40037616140131</c:v>
                </c:pt>
                <c:pt idx="118">
                  <c:v>464.40037616140131</c:v>
                </c:pt>
                <c:pt idx="119">
                  <c:v>465.12233198621612</c:v>
                </c:pt>
                <c:pt idx="120">
                  <c:v>469.34316959499392</c:v>
                </c:pt>
                <c:pt idx="121">
                  <c:v>477.47262060618834</c:v>
                </c:pt>
                <c:pt idx="122">
                  <c:v>483.81057813059272</c:v>
                </c:pt>
                <c:pt idx="123">
                  <c:v>484.83286273308033</c:v>
                </c:pt>
                <c:pt idx="124">
                  <c:v>484.83286273308033</c:v>
                </c:pt>
                <c:pt idx="125">
                  <c:v>484.83286273308033</c:v>
                </c:pt>
                <c:pt idx="126">
                  <c:v>484.83286273308033</c:v>
                </c:pt>
                <c:pt idx="127">
                  <c:v>484.83286273308033</c:v>
                </c:pt>
                <c:pt idx="128">
                  <c:v>485.95204078011739</c:v>
                </c:pt>
                <c:pt idx="129">
                  <c:v>489.31932394218524</c:v>
                </c:pt>
                <c:pt idx="130">
                  <c:v>494.80153763453092</c:v>
                </c:pt>
                <c:pt idx="131">
                  <c:v>500.23757933436121</c:v>
                </c:pt>
                <c:pt idx="132">
                  <c:v>505.62554512177479</c:v>
                </c:pt>
                <c:pt idx="133">
                  <c:v>510.78392218913586</c:v>
                </c:pt>
                <c:pt idx="134">
                  <c:v>517.22962791283953</c:v>
                </c:pt>
                <c:pt idx="135">
                  <c:v>527.04981713364816</c:v>
                </c:pt>
                <c:pt idx="136">
                  <c:v>541.93755678538582</c:v>
                </c:pt>
                <c:pt idx="137">
                  <c:v>558.79842591290435</c:v>
                </c:pt>
                <c:pt idx="138">
                  <c:v>571.98084267440436</c:v>
                </c:pt>
                <c:pt idx="139">
                  <c:v>582.52627735938586</c:v>
                </c:pt>
                <c:pt idx="140">
                  <c:v>588.66653556491667</c:v>
                </c:pt>
                <c:pt idx="141">
                  <c:v>591.85637679332103</c:v>
                </c:pt>
                <c:pt idx="142">
                  <c:v>594.82560921720983</c:v>
                </c:pt>
                <c:pt idx="143">
                  <c:v>598.04883788040115</c:v>
                </c:pt>
                <c:pt idx="144">
                  <c:v>601.52836991524066</c:v>
                </c:pt>
                <c:pt idx="145">
                  <c:v>605.51447134381783</c:v>
                </c:pt>
                <c:pt idx="146">
                  <c:v>610.2659131661851</c:v>
                </c:pt>
                <c:pt idx="147">
                  <c:v>614.86495675824995</c:v>
                </c:pt>
                <c:pt idx="148">
                  <c:v>618.29330737516341</c:v>
                </c:pt>
                <c:pt idx="149">
                  <c:v>623.92298643385777</c:v>
                </c:pt>
                <c:pt idx="150">
                  <c:v>632.25319171318188</c:v>
                </c:pt>
                <c:pt idx="151">
                  <c:v>639.80809540320661</c:v>
                </c:pt>
                <c:pt idx="152">
                  <c:v>644.9242598143918</c:v>
                </c:pt>
                <c:pt idx="153">
                  <c:v>648.22902149476533</c:v>
                </c:pt>
                <c:pt idx="154">
                  <c:v>651.28371257389483</c:v>
                </c:pt>
                <c:pt idx="155">
                  <c:v>654.33840365302444</c:v>
                </c:pt>
                <c:pt idx="156">
                  <c:v>658.45223054831763</c:v>
                </c:pt>
                <c:pt idx="157">
                  <c:v>664.20438829345039</c:v>
                </c:pt>
                <c:pt idx="158">
                  <c:v>671.14563212395035</c:v>
                </c:pt>
                <c:pt idx="159">
                  <c:v>677.42189036400589</c:v>
                </c:pt>
                <c:pt idx="160">
                  <c:v>681.57058321698742</c:v>
                </c:pt>
                <c:pt idx="161">
                  <c:v>684.34554921811707</c:v>
                </c:pt>
                <c:pt idx="162">
                  <c:v>686.01326894542876</c:v>
                </c:pt>
                <c:pt idx="163">
                  <c:v>686.01326894542876</c:v>
                </c:pt>
                <c:pt idx="164">
                  <c:v>686.01326894542876</c:v>
                </c:pt>
                <c:pt idx="165">
                  <c:v>686.01326894542876</c:v>
                </c:pt>
                <c:pt idx="166">
                  <c:v>686.01326894542876</c:v>
                </c:pt>
                <c:pt idx="167">
                  <c:v>686.01326894542876</c:v>
                </c:pt>
                <c:pt idx="168">
                  <c:v>686.01326894542876</c:v>
                </c:pt>
                <c:pt idx="169">
                  <c:v>686.01326894542876</c:v>
                </c:pt>
                <c:pt idx="170">
                  <c:v>686.01326894542876</c:v>
                </c:pt>
                <c:pt idx="171">
                  <c:v>686.01326894542876</c:v>
                </c:pt>
                <c:pt idx="172">
                  <c:v>686.01326894542876</c:v>
                </c:pt>
                <c:pt idx="173">
                  <c:v>686.01326894542876</c:v>
                </c:pt>
                <c:pt idx="174">
                  <c:v>686.01326894542876</c:v>
                </c:pt>
                <c:pt idx="175">
                  <c:v>689.32809338671268</c:v>
                </c:pt>
                <c:pt idx="176">
                  <c:v>695.51647991856453</c:v>
                </c:pt>
                <c:pt idx="177">
                  <c:v>703.02983084685775</c:v>
                </c:pt>
                <c:pt idx="178">
                  <c:v>711.99527300083298</c:v>
                </c:pt>
                <c:pt idx="179">
                  <c:v>723.97526493130215</c:v>
                </c:pt>
                <c:pt idx="180">
                  <c:v>741.4570810332682</c:v>
                </c:pt>
                <c:pt idx="181">
                  <c:v>762.27269745549347</c:v>
                </c:pt>
                <c:pt idx="182">
                  <c:v>784.61681067420648</c:v>
                </c:pt>
                <c:pt idx="183">
                  <c:v>805.78001763335772</c:v>
                </c:pt>
                <c:pt idx="184">
                  <c:v>825.35516783111996</c:v>
                </c:pt>
                <c:pt idx="185">
                  <c:v>847.06182903214778</c:v>
                </c:pt>
                <c:pt idx="186">
                  <c:v>866.73162514547187</c:v>
                </c:pt>
                <c:pt idx="187">
                  <c:v>882.98829743920953</c:v>
                </c:pt>
                <c:pt idx="188">
                  <c:v>898.2805716645089</c:v>
                </c:pt>
                <c:pt idx="189">
                  <c:v>912.4894679887866</c:v>
                </c:pt>
                <c:pt idx="190">
                  <c:v>924.74278471936384</c:v>
                </c:pt>
                <c:pt idx="191">
                  <c:v>935.21682053194706</c:v>
                </c:pt>
                <c:pt idx="192">
                  <c:v>944.13098856428041</c:v>
                </c:pt>
                <c:pt idx="193">
                  <c:v>951.75877223082682</c:v>
                </c:pt>
                <c:pt idx="194">
                  <c:v>959.09581523123416</c:v>
                </c:pt>
                <c:pt idx="195">
                  <c:v>967.92371197592558</c:v>
                </c:pt>
                <c:pt idx="196">
                  <c:v>977.26286066789783</c:v>
                </c:pt>
                <c:pt idx="197">
                  <c:v>984.55789662371262</c:v>
                </c:pt>
                <c:pt idx="198">
                  <c:v>990.07127159254287</c:v>
                </c:pt>
                <c:pt idx="199">
                  <c:v>995.58464656137312</c:v>
                </c:pt>
                <c:pt idx="200">
                  <c:v>1002.197363866614</c:v>
                </c:pt>
                <c:pt idx="201">
                  <c:v>1009.5909458455307</c:v>
                </c:pt>
                <c:pt idx="202">
                  <c:v>1014.4952810301602</c:v>
                </c:pt>
                <c:pt idx="203">
                  <c:v>1014.4952810301602</c:v>
                </c:pt>
                <c:pt idx="204">
                  <c:v>1014.4952810301602</c:v>
                </c:pt>
                <c:pt idx="205">
                  <c:v>1014.4952810301602</c:v>
                </c:pt>
                <c:pt idx="206">
                  <c:v>1014.4952810301602</c:v>
                </c:pt>
                <c:pt idx="207">
                  <c:v>1014.4952810301602</c:v>
                </c:pt>
                <c:pt idx="208">
                  <c:v>1014.4952810301602</c:v>
                </c:pt>
                <c:pt idx="209">
                  <c:v>1014.4952810301602</c:v>
                </c:pt>
                <c:pt idx="210">
                  <c:v>1014.4952810301602</c:v>
                </c:pt>
                <c:pt idx="211">
                  <c:v>1018.302571519731</c:v>
                </c:pt>
                <c:pt idx="212">
                  <c:v>1028.4825858465119</c:v>
                </c:pt>
                <c:pt idx="213">
                  <c:v>1046.5428946329287</c:v>
                </c:pt>
                <c:pt idx="214">
                  <c:v>1067.3313944715335</c:v>
                </c:pt>
                <c:pt idx="215">
                  <c:v>1082.7551636256014</c:v>
                </c:pt>
                <c:pt idx="216">
                  <c:v>1090.7895824915242</c:v>
                </c:pt>
                <c:pt idx="217">
                  <c:v>1093.6231943289008</c:v>
                </c:pt>
                <c:pt idx="218">
                  <c:v>1093.6231943289008</c:v>
                </c:pt>
                <c:pt idx="219">
                  <c:v>1093.6231943289008</c:v>
                </c:pt>
                <c:pt idx="220">
                  <c:v>1093.6231943289008</c:v>
                </c:pt>
                <c:pt idx="221">
                  <c:v>1093.6231943289008</c:v>
                </c:pt>
                <c:pt idx="222">
                  <c:v>1093.6231943289008</c:v>
                </c:pt>
                <c:pt idx="223">
                  <c:v>1093.6231943289008</c:v>
                </c:pt>
                <c:pt idx="224">
                  <c:v>1093.6231943289008</c:v>
                </c:pt>
                <c:pt idx="225">
                  <c:v>1093.6231943289008</c:v>
                </c:pt>
                <c:pt idx="226">
                  <c:v>1093.6231943289008</c:v>
                </c:pt>
                <c:pt idx="227">
                  <c:v>1093.6231943289008</c:v>
                </c:pt>
                <c:pt idx="228">
                  <c:v>1093.6231943289008</c:v>
                </c:pt>
                <c:pt idx="229">
                  <c:v>1094.2952325189935</c:v>
                </c:pt>
                <c:pt idx="230">
                  <c:v>1099.3824884784381</c:v>
                </c:pt>
                <c:pt idx="231">
                  <c:v>1108.2925910828146</c:v>
                </c:pt>
                <c:pt idx="232">
                  <c:v>1118.2464496402715</c:v>
                </c:pt>
                <c:pt idx="233">
                  <c:v>1128.7200806526882</c:v>
                </c:pt>
                <c:pt idx="234">
                  <c:v>1138.8050084657623</c:v>
                </c:pt>
                <c:pt idx="235">
                  <c:v>1148.1996967062253</c:v>
                </c:pt>
                <c:pt idx="236">
                  <c:v>1157.8546688046417</c:v>
                </c:pt>
                <c:pt idx="237">
                  <c:v>1167.4988187707745</c:v>
                </c:pt>
                <c:pt idx="238">
                  <c:v>1178.7366531420489</c:v>
                </c:pt>
                <c:pt idx="239">
                  <c:v>1192.6062765532156</c:v>
                </c:pt>
                <c:pt idx="240">
                  <c:v>1206.9582382812405</c:v>
                </c:pt>
                <c:pt idx="241">
                  <c:v>1219.0904548042993</c:v>
                </c:pt>
                <c:pt idx="242">
                  <c:v>1226.9148371737713</c:v>
                </c:pt>
                <c:pt idx="243">
                  <c:v>1232.4508701419627</c:v>
                </c:pt>
                <c:pt idx="244">
                  <c:v>1238.3363842119597</c:v>
                </c:pt>
                <c:pt idx="245">
                  <c:v>1244.323129737827</c:v>
                </c:pt>
                <c:pt idx="246">
                  <c:v>1249.8455494426603</c:v>
                </c:pt>
                <c:pt idx="247">
                  <c:v>1255.9861243273331</c:v>
                </c:pt>
                <c:pt idx="248">
                  <c:v>1263.6520833678671</c:v>
                </c:pt>
                <c:pt idx="249">
                  <c:v>1271.5010252360955</c:v>
                </c:pt>
                <c:pt idx="250">
                  <c:v>1279.204368022901</c:v>
                </c:pt>
                <c:pt idx="251">
                  <c:v>1288.5400644064227</c:v>
                </c:pt>
                <c:pt idx="252">
                  <c:v>1299.3584943523024</c:v>
                </c:pt>
                <c:pt idx="253">
                  <c:v>1309.2589218259718</c:v>
                </c:pt>
                <c:pt idx="254">
                  <c:v>1316.5464086222837</c:v>
                </c:pt>
                <c:pt idx="255">
                  <c:v>1322.0115324113456</c:v>
                </c:pt>
                <c:pt idx="256">
                  <c:v>1327.1942850792159</c:v>
                </c:pt>
                <c:pt idx="257">
                  <c:v>1333.3548793197222</c:v>
                </c:pt>
                <c:pt idx="258">
                  <c:v>1342.148802429009</c:v>
                </c:pt>
                <c:pt idx="259">
                  <c:v>1354.0774454178331</c:v>
                </c:pt>
                <c:pt idx="260">
                  <c:v>1366.3896203380091</c:v>
                </c:pt>
                <c:pt idx="261">
                  <c:v>1376.28332672908</c:v>
                </c:pt>
                <c:pt idx="262">
                  <c:v>1384.9576391157743</c:v>
                </c:pt>
                <c:pt idx="263">
                  <c:v>1393.7622266435244</c:v>
                </c:pt>
                <c:pt idx="264">
                  <c:v>1402.004387038503</c:v>
                </c:pt>
                <c:pt idx="265">
                  <c:v>1408.5844970939381</c:v>
                </c:pt>
                <c:pt idx="266">
                  <c:v>1414.133631966648</c:v>
                </c:pt>
                <c:pt idx="267">
                  <c:v>1422.8524543444103</c:v>
                </c:pt>
                <c:pt idx="268">
                  <c:v>1436.0605154560305</c:v>
                </c:pt>
                <c:pt idx="269">
                  <c:v>1449.6452121470368</c:v>
                </c:pt>
                <c:pt idx="270">
                  <c:v>1460.9443821851726</c:v>
                </c:pt>
                <c:pt idx="271">
                  <c:v>1473.8861862933145</c:v>
                </c:pt>
                <c:pt idx="272">
                  <c:v>1493.6794387170676</c:v>
                </c:pt>
                <c:pt idx="273">
                  <c:v>1513.5765304343731</c:v>
                </c:pt>
                <c:pt idx="274">
                  <c:v>1526.7529082389749</c:v>
                </c:pt>
                <c:pt idx="275">
                  <c:v>1537.662921532728</c:v>
                </c:pt>
                <c:pt idx="276">
                  <c:v>1551.5612647409318</c:v>
                </c:pt>
                <c:pt idx="277">
                  <c:v>1569.1106225276665</c:v>
                </c:pt>
                <c:pt idx="278">
                  <c:v>1584.6323388008761</c:v>
                </c:pt>
                <c:pt idx="279">
                  <c:v>1594.0070758719935</c:v>
                </c:pt>
                <c:pt idx="280">
                  <c:v>1599.559533178799</c:v>
                </c:pt>
                <c:pt idx="281">
                  <c:v>1603.7944515826696</c:v>
                </c:pt>
                <c:pt idx="282">
                  <c:v>1607.5432930412683</c:v>
                </c:pt>
                <c:pt idx="283">
                  <c:v>1610.3952121387929</c:v>
                </c:pt>
                <c:pt idx="284">
                  <c:v>1611.094302558904</c:v>
                </c:pt>
                <c:pt idx="285">
                  <c:v>1611.094302558904</c:v>
                </c:pt>
                <c:pt idx="286">
                  <c:v>1611.094302558904</c:v>
                </c:pt>
                <c:pt idx="287">
                  <c:v>1611.094302558904</c:v>
                </c:pt>
                <c:pt idx="288">
                  <c:v>1612.0834531676942</c:v>
                </c:pt>
                <c:pt idx="289">
                  <c:v>1616.5037300470151</c:v>
                </c:pt>
                <c:pt idx="290">
                  <c:v>1618.6068772967064</c:v>
                </c:pt>
                <c:pt idx="291">
                  <c:v>1618.6068772967064</c:v>
                </c:pt>
                <c:pt idx="292">
                  <c:v>1620.4639924027558</c:v>
                </c:pt>
                <c:pt idx="293">
                  <c:v>1626.0726507186816</c:v>
                </c:pt>
                <c:pt idx="294">
                  <c:v>1632.0564633555953</c:v>
                </c:pt>
                <c:pt idx="295">
                  <c:v>1639.1853763639194</c:v>
                </c:pt>
                <c:pt idx="296">
                  <c:v>1646.7508058364749</c:v>
                </c:pt>
                <c:pt idx="297">
                  <c:v>1653.6000497947527</c:v>
                </c:pt>
                <c:pt idx="298">
                  <c:v>1658.9525584307989</c:v>
                </c:pt>
                <c:pt idx="299">
                  <c:v>1662.3812983976045</c:v>
                </c:pt>
                <c:pt idx="300">
                  <c:v>1663.4989151096322</c:v>
                </c:pt>
                <c:pt idx="301">
                  <c:v>1663.4989151096322</c:v>
                </c:pt>
                <c:pt idx="302">
                  <c:v>1663.4989151096322</c:v>
                </c:pt>
                <c:pt idx="303">
                  <c:v>1663.4989151096322</c:v>
                </c:pt>
                <c:pt idx="304">
                  <c:v>1663.4989151096322</c:v>
                </c:pt>
                <c:pt idx="305">
                  <c:v>1663.4989151096322</c:v>
                </c:pt>
                <c:pt idx="306">
                  <c:v>1665.7504509222156</c:v>
                </c:pt>
                <c:pt idx="307">
                  <c:v>1669.6870302104965</c:v>
                </c:pt>
                <c:pt idx="308">
                  <c:v>1673.9651102703822</c:v>
                </c:pt>
                <c:pt idx="309">
                  <c:v>1677.205857955586</c:v>
                </c:pt>
                <c:pt idx="310">
                  <c:v>1678.7118657360027</c:v>
                </c:pt>
                <c:pt idx="311">
                  <c:v>1678.7118657360027</c:v>
                </c:pt>
                <c:pt idx="312">
                  <c:v>1678.7118657360027</c:v>
                </c:pt>
                <c:pt idx="313">
                  <c:v>1678.7118657360027</c:v>
                </c:pt>
                <c:pt idx="314">
                  <c:v>1678.7118657360027</c:v>
                </c:pt>
                <c:pt idx="315">
                  <c:v>1678.7118657360027</c:v>
                </c:pt>
                <c:pt idx="316">
                  <c:v>1678.7118657360027</c:v>
                </c:pt>
                <c:pt idx="317">
                  <c:v>1678.7118657360027</c:v>
                </c:pt>
                <c:pt idx="318">
                  <c:v>1682.5191562255734</c:v>
                </c:pt>
                <c:pt idx="319">
                  <c:v>1692.6991705523544</c:v>
                </c:pt>
                <c:pt idx="320">
                  <c:v>1710.7594793387709</c:v>
                </c:pt>
                <c:pt idx="321">
                  <c:v>1731.5479791773757</c:v>
                </c:pt>
                <c:pt idx="322">
                  <c:v>1746.9717483314437</c:v>
                </c:pt>
                <c:pt idx="323">
                  <c:v>1757.9136131850209</c:v>
                </c:pt>
                <c:pt idx="324">
                  <c:v>1774.2641843966874</c:v>
                </c:pt>
                <c:pt idx="325">
                  <c:v>1791.0822379904837</c:v>
                </c:pt>
                <c:pt idx="326">
                  <c:v>1802.2075407651657</c:v>
                </c:pt>
                <c:pt idx="327">
                  <c:v>1809.373291786351</c:v>
                </c:pt>
                <c:pt idx="328">
                  <c:v>1813.2460003015672</c:v>
                </c:pt>
                <c:pt idx="329">
                  <c:v>1819.0885072570209</c:v>
                </c:pt>
                <c:pt idx="330">
                  <c:v>1827.952863125277</c:v>
                </c:pt>
                <c:pt idx="331">
                  <c:v>1841.7110056286256</c:v>
                </c:pt>
                <c:pt idx="332">
                  <c:v>1858.0771595144004</c:v>
                </c:pt>
                <c:pt idx="333">
                  <c:v>1872.8762558123726</c:v>
                </c:pt>
                <c:pt idx="334">
                  <c:v>1878.7150787043079</c:v>
                </c:pt>
                <c:pt idx="335">
                  <c:v>1878.7150787043079</c:v>
                </c:pt>
                <c:pt idx="336">
                  <c:v>1878.7150787043079</c:v>
                </c:pt>
                <c:pt idx="337">
                  <c:v>1878.7150787043079</c:v>
                </c:pt>
                <c:pt idx="338">
                  <c:v>1879.5248918463478</c:v>
                </c:pt>
                <c:pt idx="339">
                  <c:v>1881.3078798242275</c:v>
                </c:pt>
                <c:pt idx="340">
                  <c:v>1883.3838271115269</c:v>
                </c:pt>
                <c:pt idx="341">
                  <c:v>1885.4278838625578</c:v>
                </c:pt>
                <c:pt idx="342">
                  <c:v>1887.1000054954775</c:v>
                </c:pt>
                <c:pt idx="343">
                  <c:v>1887.4220493549774</c:v>
                </c:pt>
                <c:pt idx="344">
                  <c:v>1887.4220493549774</c:v>
                </c:pt>
                <c:pt idx="345">
                  <c:v>1887.4220493549774</c:v>
                </c:pt>
                <c:pt idx="346">
                  <c:v>1887.4220493549774</c:v>
                </c:pt>
                <c:pt idx="347">
                  <c:v>1887.8169232041132</c:v>
                </c:pt>
                <c:pt idx="348">
                  <c:v>1888.4838087665669</c:v>
                </c:pt>
                <c:pt idx="349">
                  <c:v>1888.8111465747459</c:v>
                </c:pt>
                <c:pt idx="350">
                  <c:v>1889.6997828097089</c:v>
                </c:pt>
                <c:pt idx="351">
                  <c:v>1892.0584137995763</c:v>
                </c:pt>
                <c:pt idx="352">
                  <c:v>1895.0027350112427</c:v>
                </c:pt>
                <c:pt idx="353">
                  <c:v>1898.2332067854495</c:v>
                </c:pt>
                <c:pt idx="354">
                  <c:v>1902.058408497928</c:v>
                </c:pt>
                <c:pt idx="355">
                  <c:v>1906.4923130429279</c:v>
                </c:pt>
                <c:pt idx="356">
                  <c:v>1913.0474001679711</c:v>
                </c:pt>
                <c:pt idx="357">
                  <c:v>1921.5674463094833</c:v>
                </c:pt>
                <c:pt idx="358">
                  <c:v>1929.0290346526501</c:v>
                </c:pt>
                <c:pt idx="359">
                  <c:v>1933.7785694472614</c:v>
                </c:pt>
                <c:pt idx="360">
                  <c:v>1934.1803790085482</c:v>
                </c:pt>
                <c:pt idx="361">
                  <c:v>1934.1803790085482</c:v>
                </c:pt>
                <c:pt idx="362">
                  <c:v>1934.1803790085482</c:v>
                </c:pt>
                <c:pt idx="363">
                  <c:v>1934.1803790085482</c:v>
                </c:pt>
                <c:pt idx="364">
                  <c:v>1934.1803790085482</c:v>
                </c:pt>
                <c:pt idx="365">
                  <c:v>1934.1803790085482</c:v>
                </c:pt>
                <c:pt idx="366">
                  <c:v>1934.1803790085482</c:v>
                </c:pt>
                <c:pt idx="367">
                  <c:v>1934.1803790085482</c:v>
                </c:pt>
                <c:pt idx="368">
                  <c:v>1934.1803790085482</c:v>
                </c:pt>
                <c:pt idx="369">
                  <c:v>1941.3324274931781</c:v>
                </c:pt>
                <c:pt idx="370">
                  <c:v>1956.5576950270702</c:v>
                </c:pt>
                <c:pt idx="371">
                  <c:v>1979.4252996570146</c:v>
                </c:pt>
                <c:pt idx="372">
                  <c:v>2005.4087717408049</c:v>
                </c:pt>
                <c:pt idx="373">
                  <c:v>2029.4838728534623</c:v>
                </c:pt>
                <c:pt idx="374">
                  <c:v>2048.1254657121967</c:v>
                </c:pt>
                <c:pt idx="375">
                  <c:v>2060.0606358511072</c:v>
                </c:pt>
                <c:pt idx="376">
                  <c:v>2066.5339520473326</c:v>
                </c:pt>
                <c:pt idx="377">
                  <c:v>2069.8572398608326</c:v>
                </c:pt>
                <c:pt idx="378">
                  <c:v>2071.7316054397738</c:v>
                </c:pt>
                <c:pt idx="379">
                  <c:v>2071.7316054397738</c:v>
                </c:pt>
                <c:pt idx="380">
                  <c:v>2071.7316054397738</c:v>
                </c:pt>
                <c:pt idx="381">
                  <c:v>2071.7316054397738</c:v>
                </c:pt>
                <c:pt idx="382">
                  <c:v>2071.7316054397738</c:v>
                </c:pt>
                <c:pt idx="383">
                  <c:v>2071.7316054397738</c:v>
                </c:pt>
                <c:pt idx="384">
                  <c:v>2071.7316054397738</c:v>
                </c:pt>
                <c:pt idx="385">
                  <c:v>2071.7316054397738</c:v>
                </c:pt>
                <c:pt idx="386">
                  <c:v>2071.7316054397738</c:v>
                </c:pt>
                <c:pt idx="387">
                  <c:v>2071.7316054397738</c:v>
                </c:pt>
                <c:pt idx="388">
                  <c:v>2071.7316054397738</c:v>
                </c:pt>
                <c:pt idx="389">
                  <c:v>2071.7316054397738</c:v>
                </c:pt>
                <c:pt idx="390">
                  <c:v>2071.7316054397738</c:v>
                </c:pt>
                <c:pt idx="391">
                  <c:v>2071.7316054397738</c:v>
                </c:pt>
                <c:pt idx="392">
                  <c:v>2071.7316054397738</c:v>
                </c:pt>
                <c:pt idx="393">
                  <c:v>2071.7316054397738</c:v>
                </c:pt>
                <c:pt idx="394">
                  <c:v>2071.7316054397738</c:v>
                </c:pt>
                <c:pt idx="395">
                  <c:v>2071.7316054397738</c:v>
                </c:pt>
                <c:pt idx="396">
                  <c:v>2071.7316054397738</c:v>
                </c:pt>
                <c:pt idx="397">
                  <c:v>2071.7316054397738</c:v>
                </c:pt>
                <c:pt idx="398">
                  <c:v>2071.7316054397738</c:v>
                </c:pt>
                <c:pt idx="399">
                  <c:v>2071.7316054397738</c:v>
                </c:pt>
                <c:pt idx="400">
                  <c:v>2071.7316054397738</c:v>
                </c:pt>
                <c:pt idx="401">
                  <c:v>2071.7316054397738</c:v>
                </c:pt>
                <c:pt idx="402">
                  <c:v>2071.7316054397738</c:v>
                </c:pt>
                <c:pt idx="403">
                  <c:v>2071.7316054397738</c:v>
                </c:pt>
                <c:pt idx="404">
                  <c:v>2071.7316054397738</c:v>
                </c:pt>
                <c:pt idx="405">
                  <c:v>2071.7316054397738</c:v>
                </c:pt>
                <c:pt idx="406">
                  <c:v>2071.7316054397738</c:v>
                </c:pt>
                <c:pt idx="407">
                  <c:v>2071.7316054397738</c:v>
                </c:pt>
                <c:pt idx="408">
                  <c:v>2071.7316054397738</c:v>
                </c:pt>
                <c:pt idx="409">
                  <c:v>2071.7316054397738</c:v>
                </c:pt>
                <c:pt idx="410">
                  <c:v>2071.7316054397738</c:v>
                </c:pt>
                <c:pt idx="411">
                  <c:v>2071.7316054397738</c:v>
                </c:pt>
                <c:pt idx="412">
                  <c:v>2071.7316054397738</c:v>
                </c:pt>
                <c:pt idx="413">
                  <c:v>2071.7316054397738</c:v>
                </c:pt>
                <c:pt idx="414">
                  <c:v>2071.7316054397738</c:v>
                </c:pt>
                <c:pt idx="415">
                  <c:v>2071.7316054397738</c:v>
                </c:pt>
                <c:pt idx="416">
                  <c:v>2071.7316054397738</c:v>
                </c:pt>
                <c:pt idx="417">
                  <c:v>2071.7316054397738</c:v>
                </c:pt>
                <c:pt idx="418">
                  <c:v>2071.7316054397738</c:v>
                </c:pt>
                <c:pt idx="419">
                  <c:v>2071.7316054397738</c:v>
                </c:pt>
                <c:pt idx="420">
                  <c:v>2071.7316054397738</c:v>
                </c:pt>
                <c:pt idx="421">
                  <c:v>2071.7316054397738</c:v>
                </c:pt>
                <c:pt idx="422">
                  <c:v>2071.7316054397738</c:v>
                </c:pt>
                <c:pt idx="423">
                  <c:v>2071.7316054397738</c:v>
                </c:pt>
                <c:pt idx="424">
                  <c:v>2071.7316054397738</c:v>
                </c:pt>
                <c:pt idx="425">
                  <c:v>2071.7316054397738</c:v>
                </c:pt>
                <c:pt idx="426">
                  <c:v>2071.7316054397738</c:v>
                </c:pt>
                <c:pt idx="427">
                  <c:v>2071.7316054397738</c:v>
                </c:pt>
                <c:pt idx="428">
                  <c:v>2071.7316054397738</c:v>
                </c:pt>
                <c:pt idx="429">
                  <c:v>2071.7316054397738</c:v>
                </c:pt>
                <c:pt idx="430">
                  <c:v>2071.7316054397738</c:v>
                </c:pt>
                <c:pt idx="431">
                  <c:v>2071.7316054397738</c:v>
                </c:pt>
                <c:pt idx="432">
                  <c:v>2071.7316054397738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80-428F-B752-9D33ECD072A8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WLTC_class_3!$D$598:$D$1030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xVal>
          <c:yVal>
            <c:numRef>
              <c:f>WLTC_class_3!$AG$598:$AG$1030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0.32974569312963725</c:v>
                </c:pt>
                <c:pt idx="29">
                  <c:v>2.5043722619876578</c:v>
                </c:pt>
                <c:pt idx="30">
                  <c:v>5.1810325512376618</c:v>
                </c:pt>
                <c:pt idx="31">
                  <c:v>6.3534963607654396</c:v>
                </c:pt>
                <c:pt idx="32">
                  <c:v>6.3534963607654396</c:v>
                </c:pt>
                <c:pt idx="33">
                  <c:v>6.3534963607654396</c:v>
                </c:pt>
                <c:pt idx="34">
                  <c:v>6.3534963607654396</c:v>
                </c:pt>
                <c:pt idx="35">
                  <c:v>6.3534963607654396</c:v>
                </c:pt>
                <c:pt idx="36">
                  <c:v>6.3534963607654396</c:v>
                </c:pt>
                <c:pt idx="37">
                  <c:v>6.3534963607654396</c:v>
                </c:pt>
                <c:pt idx="38">
                  <c:v>6.3534963607654396</c:v>
                </c:pt>
                <c:pt idx="39">
                  <c:v>6.3534963607654396</c:v>
                </c:pt>
                <c:pt idx="40">
                  <c:v>6.3534963607654396</c:v>
                </c:pt>
                <c:pt idx="41">
                  <c:v>6.3534963607654396</c:v>
                </c:pt>
                <c:pt idx="42">
                  <c:v>6.3534963607654396</c:v>
                </c:pt>
                <c:pt idx="43">
                  <c:v>6.3534963607654396</c:v>
                </c:pt>
                <c:pt idx="44">
                  <c:v>6.3534963607654396</c:v>
                </c:pt>
                <c:pt idx="45">
                  <c:v>6.3534963607654396</c:v>
                </c:pt>
                <c:pt idx="46">
                  <c:v>6.3534963607654396</c:v>
                </c:pt>
                <c:pt idx="47">
                  <c:v>6.3534963607654396</c:v>
                </c:pt>
                <c:pt idx="48">
                  <c:v>6.3534963607654396</c:v>
                </c:pt>
                <c:pt idx="49">
                  <c:v>6.3534963607654396</c:v>
                </c:pt>
                <c:pt idx="50">
                  <c:v>6.3534963607654396</c:v>
                </c:pt>
                <c:pt idx="51">
                  <c:v>6.3534963607654396</c:v>
                </c:pt>
                <c:pt idx="52">
                  <c:v>6.3534963607654396</c:v>
                </c:pt>
                <c:pt idx="53">
                  <c:v>6.3534963607654396</c:v>
                </c:pt>
                <c:pt idx="54">
                  <c:v>6.3534963607654396</c:v>
                </c:pt>
                <c:pt idx="55">
                  <c:v>6.3534963607654396</c:v>
                </c:pt>
                <c:pt idx="56">
                  <c:v>6.3534963607654396</c:v>
                </c:pt>
                <c:pt idx="57">
                  <c:v>6.3534963607654396</c:v>
                </c:pt>
                <c:pt idx="58">
                  <c:v>6.3534963607654396</c:v>
                </c:pt>
                <c:pt idx="59">
                  <c:v>6.3534963607654396</c:v>
                </c:pt>
                <c:pt idx="60">
                  <c:v>6.3534963607654396</c:v>
                </c:pt>
                <c:pt idx="61">
                  <c:v>10.592881770888878</c:v>
                </c:pt>
                <c:pt idx="62">
                  <c:v>18.689777670537019</c:v>
                </c:pt>
                <c:pt idx="63">
                  <c:v>27.163050980484556</c:v>
                </c:pt>
                <c:pt idx="64">
                  <c:v>37.623714596419738</c:v>
                </c:pt>
                <c:pt idx="65">
                  <c:v>52.818846481530855</c:v>
                </c:pt>
                <c:pt idx="66">
                  <c:v>69.502686792197522</c:v>
                </c:pt>
                <c:pt idx="67">
                  <c:v>81.958283330888875</c:v>
                </c:pt>
                <c:pt idx="68">
                  <c:v>90.00522769321914</c:v>
                </c:pt>
                <c:pt idx="69">
                  <c:v>98.755475267814816</c:v>
                </c:pt>
                <c:pt idx="70">
                  <c:v>111.51878022037654</c:v>
                </c:pt>
                <c:pt idx="71">
                  <c:v>125.16572864932716</c:v>
                </c:pt>
                <c:pt idx="72">
                  <c:v>136.4241634717994</c:v>
                </c:pt>
                <c:pt idx="73">
                  <c:v>142.28035327612656</c:v>
                </c:pt>
                <c:pt idx="74">
                  <c:v>144.23498505591976</c:v>
                </c:pt>
                <c:pt idx="75">
                  <c:v>144.23498505591976</c:v>
                </c:pt>
                <c:pt idx="76">
                  <c:v>144.23498505591976</c:v>
                </c:pt>
                <c:pt idx="77">
                  <c:v>144.23498505591976</c:v>
                </c:pt>
                <c:pt idx="78">
                  <c:v>144.23498505591976</c:v>
                </c:pt>
                <c:pt idx="79">
                  <c:v>144.23498505591976</c:v>
                </c:pt>
                <c:pt idx="80">
                  <c:v>144.23498505591976</c:v>
                </c:pt>
                <c:pt idx="81">
                  <c:v>144.23498505591976</c:v>
                </c:pt>
                <c:pt idx="82">
                  <c:v>144.23498505591976</c:v>
                </c:pt>
                <c:pt idx="83">
                  <c:v>144.23498505591976</c:v>
                </c:pt>
                <c:pt idx="84">
                  <c:v>144.23498505591976</c:v>
                </c:pt>
                <c:pt idx="85">
                  <c:v>144.23498505591976</c:v>
                </c:pt>
                <c:pt idx="86">
                  <c:v>144.23498505591976</c:v>
                </c:pt>
                <c:pt idx="87">
                  <c:v>144.99645133466976</c:v>
                </c:pt>
                <c:pt idx="88">
                  <c:v>153.30646332994752</c:v>
                </c:pt>
                <c:pt idx="89">
                  <c:v>165.72745412603084</c:v>
                </c:pt>
                <c:pt idx="90">
                  <c:v>179.33062574360494</c:v>
                </c:pt>
                <c:pt idx="91">
                  <c:v>191.59563212222531</c:v>
                </c:pt>
                <c:pt idx="92">
                  <c:v>198.18938834544753</c:v>
                </c:pt>
                <c:pt idx="93">
                  <c:v>201.86253421610493</c:v>
                </c:pt>
                <c:pt idx="94">
                  <c:v>203.39657188618827</c:v>
                </c:pt>
                <c:pt idx="95">
                  <c:v>203.39657188618827</c:v>
                </c:pt>
                <c:pt idx="96">
                  <c:v>203.39657188618827</c:v>
                </c:pt>
                <c:pt idx="97">
                  <c:v>203.39657188618827</c:v>
                </c:pt>
                <c:pt idx="98">
                  <c:v>203.39657188618827</c:v>
                </c:pt>
                <c:pt idx="99">
                  <c:v>203.39657188618827</c:v>
                </c:pt>
                <c:pt idx="100">
                  <c:v>203.39657188618827</c:v>
                </c:pt>
                <c:pt idx="101">
                  <c:v>203.39657188618827</c:v>
                </c:pt>
                <c:pt idx="102">
                  <c:v>203.39657188618827</c:v>
                </c:pt>
                <c:pt idx="103">
                  <c:v>203.39657188618827</c:v>
                </c:pt>
                <c:pt idx="104">
                  <c:v>203.39657188618827</c:v>
                </c:pt>
                <c:pt idx="105">
                  <c:v>203.39657188618827</c:v>
                </c:pt>
                <c:pt idx="106">
                  <c:v>210.63029219918826</c:v>
                </c:pt>
                <c:pt idx="107">
                  <c:v>219.67262922384566</c:v>
                </c:pt>
                <c:pt idx="108">
                  <c:v>225.95801314641974</c:v>
                </c:pt>
                <c:pt idx="109">
                  <c:v>230.08653530985492</c:v>
                </c:pt>
                <c:pt idx="110">
                  <c:v>231.46965194193518</c:v>
                </c:pt>
                <c:pt idx="111">
                  <c:v>231.53356145735492</c:v>
                </c:pt>
                <c:pt idx="112">
                  <c:v>231.53356145735492</c:v>
                </c:pt>
                <c:pt idx="113">
                  <c:v>231.53356145735492</c:v>
                </c:pt>
                <c:pt idx="114">
                  <c:v>231.94509617330243</c:v>
                </c:pt>
                <c:pt idx="115">
                  <c:v>234.43095261940431</c:v>
                </c:pt>
                <c:pt idx="116">
                  <c:v>238.4579507912469</c:v>
                </c:pt>
                <c:pt idx="117">
                  <c:v>242.11876965394134</c:v>
                </c:pt>
                <c:pt idx="118">
                  <c:v>243.8177723731512</c:v>
                </c:pt>
                <c:pt idx="119">
                  <c:v>243.8177723731512</c:v>
                </c:pt>
                <c:pt idx="120">
                  <c:v>243.8177723731512</c:v>
                </c:pt>
                <c:pt idx="121">
                  <c:v>243.8177723731512</c:v>
                </c:pt>
                <c:pt idx="122">
                  <c:v>243.8177723731512</c:v>
                </c:pt>
                <c:pt idx="123">
                  <c:v>243.8177723731512</c:v>
                </c:pt>
                <c:pt idx="124">
                  <c:v>246.80567880215119</c:v>
                </c:pt>
                <c:pt idx="125">
                  <c:v>253.51525824429626</c:v>
                </c:pt>
                <c:pt idx="126">
                  <c:v>257.96354691083025</c:v>
                </c:pt>
                <c:pt idx="127">
                  <c:v>258.76427627120057</c:v>
                </c:pt>
                <c:pt idx="128">
                  <c:v>258.76427627120057</c:v>
                </c:pt>
                <c:pt idx="129">
                  <c:v>258.76427627120057</c:v>
                </c:pt>
                <c:pt idx="130">
                  <c:v>258.76427627120057</c:v>
                </c:pt>
                <c:pt idx="131">
                  <c:v>258.76427627120057</c:v>
                </c:pt>
                <c:pt idx="132">
                  <c:v>258.76427627120057</c:v>
                </c:pt>
                <c:pt idx="133">
                  <c:v>258.76427627120057</c:v>
                </c:pt>
                <c:pt idx="134">
                  <c:v>258.76427627120057</c:v>
                </c:pt>
                <c:pt idx="135">
                  <c:v>258.76427627120057</c:v>
                </c:pt>
                <c:pt idx="136">
                  <c:v>258.76427627120057</c:v>
                </c:pt>
                <c:pt idx="137">
                  <c:v>258.76427627120057</c:v>
                </c:pt>
                <c:pt idx="138">
                  <c:v>258.76427627120057</c:v>
                </c:pt>
                <c:pt idx="139">
                  <c:v>258.76427627120057</c:v>
                </c:pt>
                <c:pt idx="140">
                  <c:v>258.76427627120057</c:v>
                </c:pt>
                <c:pt idx="141">
                  <c:v>258.76427627120057</c:v>
                </c:pt>
                <c:pt idx="142">
                  <c:v>258.76427627120057</c:v>
                </c:pt>
                <c:pt idx="143">
                  <c:v>258.76427627120057</c:v>
                </c:pt>
                <c:pt idx="144">
                  <c:v>258.76427627120057</c:v>
                </c:pt>
                <c:pt idx="145">
                  <c:v>258.76427627120057</c:v>
                </c:pt>
                <c:pt idx="146">
                  <c:v>258.76427627120057</c:v>
                </c:pt>
                <c:pt idx="147">
                  <c:v>258.76427627120057</c:v>
                </c:pt>
                <c:pt idx="148">
                  <c:v>258.76427627120057</c:v>
                </c:pt>
                <c:pt idx="149">
                  <c:v>258.76427627120057</c:v>
                </c:pt>
                <c:pt idx="150">
                  <c:v>258.76427627120057</c:v>
                </c:pt>
                <c:pt idx="151">
                  <c:v>258.76427627120057</c:v>
                </c:pt>
                <c:pt idx="152">
                  <c:v>258.76427627120057</c:v>
                </c:pt>
                <c:pt idx="153">
                  <c:v>258.76427627120057</c:v>
                </c:pt>
                <c:pt idx="154">
                  <c:v>258.76427627120057</c:v>
                </c:pt>
                <c:pt idx="155">
                  <c:v>258.76427627120057</c:v>
                </c:pt>
                <c:pt idx="156">
                  <c:v>258.76427627120057</c:v>
                </c:pt>
                <c:pt idx="157">
                  <c:v>258.76427627120057</c:v>
                </c:pt>
                <c:pt idx="158">
                  <c:v>258.76427627120057</c:v>
                </c:pt>
                <c:pt idx="159">
                  <c:v>258.76427627120057</c:v>
                </c:pt>
                <c:pt idx="160">
                  <c:v>258.76427627120057</c:v>
                </c:pt>
                <c:pt idx="161">
                  <c:v>258.76427627120057</c:v>
                </c:pt>
                <c:pt idx="162">
                  <c:v>258.76427627120057</c:v>
                </c:pt>
                <c:pt idx="163">
                  <c:v>259.03322904780248</c:v>
                </c:pt>
                <c:pt idx="164">
                  <c:v>260.67327903593514</c:v>
                </c:pt>
                <c:pt idx="165">
                  <c:v>263.63672327355243</c:v>
                </c:pt>
                <c:pt idx="166">
                  <c:v>270.91763946654316</c:v>
                </c:pt>
                <c:pt idx="167">
                  <c:v>285.36484973250305</c:v>
                </c:pt>
                <c:pt idx="168">
                  <c:v>304.13686102669749</c:v>
                </c:pt>
                <c:pt idx="169">
                  <c:v>321.87089362139812</c:v>
                </c:pt>
                <c:pt idx="170">
                  <c:v>337.20507528550309</c:v>
                </c:pt>
                <c:pt idx="171">
                  <c:v>350.06389122862345</c:v>
                </c:pt>
                <c:pt idx="172">
                  <c:v>358.86963460637651</c:v>
                </c:pt>
                <c:pt idx="173">
                  <c:v>363.36544072850307</c:v>
                </c:pt>
                <c:pt idx="174">
                  <c:v>363.90135527405857</c:v>
                </c:pt>
                <c:pt idx="175">
                  <c:v>363.90135527405857</c:v>
                </c:pt>
                <c:pt idx="176">
                  <c:v>363.90135527405857</c:v>
                </c:pt>
                <c:pt idx="177">
                  <c:v>363.90135527405857</c:v>
                </c:pt>
                <c:pt idx="178">
                  <c:v>363.90135527405857</c:v>
                </c:pt>
                <c:pt idx="179">
                  <c:v>363.90135527405857</c:v>
                </c:pt>
                <c:pt idx="180">
                  <c:v>363.90135527405857</c:v>
                </c:pt>
                <c:pt idx="181">
                  <c:v>363.90135527405857</c:v>
                </c:pt>
                <c:pt idx="182">
                  <c:v>363.90135527405857</c:v>
                </c:pt>
                <c:pt idx="183">
                  <c:v>363.90135527405857</c:v>
                </c:pt>
                <c:pt idx="184">
                  <c:v>363.90135527405857</c:v>
                </c:pt>
                <c:pt idx="185">
                  <c:v>363.90135527405857</c:v>
                </c:pt>
                <c:pt idx="186">
                  <c:v>363.90135527405857</c:v>
                </c:pt>
                <c:pt idx="187">
                  <c:v>363.90135527405857</c:v>
                </c:pt>
                <c:pt idx="188">
                  <c:v>363.90135527405857</c:v>
                </c:pt>
                <c:pt idx="189">
                  <c:v>363.90135527405857</c:v>
                </c:pt>
                <c:pt idx="190">
                  <c:v>363.90135527405857</c:v>
                </c:pt>
                <c:pt idx="191">
                  <c:v>363.90135527405857</c:v>
                </c:pt>
                <c:pt idx="192">
                  <c:v>363.90135527405857</c:v>
                </c:pt>
                <c:pt idx="193">
                  <c:v>363.90135527405857</c:v>
                </c:pt>
                <c:pt idx="194">
                  <c:v>363.90135527405857</c:v>
                </c:pt>
                <c:pt idx="195">
                  <c:v>363.90135527405857</c:v>
                </c:pt>
                <c:pt idx="196">
                  <c:v>363.90135527405857</c:v>
                </c:pt>
                <c:pt idx="197">
                  <c:v>363.90135527405857</c:v>
                </c:pt>
                <c:pt idx="198">
                  <c:v>363.90135527405857</c:v>
                </c:pt>
                <c:pt idx="199">
                  <c:v>363.90135527405857</c:v>
                </c:pt>
                <c:pt idx="200">
                  <c:v>363.90135527405857</c:v>
                </c:pt>
                <c:pt idx="201">
                  <c:v>363.90135527405857</c:v>
                </c:pt>
                <c:pt idx="202">
                  <c:v>363.90135527405857</c:v>
                </c:pt>
                <c:pt idx="203">
                  <c:v>367.74688135963885</c:v>
                </c:pt>
                <c:pt idx="204">
                  <c:v>383.55101422879</c:v>
                </c:pt>
                <c:pt idx="205">
                  <c:v>408.56719437894742</c:v>
                </c:pt>
                <c:pt idx="206">
                  <c:v>436.28004943604003</c:v>
                </c:pt>
                <c:pt idx="207">
                  <c:v>459.66788724350607</c:v>
                </c:pt>
                <c:pt idx="208">
                  <c:v>474.46452157772524</c:v>
                </c:pt>
                <c:pt idx="209">
                  <c:v>480.33146784441971</c:v>
                </c:pt>
                <c:pt idx="210">
                  <c:v>480.3944138776975</c:v>
                </c:pt>
                <c:pt idx="211">
                  <c:v>480.3944138776975</c:v>
                </c:pt>
                <c:pt idx="212">
                  <c:v>480.3944138776975</c:v>
                </c:pt>
                <c:pt idx="213">
                  <c:v>480.3944138776975</c:v>
                </c:pt>
                <c:pt idx="214">
                  <c:v>480.3944138776975</c:v>
                </c:pt>
                <c:pt idx="215">
                  <c:v>480.3944138776975</c:v>
                </c:pt>
                <c:pt idx="216">
                  <c:v>480.3944138776975</c:v>
                </c:pt>
                <c:pt idx="217">
                  <c:v>480.3944138776975</c:v>
                </c:pt>
                <c:pt idx="218">
                  <c:v>481.95958960941044</c:v>
                </c:pt>
                <c:pt idx="219">
                  <c:v>486.66552668249375</c:v>
                </c:pt>
                <c:pt idx="220">
                  <c:v>494.3203918317252</c:v>
                </c:pt>
                <c:pt idx="221">
                  <c:v>507.21748316000298</c:v>
                </c:pt>
                <c:pt idx="222">
                  <c:v>523.35233617287645</c:v>
                </c:pt>
                <c:pt idx="223">
                  <c:v>539.23664727797211</c:v>
                </c:pt>
                <c:pt idx="224">
                  <c:v>554.33499781243199</c:v>
                </c:pt>
                <c:pt idx="225">
                  <c:v>568.68176267784247</c:v>
                </c:pt>
                <c:pt idx="226">
                  <c:v>580.88602667762336</c:v>
                </c:pt>
                <c:pt idx="227">
                  <c:v>590.00713230539191</c:v>
                </c:pt>
                <c:pt idx="228">
                  <c:v>594.15529301261415</c:v>
                </c:pt>
                <c:pt idx="229">
                  <c:v>594.15529301261415</c:v>
                </c:pt>
                <c:pt idx="230">
                  <c:v>594.15529301261415</c:v>
                </c:pt>
                <c:pt idx="231">
                  <c:v>594.15529301261415</c:v>
                </c:pt>
                <c:pt idx="232">
                  <c:v>594.15529301261415</c:v>
                </c:pt>
                <c:pt idx="233">
                  <c:v>594.15529301261415</c:v>
                </c:pt>
                <c:pt idx="234">
                  <c:v>594.15529301261415</c:v>
                </c:pt>
                <c:pt idx="235">
                  <c:v>594.15529301261415</c:v>
                </c:pt>
                <c:pt idx="236">
                  <c:v>594.15529301261415</c:v>
                </c:pt>
                <c:pt idx="237">
                  <c:v>594.15529301261415</c:v>
                </c:pt>
                <c:pt idx="238">
                  <c:v>594.15529301261415</c:v>
                </c:pt>
                <c:pt idx="239">
                  <c:v>594.15529301261415</c:v>
                </c:pt>
                <c:pt idx="240">
                  <c:v>594.15529301261415</c:v>
                </c:pt>
                <c:pt idx="241">
                  <c:v>594.15529301261415</c:v>
                </c:pt>
                <c:pt idx="242">
                  <c:v>594.15529301261415</c:v>
                </c:pt>
                <c:pt idx="243">
                  <c:v>594.15529301261415</c:v>
                </c:pt>
                <c:pt idx="244">
                  <c:v>594.15529301261415</c:v>
                </c:pt>
                <c:pt idx="245">
                  <c:v>594.15529301261415</c:v>
                </c:pt>
                <c:pt idx="246">
                  <c:v>594.15529301261415</c:v>
                </c:pt>
                <c:pt idx="247">
                  <c:v>594.15529301261415</c:v>
                </c:pt>
                <c:pt idx="248">
                  <c:v>594.15529301261415</c:v>
                </c:pt>
                <c:pt idx="249">
                  <c:v>594.15529301261415</c:v>
                </c:pt>
                <c:pt idx="250">
                  <c:v>594.15529301261415</c:v>
                </c:pt>
                <c:pt idx="251">
                  <c:v>594.15529301261415</c:v>
                </c:pt>
                <c:pt idx="252">
                  <c:v>594.15529301261415</c:v>
                </c:pt>
                <c:pt idx="253">
                  <c:v>594.15529301261415</c:v>
                </c:pt>
                <c:pt idx="254">
                  <c:v>594.15529301261415</c:v>
                </c:pt>
                <c:pt idx="255">
                  <c:v>594.15529301261415</c:v>
                </c:pt>
                <c:pt idx="256">
                  <c:v>594.15529301261415</c:v>
                </c:pt>
                <c:pt idx="257">
                  <c:v>594.15529301261415</c:v>
                </c:pt>
                <c:pt idx="258">
                  <c:v>594.15529301261415</c:v>
                </c:pt>
                <c:pt idx="259">
                  <c:v>594.15529301261415</c:v>
                </c:pt>
                <c:pt idx="260">
                  <c:v>594.15529301261415</c:v>
                </c:pt>
                <c:pt idx="261">
                  <c:v>594.15529301261415</c:v>
                </c:pt>
                <c:pt idx="262">
                  <c:v>594.15529301261415</c:v>
                </c:pt>
                <c:pt idx="263">
                  <c:v>594.15529301261415</c:v>
                </c:pt>
                <c:pt idx="264">
                  <c:v>594.15529301261415</c:v>
                </c:pt>
                <c:pt idx="265">
                  <c:v>594.15529301261415</c:v>
                </c:pt>
                <c:pt idx="266">
                  <c:v>594.15529301261415</c:v>
                </c:pt>
                <c:pt idx="267">
                  <c:v>594.15529301261415</c:v>
                </c:pt>
                <c:pt idx="268">
                  <c:v>594.15529301261415</c:v>
                </c:pt>
                <c:pt idx="269">
                  <c:v>594.15529301261415</c:v>
                </c:pt>
                <c:pt idx="270">
                  <c:v>594.15529301261415</c:v>
                </c:pt>
                <c:pt idx="271">
                  <c:v>594.15529301261415</c:v>
                </c:pt>
                <c:pt idx="272">
                  <c:v>594.15529301261415</c:v>
                </c:pt>
                <c:pt idx="273">
                  <c:v>594.15529301261415</c:v>
                </c:pt>
                <c:pt idx="274">
                  <c:v>594.15529301261415</c:v>
                </c:pt>
                <c:pt idx="275">
                  <c:v>594.15529301261415</c:v>
                </c:pt>
                <c:pt idx="276">
                  <c:v>594.15529301261415</c:v>
                </c:pt>
                <c:pt idx="277">
                  <c:v>594.15529301261415</c:v>
                </c:pt>
                <c:pt idx="278">
                  <c:v>594.15529301261415</c:v>
                </c:pt>
                <c:pt idx="279">
                  <c:v>594.15529301261415</c:v>
                </c:pt>
                <c:pt idx="280">
                  <c:v>594.15529301261415</c:v>
                </c:pt>
                <c:pt idx="281">
                  <c:v>594.15529301261415</c:v>
                </c:pt>
                <c:pt idx="282">
                  <c:v>594.15529301261415</c:v>
                </c:pt>
                <c:pt idx="283">
                  <c:v>594.15529301261415</c:v>
                </c:pt>
                <c:pt idx="284">
                  <c:v>594.15529301261415</c:v>
                </c:pt>
                <c:pt idx="285">
                  <c:v>596.00882558593821</c:v>
                </c:pt>
                <c:pt idx="286">
                  <c:v>599.96439036384243</c:v>
                </c:pt>
                <c:pt idx="287">
                  <c:v>602.80611080297513</c:v>
                </c:pt>
                <c:pt idx="288">
                  <c:v>602.80611080297513</c:v>
                </c:pt>
                <c:pt idx="289">
                  <c:v>602.80611080297513</c:v>
                </c:pt>
                <c:pt idx="290">
                  <c:v>602.80611080297513</c:v>
                </c:pt>
                <c:pt idx="291">
                  <c:v>604.63474342140103</c:v>
                </c:pt>
                <c:pt idx="292">
                  <c:v>604.63474342140103</c:v>
                </c:pt>
                <c:pt idx="293">
                  <c:v>604.63474342140103</c:v>
                </c:pt>
                <c:pt idx="294">
                  <c:v>604.63474342140103</c:v>
                </c:pt>
                <c:pt idx="295">
                  <c:v>604.63474342140103</c:v>
                </c:pt>
                <c:pt idx="296">
                  <c:v>604.63474342140103</c:v>
                </c:pt>
                <c:pt idx="297">
                  <c:v>604.63474342140103</c:v>
                </c:pt>
                <c:pt idx="298">
                  <c:v>604.63474342140103</c:v>
                </c:pt>
                <c:pt idx="299">
                  <c:v>604.63474342140103</c:v>
                </c:pt>
                <c:pt idx="300">
                  <c:v>604.63474342140103</c:v>
                </c:pt>
                <c:pt idx="301">
                  <c:v>606.20152726757067</c:v>
                </c:pt>
                <c:pt idx="302">
                  <c:v>610.03035961894727</c:v>
                </c:pt>
                <c:pt idx="303">
                  <c:v>614.25346248494725</c:v>
                </c:pt>
                <c:pt idx="304">
                  <c:v>617.09192874379914</c:v>
                </c:pt>
                <c:pt idx="305">
                  <c:v>617.54649615718802</c:v>
                </c:pt>
                <c:pt idx="306">
                  <c:v>617.54649615718802</c:v>
                </c:pt>
                <c:pt idx="307">
                  <c:v>617.54649615718802</c:v>
                </c:pt>
                <c:pt idx="308">
                  <c:v>617.54649615718802</c:v>
                </c:pt>
                <c:pt idx="309">
                  <c:v>617.54649615718802</c:v>
                </c:pt>
                <c:pt idx="310">
                  <c:v>617.54649615718802</c:v>
                </c:pt>
                <c:pt idx="311">
                  <c:v>619.12334614227132</c:v>
                </c:pt>
                <c:pt idx="312">
                  <c:v>635.57607721835473</c:v>
                </c:pt>
                <c:pt idx="313">
                  <c:v>663.28893227544734</c:v>
                </c:pt>
                <c:pt idx="314">
                  <c:v>686.67677008291332</c:v>
                </c:pt>
                <c:pt idx="315">
                  <c:v>701.47340441713254</c:v>
                </c:pt>
                <c:pt idx="316">
                  <c:v>707.34035068382695</c:v>
                </c:pt>
                <c:pt idx="317">
                  <c:v>707.40329671710469</c:v>
                </c:pt>
                <c:pt idx="318">
                  <c:v>707.40329671710469</c:v>
                </c:pt>
                <c:pt idx="319">
                  <c:v>707.40329671710469</c:v>
                </c:pt>
                <c:pt idx="320">
                  <c:v>707.40329671710469</c:v>
                </c:pt>
                <c:pt idx="321">
                  <c:v>707.40329671710469</c:v>
                </c:pt>
                <c:pt idx="322">
                  <c:v>707.40329671710469</c:v>
                </c:pt>
                <c:pt idx="323">
                  <c:v>707.40329671710469</c:v>
                </c:pt>
                <c:pt idx="324">
                  <c:v>707.40329671710469</c:v>
                </c:pt>
                <c:pt idx="325">
                  <c:v>707.40329671710469</c:v>
                </c:pt>
                <c:pt idx="326">
                  <c:v>707.40329671710469</c:v>
                </c:pt>
                <c:pt idx="327">
                  <c:v>707.40329671710469</c:v>
                </c:pt>
                <c:pt idx="328">
                  <c:v>707.40329671710469</c:v>
                </c:pt>
                <c:pt idx="329">
                  <c:v>707.40329671710469</c:v>
                </c:pt>
                <c:pt idx="330">
                  <c:v>707.40329671710469</c:v>
                </c:pt>
                <c:pt idx="331">
                  <c:v>707.40329671710469</c:v>
                </c:pt>
                <c:pt idx="332">
                  <c:v>707.40329671710469</c:v>
                </c:pt>
                <c:pt idx="333">
                  <c:v>707.40329671710469</c:v>
                </c:pt>
                <c:pt idx="334">
                  <c:v>707.40329671710469</c:v>
                </c:pt>
                <c:pt idx="335">
                  <c:v>710.9308053084103</c:v>
                </c:pt>
                <c:pt idx="336">
                  <c:v>713.45380141254918</c:v>
                </c:pt>
                <c:pt idx="337">
                  <c:v>713.60788150285794</c:v>
                </c:pt>
                <c:pt idx="338">
                  <c:v>713.60788150285794</c:v>
                </c:pt>
                <c:pt idx="339">
                  <c:v>713.60788150285794</c:v>
                </c:pt>
                <c:pt idx="340">
                  <c:v>713.60788150285794</c:v>
                </c:pt>
                <c:pt idx="341">
                  <c:v>713.60788150285794</c:v>
                </c:pt>
                <c:pt idx="342">
                  <c:v>713.60788150285794</c:v>
                </c:pt>
                <c:pt idx="343">
                  <c:v>713.60788150285794</c:v>
                </c:pt>
                <c:pt idx="344">
                  <c:v>715.60804439859248</c:v>
                </c:pt>
                <c:pt idx="345">
                  <c:v>717.96064096718817</c:v>
                </c:pt>
                <c:pt idx="346">
                  <c:v>718.7726946411326</c:v>
                </c:pt>
                <c:pt idx="347">
                  <c:v>718.7726946411326</c:v>
                </c:pt>
                <c:pt idx="348">
                  <c:v>718.7726946411326</c:v>
                </c:pt>
                <c:pt idx="349">
                  <c:v>718.7726946411326</c:v>
                </c:pt>
                <c:pt idx="350">
                  <c:v>718.7726946411326</c:v>
                </c:pt>
                <c:pt idx="351">
                  <c:v>718.7726946411326</c:v>
                </c:pt>
                <c:pt idx="352">
                  <c:v>718.7726946411326</c:v>
                </c:pt>
                <c:pt idx="353">
                  <c:v>718.7726946411326</c:v>
                </c:pt>
                <c:pt idx="354">
                  <c:v>718.7726946411326</c:v>
                </c:pt>
                <c:pt idx="355">
                  <c:v>718.7726946411326</c:v>
                </c:pt>
                <c:pt idx="356">
                  <c:v>718.7726946411326</c:v>
                </c:pt>
                <c:pt idx="357">
                  <c:v>718.7726946411326</c:v>
                </c:pt>
                <c:pt idx="358">
                  <c:v>718.7726946411326</c:v>
                </c:pt>
                <c:pt idx="359">
                  <c:v>718.7726946411326</c:v>
                </c:pt>
                <c:pt idx="360">
                  <c:v>718.7726946411326</c:v>
                </c:pt>
                <c:pt idx="361">
                  <c:v>725.43041414333322</c:v>
                </c:pt>
                <c:pt idx="362">
                  <c:v>741.52779697494123</c:v>
                </c:pt>
                <c:pt idx="363">
                  <c:v>764.26381874127469</c:v>
                </c:pt>
                <c:pt idx="364">
                  <c:v>787.09504667199383</c:v>
                </c:pt>
                <c:pt idx="365">
                  <c:v>807.27929657716049</c:v>
                </c:pt>
                <c:pt idx="366">
                  <c:v>824.7534502267747</c:v>
                </c:pt>
                <c:pt idx="367">
                  <c:v>834.66126399274992</c:v>
                </c:pt>
                <c:pt idx="368">
                  <c:v>835.24593135637031</c:v>
                </c:pt>
                <c:pt idx="369">
                  <c:v>835.24593135637031</c:v>
                </c:pt>
                <c:pt idx="370">
                  <c:v>835.24593135637031</c:v>
                </c:pt>
                <c:pt idx="371">
                  <c:v>835.24593135637031</c:v>
                </c:pt>
                <c:pt idx="372">
                  <c:v>835.24593135637031</c:v>
                </c:pt>
                <c:pt idx="373">
                  <c:v>835.24593135637031</c:v>
                </c:pt>
                <c:pt idx="374">
                  <c:v>835.24593135637031</c:v>
                </c:pt>
                <c:pt idx="375">
                  <c:v>835.24593135637031</c:v>
                </c:pt>
                <c:pt idx="376">
                  <c:v>835.24593135637031</c:v>
                </c:pt>
                <c:pt idx="377">
                  <c:v>835.24593135637031</c:v>
                </c:pt>
                <c:pt idx="378">
                  <c:v>835.24593135637031</c:v>
                </c:pt>
                <c:pt idx="379">
                  <c:v>835.40381674652781</c:v>
                </c:pt>
                <c:pt idx="380">
                  <c:v>839.2512334775987</c:v>
                </c:pt>
                <c:pt idx="381">
                  <c:v>849.83897907585799</c:v>
                </c:pt>
                <c:pt idx="382">
                  <c:v>868.97553519844132</c:v>
                </c:pt>
                <c:pt idx="383">
                  <c:v>890.56661483880555</c:v>
                </c:pt>
                <c:pt idx="384">
                  <c:v>909.47984100917279</c:v>
                </c:pt>
                <c:pt idx="385">
                  <c:v>925.65626996565436</c:v>
                </c:pt>
                <c:pt idx="386">
                  <c:v>939.18207716504014</c:v>
                </c:pt>
                <c:pt idx="387">
                  <c:v>947.6667050314569</c:v>
                </c:pt>
                <c:pt idx="388">
                  <c:v>952.42399751195069</c:v>
                </c:pt>
                <c:pt idx="389">
                  <c:v>955.77686360687653</c:v>
                </c:pt>
                <c:pt idx="390">
                  <c:v>957.9697665148426</c:v>
                </c:pt>
                <c:pt idx="391">
                  <c:v>959.33956121516371</c:v>
                </c:pt>
                <c:pt idx="392">
                  <c:v>960.38268402249707</c:v>
                </c:pt>
                <c:pt idx="393">
                  <c:v>961.39309394924089</c:v>
                </c:pt>
                <c:pt idx="394">
                  <c:v>962.05222049077167</c:v>
                </c:pt>
                <c:pt idx="395">
                  <c:v>962.20606957562666</c:v>
                </c:pt>
                <c:pt idx="396">
                  <c:v>962.20606957562666</c:v>
                </c:pt>
                <c:pt idx="397">
                  <c:v>962.20606957562666</c:v>
                </c:pt>
                <c:pt idx="398">
                  <c:v>962.20606957562666</c:v>
                </c:pt>
                <c:pt idx="399">
                  <c:v>962.20606957562666</c:v>
                </c:pt>
                <c:pt idx="400">
                  <c:v>962.20606957562666</c:v>
                </c:pt>
                <c:pt idx="401">
                  <c:v>962.20606957562666</c:v>
                </c:pt>
                <c:pt idx="402">
                  <c:v>962.20606957562666</c:v>
                </c:pt>
                <c:pt idx="403">
                  <c:v>962.20606957562666</c:v>
                </c:pt>
                <c:pt idx="404">
                  <c:v>962.20606957562666</c:v>
                </c:pt>
                <c:pt idx="405">
                  <c:v>962.20606957562666</c:v>
                </c:pt>
                <c:pt idx="406">
                  <c:v>962.20606957562666</c:v>
                </c:pt>
                <c:pt idx="407">
                  <c:v>962.20606957562666</c:v>
                </c:pt>
                <c:pt idx="408">
                  <c:v>962.20606957562666</c:v>
                </c:pt>
                <c:pt idx="409">
                  <c:v>962.20606957562666</c:v>
                </c:pt>
                <c:pt idx="410">
                  <c:v>962.20606957562666</c:v>
                </c:pt>
                <c:pt idx="411">
                  <c:v>962.20606957562666</c:v>
                </c:pt>
                <c:pt idx="412">
                  <c:v>962.20606957562666</c:v>
                </c:pt>
                <c:pt idx="413">
                  <c:v>962.20606957562666</c:v>
                </c:pt>
                <c:pt idx="414">
                  <c:v>962.20606957562666</c:v>
                </c:pt>
                <c:pt idx="415">
                  <c:v>962.20606957562666</c:v>
                </c:pt>
                <c:pt idx="416">
                  <c:v>962.20606957562666</c:v>
                </c:pt>
                <c:pt idx="417">
                  <c:v>962.20606957562666</c:v>
                </c:pt>
                <c:pt idx="418">
                  <c:v>962.20606957562666</c:v>
                </c:pt>
                <c:pt idx="419">
                  <c:v>962.20606957562666</c:v>
                </c:pt>
                <c:pt idx="420">
                  <c:v>962.20606957562666</c:v>
                </c:pt>
                <c:pt idx="421">
                  <c:v>962.20606957562666</c:v>
                </c:pt>
                <c:pt idx="422">
                  <c:v>962.20606957562666</c:v>
                </c:pt>
                <c:pt idx="423">
                  <c:v>962.20606957562666</c:v>
                </c:pt>
                <c:pt idx="424">
                  <c:v>962.20606957562666</c:v>
                </c:pt>
                <c:pt idx="425">
                  <c:v>962.20606957562666</c:v>
                </c:pt>
                <c:pt idx="426">
                  <c:v>962.20606957562666</c:v>
                </c:pt>
                <c:pt idx="427">
                  <c:v>962.20606957562666</c:v>
                </c:pt>
                <c:pt idx="428">
                  <c:v>962.20606957562666</c:v>
                </c:pt>
                <c:pt idx="429">
                  <c:v>962.20606957562666</c:v>
                </c:pt>
                <c:pt idx="430">
                  <c:v>962.20606957562666</c:v>
                </c:pt>
                <c:pt idx="431">
                  <c:v>962.20606957562666</c:v>
                </c:pt>
                <c:pt idx="432">
                  <c:v>962.20606957562666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A80-428F-B752-9D33ECD072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204095"/>
        <c:axId val="1715203135"/>
      </c:scatterChart>
      <c:valAx>
        <c:axId val="1715204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3750784622905975"/>
              <c:y val="0.953889753843734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3135"/>
        <c:crosses val="autoZero"/>
        <c:crossBetween val="midCat"/>
      </c:valAx>
      <c:valAx>
        <c:axId val="171520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4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143858947035334"/>
          <c:y val="0.82553487299443218"/>
          <c:w val="0.12758529628009568"/>
          <c:h val="9.41429183276776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High speed cumulative energy</a:t>
            </a:r>
          </a:p>
        </c:rich>
      </c:tx>
      <c:layout>
        <c:manualLayout>
          <c:xMode val="edge"/>
          <c:yMode val="edge"/>
          <c:x val="0.41403807730848557"/>
          <c:y val="6.8811451696692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114594791064026E-2"/>
          <c:y val="3.2421484402984375E-2"/>
          <c:w val="0.94235130214486496"/>
          <c:h val="0.93070258728870392"/>
        </c:manualLayout>
      </c:layout>
      <c:scatterChart>
        <c:scatterStyle val="line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WLTC_class_3!$AF$1031:$AF$1485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0.18822869548148152</c:v>
                </c:pt>
                <c:pt idx="5">
                  <c:v>1.869863905148148</c:v>
                </c:pt>
                <c:pt idx="6">
                  <c:v>7.4105726035493813</c:v>
                </c:pt>
                <c:pt idx="7">
                  <c:v>17.159218402012343</c:v>
                </c:pt>
                <c:pt idx="8">
                  <c:v>28.78511761620987</c:v>
                </c:pt>
                <c:pt idx="9">
                  <c:v>40.862113968148144</c:v>
                </c:pt>
                <c:pt idx="10">
                  <c:v>53.475589932018515</c:v>
                </c:pt>
                <c:pt idx="11">
                  <c:v>66.845971333836403</c:v>
                </c:pt>
                <c:pt idx="12">
                  <c:v>79.946700051274689</c:v>
                </c:pt>
                <c:pt idx="13">
                  <c:v>91.601683095447527</c:v>
                </c:pt>
                <c:pt idx="14">
                  <c:v>102.21926628047531</c:v>
                </c:pt>
                <c:pt idx="15">
                  <c:v>113.37834598866974</c:v>
                </c:pt>
                <c:pt idx="16">
                  <c:v>126.62253886129938</c:v>
                </c:pt>
                <c:pt idx="17">
                  <c:v>141.45511495518824</c:v>
                </c:pt>
                <c:pt idx="18">
                  <c:v>156.36913948515121</c:v>
                </c:pt>
                <c:pt idx="19">
                  <c:v>169.24809989683331</c:v>
                </c:pt>
                <c:pt idx="20">
                  <c:v>178.54918145147218</c:v>
                </c:pt>
                <c:pt idx="21">
                  <c:v>184.53151693715736</c:v>
                </c:pt>
                <c:pt idx="22">
                  <c:v>188.79984835004626</c:v>
                </c:pt>
                <c:pt idx="23">
                  <c:v>193.08180348051849</c:v>
                </c:pt>
                <c:pt idx="24">
                  <c:v>197.68405183282405</c:v>
                </c:pt>
                <c:pt idx="25">
                  <c:v>201.13865253733331</c:v>
                </c:pt>
                <c:pt idx="26">
                  <c:v>201.63958144519444</c:v>
                </c:pt>
                <c:pt idx="27">
                  <c:v>201.63958144519444</c:v>
                </c:pt>
                <c:pt idx="28">
                  <c:v>201.63958144519444</c:v>
                </c:pt>
                <c:pt idx="29">
                  <c:v>201.63958144519444</c:v>
                </c:pt>
                <c:pt idx="30">
                  <c:v>201.63958144519444</c:v>
                </c:pt>
                <c:pt idx="31">
                  <c:v>201.63958144519444</c:v>
                </c:pt>
                <c:pt idx="32">
                  <c:v>201.63958144519444</c:v>
                </c:pt>
                <c:pt idx="33">
                  <c:v>201.63958144519444</c:v>
                </c:pt>
                <c:pt idx="34">
                  <c:v>201.63958144519444</c:v>
                </c:pt>
                <c:pt idx="35">
                  <c:v>201.63958144519444</c:v>
                </c:pt>
                <c:pt idx="36">
                  <c:v>201.63958144519444</c:v>
                </c:pt>
                <c:pt idx="37">
                  <c:v>201.63958144519444</c:v>
                </c:pt>
                <c:pt idx="38">
                  <c:v>201.63958144519444</c:v>
                </c:pt>
                <c:pt idx="39">
                  <c:v>201.63958144519444</c:v>
                </c:pt>
                <c:pt idx="40">
                  <c:v>202.63486408339506</c:v>
                </c:pt>
                <c:pt idx="41">
                  <c:v>205.59660210492589</c:v>
                </c:pt>
                <c:pt idx="42">
                  <c:v>212.31684390977776</c:v>
                </c:pt>
                <c:pt idx="43">
                  <c:v>221.68807079700926</c:v>
                </c:pt>
                <c:pt idx="44">
                  <c:v>228.7406238709537</c:v>
                </c:pt>
                <c:pt idx="45">
                  <c:v>232.23307454812036</c:v>
                </c:pt>
                <c:pt idx="46">
                  <c:v>235.81816698912033</c:v>
                </c:pt>
                <c:pt idx="47">
                  <c:v>242.21184030445369</c:v>
                </c:pt>
                <c:pt idx="48">
                  <c:v>252.08455760845368</c:v>
                </c:pt>
                <c:pt idx="49">
                  <c:v>264.97279802791661</c:v>
                </c:pt>
                <c:pt idx="50">
                  <c:v>281.69868065384566</c:v>
                </c:pt>
                <c:pt idx="51">
                  <c:v>303.8063636967932</c:v>
                </c:pt>
                <c:pt idx="52">
                  <c:v>330.37068948310491</c:v>
                </c:pt>
                <c:pt idx="53">
                  <c:v>357.30042497810797</c:v>
                </c:pt>
                <c:pt idx="54">
                  <c:v>381.63291534311105</c:v>
                </c:pt>
                <c:pt idx="55">
                  <c:v>402.90327866492584</c:v>
                </c:pt>
                <c:pt idx="56">
                  <c:v>422.68508569484248</c:v>
                </c:pt>
                <c:pt idx="57">
                  <c:v>439.6928168547314</c:v>
                </c:pt>
                <c:pt idx="58">
                  <c:v>450.63521703393513</c:v>
                </c:pt>
                <c:pt idx="59">
                  <c:v>455.07507539199065</c:v>
                </c:pt>
                <c:pt idx="60">
                  <c:v>455.07507539199065</c:v>
                </c:pt>
                <c:pt idx="61">
                  <c:v>455.07507539199065</c:v>
                </c:pt>
                <c:pt idx="62">
                  <c:v>455.07507539199065</c:v>
                </c:pt>
                <c:pt idx="63">
                  <c:v>456.95444953329314</c:v>
                </c:pt>
                <c:pt idx="64">
                  <c:v>461.42018169928696</c:v>
                </c:pt>
                <c:pt idx="65">
                  <c:v>466.2242027745308</c:v>
                </c:pt>
                <c:pt idx="66">
                  <c:v>470.71885475167892</c:v>
                </c:pt>
                <c:pt idx="67">
                  <c:v>474.88910858067891</c:v>
                </c:pt>
                <c:pt idx="68">
                  <c:v>480.03255685412336</c:v>
                </c:pt>
                <c:pt idx="69">
                  <c:v>488.48348973550299</c:v>
                </c:pt>
                <c:pt idx="70">
                  <c:v>501.45880508777765</c:v>
                </c:pt>
                <c:pt idx="71">
                  <c:v>515.91987287570669</c:v>
                </c:pt>
                <c:pt idx="72">
                  <c:v>527.65868956709562</c:v>
                </c:pt>
                <c:pt idx="73">
                  <c:v>535.71816537953077</c:v>
                </c:pt>
                <c:pt idx="74">
                  <c:v>539.94122001083622</c:v>
                </c:pt>
                <c:pt idx="75">
                  <c:v>539.94122001083622</c:v>
                </c:pt>
                <c:pt idx="76">
                  <c:v>539.94122001083622</c:v>
                </c:pt>
                <c:pt idx="77">
                  <c:v>539.94122001083622</c:v>
                </c:pt>
                <c:pt idx="78">
                  <c:v>539.94122001083622</c:v>
                </c:pt>
                <c:pt idx="79">
                  <c:v>543.73378898740418</c:v>
                </c:pt>
                <c:pt idx="80">
                  <c:v>553.74320948307093</c:v>
                </c:pt>
                <c:pt idx="81">
                  <c:v>569.73638660447205</c:v>
                </c:pt>
                <c:pt idx="82">
                  <c:v>587.13366317543193</c:v>
                </c:pt>
                <c:pt idx="83">
                  <c:v>599.8175511400708</c:v>
                </c:pt>
                <c:pt idx="84">
                  <c:v>606.62040391835785</c:v>
                </c:pt>
                <c:pt idx="85">
                  <c:v>608.07508719251825</c:v>
                </c:pt>
                <c:pt idx="86">
                  <c:v>608.07508719251825</c:v>
                </c:pt>
                <c:pt idx="87">
                  <c:v>608.07508719251825</c:v>
                </c:pt>
                <c:pt idx="88">
                  <c:v>610.22670724129603</c:v>
                </c:pt>
                <c:pt idx="89">
                  <c:v>619.49128504383009</c:v>
                </c:pt>
                <c:pt idx="90">
                  <c:v>638.03166361809542</c:v>
                </c:pt>
                <c:pt idx="91">
                  <c:v>662.63873843260467</c:v>
                </c:pt>
                <c:pt idx="92">
                  <c:v>683.62872390902453</c:v>
                </c:pt>
                <c:pt idx="93">
                  <c:v>695.99404382006776</c:v>
                </c:pt>
                <c:pt idx="94">
                  <c:v>701.52003539737939</c:v>
                </c:pt>
                <c:pt idx="95">
                  <c:v>701.52003539737939</c:v>
                </c:pt>
                <c:pt idx="96">
                  <c:v>701.52003539737939</c:v>
                </c:pt>
                <c:pt idx="97">
                  <c:v>701.52003539737939</c:v>
                </c:pt>
                <c:pt idx="98">
                  <c:v>702.43911199662023</c:v>
                </c:pt>
                <c:pt idx="99">
                  <c:v>702.94585369775905</c:v>
                </c:pt>
                <c:pt idx="100">
                  <c:v>702.94585369775905</c:v>
                </c:pt>
                <c:pt idx="101">
                  <c:v>702.94585369775905</c:v>
                </c:pt>
                <c:pt idx="102">
                  <c:v>702.94585369775905</c:v>
                </c:pt>
                <c:pt idx="103">
                  <c:v>702.94585369775905</c:v>
                </c:pt>
                <c:pt idx="104">
                  <c:v>702.94585369775905</c:v>
                </c:pt>
                <c:pt idx="105">
                  <c:v>702.94585369775905</c:v>
                </c:pt>
                <c:pt idx="106">
                  <c:v>702.94585369775905</c:v>
                </c:pt>
                <c:pt idx="107">
                  <c:v>702.94585369775905</c:v>
                </c:pt>
                <c:pt idx="108">
                  <c:v>702.94585369775905</c:v>
                </c:pt>
                <c:pt idx="109">
                  <c:v>702.94585369775905</c:v>
                </c:pt>
                <c:pt idx="110">
                  <c:v>702.94585369775905</c:v>
                </c:pt>
                <c:pt idx="111">
                  <c:v>702.94585369775905</c:v>
                </c:pt>
                <c:pt idx="112">
                  <c:v>702.94585369775905</c:v>
                </c:pt>
                <c:pt idx="113">
                  <c:v>702.94585369775905</c:v>
                </c:pt>
                <c:pt idx="114">
                  <c:v>702.94585369775905</c:v>
                </c:pt>
                <c:pt idx="115">
                  <c:v>703.25988983885168</c:v>
                </c:pt>
                <c:pt idx="116">
                  <c:v>704.12879050684865</c:v>
                </c:pt>
                <c:pt idx="117">
                  <c:v>705.33936531765721</c:v>
                </c:pt>
                <c:pt idx="118">
                  <c:v>707.42668302903689</c:v>
                </c:pt>
                <c:pt idx="119">
                  <c:v>711.69088189776517</c:v>
                </c:pt>
                <c:pt idx="120">
                  <c:v>718.88811014087321</c:v>
                </c:pt>
                <c:pt idx="121">
                  <c:v>726.4049941526788</c:v>
                </c:pt>
                <c:pt idx="122">
                  <c:v>730.53975285029605</c:v>
                </c:pt>
                <c:pt idx="123">
                  <c:v>730.53975285029605</c:v>
                </c:pt>
                <c:pt idx="124">
                  <c:v>730.53975285029605</c:v>
                </c:pt>
                <c:pt idx="125">
                  <c:v>730.53975285029605</c:v>
                </c:pt>
                <c:pt idx="126">
                  <c:v>730.53975285029605</c:v>
                </c:pt>
                <c:pt idx="127">
                  <c:v>730.53975285029605</c:v>
                </c:pt>
                <c:pt idx="128">
                  <c:v>730.99689386029615</c:v>
                </c:pt>
                <c:pt idx="129">
                  <c:v>732.71190524066651</c:v>
                </c:pt>
                <c:pt idx="130">
                  <c:v>738.46284882721898</c:v>
                </c:pt>
                <c:pt idx="131">
                  <c:v>750.83458975868814</c:v>
                </c:pt>
                <c:pt idx="132">
                  <c:v>767.14400418519119</c:v>
                </c:pt>
                <c:pt idx="133">
                  <c:v>782.80221879928388</c:v>
                </c:pt>
                <c:pt idx="134">
                  <c:v>800.08797691300606</c:v>
                </c:pt>
                <c:pt idx="135">
                  <c:v>822.27283060743196</c:v>
                </c:pt>
                <c:pt idx="136">
                  <c:v>850.29386578446281</c:v>
                </c:pt>
                <c:pt idx="137">
                  <c:v>881.30255585234238</c:v>
                </c:pt>
                <c:pt idx="138">
                  <c:v>911.23448800742267</c:v>
                </c:pt>
                <c:pt idx="139">
                  <c:v>939.82089868682385</c:v>
                </c:pt>
                <c:pt idx="140">
                  <c:v>968.80971896724054</c:v>
                </c:pt>
                <c:pt idx="141">
                  <c:v>998.6576221232591</c:v>
                </c:pt>
                <c:pt idx="142">
                  <c:v>1029.2420793735923</c:v>
                </c:pt>
                <c:pt idx="143">
                  <c:v>1053.6748777090615</c:v>
                </c:pt>
                <c:pt idx="144">
                  <c:v>1071.0797804273025</c:v>
                </c:pt>
                <c:pt idx="145">
                  <c:v>1090.9851494848056</c:v>
                </c:pt>
                <c:pt idx="146">
                  <c:v>1113.2969891849721</c:v>
                </c:pt>
                <c:pt idx="147">
                  <c:v>1135.0194675075741</c:v>
                </c:pt>
                <c:pt idx="148">
                  <c:v>1156.5092670344723</c:v>
                </c:pt>
                <c:pt idx="149">
                  <c:v>1177.2571113519723</c:v>
                </c:pt>
                <c:pt idx="150">
                  <c:v>1197.1489015013271</c:v>
                </c:pt>
                <c:pt idx="151">
                  <c:v>1216.5739883710646</c:v>
                </c:pt>
                <c:pt idx="152">
                  <c:v>1235.0097516537869</c:v>
                </c:pt>
                <c:pt idx="153">
                  <c:v>1252.3562158986481</c:v>
                </c:pt>
                <c:pt idx="154">
                  <c:v>1269.5063837451635</c:v>
                </c:pt>
                <c:pt idx="155">
                  <c:v>1287.896296916543</c:v>
                </c:pt>
                <c:pt idx="156">
                  <c:v>1307.6223587872128</c:v>
                </c:pt>
                <c:pt idx="157">
                  <c:v>1327.7287493139627</c:v>
                </c:pt>
                <c:pt idx="158">
                  <c:v>1347.7236855214844</c:v>
                </c:pt>
                <c:pt idx="159">
                  <c:v>1366.5591624707745</c:v>
                </c:pt>
                <c:pt idx="160">
                  <c:v>1384.1379970460491</c:v>
                </c:pt>
                <c:pt idx="161">
                  <c:v>1400.9143733055894</c:v>
                </c:pt>
                <c:pt idx="162">
                  <c:v>1416.3307944061326</c:v>
                </c:pt>
                <c:pt idx="163">
                  <c:v>1429.2803421806602</c:v>
                </c:pt>
                <c:pt idx="164">
                  <c:v>1440.6889987514844</c:v>
                </c:pt>
                <c:pt idx="165">
                  <c:v>1452.0976553223084</c:v>
                </c:pt>
                <c:pt idx="166">
                  <c:v>1463.5063118931325</c:v>
                </c:pt>
                <c:pt idx="167">
                  <c:v>1474.9149684639567</c:v>
                </c:pt>
                <c:pt idx="168">
                  <c:v>1486.3236250347807</c:v>
                </c:pt>
                <c:pt idx="169">
                  <c:v>1497.7322816056048</c:v>
                </c:pt>
                <c:pt idx="170">
                  <c:v>1509.1409381764288</c:v>
                </c:pt>
                <c:pt idx="171">
                  <c:v>1520.549594747253</c:v>
                </c:pt>
                <c:pt idx="172">
                  <c:v>1532.4718817193118</c:v>
                </c:pt>
                <c:pt idx="173">
                  <c:v>1544.4241769750033</c:v>
                </c:pt>
                <c:pt idx="174">
                  <c:v>1556.3764722306944</c:v>
                </c:pt>
                <c:pt idx="175">
                  <c:v>1570.417766357426</c:v>
                </c:pt>
                <c:pt idx="176">
                  <c:v>1586.6564599448614</c:v>
                </c:pt>
                <c:pt idx="177">
                  <c:v>1605.148283856324</c:v>
                </c:pt>
                <c:pt idx="178">
                  <c:v>1625.5119494138858</c:v>
                </c:pt>
                <c:pt idx="179">
                  <c:v>1645.1349211484105</c:v>
                </c:pt>
                <c:pt idx="180">
                  <c:v>1662.8635859603489</c:v>
                </c:pt>
                <c:pt idx="181">
                  <c:v>1678.6037552395339</c:v>
                </c:pt>
                <c:pt idx="182">
                  <c:v>1692.8082547925894</c:v>
                </c:pt>
                <c:pt idx="183">
                  <c:v>1706.5103724568703</c:v>
                </c:pt>
                <c:pt idx="184">
                  <c:v>1720.2453125578702</c:v>
                </c:pt>
                <c:pt idx="185">
                  <c:v>1734.0131328755895</c:v>
                </c:pt>
                <c:pt idx="186">
                  <c:v>1747.2765378544104</c:v>
                </c:pt>
                <c:pt idx="187">
                  <c:v>1760.0025894381697</c:v>
                </c:pt>
                <c:pt idx="188">
                  <c:v>1772.728641021929</c:v>
                </c:pt>
                <c:pt idx="189">
                  <c:v>1784.9173392106263</c:v>
                </c:pt>
                <c:pt idx="190">
                  <c:v>1797.074754435753</c:v>
                </c:pt>
                <c:pt idx="191">
                  <c:v>1809.7689713584102</c:v>
                </c:pt>
                <c:pt idx="192">
                  <c:v>1822.4631882810677</c:v>
                </c:pt>
                <c:pt idx="193">
                  <c:v>1834.6206035061941</c:v>
                </c:pt>
                <c:pt idx="194">
                  <c:v>1846.2105436071943</c:v>
                </c:pt>
                <c:pt idx="195">
                  <c:v>1857.7698680615986</c:v>
                </c:pt>
                <c:pt idx="196">
                  <c:v>1869.2986345899628</c:v>
                </c:pt>
                <c:pt idx="197">
                  <c:v>1880.2623059459906</c:v>
                </c:pt>
                <c:pt idx="198">
                  <c:v>1890.0992698880862</c:v>
                </c:pt>
                <c:pt idx="199">
                  <c:v>1899.3185519839751</c:v>
                </c:pt>
                <c:pt idx="200">
                  <c:v>1907.9239781588424</c:v>
                </c:pt>
                <c:pt idx="201">
                  <c:v>1916.9488190238701</c:v>
                </c:pt>
                <c:pt idx="202">
                  <c:v>1926.9723604221263</c:v>
                </c:pt>
                <c:pt idx="203">
                  <c:v>1937.464648104228</c:v>
                </c:pt>
                <c:pt idx="204">
                  <c:v>1947.9279583628208</c:v>
                </c:pt>
                <c:pt idx="205">
                  <c:v>1958.3334834882837</c:v>
                </c:pt>
                <c:pt idx="206">
                  <c:v>1968.7102007852377</c:v>
                </c:pt>
                <c:pt idx="207">
                  <c:v>1978.5070140423331</c:v>
                </c:pt>
                <c:pt idx="208">
                  <c:v>1988.7690635585832</c:v>
                </c:pt>
                <c:pt idx="209">
                  <c:v>2000.0441916540401</c:v>
                </c:pt>
                <c:pt idx="210">
                  <c:v>2011.3193197494966</c:v>
                </c:pt>
                <c:pt idx="211">
                  <c:v>2022.5648742063822</c:v>
                </c:pt>
                <c:pt idx="212">
                  <c:v>2033.2901778916632</c:v>
                </c:pt>
                <c:pt idx="213">
                  <c:v>2042.9193110506665</c:v>
                </c:pt>
                <c:pt idx="214">
                  <c:v>2050.9388670310464</c:v>
                </c:pt>
                <c:pt idx="215">
                  <c:v>2056.7679191941884</c:v>
                </c:pt>
                <c:pt idx="216">
                  <c:v>2060.9208835046079</c:v>
                </c:pt>
                <c:pt idx="217">
                  <c:v>2064.3957312479411</c:v>
                </c:pt>
                <c:pt idx="218">
                  <c:v>2068.2317774427593</c:v>
                </c:pt>
                <c:pt idx="219">
                  <c:v>2072.4239576897407</c:v>
                </c:pt>
                <c:pt idx="220">
                  <c:v>2076.4917541536297</c:v>
                </c:pt>
                <c:pt idx="221">
                  <c:v>2080.4168695523363</c:v>
                </c:pt>
                <c:pt idx="222">
                  <c:v>2084.7111136494937</c:v>
                </c:pt>
                <c:pt idx="223">
                  <c:v>2088.3976732053488</c:v>
                </c:pt>
                <c:pt idx="224">
                  <c:v>2091.4663807746019</c:v>
                </c:pt>
                <c:pt idx="225">
                  <c:v>2094.4058276497221</c:v>
                </c:pt>
                <c:pt idx="226">
                  <c:v>2097.2185392090432</c:v>
                </c:pt>
                <c:pt idx="227">
                  <c:v>2100.377618435281</c:v>
                </c:pt>
                <c:pt idx="228">
                  <c:v>2103.8961704587346</c:v>
                </c:pt>
                <c:pt idx="229">
                  <c:v>2107.3054098655771</c:v>
                </c:pt>
                <c:pt idx="230">
                  <c:v>2110.607136395809</c:v>
                </c:pt>
                <c:pt idx="231">
                  <c:v>2113.8031369494292</c:v>
                </c:pt>
                <c:pt idx="232">
                  <c:v>2116.8951855864384</c:v>
                </c:pt>
                <c:pt idx="233">
                  <c:v>2119.8850435268369</c:v>
                </c:pt>
                <c:pt idx="234">
                  <c:v>2122.7744591506234</c:v>
                </c:pt>
                <c:pt idx="235">
                  <c:v>2125.5651679977996</c:v>
                </c:pt>
                <c:pt idx="236">
                  <c:v>2128.6996990955249</c:v>
                </c:pt>
                <c:pt idx="237">
                  <c:v>2132.6280540087282</c:v>
                </c:pt>
                <c:pt idx="238">
                  <c:v>2137.3587098862899</c:v>
                </c:pt>
                <c:pt idx="239">
                  <c:v>2143.7712568547436</c:v>
                </c:pt>
                <c:pt idx="240">
                  <c:v>2151.9205476503575</c:v>
                </c:pt>
                <c:pt idx="241">
                  <c:v>2161.3967023725677</c:v>
                </c:pt>
                <c:pt idx="242">
                  <c:v>2171.8188420483916</c:v>
                </c:pt>
                <c:pt idx="243">
                  <c:v>2181.8798667146821</c:v>
                </c:pt>
                <c:pt idx="244">
                  <c:v>2191.5521612000275</c:v>
                </c:pt>
                <c:pt idx="245">
                  <c:v>2200.3934533557867</c:v>
                </c:pt>
                <c:pt idx="246">
                  <c:v>2207.4737269930274</c:v>
                </c:pt>
                <c:pt idx="247">
                  <c:v>2213.1936603672621</c:v>
                </c:pt>
                <c:pt idx="248">
                  <c:v>2217.9795916310927</c:v>
                </c:pt>
                <c:pt idx="249">
                  <c:v>2222.2566270295279</c:v>
                </c:pt>
                <c:pt idx="250">
                  <c:v>2226.8960956929382</c:v>
                </c:pt>
                <c:pt idx="251">
                  <c:v>2231.9128399392162</c:v>
                </c:pt>
                <c:pt idx="252">
                  <c:v>2237.3039679531762</c:v>
                </c:pt>
                <c:pt idx="253">
                  <c:v>2243.9433054124634</c:v>
                </c:pt>
                <c:pt idx="254">
                  <c:v>2251.8686498161951</c:v>
                </c:pt>
                <c:pt idx="255">
                  <c:v>2260.245400709794</c:v>
                </c:pt>
                <c:pt idx="256">
                  <c:v>2269.0747077360998</c:v>
                </c:pt>
                <c:pt idx="257">
                  <c:v>2278.3817004225102</c:v>
                </c:pt>
                <c:pt idx="258">
                  <c:v>2286.8728337635935</c:v>
                </c:pt>
                <c:pt idx="259">
                  <c:v>2294.93198793801</c:v>
                </c:pt>
                <c:pt idx="260">
                  <c:v>2303.0136063016148</c:v>
                </c:pt>
                <c:pt idx="261">
                  <c:v>2310.6626938010227</c:v>
                </c:pt>
                <c:pt idx="262">
                  <c:v>2317.4467195720349</c:v>
                </c:pt>
                <c:pt idx="263">
                  <c:v>2323.3263187565844</c:v>
                </c:pt>
                <c:pt idx="264">
                  <c:v>2328.7364149512141</c:v>
                </c:pt>
                <c:pt idx="265">
                  <c:v>2333.2324075030938</c:v>
                </c:pt>
                <c:pt idx="266">
                  <c:v>2337.2313102300723</c:v>
                </c:pt>
                <c:pt idx="267">
                  <c:v>2341.5867827237544</c:v>
                </c:pt>
                <c:pt idx="268">
                  <c:v>2345.8903160911677</c:v>
                </c:pt>
                <c:pt idx="269">
                  <c:v>2349.2844474580015</c:v>
                </c:pt>
                <c:pt idx="270">
                  <c:v>2352.1817107940169</c:v>
                </c:pt>
                <c:pt idx="271">
                  <c:v>2355.0036246038439</c:v>
                </c:pt>
                <c:pt idx="272">
                  <c:v>2358.5755425541493</c:v>
                </c:pt>
                <c:pt idx="273">
                  <c:v>2363.7419963242974</c:v>
                </c:pt>
                <c:pt idx="274">
                  <c:v>2370.5302048879735</c:v>
                </c:pt>
                <c:pt idx="275">
                  <c:v>2378.5698993988622</c:v>
                </c:pt>
                <c:pt idx="276">
                  <c:v>2387.4763636670782</c:v>
                </c:pt>
                <c:pt idx="277">
                  <c:v>2396.4519264226742</c:v>
                </c:pt>
                <c:pt idx="278">
                  <c:v>2405.0594525112142</c:v>
                </c:pt>
                <c:pt idx="279">
                  <c:v>2413.7123419544273</c:v>
                </c:pt>
                <c:pt idx="280">
                  <c:v>2422.8273054347819</c:v>
                </c:pt>
                <c:pt idx="281">
                  <c:v>2431.5943876341216</c:v>
                </c:pt>
                <c:pt idx="282">
                  <c:v>2439.5469664717239</c:v>
                </c:pt>
                <c:pt idx="283">
                  <c:v>2447.1021703992546</c:v>
                </c:pt>
                <c:pt idx="284">
                  <c:v>2454.238084203329</c:v>
                </c:pt>
                <c:pt idx="285">
                  <c:v>2460.954707883946</c:v>
                </c:pt>
                <c:pt idx="286">
                  <c:v>2467.65107144377</c:v>
                </c:pt>
                <c:pt idx="287">
                  <c:v>2474.347435003594</c:v>
                </c:pt>
                <c:pt idx="288">
                  <c:v>2480.6053968325632</c:v>
                </c:pt>
                <c:pt idx="289">
                  <c:v>2486.426105384628</c:v>
                </c:pt>
                <c:pt idx="290">
                  <c:v>2491.3757525069577</c:v>
                </c:pt>
                <c:pt idx="291">
                  <c:v>2496.2720490328343</c:v>
                </c:pt>
                <c:pt idx="292">
                  <c:v>2501.1330021045933</c:v>
                </c:pt>
                <c:pt idx="293">
                  <c:v>2504.2928019993437</c:v>
                </c:pt>
                <c:pt idx="294">
                  <c:v>2506.9528701848899</c:v>
                </c:pt>
                <c:pt idx="295">
                  <c:v>2510.3686131877575</c:v>
                </c:pt>
                <c:pt idx="296">
                  <c:v>2516.1494819768345</c:v>
                </c:pt>
                <c:pt idx="297">
                  <c:v>2525.6169828968809</c:v>
                </c:pt>
                <c:pt idx="298">
                  <c:v>2538.0607514708931</c:v>
                </c:pt>
                <c:pt idx="299">
                  <c:v>2553.6478574363655</c:v>
                </c:pt>
                <c:pt idx="300">
                  <c:v>2572.5601992241959</c:v>
                </c:pt>
                <c:pt idx="301">
                  <c:v>2593.3456130723721</c:v>
                </c:pt>
                <c:pt idx="302">
                  <c:v>2612.5322388139275</c:v>
                </c:pt>
                <c:pt idx="303">
                  <c:v>2627.6947961424798</c:v>
                </c:pt>
                <c:pt idx="304">
                  <c:v>2639.0043027317888</c:v>
                </c:pt>
                <c:pt idx="305">
                  <c:v>2648.1333970492888</c:v>
                </c:pt>
                <c:pt idx="306">
                  <c:v>2656.3687413667885</c:v>
                </c:pt>
                <c:pt idx="307">
                  <c:v>2664.6040856842887</c:v>
                </c:pt>
                <c:pt idx="308">
                  <c:v>2672.839430001789</c:v>
                </c:pt>
                <c:pt idx="309">
                  <c:v>2680.6278993192886</c:v>
                </c:pt>
                <c:pt idx="310">
                  <c:v>2687.0548069002548</c:v>
                </c:pt>
                <c:pt idx="311">
                  <c:v>2692.5298561574218</c:v>
                </c:pt>
                <c:pt idx="312">
                  <c:v>2697.9461249057272</c:v>
                </c:pt>
                <c:pt idx="313">
                  <c:v>2704.1867587995544</c:v>
                </c:pt>
                <c:pt idx="314">
                  <c:v>2711.2885468417239</c:v>
                </c:pt>
                <c:pt idx="315">
                  <c:v>2718.8090751085942</c:v>
                </c:pt>
                <c:pt idx="316">
                  <c:v>2726.7698580050942</c:v>
                </c:pt>
                <c:pt idx="317">
                  <c:v>2735.1708955312242</c:v>
                </c:pt>
                <c:pt idx="318">
                  <c:v>2744.035908882036</c:v>
                </c:pt>
                <c:pt idx="319">
                  <c:v>2754.2487649980853</c:v>
                </c:pt>
                <c:pt idx="320">
                  <c:v>2765.8944868436038</c:v>
                </c:pt>
                <c:pt idx="321">
                  <c:v>2777.6497650378506</c:v>
                </c:pt>
                <c:pt idx="322">
                  <c:v>2789.0673896835419</c:v>
                </c:pt>
                <c:pt idx="323">
                  <c:v>2799.2177090238351</c:v>
                </c:pt>
                <c:pt idx="324">
                  <c:v>2808.0431129170206</c:v>
                </c:pt>
                <c:pt idx="325">
                  <c:v>2815.5179612546503</c:v>
                </c:pt>
                <c:pt idx="326">
                  <c:v>2819.8046256621133</c:v>
                </c:pt>
                <c:pt idx="327">
                  <c:v>2819.95672527853</c:v>
                </c:pt>
                <c:pt idx="328">
                  <c:v>2819.95672527853</c:v>
                </c:pt>
                <c:pt idx="329">
                  <c:v>2819.95672527853</c:v>
                </c:pt>
                <c:pt idx="330">
                  <c:v>2819.95672527853</c:v>
                </c:pt>
                <c:pt idx="331">
                  <c:v>2819.95672527853</c:v>
                </c:pt>
                <c:pt idx="332">
                  <c:v>2819.95672527853</c:v>
                </c:pt>
                <c:pt idx="333">
                  <c:v>2819.95672527853</c:v>
                </c:pt>
                <c:pt idx="334">
                  <c:v>2819.95672527853</c:v>
                </c:pt>
                <c:pt idx="335">
                  <c:v>2819.95672527853</c:v>
                </c:pt>
                <c:pt idx="336">
                  <c:v>2819.95672527853</c:v>
                </c:pt>
                <c:pt idx="337">
                  <c:v>2819.95672527853</c:v>
                </c:pt>
                <c:pt idx="338">
                  <c:v>2819.95672527853</c:v>
                </c:pt>
                <c:pt idx="339">
                  <c:v>2819.95672527853</c:v>
                </c:pt>
                <c:pt idx="340">
                  <c:v>2824.9279981460177</c:v>
                </c:pt>
                <c:pt idx="341">
                  <c:v>2835.9903627032645</c:v>
                </c:pt>
                <c:pt idx="342">
                  <c:v>2848.0957863143944</c:v>
                </c:pt>
                <c:pt idx="343">
                  <c:v>2855.9299226047087</c:v>
                </c:pt>
                <c:pt idx="344">
                  <c:v>2858.2497274264961</c:v>
                </c:pt>
                <c:pt idx="345">
                  <c:v>2858.2497274264961</c:v>
                </c:pt>
                <c:pt idx="346">
                  <c:v>2858.2497274264961</c:v>
                </c:pt>
                <c:pt idx="347">
                  <c:v>2858.2497274264961</c:v>
                </c:pt>
                <c:pt idx="348">
                  <c:v>2860.3690007602181</c:v>
                </c:pt>
                <c:pt idx="349">
                  <c:v>2864.4015611309774</c:v>
                </c:pt>
                <c:pt idx="350">
                  <c:v>2866.839715637539</c:v>
                </c:pt>
                <c:pt idx="351">
                  <c:v>2866.839715637539</c:v>
                </c:pt>
                <c:pt idx="352">
                  <c:v>2866.839715637539</c:v>
                </c:pt>
                <c:pt idx="353">
                  <c:v>2866.839715637539</c:v>
                </c:pt>
                <c:pt idx="354">
                  <c:v>2866.839715637539</c:v>
                </c:pt>
                <c:pt idx="355">
                  <c:v>2866.839715637539</c:v>
                </c:pt>
                <c:pt idx="356">
                  <c:v>2866.839715637539</c:v>
                </c:pt>
                <c:pt idx="357">
                  <c:v>2866.839715637539</c:v>
                </c:pt>
                <c:pt idx="358">
                  <c:v>2866.839715637539</c:v>
                </c:pt>
                <c:pt idx="359">
                  <c:v>2867.5905034000116</c:v>
                </c:pt>
                <c:pt idx="360">
                  <c:v>2877.966349637607</c:v>
                </c:pt>
                <c:pt idx="361">
                  <c:v>2890.9605908440053</c:v>
                </c:pt>
                <c:pt idx="362">
                  <c:v>2900.1763532704622</c:v>
                </c:pt>
                <c:pt idx="363">
                  <c:v>2906.0612757674962</c:v>
                </c:pt>
                <c:pt idx="364">
                  <c:v>2913.5674933795704</c:v>
                </c:pt>
                <c:pt idx="365">
                  <c:v>2926.2692681606754</c:v>
                </c:pt>
                <c:pt idx="366">
                  <c:v>2945.2356972200123</c:v>
                </c:pt>
                <c:pt idx="367">
                  <c:v>2967.6904452888548</c:v>
                </c:pt>
                <c:pt idx="368">
                  <c:v>2988.2325325192064</c:v>
                </c:pt>
                <c:pt idx="369">
                  <c:v>3003.5701231913545</c:v>
                </c:pt>
                <c:pt idx="370">
                  <c:v>3013.4384309235488</c:v>
                </c:pt>
                <c:pt idx="371">
                  <c:v>3018.9081889834656</c:v>
                </c:pt>
                <c:pt idx="372">
                  <c:v>3021.9548914878264</c:v>
                </c:pt>
                <c:pt idx="373">
                  <c:v>3023.1679443782555</c:v>
                </c:pt>
                <c:pt idx="374">
                  <c:v>3023.1679443782555</c:v>
                </c:pt>
                <c:pt idx="375">
                  <c:v>3023.1679443782555</c:v>
                </c:pt>
                <c:pt idx="376">
                  <c:v>3023.1679443782555</c:v>
                </c:pt>
                <c:pt idx="377">
                  <c:v>3023.1679443782555</c:v>
                </c:pt>
                <c:pt idx="378">
                  <c:v>3023.1679443782555</c:v>
                </c:pt>
                <c:pt idx="379">
                  <c:v>3023.1679443782555</c:v>
                </c:pt>
                <c:pt idx="380">
                  <c:v>3023.1679443782555</c:v>
                </c:pt>
                <c:pt idx="381">
                  <c:v>3023.1679443782555</c:v>
                </c:pt>
                <c:pt idx="382">
                  <c:v>3023.1679443782555</c:v>
                </c:pt>
                <c:pt idx="383">
                  <c:v>3023.1679443782555</c:v>
                </c:pt>
                <c:pt idx="384">
                  <c:v>3023.1679443782555</c:v>
                </c:pt>
                <c:pt idx="385">
                  <c:v>3023.9019536666906</c:v>
                </c:pt>
                <c:pt idx="386">
                  <c:v>3026.0082622624964</c:v>
                </c:pt>
                <c:pt idx="387">
                  <c:v>3027.3744036781595</c:v>
                </c:pt>
                <c:pt idx="388">
                  <c:v>3027.9782613579068</c:v>
                </c:pt>
                <c:pt idx="389">
                  <c:v>3028.122587541015</c:v>
                </c:pt>
                <c:pt idx="390">
                  <c:v>3028.8483037735427</c:v>
                </c:pt>
                <c:pt idx="391">
                  <c:v>3032.2395474573577</c:v>
                </c:pt>
                <c:pt idx="392">
                  <c:v>3040.1856623101171</c:v>
                </c:pt>
                <c:pt idx="393">
                  <c:v>3052.9482107163112</c:v>
                </c:pt>
                <c:pt idx="394">
                  <c:v>3068.6571353993854</c:v>
                </c:pt>
                <c:pt idx="395">
                  <c:v>3083.5491537543485</c:v>
                </c:pt>
                <c:pt idx="396">
                  <c:v>3093.1729979007469</c:v>
                </c:pt>
                <c:pt idx="397">
                  <c:v>3095.4204739929969</c:v>
                </c:pt>
                <c:pt idx="398">
                  <c:v>3095.4204739929969</c:v>
                </c:pt>
                <c:pt idx="399">
                  <c:v>3095.4204739929969</c:v>
                </c:pt>
                <c:pt idx="400">
                  <c:v>3095.4204739929969</c:v>
                </c:pt>
                <c:pt idx="401">
                  <c:v>3095.7533745665496</c:v>
                </c:pt>
                <c:pt idx="402">
                  <c:v>3101.250230739704</c:v>
                </c:pt>
                <c:pt idx="403">
                  <c:v>3112.8682308439352</c:v>
                </c:pt>
                <c:pt idx="404">
                  <c:v>3126.9128544733026</c:v>
                </c:pt>
                <c:pt idx="405">
                  <c:v>3136.0874652159137</c:v>
                </c:pt>
                <c:pt idx="406">
                  <c:v>3138.6408927320399</c:v>
                </c:pt>
                <c:pt idx="407">
                  <c:v>3138.6408927320399</c:v>
                </c:pt>
                <c:pt idx="408">
                  <c:v>3138.6408927320399</c:v>
                </c:pt>
                <c:pt idx="409">
                  <c:v>3138.6408927320399</c:v>
                </c:pt>
                <c:pt idx="410">
                  <c:v>3138.6408927320399</c:v>
                </c:pt>
                <c:pt idx="411">
                  <c:v>3138.6408927320399</c:v>
                </c:pt>
                <c:pt idx="412">
                  <c:v>3138.6408927320399</c:v>
                </c:pt>
                <c:pt idx="413">
                  <c:v>3138.6408927320399</c:v>
                </c:pt>
                <c:pt idx="414">
                  <c:v>3141.6126946534878</c:v>
                </c:pt>
                <c:pt idx="415">
                  <c:v>3145.1568558815961</c:v>
                </c:pt>
                <c:pt idx="416">
                  <c:v>3147.2827897085717</c:v>
                </c:pt>
                <c:pt idx="417">
                  <c:v>3147.4685499878215</c:v>
                </c:pt>
                <c:pt idx="418">
                  <c:v>3147.4685499878215</c:v>
                </c:pt>
                <c:pt idx="419">
                  <c:v>3147.4685499878215</c:v>
                </c:pt>
                <c:pt idx="420">
                  <c:v>3147.4685499878215</c:v>
                </c:pt>
                <c:pt idx="421">
                  <c:v>3148.1863615028215</c:v>
                </c:pt>
                <c:pt idx="422">
                  <c:v>3149.4229142013123</c:v>
                </c:pt>
                <c:pt idx="423">
                  <c:v>3149.7557537406487</c:v>
                </c:pt>
                <c:pt idx="424">
                  <c:v>3149.7557537406487</c:v>
                </c:pt>
                <c:pt idx="425">
                  <c:v>3149.7557537406487</c:v>
                </c:pt>
                <c:pt idx="426">
                  <c:v>3149.7557537406487</c:v>
                </c:pt>
                <c:pt idx="427">
                  <c:v>3149.7557537406487</c:v>
                </c:pt>
                <c:pt idx="428">
                  <c:v>3149.7557537406487</c:v>
                </c:pt>
                <c:pt idx="429">
                  <c:v>3149.7557537406487</c:v>
                </c:pt>
                <c:pt idx="430">
                  <c:v>3149.7557537406487</c:v>
                </c:pt>
                <c:pt idx="431">
                  <c:v>3149.7557537406487</c:v>
                </c:pt>
                <c:pt idx="432">
                  <c:v>3149.7557537406487</c:v>
                </c:pt>
                <c:pt idx="433">
                  <c:v>3149.7557537406487</c:v>
                </c:pt>
                <c:pt idx="434">
                  <c:v>3149.7557537406487</c:v>
                </c:pt>
                <c:pt idx="435">
                  <c:v>3149.7557537406487</c:v>
                </c:pt>
                <c:pt idx="436">
                  <c:v>3149.7557537406487</c:v>
                </c:pt>
                <c:pt idx="437">
                  <c:v>3149.7557537406487</c:v>
                </c:pt>
                <c:pt idx="438">
                  <c:v>3149.7557537406487</c:v>
                </c:pt>
                <c:pt idx="439">
                  <c:v>3149.7557537406487</c:v>
                </c:pt>
                <c:pt idx="440">
                  <c:v>3149.7557537406487</c:v>
                </c:pt>
                <c:pt idx="441">
                  <c:v>3149.7557537406487</c:v>
                </c:pt>
                <c:pt idx="442">
                  <c:v>3149.7557537406487</c:v>
                </c:pt>
                <c:pt idx="443">
                  <c:v>3149.7557537406487</c:v>
                </c:pt>
                <c:pt idx="444">
                  <c:v>3149.7557537406487</c:v>
                </c:pt>
                <c:pt idx="445">
                  <c:v>3149.7557537406487</c:v>
                </c:pt>
                <c:pt idx="446">
                  <c:v>3149.7557537406487</c:v>
                </c:pt>
                <c:pt idx="447">
                  <c:v>3149.7557537406487</c:v>
                </c:pt>
                <c:pt idx="448">
                  <c:v>3149.7557537406487</c:v>
                </c:pt>
                <c:pt idx="449">
                  <c:v>3149.7557537406487</c:v>
                </c:pt>
                <c:pt idx="450">
                  <c:v>3149.7557537406487</c:v>
                </c:pt>
                <c:pt idx="451">
                  <c:v>3149.7557537406487</c:v>
                </c:pt>
                <c:pt idx="452">
                  <c:v>3149.7557537406487</c:v>
                </c:pt>
                <c:pt idx="453">
                  <c:v>3149.7557537406487</c:v>
                </c:pt>
                <c:pt idx="454">
                  <c:v>3149.7557537406487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AF-42B7-B051-2C3B9661E178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WLTC_class_3!$D$1031:$D$1485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xVal>
          <c:yVal>
            <c:numRef>
              <c:f>WLTC_class_3!$AG$1031:$AG$1485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3.5898383972499959</c:v>
                </c:pt>
                <c:pt idx="28">
                  <c:v>10.229450907685182</c:v>
                </c:pt>
                <c:pt idx="29">
                  <c:v>18.596242587018526</c:v>
                </c:pt>
                <c:pt idx="30">
                  <c:v>28.721992203361118</c:v>
                </c:pt>
                <c:pt idx="31">
                  <c:v>41.265317285009274</c:v>
                </c:pt>
                <c:pt idx="32">
                  <c:v>56.481192236703706</c:v>
                </c:pt>
                <c:pt idx="33">
                  <c:v>73.76555587337036</c:v>
                </c:pt>
                <c:pt idx="34">
                  <c:v>90.306511190595671</c:v>
                </c:pt>
                <c:pt idx="35">
                  <c:v>102.80550383226851</c:v>
                </c:pt>
                <c:pt idx="36">
                  <c:v>112.0232284536574</c:v>
                </c:pt>
                <c:pt idx="37">
                  <c:v>118.36686755970987</c:v>
                </c:pt>
                <c:pt idx="38">
                  <c:v>121.32626356200001</c:v>
                </c:pt>
                <c:pt idx="39">
                  <c:v>121.72977070014817</c:v>
                </c:pt>
                <c:pt idx="40">
                  <c:v>121.72977070014817</c:v>
                </c:pt>
                <c:pt idx="41">
                  <c:v>121.72977070014817</c:v>
                </c:pt>
                <c:pt idx="42">
                  <c:v>121.72977070014817</c:v>
                </c:pt>
                <c:pt idx="43">
                  <c:v>121.72977070014817</c:v>
                </c:pt>
                <c:pt idx="44">
                  <c:v>121.72977070014817</c:v>
                </c:pt>
                <c:pt idx="45">
                  <c:v>121.72977070014817</c:v>
                </c:pt>
                <c:pt idx="46">
                  <c:v>121.72977070014817</c:v>
                </c:pt>
                <c:pt idx="47">
                  <c:v>121.72977070014817</c:v>
                </c:pt>
                <c:pt idx="48">
                  <c:v>121.72977070014817</c:v>
                </c:pt>
                <c:pt idx="49">
                  <c:v>121.72977070014817</c:v>
                </c:pt>
                <c:pt idx="50">
                  <c:v>121.72977070014817</c:v>
                </c:pt>
                <c:pt idx="51">
                  <c:v>121.72977070014817</c:v>
                </c:pt>
                <c:pt idx="52">
                  <c:v>121.72977070014817</c:v>
                </c:pt>
                <c:pt idx="53">
                  <c:v>121.72977070014817</c:v>
                </c:pt>
                <c:pt idx="54">
                  <c:v>121.72977070014817</c:v>
                </c:pt>
                <c:pt idx="55">
                  <c:v>121.72977070014817</c:v>
                </c:pt>
                <c:pt idx="56">
                  <c:v>121.72977070014817</c:v>
                </c:pt>
                <c:pt idx="57">
                  <c:v>121.72977070014817</c:v>
                </c:pt>
                <c:pt idx="58">
                  <c:v>121.72977070014817</c:v>
                </c:pt>
                <c:pt idx="59">
                  <c:v>121.72977070014817</c:v>
                </c:pt>
                <c:pt idx="60">
                  <c:v>124.26022406241668</c:v>
                </c:pt>
                <c:pt idx="61">
                  <c:v>130.54084719564818</c:v>
                </c:pt>
                <c:pt idx="62">
                  <c:v>133.82504222626235</c:v>
                </c:pt>
                <c:pt idx="63">
                  <c:v>133.82504222626235</c:v>
                </c:pt>
                <c:pt idx="64">
                  <c:v>133.82504222626235</c:v>
                </c:pt>
                <c:pt idx="65">
                  <c:v>133.82504222626235</c:v>
                </c:pt>
                <c:pt idx="66">
                  <c:v>133.82504222626235</c:v>
                </c:pt>
                <c:pt idx="67">
                  <c:v>133.82504222626235</c:v>
                </c:pt>
                <c:pt idx="68">
                  <c:v>133.82504222626235</c:v>
                </c:pt>
                <c:pt idx="69">
                  <c:v>133.82504222626235</c:v>
                </c:pt>
                <c:pt idx="70">
                  <c:v>133.82504222626235</c:v>
                </c:pt>
                <c:pt idx="71">
                  <c:v>133.82504222626235</c:v>
                </c:pt>
                <c:pt idx="72">
                  <c:v>133.82504222626235</c:v>
                </c:pt>
                <c:pt idx="73">
                  <c:v>133.82504222626235</c:v>
                </c:pt>
                <c:pt idx="74">
                  <c:v>133.82504222626235</c:v>
                </c:pt>
                <c:pt idx="75">
                  <c:v>134.56507401516669</c:v>
                </c:pt>
                <c:pt idx="76">
                  <c:v>140.88361920346608</c:v>
                </c:pt>
                <c:pt idx="77">
                  <c:v>147.81115563849386</c:v>
                </c:pt>
                <c:pt idx="78">
                  <c:v>149.80098826907101</c:v>
                </c:pt>
                <c:pt idx="79">
                  <c:v>149.80098826907101</c:v>
                </c:pt>
                <c:pt idx="80">
                  <c:v>149.80098826907101</c:v>
                </c:pt>
                <c:pt idx="81">
                  <c:v>149.80098826907101</c:v>
                </c:pt>
                <c:pt idx="82">
                  <c:v>149.80098826907101</c:v>
                </c:pt>
                <c:pt idx="83">
                  <c:v>149.80098826907101</c:v>
                </c:pt>
                <c:pt idx="84">
                  <c:v>149.80098826907101</c:v>
                </c:pt>
                <c:pt idx="85">
                  <c:v>149.80098826907101</c:v>
                </c:pt>
                <c:pt idx="86">
                  <c:v>153.34364351476549</c:v>
                </c:pt>
                <c:pt idx="87">
                  <c:v>156.57619582729635</c:v>
                </c:pt>
                <c:pt idx="88">
                  <c:v>156.57619582729635</c:v>
                </c:pt>
                <c:pt idx="89">
                  <c:v>156.57619582729635</c:v>
                </c:pt>
                <c:pt idx="90">
                  <c:v>156.57619582729635</c:v>
                </c:pt>
                <c:pt idx="91">
                  <c:v>156.57619582729635</c:v>
                </c:pt>
                <c:pt idx="92">
                  <c:v>156.57619582729635</c:v>
                </c:pt>
                <c:pt idx="93">
                  <c:v>156.57619582729635</c:v>
                </c:pt>
                <c:pt idx="94">
                  <c:v>156.57619582729635</c:v>
                </c:pt>
                <c:pt idx="95">
                  <c:v>156.8549871242686</c:v>
                </c:pt>
                <c:pt idx="96">
                  <c:v>160.245842634463</c:v>
                </c:pt>
                <c:pt idx="97">
                  <c:v>161.8388936460278</c:v>
                </c:pt>
                <c:pt idx="98">
                  <c:v>161.8388936460278</c:v>
                </c:pt>
                <c:pt idx="99">
                  <c:v>161.8388936460278</c:v>
                </c:pt>
                <c:pt idx="100">
                  <c:v>165.70212235864199</c:v>
                </c:pt>
                <c:pt idx="101">
                  <c:v>176.92264301066672</c:v>
                </c:pt>
                <c:pt idx="102">
                  <c:v>197.15712389013896</c:v>
                </c:pt>
                <c:pt idx="103">
                  <c:v>223.55872999141673</c:v>
                </c:pt>
                <c:pt idx="104">
                  <c:v>249.96339226491983</c:v>
                </c:pt>
                <c:pt idx="105">
                  <c:v>273.32527374552478</c:v>
                </c:pt>
                <c:pt idx="106">
                  <c:v>291.12679256423775</c:v>
                </c:pt>
                <c:pt idx="107">
                  <c:v>303.70885341592287</c:v>
                </c:pt>
                <c:pt idx="108">
                  <c:v>313.76619014162355</c:v>
                </c:pt>
                <c:pt idx="109">
                  <c:v>322.7688551571606</c:v>
                </c:pt>
                <c:pt idx="110">
                  <c:v>331.58611192400633</c:v>
                </c:pt>
                <c:pt idx="111">
                  <c:v>339.7583060066915</c:v>
                </c:pt>
                <c:pt idx="112">
                  <c:v>346.14556542743844</c:v>
                </c:pt>
                <c:pt idx="113">
                  <c:v>349.82144522876246</c:v>
                </c:pt>
                <c:pt idx="114">
                  <c:v>350.94675776363283</c:v>
                </c:pt>
                <c:pt idx="115">
                  <c:v>350.94675776363283</c:v>
                </c:pt>
                <c:pt idx="116">
                  <c:v>350.94675776363283</c:v>
                </c:pt>
                <c:pt idx="117">
                  <c:v>350.94675776363283</c:v>
                </c:pt>
                <c:pt idx="118">
                  <c:v>350.94675776363283</c:v>
                </c:pt>
                <c:pt idx="119">
                  <c:v>350.94675776363283</c:v>
                </c:pt>
                <c:pt idx="120">
                  <c:v>350.94675776363283</c:v>
                </c:pt>
                <c:pt idx="121">
                  <c:v>350.94675776363283</c:v>
                </c:pt>
                <c:pt idx="122">
                  <c:v>350.94675776363283</c:v>
                </c:pt>
                <c:pt idx="123">
                  <c:v>352.21222019383032</c:v>
                </c:pt>
                <c:pt idx="124">
                  <c:v>360.53137447327782</c:v>
                </c:pt>
                <c:pt idx="125">
                  <c:v>368.3847395117408</c:v>
                </c:pt>
                <c:pt idx="126">
                  <c:v>371.96392797024083</c:v>
                </c:pt>
                <c:pt idx="127">
                  <c:v>372.69845362690751</c:v>
                </c:pt>
                <c:pt idx="128">
                  <c:v>372.69845362690751</c:v>
                </c:pt>
                <c:pt idx="129">
                  <c:v>372.69845362690751</c:v>
                </c:pt>
                <c:pt idx="130">
                  <c:v>372.69845362690751</c:v>
                </c:pt>
                <c:pt idx="131">
                  <c:v>372.69845362690751</c:v>
                </c:pt>
                <c:pt idx="132">
                  <c:v>372.69845362690751</c:v>
                </c:pt>
                <c:pt idx="133">
                  <c:v>372.69845362690751</c:v>
                </c:pt>
                <c:pt idx="134">
                  <c:v>372.69845362690751</c:v>
                </c:pt>
                <c:pt idx="135">
                  <c:v>372.69845362690751</c:v>
                </c:pt>
                <c:pt idx="136">
                  <c:v>372.69845362690751</c:v>
                </c:pt>
                <c:pt idx="137">
                  <c:v>372.69845362690751</c:v>
                </c:pt>
                <c:pt idx="138">
                  <c:v>372.69845362690751</c:v>
                </c:pt>
                <c:pt idx="139">
                  <c:v>372.69845362690751</c:v>
                </c:pt>
                <c:pt idx="140">
                  <c:v>372.69845362690751</c:v>
                </c:pt>
                <c:pt idx="141">
                  <c:v>372.69845362690751</c:v>
                </c:pt>
                <c:pt idx="142">
                  <c:v>372.69845362690751</c:v>
                </c:pt>
                <c:pt idx="143">
                  <c:v>372.69845362690751</c:v>
                </c:pt>
                <c:pt idx="144">
                  <c:v>372.69845362690751</c:v>
                </c:pt>
                <c:pt idx="145">
                  <c:v>372.69845362690751</c:v>
                </c:pt>
                <c:pt idx="146">
                  <c:v>372.69845362690751</c:v>
                </c:pt>
                <c:pt idx="147">
                  <c:v>372.69845362690751</c:v>
                </c:pt>
                <c:pt idx="148">
                  <c:v>372.69845362690751</c:v>
                </c:pt>
                <c:pt idx="149">
                  <c:v>372.69845362690751</c:v>
                </c:pt>
                <c:pt idx="150">
                  <c:v>372.69845362690751</c:v>
                </c:pt>
                <c:pt idx="151">
                  <c:v>372.69845362690751</c:v>
                </c:pt>
                <c:pt idx="152">
                  <c:v>372.69845362690751</c:v>
                </c:pt>
                <c:pt idx="153">
                  <c:v>372.69845362690751</c:v>
                </c:pt>
                <c:pt idx="154">
                  <c:v>372.69845362690751</c:v>
                </c:pt>
                <c:pt idx="155">
                  <c:v>372.69845362690751</c:v>
                </c:pt>
                <c:pt idx="156">
                  <c:v>372.69845362690751</c:v>
                </c:pt>
                <c:pt idx="157">
                  <c:v>372.69845362690751</c:v>
                </c:pt>
                <c:pt idx="158">
                  <c:v>372.69845362690751</c:v>
                </c:pt>
                <c:pt idx="159">
                  <c:v>372.69845362690751</c:v>
                </c:pt>
                <c:pt idx="160">
                  <c:v>372.69845362690751</c:v>
                </c:pt>
                <c:pt idx="161">
                  <c:v>372.69845362690751</c:v>
                </c:pt>
                <c:pt idx="162">
                  <c:v>372.69845362690751</c:v>
                </c:pt>
                <c:pt idx="163">
                  <c:v>372.69845362690751</c:v>
                </c:pt>
                <c:pt idx="164">
                  <c:v>372.69845362690751</c:v>
                </c:pt>
                <c:pt idx="165">
                  <c:v>372.69845362690751</c:v>
                </c:pt>
                <c:pt idx="166">
                  <c:v>372.69845362690751</c:v>
                </c:pt>
                <c:pt idx="167">
                  <c:v>372.69845362690751</c:v>
                </c:pt>
                <c:pt idx="168">
                  <c:v>372.69845362690751</c:v>
                </c:pt>
                <c:pt idx="169">
                  <c:v>372.69845362690751</c:v>
                </c:pt>
                <c:pt idx="170">
                  <c:v>372.69845362690751</c:v>
                </c:pt>
                <c:pt idx="171">
                  <c:v>372.69845362690751</c:v>
                </c:pt>
                <c:pt idx="172">
                  <c:v>372.69845362690751</c:v>
                </c:pt>
                <c:pt idx="173">
                  <c:v>372.69845362690751</c:v>
                </c:pt>
                <c:pt idx="174">
                  <c:v>372.69845362690751</c:v>
                </c:pt>
                <c:pt idx="175">
                  <c:v>372.69845362690751</c:v>
                </c:pt>
                <c:pt idx="176">
                  <c:v>372.69845362690751</c:v>
                </c:pt>
                <c:pt idx="177">
                  <c:v>372.69845362690751</c:v>
                </c:pt>
                <c:pt idx="178">
                  <c:v>372.69845362690751</c:v>
                </c:pt>
                <c:pt idx="179">
                  <c:v>372.69845362690751</c:v>
                </c:pt>
                <c:pt idx="180">
                  <c:v>372.69845362690751</c:v>
                </c:pt>
                <c:pt idx="181">
                  <c:v>372.69845362690751</c:v>
                </c:pt>
                <c:pt idx="182">
                  <c:v>372.69845362690751</c:v>
                </c:pt>
                <c:pt idx="183">
                  <c:v>372.69845362690751</c:v>
                </c:pt>
                <c:pt idx="184">
                  <c:v>372.69845362690751</c:v>
                </c:pt>
                <c:pt idx="185">
                  <c:v>372.69845362690751</c:v>
                </c:pt>
                <c:pt idx="186">
                  <c:v>372.69845362690751</c:v>
                </c:pt>
                <c:pt idx="187">
                  <c:v>372.69845362690751</c:v>
                </c:pt>
                <c:pt idx="188">
                  <c:v>372.69845362690751</c:v>
                </c:pt>
                <c:pt idx="189">
                  <c:v>372.69845362690751</c:v>
                </c:pt>
                <c:pt idx="190">
                  <c:v>372.69845362690751</c:v>
                </c:pt>
                <c:pt idx="191">
                  <c:v>372.69845362690751</c:v>
                </c:pt>
                <c:pt idx="192">
                  <c:v>372.69845362690751</c:v>
                </c:pt>
                <c:pt idx="193">
                  <c:v>372.69845362690751</c:v>
                </c:pt>
                <c:pt idx="194">
                  <c:v>372.69845362690751</c:v>
                </c:pt>
                <c:pt idx="195">
                  <c:v>372.69845362690751</c:v>
                </c:pt>
                <c:pt idx="196">
                  <c:v>372.69845362690751</c:v>
                </c:pt>
                <c:pt idx="197">
                  <c:v>372.69845362690751</c:v>
                </c:pt>
                <c:pt idx="198">
                  <c:v>372.69845362690751</c:v>
                </c:pt>
                <c:pt idx="199">
                  <c:v>372.69845362690751</c:v>
                </c:pt>
                <c:pt idx="200">
                  <c:v>372.69845362690751</c:v>
                </c:pt>
                <c:pt idx="201">
                  <c:v>372.69845362690751</c:v>
                </c:pt>
                <c:pt idx="202">
                  <c:v>372.69845362690751</c:v>
                </c:pt>
                <c:pt idx="203">
                  <c:v>372.69845362690751</c:v>
                </c:pt>
                <c:pt idx="204">
                  <c:v>372.69845362690751</c:v>
                </c:pt>
                <c:pt idx="205">
                  <c:v>372.69845362690751</c:v>
                </c:pt>
                <c:pt idx="206">
                  <c:v>372.69845362690751</c:v>
                </c:pt>
                <c:pt idx="207">
                  <c:v>372.69845362690751</c:v>
                </c:pt>
                <c:pt idx="208">
                  <c:v>372.69845362690751</c:v>
                </c:pt>
                <c:pt idx="209">
                  <c:v>372.69845362690751</c:v>
                </c:pt>
                <c:pt idx="210">
                  <c:v>372.69845362690751</c:v>
                </c:pt>
                <c:pt idx="211">
                  <c:v>372.69845362690751</c:v>
                </c:pt>
                <c:pt idx="212">
                  <c:v>372.69845362690751</c:v>
                </c:pt>
                <c:pt idx="213">
                  <c:v>372.69845362690751</c:v>
                </c:pt>
                <c:pt idx="214">
                  <c:v>372.69845362690751</c:v>
                </c:pt>
                <c:pt idx="215">
                  <c:v>372.69845362690751</c:v>
                </c:pt>
                <c:pt idx="216">
                  <c:v>372.69845362690751</c:v>
                </c:pt>
                <c:pt idx="217">
                  <c:v>372.69845362690751</c:v>
                </c:pt>
                <c:pt idx="218">
                  <c:v>372.69845362690751</c:v>
                </c:pt>
                <c:pt idx="219">
                  <c:v>372.69845362690751</c:v>
                </c:pt>
                <c:pt idx="220">
                  <c:v>372.69845362690751</c:v>
                </c:pt>
                <c:pt idx="221">
                  <c:v>372.69845362690751</c:v>
                </c:pt>
                <c:pt idx="222">
                  <c:v>372.69845362690751</c:v>
                </c:pt>
                <c:pt idx="223">
                  <c:v>372.69845362690751</c:v>
                </c:pt>
                <c:pt idx="224">
                  <c:v>372.69845362690751</c:v>
                </c:pt>
                <c:pt idx="225">
                  <c:v>372.69845362690751</c:v>
                </c:pt>
                <c:pt idx="226">
                  <c:v>372.69845362690751</c:v>
                </c:pt>
                <c:pt idx="227">
                  <c:v>372.69845362690751</c:v>
                </c:pt>
                <c:pt idx="228">
                  <c:v>372.69845362690751</c:v>
                </c:pt>
                <c:pt idx="229">
                  <c:v>372.69845362690751</c:v>
                </c:pt>
                <c:pt idx="230">
                  <c:v>372.69845362690751</c:v>
                </c:pt>
                <c:pt idx="231">
                  <c:v>372.69845362690751</c:v>
                </c:pt>
                <c:pt idx="232">
                  <c:v>372.69845362690751</c:v>
                </c:pt>
                <c:pt idx="233">
                  <c:v>372.69845362690751</c:v>
                </c:pt>
                <c:pt idx="234">
                  <c:v>372.69845362690751</c:v>
                </c:pt>
                <c:pt idx="235">
                  <c:v>372.69845362690751</c:v>
                </c:pt>
                <c:pt idx="236">
                  <c:v>372.69845362690751</c:v>
                </c:pt>
                <c:pt idx="237">
                  <c:v>372.69845362690751</c:v>
                </c:pt>
                <c:pt idx="238">
                  <c:v>372.69845362690751</c:v>
                </c:pt>
                <c:pt idx="239">
                  <c:v>372.69845362690751</c:v>
                </c:pt>
                <c:pt idx="240">
                  <c:v>372.69845362690751</c:v>
                </c:pt>
                <c:pt idx="241">
                  <c:v>372.69845362690751</c:v>
                </c:pt>
                <c:pt idx="242">
                  <c:v>372.69845362690751</c:v>
                </c:pt>
                <c:pt idx="243">
                  <c:v>372.69845362690751</c:v>
                </c:pt>
                <c:pt idx="244">
                  <c:v>372.69845362690751</c:v>
                </c:pt>
                <c:pt idx="245">
                  <c:v>372.69845362690751</c:v>
                </c:pt>
                <c:pt idx="246">
                  <c:v>372.69845362690751</c:v>
                </c:pt>
                <c:pt idx="247">
                  <c:v>372.69845362690751</c:v>
                </c:pt>
                <c:pt idx="248">
                  <c:v>372.69845362690751</c:v>
                </c:pt>
                <c:pt idx="249">
                  <c:v>372.69845362690751</c:v>
                </c:pt>
                <c:pt idx="250">
                  <c:v>372.69845362690751</c:v>
                </c:pt>
                <c:pt idx="251">
                  <c:v>372.69845362690751</c:v>
                </c:pt>
                <c:pt idx="252">
                  <c:v>372.69845362690751</c:v>
                </c:pt>
                <c:pt idx="253">
                  <c:v>372.69845362690751</c:v>
                </c:pt>
                <c:pt idx="254">
                  <c:v>372.69845362690751</c:v>
                </c:pt>
                <c:pt idx="255">
                  <c:v>372.69845362690751</c:v>
                </c:pt>
                <c:pt idx="256">
                  <c:v>372.69845362690751</c:v>
                </c:pt>
                <c:pt idx="257">
                  <c:v>372.69845362690751</c:v>
                </c:pt>
                <c:pt idx="258">
                  <c:v>372.69845362690751</c:v>
                </c:pt>
                <c:pt idx="259">
                  <c:v>372.69845362690751</c:v>
                </c:pt>
                <c:pt idx="260">
                  <c:v>372.69845362690751</c:v>
                </c:pt>
                <c:pt idx="261">
                  <c:v>372.69845362690751</c:v>
                </c:pt>
                <c:pt idx="262">
                  <c:v>372.69845362690751</c:v>
                </c:pt>
                <c:pt idx="263">
                  <c:v>372.69845362690751</c:v>
                </c:pt>
                <c:pt idx="264">
                  <c:v>372.69845362690751</c:v>
                </c:pt>
                <c:pt idx="265">
                  <c:v>372.69845362690751</c:v>
                </c:pt>
                <c:pt idx="266">
                  <c:v>372.69845362690751</c:v>
                </c:pt>
                <c:pt idx="267">
                  <c:v>372.69845362690751</c:v>
                </c:pt>
                <c:pt idx="268">
                  <c:v>372.69845362690751</c:v>
                </c:pt>
                <c:pt idx="269">
                  <c:v>372.69845362690751</c:v>
                </c:pt>
                <c:pt idx="270">
                  <c:v>372.69845362690751</c:v>
                </c:pt>
                <c:pt idx="271">
                  <c:v>372.69845362690751</c:v>
                </c:pt>
                <c:pt idx="272">
                  <c:v>372.69845362690751</c:v>
                </c:pt>
                <c:pt idx="273">
                  <c:v>372.69845362690751</c:v>
                </c:pt>
                <c:pt idx="274">
                  <c:v>372.69845362690751</c:v>
                </c:pt>
                <c:pt idx="275">
                  <c:v>372.69845362690751</c:v>
                </c:pt>
                <c:pt idx="276">
                  <c:v>372.69845362690751</c:v>
                </c:pt>
                <c:pt idx="277">
                  <c:v>372.69845362690751</c:v>
                </c:pt>
                <c:pt idx="278">
                  <c:v>372.69845362690751</c:v>
                </c:pt>
                <c:pt idx="279">
                  <c:v>372.69845362690751</c:v>
                </c:pt>
                <c:pt idx="280">
                  <c:v>372.69845362690751</c:v>
                </c:pt>
                <c:pt idx="281">
                  <c:v>372.69845362690751</c:v>
                </c:pt>
                <c:pt idx="282">
                  <c:v>372.69845362690751</c:v>
                </c:pt>
                <c:pt idx="283">
                  <c:v>372.69845362690751</c:v>
                </c:pt>
                <c:pt idx="284">
                  <c:v>372.69845362690751</c:v>
                </c:pt>
                <c:pt idx="285">
                  <c:v>372.69845362690751</c:v>
                </c:pt>
                <c:pt idx="286">
                  <c:v>372.69845362690751</c:v>
                </c:pt>
                <c:pt idx="287">
                  <c:v>372.69845362690751</c:v>
                </c:pt>
                <c:pt idx="288">
                  <c:v>372.69845362690751</c:v>
                </c:pt>
                <c:pt idx="289">
                  <c:v>372.69845362690751</c:v>
                </c:pt>
                <c:pt idx="290">
                  <c:v>372.69845362690751</c:v>
                </c:pt>
                <c:pt idx="291">
                  <c:v>372.69845362690751</c:v>
                </c:pt>
                <c:pt idx="292">
                  <c:v>372.69845362690751</c:v>
                </c:pt>
                <c:pt idx="293">
                  <c:v>372.69845362690751</c:v>
                </c:pt>
                <c:pt idx="294">
                  <c:v>372.69845362690751</c:v>
                </c:pt>
                <c:pt idx="295">
                  <c:v>372.69845362690751</c:v>
                </c:pt>
                <c:pt idx="296">
                  <c:v>372.69845362690751</c:v>
                </c:pt>
                <c:pt idx="297">
                  <c:v>372.69845362690751</c:v>
                </c:pt>
                <c:pt idx="298">
                  <c:v>372.69845362690751</c:v>
                </c:pt>
                <c:pt idx="299">
                  <c:v>372.69845362690751</c:v>
                </c:pt>
                <c:pt idx="300">
                  <c:v>372.69845362690751</c:v>
                </c:pt>
                <c:pt idx="301">
                  <c:v>372.69845362690751</c:v>
                </c:pt>
                <c:pt idx="302">
                  <c:v>372.69845362690751</c:v>
                </c:pt>
                <c:pt idx="303">
                  <c:v>372.69845362690751</c:v>
                </c:pt>
                <c:pt idx="304">
                  <c:v>372.69845362690751</c:v>
                </c:pt>
                <c:pt idx="305">
                  <c:v>372.69845362690751</c:v>
                </c:pt>
                <c:pt idx="306">
                  <c:v>372.69845362690751</c:v>
                </c:pt>
                <c:pt idx="307">
                  <c:v>372.69845362690751</c:v>
                </c:pt>
                <c:pt idx="308">
                  <c:v>372.69845362690751</c:v>
                </c:pt>
                <c:pt idx="309">
                  <c:v>372.69845362690751</c:v>
                </c:pt>
                <c:pt idx="310">
                  <c:v>372.69845362690751</c:v>
                </c:pt>
                <c:pt idx="311">
                  <c:v>372.69845362690751</c:v>
                </c:pt>
                <c:pt idx="312">
                  <c:v>372.69845362690751</c:v>
                </c:pt>
                <c:pt idx="313">
                  <c:v>372.69845362690751</c:v>
                </c:pt>
                <c:pt idx="314">
                  <c:v>372.69845362690751</c:v>
                </c:pt>
                <c:pt idx="315">
                  <c:v>372.69845362690751</c:v>
                </c:pt>
                <c:pt idx="316">
                  <c:v>372.69845362690751</c:v>
                </c:pt>
                <c:pt idx="317">
                  <c:v>372.69845362690751</c:v>
                </c:pt>
                <c:pt idx="318">
                  <c:v>372.69845362690751</c:v>
                </c:pt>
                <c:pt idx="319">
                  <c:v>372.69845362690751</c:v>
                </c:pt>
                <c:pt idx="320">
                  <c:v>372.69845362690751</c:v>
                </c:pt>
                <c:pt idx="321">
                  <c:v>372.69845362690751</c:v>
                </c:pt>
                <c:pt idx="322">
                  <c:v>372.69845362690751</c:v>
                </c:pt>
                <c:pt idx="323">
                  <c:v>372.69845362690751</c:v>
                </c:pt>
                <c:pt idx="324">
                  <c:v>372.69845362690751</c:v>
                </c:pt>
                <c:pt idx="325">
                  <c:v>372.69845362690751</c:v>
                </c:pt>
                <c:pt idx="326">
                  <c:v>372.69845362690751</c:v>
                </c:pt>
                <c:pt idx="327">
                  <c:v>372.69845362690751</c:v>
                </c:pt>
                <c:pt idx="328">
                  <c:v>375.76154494403096</c:v>
                </c:pt>
                <c:pt idx="329">
                  <c:v>380.2362050187408</c:v>
                </c:pt>
                <c:pt idx="330">
                  <c:v>385.21957268214817</c:v>
                </c:pt>
                <c:pt idx="331">
                  <c:v>390.69124342412044</c:v>
                </c:pt>
                <c:pt idx="332">
                  <c:v>397.0317477215093</c:v>
                </c:pt>
                <c:pt idx="333">
                  <c:v>404.99446652096299</c:v>
                </c:pt>
                <c:pt idx="334">
                  <c:v>414.09726679246296</c:v>
                </c:pt>
                <c:pt idx="335">
                  <c:v>423.880273116247</c:v>
                </c:pt>
                <c:pt idx="336">
                  <c:v>434.64075508057721</c:v>
                </c:pt>
                <c:pt idx="337">
                  <c:v>445.56765118259568</c:v>
                </c:pt>
                <c:pt idx="338">
                  <c:v>453.22751519496603</c:v>
                </c:pt>
                <c:pt idx="339">
                  <c:v>454.83679949331793</c:v>
                </c:pt>
                <c:pt idx="340">
                  <c:v>454.83679949331793</c:v>
                </c:pt>
                <c:pt idx="341">
                  <c:v>454.83679949331793</c:v>
                </c:pt>
                <c:pt idx="342">
                  <c:v>454.83679949331793</c:v>
                </c:pt>
                <c:pt idx="343">
                  <c:v>454.83679949331793</c:v>
                </c:pt>
                <c:pt idx="344">
                  <c:v>454.83679949331793</c:v>
                </c:pt>
                <c:pt idx="345">
                  <c:v>459.43773949516054</c:v>
                </c:pt>
                <c:pt idx="346">
                  <c:v>466.68328259330866</c:v>
                </c:pt>
                <c:pt idx="347">
                  <c:v>469.65673213525923</c:v>
                </c:pt>
                <c:pt idx="348">
                  <c:v>469.65673213525923</c:v>
                </c:pt>
                <c:pt idx="349">
                  <c:v>469.65673213525923</c:v>
                </c:pt>
                <c:pt idx="350">
                  <c:v>469.65673213525923</c:v>
                </c:pt>
                <c:pt idx="351">
                  <c:v>470.74968928297221</c:v>
                </c:pt>
                <c:pt idx="352">
                  <c:v>476.23193689576851</c:v>
                </c:pt>
                <c:pt idx="353">
                  <c:v>488.8315111080185</c:v>
                </c:pt>
                <c:pt idx="354">
                  <c:v>510.33301536469753</c:v>
                </c:pt>
                <c:pt idx="355">
                  <c:v>534.3397324186019</c:v>
                </c:pt>
                <c:pt idx="356">
                  <c:v>555.73096440028701</c:v>
                </c:pt>
                <c:pt idx="357">
                  <c:v>574.43958557308645</c:v>
                </c:pt>
                <c:pt idx="358">
                  <c:v>585.50824603681474</c:v>
                </c:pt>
                <c:pt idx="359">
                  <c:v>585.50824603681474</c:v>
                </c:pt>
                <c:pt idx="360">
                  <c:v>585.50824603681474</c:v>
                </c:pt>
                <c:pt idx="361">
                  <c:v>585.50824603681474</c:v>
                </c:pt>
                <c:pt idx="362">
                  <c:v>585.50824603681474</c:v>
                </c:pt>
                <c:pt idx="363">
                  <c:v>585.50824603681474</c:v>
                </c:pt>
                <c:pt idx="364">
                  <c:v>585.50824603681474</c:v>
                </c:pt>
                <c:pt idx="365">
                  <c:v>585.50824603681474</c:v>
                </c:pt>
                <c:pt idx="366">
                  <c:v>585.50824603681474</c:v>
                </c:pt>
                <c:pt idx="367">
                  <c:v>585.50824603681474</c:v>
                </c:pt>
                <c:pt idx="368">
                  <c:v>585.50824603681474</c:v>
                </c:pt>
                <c:pt idx="369">
                  <c:v>585.50824603681474</c:v>
                </c:pt>
                <c:pt idx="370">
                  <c:v>585.50824603681474</c:v>
                </c:pt>
                <c:pt idx="371">
                  <c:v>585.50824603681474</c:v>
                </c:pt>
                <c:pt idx="372">
                  <c:v>585.50824603681474</c:v>
                </c:pt>
                <c:pt idx="373">
                  <c:v>585.50824603681474</c:v>
                </c:pt>
                <c:pt idx="374">
                  <c:v>586.4327670531203</c:v>
                </c:pt>
                <c:pt idx="375">
                  <c:v>588.86032284310795</c:v>
                </c:pt>
                <c:pt idx="376">
                  <c:v>592.73464553577151</c:v>
                </c:pt>
                <c:pt idx="377">
                  <c:v>597.97570480546597</c:v>
                </c:pt>
                <c:pt idx="378">
                  <c:v>603.94169314538271</c:v>
                </c:pt>
                <c:pt idx="379">
                  <c:v>611.3471872514383</c:v>
                </c:pt>
                <c:pt idx="380">
                  <c:v>622.7394391024136</c:v>
                </c:pt>
                <c:pt idx="381">
                  <c:v>640.54614780424697</c:v>
                </c:pt>
                <c:pt idx="382">
                  <c:v>660.07115929620693</c:v>
                </c:pt>
                <c:pt idx="383">
                  <c:v>673.9457405872439</c:v>
                </c:pt>
                <c:pt idx="384">
                  <c:v>679.27293952054015</c:v>
                </c:pt>
                <c:pt idx="385">
                  <c:v>679.27293952054015</c:v>
                </c:pt>
                <c:pt idx="386">
                  <c:v>679.27293952054015</c:v>
                </c:pt>
                <c:pt idx="387">
                  <c:v>679.27293952054015</c:v>
                </c:pt>
                <c:pt idx="388">
                  <c:v>679.27293952054015</c:v>
                </c:pt>
                <c:pt idx="389">
                  <c:v>679.27293952054015</c:v>
                </c:pt>
                <c:pt idx="390">
                  <c:v>679.27293952054015</c:v>
                </c:pt>
                <c:pt idx="391">
                  <c:v>679.27293952054015</c:v>
                </c:pt>
                <c:pt idx="392">
                  <c:v>679.27293952054015</c:v>
                </c:pt>
                <c:pt idx="393">
                  <c:v>679.27293952054015</c:v>
                </c:pt>
                <c:pt idx="394">
                  <c:v>679.27293952054015</c:v>
                </c:pt>
                <c:pt idx="395">
                  <c:v>679.27293952054015</c:v>
                </c:pt>
                <c:pt idx="396">
                  <c:v>679.27293952054015</c:v>
                </c:pt>
                <c:pt idx="397">
                  <c:v>679.27293952054015</c:v>
                </c:pt>
                <c:pt idx="398">
                  <c:v>684.76726281241361</c:v>
                </c:pt>
                <c:pt idx="399">
                  <c:v>694.63905422071298</c:v>
                </c:pt>
                <c:pt idx="400">
                  <c:v>700.69883131700612</c:v>
                </c:pt>
                <c:pt idx="401">
                  <c:v>700.69883131700612</c:v>
                </c:pt>
                <c:pt idx="402">
                  <c:v>700.69883131700612</c:v>
                </c:pt>
                <c:pt idx="403">
                  <c:v>700.69883131700612</c:v>
                </c:pt>
                <c:pt idx="404">
                  <c:v>700.69883131700612</c:v>
                </c:pt>
                <c:pt idx="405">
                  <c:v>700.69883131700612</c:v>
                </c:pt>
                <c:pt idx="406">
                  <c:v>700.69883131700612</c:v>
                </c:pt>
                <c:pt idx="407">
                  <c:v>703.98150552070058</c:v>
                </c:pt>
                <c:pt idx="408">
                  <c:v>713.59748807398148</c:v>
                </c:pt>
                <c:pt idx="409">
                  <c:v>729.53875872755555</c:v>
                </c:pt>
                <c:pt idx="410">
                  <c:v>746.39145425557717</c:v>
                </c:pt>
                <c:pt idx="411">
                  <c:v>760.61216811662655</c:v>
                </c:pt>
                <c:pt idx="412">
                  <c:v>767.61201868723765</c:v>
                </c:pt>
                <c:pt idx="413">
                  <c:v>767.79098643178384</c:v>
                </c:pt>
                <c:pt idx="414">
                  <c:v>767.79098643178384</c:v>
                </c:pt>
                <c:pt idx="415">
                  <c:v>767.79098643178384</c:v>
                </c:pt>
                <c:pt idx="416">
                  <c:v>767.79098643178384</c:v>
                </c:pt>
                <c:pt idx="417">
                  <c:v>767.79098643178384</c:v>
                </c:pt>
                <c:pt idx="418">
                  <c:v>769.86076808666655</c:v>
                </c:pt>
                <c:pt idx="419">
                  <c:v>772.41958312045665</c:v>
                </c:pt>
                <c:pt idx="420">
                  <c:v>773.30320403307701</c:v>
                </c:pt>
                <c:pt idx="421">
                  <c:v>773.30320403307701</c:v>
                </c:pt>
                <c:pt idx="422">
                  <c:v>773.30320403307701</c:v>
                </c:pt>
                <c:pt idx="423">
                  <c:v>773.30320403307701</c:v>
                </c:pt>
                <c:pt idx="424">
                  <c:v>776.04640205059866</c:v>
                </c:pt>
                <c:pt idx="425">
                  <c:v>782.08330865846904</c:v>
                </c:pt>
                <c:pt idx="426">
                  <c:v>787.39095595549679</c:v>
                </c:pt>
                <c:pt idx="427">
                  <c:v>789.42921040610781</c:v>
                </c:pt>
                <c:pt idx="428">
                  <c:v>789.68972822214494</c:v>
                </c:pt>
                <c:pt idx="429">
                  <c:v>789.68972822214494</c:v>
                </c:pt>
                <c:pt idx="430">
                  <c:v>789.68972822214494</c:v>
                </c:pt>
                <c:pt idx="431">
                  <c:v>789.68972822214494</c:v>
                </c:pt>
                <c:pt idx="432">
                  <c:v>789.68972822214494</c:v>
                </c:pt>
                <c:pt idx="433">
                  <c:v>789.68972822214494</c:v>
                </c:pt>
                <c:pt idx="434">
                  <c:v>789.68972822214494</c:v>
                </c:pt>
                <c:pt idx="435">
                  <c:v>789.68972822214494</c:v>
                </c:pt>
                <c:pt idx="436">
                  <c:v>789.68972822214494</c:v>
                </c:pt>
                <c:pt idx="437">
                  <c:v>789.68972822214494</c:v>
                </c:pt>
                <c:pt idx="438">
                  <c:v>789.68972822214494</c:v>
                </c:pt>
                <c:pt idx="439">
                  <c:v>789.68972822214494</c:v>
                </c:pt>
                <c:pt idx="440">
                  <c:v>789.68972822214494</c:v>
                </c:pt>
                <c:pt idx="441">
                  <c:v>789.68972822214494</c:v>
                </c:pt>
                <c:pt idx="442">
                  <c:v>789.68972822214494</c:v>
                </c:pt>
                <c:pt idx="443">
                  <c:v>789.68972822214494</c:v>
                </c:pt>
                <c:pt idx="444">
                  <c:v>789.68972822214494</c:v>
                </c:pt>
                <c:pt idx="445">
                  <c:v>789.68972822214494</c:v>
                </c:pt>
                <c:pt idx="446">
                  <c:v>789.68972822214494</c:v>
                </c:pt>
                <c:pt idx="447">
                  <c:v>789.68972822214494</c:v>
                </c:pt>
                <c:pt idx="448">
                  <c:v>789.68972822214494</c:v>
                </c:pt>
                <c:pt idx="449">
                  <c:v>789.68972822214494</c:v>
                </c:pt>
                <c:pt idx="450">
                  <c:v>789.68972822214494</c:v>
                </c:pt>
                <c:pt idx="451">
                  <c:v>789.68972822214494</c:v>
                </c:pt>
                <c:pt idx="452">
                  <c:v>789.68972822214494</c:v>
                </c:pt>
                <c:pt idx="453">
                  <c:v>789.68972822214494</c:v>
                </c:pt>
                <c:pt idx="454">
                  <c:v>789.68972822214494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AF-42B7-B051-2C3B9661E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204095"/>
        <c:axId val="1715203135"/>
      </c:scatterChart>
      <c:valAx>
        <c:axId val="1715204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3452495802524349"/>
              <c:y val="0.956769913020001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3135"/>
        <c:crosses val="autoZero"/>
        <c:crossBetween val="midCat"/>
      </c:valAx>
      <c:valAx>
        <c:axId val="171520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4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143858947035334"/>
          <c:y val="0.82553487299443218"/>
          <c:w val="0.12758529628009568"/>
          <c:h val="9.41429183276776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Extra high speed cumulative energy</a:t>
            </a:r>
          </a:p>
        </c:rich>
      </c:tx>
      <c:layout>
        <c:manualLayout>
          <c:xMode val="edge"/>
          <c:yMode val="edge"/>
          <c:x val="0.41403807730848557"/>
          <c:y val="6.8811451696692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114594791064026E-2"/>
          <c:y val="3.2421484402984375E-2"/>
          <c:w val="0.94235130214486496"/>
          <c:h val="0.93070258728870392"/>
        </c:manualLayout>
      </c:layout>
      <c:scatterChart>
        <c:scatterStyle val="line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WLTC_class_3!$AF$1486:$AF$1808</c:f>
              <c:numCache>
                <c:formatCode>General</c:formatCode>
                <c:ptCount val="323"/>
                <c:pt idx="0">
                  <c:v>0</c:v>
                </c:pt>
                <c:pt idx="1">
                  <c:v>0.61481922245061738</c:v>
                </c:pt>
                <c:pt idx="2">
                  <c:v>1.7722665577222223</c:v>
                </c:pt>
                <c:pt idx="3">
                  <c:v>3.2222479610277777</c:v>
                </c:pt>
                <c:pt idx="4">
                  <c:v>4.7807522407283951</c:v>
                </c:pt>
                <c:pt idx="5">
                  <c:v>6.394720781975308</c:v>
                </c:pt>
                <c:pt idx="6">
                  <c:v>8.1068773037283961</c:v>
                </c:pt>
                <c:pt idx="7">
                  <c:v>10.129762434453703</c:v>
                </c:pt>
                <c:pt idx="8">
                  <c:v>12.901460550111111</c:v>
                </c:pt>
                <c:pt idx="9">
                  <c:v>16.797038413379628</c:v>
                </c:pt>
                <c:pt idx="10">
                  <c:v>22.252294196064817</c:v>
                </c:pt>
                <c:pt idx="11">
                  <c:v>29.718636820342596</c:v>
                </c:pt>
                <c:pt idx="12">
                  <c:v>39.48130678653704</c:v>
                </c:pt>
                <c:pt idx="13">
                  <c:v>51.549372556101851</c:v>
                </c:pt>
                <c:pt idx="14">
                  <c:v>65.400671716549382</c:v>
                </c:pt>
                <c:pt idx="15">
                  <c:v>80.212931560120367</c:v>
                </c:pt>
                <c:pt idx="16">
                  <c:v>95.558085468685178</c:v>
                </c:pt>
                <c:pt idx="17">
                  <c:v>110.70123422338271</c:v>
                </c:pt>
                <c:pt idx="18">
                  <c:v>125.27642372511419</c:v>
                </c:pt>
                <c:pt idx="19">
                  <c:v>138.99130687872224</c:v>
                </c:pt>
                <c:pt idx="20">
                  <c:v>151.28940452597223</c:v>
                </c:pt>
                <c:pt idx="21">
                  <c:v>161.89992705801234</c:v>
                </c:pt>
                <c:pt idx="22">
                  <c:v>170.59977867339813</c:v>
                </c:pt>
                <c:pt idx="23">
                  <c:v>178.34675826698145</c:v>
                </c:pt>
                <c:pt idx="24">
                  <c:v>185.68237770394751</c:v>
                </c:pt>
                <c:pt idx="25">
                  <c:v>192.84456277357407</c:v>
                </c:pt>
                <c:pt idx="26">
                  <c:v>200.14117418733329</c:v>
                </c:pt>
                <c:pt idx="27">
                  <c:v>206.95841206566664</c:v>
                </c:pt>
                <c:pt idx="28">
                  <c:v>213.56738985105244</c:v>
                </c:pt>
                <c:pt idx="29">
                  <c:v>220.57026778268823</c:v>
                </c:pt>
                <c:pt idx="30">
                  <c:v>228.29958292951537</c:v>
                </c:pt>
                <c:pt idx="31">
                  <c:v>237.101718186216</c:v>
                </c:pt>
                <c:pt idx="32">
                  <c:v>247.99587724153702</c:v>
                </c:pt>
                <c:pt idx="33">
                  <c:v>261.80675039445367</c:v>
                </c:pt>
                <c:pt idx="34">
                  <c:v>278.79629325659562</c:v>
                </c:pt>
                <c:pt idx="35">
                  <c:v>298.94323032138266</c:v>
                </c:pt>
                <c:pt idx="36">
                  <c:v>321.13251790224376</c:v>
                </c:pt>
                <c:pt idx="37">
                  <c:v>343.24461946436412</c:v>
                </c:pt>
                <c:pt idx="38">
                  <c:v>362.80901895684565</c:v>
                </c:pt>
                <c:pt idx="39">
                  <c:v>379.43404107418826</c:v>
                </c:pt>
                <c:pt idx="40">
                  <c:v>393.68644417635801</c:v>
                </c:pt>
                <c:pt idx="41">
                  <c:v>406.17532770092276</c:v>
                </c:pt>
                <c:pt idx="42">
                  <c:v>417.23904899554623</c:v>
                </c:pt>
                <c:pt idx="43">
                  <c:v>426.77750303149065</c:v>
                </c:pt>
                <c:pt idx="44">
                  <c:v>434.34326566148144</c:v>
                </c:pt>
                <c:pt idx="45">
                  <c:v>439.03016695154315</c:v>
                </c:pt>
                <c:pt idx="46">
                  <c:v>439.5881887195431</c:v>
                </c:pt>
                <c:pt idx="47">
                  <c:v>439.5881887195431</c:v>
                </c:pt>
                <c:pt idx="48">
                  <c:v>439.5881887195431</c:v>
                </c:pt>
                <c:pt idx="49">
                  <c:v>439.5881887195431</c:v>
                </c:pt>
                <c:pt idx="50">
                  <c:v>439.5881887195431</c:v>
                </c:pt>
                <c:pt idx="51">
                  <c:v>439.5881887195431</c:v>
                </c:pt>
                <c:pt idx="52">
                  <c:v>439.5881887195431</c:v>
                </c:pt>
                <c:pt idx="53">
                  <c:v>439.5881887195431</c:v>
                </c:pt>
                <c:pt idx="54">
                  <c:v>440.96800164341352</c:v>
                </c:pt>
                <c:pt idx="55">
                  <c:v>445.97014373045056</c:v>
                </c:pt>
                <c:pt idx="56">
                  <c:v>455.03315643584557</c:v>
                </c:pt>
                <c:pt idx="57">
                  <c:v>469.06270374022216</c:v>
                </c:pt>
                <c:pt idx="58">
                  <c:v>488.52539296474066</c:v>
                </c:pt>
                <c:pt idx="59">
                  <c:v>512.54721255817276</c:v>
                </c:pt>
                <c:pt idx="60">
                  <c:v>540.86750314183939</c:v>
                </c:pt>
                <c:pt idx="61">
                  <c:v>572.80559468718513</c:v>
                </c:pt>
                <c:pt idx="62">
                  <c:v>607.81410883166984</c:v>
                </c:pt>
                <c:pt idx="63">
                  <c:v>645.30782596070685</c:v>
                </c:pt>
                <c:pt idx="64">
                  <c:v>683.06381460084879</c:v>
                </c:pt>
                <c:pt idx="65">
                  <c:v>718.46980817650626</c:v>
                </c:pt>
                <c:pt idx="66">
                  <c:v>748.05861605440134</c:v>
                </c:pt>
                <c:pt idx="67">
                  <c:v>771.07280116869151</c:v>
                </c:pt>
                <c:pt idx="68">
                  <c:v>789.5399031881359</c:v>
                </c:pt>
                <c:pt idx="69">
                  <c:v>805.22835658326562</c:v>
                </c:pt>
                <c:pt idx="70">
                  <c:v>820.54952026095077</c:v>
                </c:pt>
                <c:pt idx="71">
                  <c:v>836.54239005710815</c:v>
                </c:pt>
                <c:pt idx="72">
                  <c:v>853.72140446710819</c:v>
                </c:pt>
                <c:pt idx="73">
                  <c:v>872.17271808241378</c:v>
                </c:pt>
                <c:pt idx="74">
                  <c:v>891.39919308506194</c:v>
                </c:pt>
                <c:pt idx="75">
                  <c:v>910.93041514467313</c:v>
                </c:pt>
                <c:pt idx="76">
                  <c:v>930.73122966384904</c:v>
                </c:pt>
                <c:pt idx="77">
                  <c:v>951.89948488072855</c:v>
                </c:pt>
                <c:pt idx="78">
                  <c:v>975.03127164752482</c:v>
                </c:pt>
                <c:pt idx="79">
                  <c:v>1000.2503700617501</c:v>
                </c:pt>
                <c:pt idx="80">
                  <c:v>1028.1929018842595</c:v>
                </c:pt>
                <c:pt idx="81">
                  <c:v>1059.0722174378027</c:v>
                </c:pt>
                <c:pt idx="82">
                  <c:v>1091.3336234302099</c:v>
                </c:pt>
                <c:pt idx="83">
                  <c:v>1124.4387376738273</c:v>
                </c:pt>
                <c:pt idx="84">
                  <c:v>1158.4033257864323</c:v>
                </c:pt>
                <c:pt idx="85">
                  <c:v>1193.83260983321</c:v>
                </c:pt>
                <c:pt idx="86">
                  <c:v>1230.8178787839661</c:v>
                </c:pt>
                <c:pt idx="87">
                  <c:v>1268.7885593729602</c:v>
                </c:pt>
                <c:pt idx="88">
                  <c:v>1308.3809328850066</c:v>
                </c:pt>
                <c:pt idx="89">
                  <c:v>1348.4403387854045</c:v>
                </c:pt>
                <c:pt idx="90">
                  <c:v>1387.573691218741</c:v>
                </c:pt>
                <c:pt idx="91">
                  <c:v>1426.3302591689139</c:v>
                </c:pt>
                <c:pt idx="92">
                  <c:v>1464.6324393374139</c:v>
                </c:pt>
                <c:pt idx="93">
                  <c:v>1502.4031693914724</c:v>
                </c:pt>
                <c:pt idx="94">
                  <c:v>1539.5660736029506</c:v>
                </c:pt>
                <c:pt idx="95">
                  <c:v>1574.7016848937099</c:v>
                </c:pt>
                <c:pt idx="96">
                  <c:v>1606.9236540982222</c:v>
                </c:pt>
                <c:pt idx="97">
                  <c:v>1636.7645640270616</c:v>
                </c:pt>
                <c:pt idx="98">
                  <c:v>1663.4137574108024</c:v>
                </c:pt>
                <c:pt idx="99">
                  <c:v>1686.7025701621264</c:v>
                </c:pt>
                <c:pt idx="100">
                  <c:v>1707.2146802125339</c:v>
                </c:pt>
                <c:pt idx="101">
                  <c:v>1726.2260347994509</c:v>
                </c:pt>
                <c:pt idx="102">
                  <c:v>1743.7439139482469</c:v>
                </c:pt>
                <c:pt idx="103">
                  <c:v>1760.3657762841265</c:v>
                </c:pt>
                <c:pt idx="104">
                  <c:v>1776.1413839615248</c:v>
                </c:pt>
                <c:pt idx="105">
                  <c:v>1789.6525926252748</c:v>
                </c:pt>
                <c:pt idx="106">
                  <c:v>1801.5500659392749</c:v>
                </c:pt>
                <c:pt idx="107">
                  <c:v>1811.8156464096453</c:v>
                </c:pt>
                <c:pt idx="108">
                  <c:v>1820.4361732854691</c:v>
                </c:pt>
                <c:pt idx="109">
                  <c:v>1828.055225424966</c:v>
                </c:pt>
                <c:pt idx="110">
                  <c:v>1835.9829327849259</c:v>
                </c:pt>
                <c:pt idx="111">
                  <c:v>1845.5312014320061</c:v>
                </c:pt>
                <c:pt idx="112">
                  <c:v>1856.7479874148303</c:v>
                </c:pt>
                <c:pt idx="113">
                  <c:v>1869.6508387284507</c:v>
                </c:pt>
                <c:pt idx="114">
                  <c:v>1883.6680664712437</c:v>
                </c:pt>
                <c:pt idx="115">
                  <c:v>1898.7919325049381</c:v>
                </c:pt>
                <c:pt idx="116">
                  <c:v>1915.0945981809969</c:v>
                </c:pt>
                <c:pt idx="117">
                  <c:v>1930.0628003776915</c:v>
                </c:pt>
                <c:pt idx="118">
                  <c:v>1943.6262735457808</c:v>
                </c:pt>
                <c:pt idx="119">
                  <c:v>1955.1720559423027</c:v>
                </c:pt>
                <c:pt idx="120">
                  <c:v>1963.9950773613582</c:v>
                </c:pt>
                <c:pt idx="121">
                  <c:v>1971.3285802320927</c:v>
                </c:pt>
                <c:pt idx="122">
                  <c:v>1977.1649480085894</c:v>
                </c:pt>
                <c:pt idx="123">
                  <c:v>1982.1057197364137</c:v>
                </c:pt>
                <c:pt idx="124">
                  <c:v>1987.9642139958119</c:v>
                </c:pt>
                <c:pt idx="125">
                  <c:v>1995.9716718226914</c:v>
                </c:pt>
                <c:pt idx="126">
                  <c:v>2005.5703716033302</c:v>
                </c:pt>
                <c:pt idx="127">
                  <c:v>2017.3638503475954</c:v>
                </c:pt>
                <c:pt idx="128">
                  <c:v>2030.8513142974969</c:v>
                </c:pt>
                <c:pt idx="129">
                  <c:v>2045.4404933004412</c:v>
                </c:pt>
                <c:pt idx="130">
                  <c:v>2061.201477858941</c:v>
                </c:pt>
                <c:pt idx="131">
                  <c:v>2078.1342679729969</c:v>
                </c:pt>
                <c:pt idx="132">
                  <c:v>2095.7307751327744</c:v>
                </c:pt>
                <c:pt idx="133">
                  <c:v>2113.9538421405059</c:v>
                </c:pt>
                <c:pt idx="134">
                  <c:v>2134.0635891502466</c:v>
                </c:pt>
                <c:pt idx="135">
                  <c:v>2156.113826364518</c:v>
                </c:pt>
                <c:pt idx="136">
                  <c:v>2180.2094432892895</c:v>
                </c:pt>
                <c:pt idx="137">
                  <c:v>2206.4200594622685</c:v>
                </c:pt>
                <c:pt idx="138">
                  <c:v>2235.4748770980032</c:v>
                </c:pt>
                <c:pt idx="139">
                  <c:v>2266.9155272819075</c:v>
                </c:pt>
                <c:pt idx="140">
                  <c:v>2300.2251858059476</c:v>
                </c:pt>
                <c:pt idx="141">
                  <c:v>2333.6261224464101</c:v>
                </c:pt>
                <c:pt idx="142">
                  <c:v>2365.7461343134382</c:v>
                </c:pt>
                <c:pt idx="143">
                  <c:v>2396.5040086822255</c:v>
                </c:pt>
                <c:pt idx="144">
                  <c:v>2425.1301952445187</c:v>
                </c:pt>
                <c:pt idx="145">
                  <c:v>2450.2091537574966</c:v>
                </c:pt>
                <c:pt idx="146">
                  <c:v>2470.8782740557649</c:v>
                </c:pt>
                <c:pt idx="147">
                  <c:v>2487.6430561972525</c:v>
                </c:pt>
                <c:pt idx="148">
                  <c:v>2498.4734699060614</c:v>
                </c:pt>
                <c:pt idx="149">
                  <c:v>2502.5910185887283</c:v>
                </c:pt>
                <c:pt idx="150">
                  <c:v>2502.5910185887283</c:v>
                </c:pt>
                <c:pt idx="151">
                  <c:v>2502.5910185887283</c:v>
                </c:pt>
                <c:pt idx="152">
                  <c:v>2502.5910185887283</c:v>
                </c:pt>
                <c:pt idx="153">
                  <c:v>2502.5910185887283</c:v>
                </c:pt>
                <c:pt idx="154">
                  <c:v>2505.6645794772776</c:v>
                </c:pt>
                <c:pt idx="155">
                  <c:v>2514.364193756157</c:v>
                </c:pt>
                <c:pt idx="156">
                  <c:v>2527.6421432829657</c:v>
                </c:pt>
                <c:pt idx="157">
                  <c:v>2542.6348270791664</c:v>
                </c:pt>
                <c:pt idx="158">
                  <c:v>2557.6275108753666</c:v>
                </c:pt>
                <c:pt idx="159">
                  <c:v>2570.8361260329962</c:v>
                </c:pt>
                <c:pt idx="160">
                  <c:v>2582.198397788246</c:v>
                </c:pt>
                <c:pt idx="161">
                  <c:v>2592.2726633435336</c:v>
                </c:pt>
                <c:pt idx="162">
                  <c:v>2602.1906674905335</c:v>
                </c:pt>
                <c:pt idx="163">
                  <c:v>2613.7060762438668</c:v>
                </c:pt>
                <c:pt idx="164">
                  <c:v>2628.0199103233299</c:v>
                </c:pt>
                <c:pt idx="165">
                  <c:v>2646.3814105805614</c:v>
                </c:pt>
                <c:pt idx="166">
                  <c:v>2668.3948313942283</c:v>
                </c:pt>
                <c:pt idx="167">
                  <c:v>2693.6077243256696</c:v>
                </c:pt>
                <c:pt idx="168">
                  <c:v>2721.6239242526972</c:v>
                </c:pt>
                <c:pt idx="169">
                  <c:v>2751.9540380101785</c:v>
                </c:pt>
                <c:pt idx="170">
                  <c:v>2784.7491642140212</c:v>
                </c:pt>
                <c:pt idx="171">
                  <c:v>2818.906687771932</c:v>
                </c:pt>
                <c:pt idx="172">
                  <c:v>2853.8408214340334</c:v>
                </c:pt>
                <c:pt idx="173">
                  <c:v>2888.3210066524257</c:v>
                </c:pt>
                <c:pt idx="174">
                  <c:v>2921.5900264951506</c:v>
                </c:pt>
                <c:pt idx="175">
                  <c:v>2954.1983181187616</c:v>
                </c:pt>
                <c:pt idx="176">
                  <c:v>2985.4357315857987</c:v>
                </c:pt>
                <c:pt idx="177">
                  <c:v>3015.8153242273297</c:v>
                </c:pt>
                <c:pt idx="178">
                  <c:v>3046.6214779060706</c:v>
                </c:pt>
                <c:pt idx="179">
                  <c:v>3077.8586666486876</c:v>
                </c:pt>
                <c:pt idx="180">
                  <c:v>3109.5313949174038</c:v>
                </c:pt>
                <c:pt idx="181">
                  <c:v>3141.6441976099964</c:v>
                </c:pt>
                <c:pt idx="182">
                  <c:v>3174.201640059799</c:v>
                </c:pt>
                <c:pt idx="183">
                  <c:v>3206.5374538381693</c:v>
                </c:pt>
                <c:pt idx="184">
                  <c:v>3239.2662807122151</c:v>
                </c:pt>
                <c:pt idx="185">
                  <c:v>3272.4486286321135</c:v>
                </c:pt>
                <c:pt idx="186">
                  <c:v>3304.6656450862679</c:v>
                </c:pt>
                <c:pt idx="187">
                  <c:v>3336.5360315832681</c:v>
                </c:pt>
                <c:pt idx="188">
                  <c:v>3367.3662079991632</c:v>
                </c:pt>
                <c:pt idx="189">
                  <c:v>3397.035821243293</c:v>
                </c:pt>
                <c:pt idx="190">
                  <c:v>3426.2312723423238</c:v>
                </c:pt>
                <c:pt idx="191">
                  <c:v>3454.8950677674998</c:v>
                </c:pt>
                <c:pt idx="192">
                  <c:v>3483.0245719686354</c:v>
                </c:pt>
                <c:pt idx="193">
                  <c:v>3509.8651531863575</c:v>
                </c:pt>
                <c:pt idx="194">
                  <c:v>3536.0597306750583</c:v>
                </c:pt>
                <c:pt idx="195">
                  <c:v>3562.3068288249224</c:v>
                </c:pt>
                <c:pt idx="196">
                  <c:v>3587.9064188448392</c:v>
                </c:pt>
                <c:pt idx="197">
                  <c:v>3612.8059046980893</c:v>
                </c:pt>
                <c:pt idx="198">
                  <c:v>3637.0052863846722</c:v>
                </c:pt>
                <c:pt idx="199">
                  <c:v>3659.7546221888574</c:v>
                </c:pt>
                <c:pt idx="200">
                  <c:v>3681.007610813987</c:v>
                </c:pt>
                <c:pt idx="201">
                  <c:v>3701.4185063728482</c:v>
                </c:pt>
                <c:pt idx="202">
                  <c:v>3721.6864336445151</c:v>
                </c:pt>
                <c:pt idx="203">
                  <c:v>3743.1990343215798</c:v>
                </c:pt>
                <c:pt idx="204">
                  <c:v>3766.7420460267404</c:v>
                </c:pt>
                <c:pt idx="205">
                  <c:v>3792.3638540281968</c:v>
                </c:pt>
                <c:pt idx="206">
                  <c:v>3820.8652696334007</c:v>
                </c:pt>
                <c:pt idx="207">
                  <c:v>3850.9758260727649</c:v>
                </c:pt>
                <c:pt idx="208">
                  <c:v>3881.3086526608572</c:v>
                </c:pt>
                <c:pt idx="209">
                  <c:v>3911.8649535043455</c:v>
                </c:pt>
                <c:pt idx="210">
                  <c:v>3941.2402112056971</c:v>
                </c:pt>
                <c:pt idx="211">
                  <c:v>3969.3181252569689</c:v>
                </c:pt>
                <c:pt idx="212">
                  <c:v>3996.7996549268018</c:v>
                </c:pt>
                <c:pt idx="213">
                  <c:v>4023.6294682139101</c:v>
                </c:pt>
                <c:pt idx="214">
                  <c:v>4050.512710592182</c:v>
                </c:pt>
                <c:pt idx="215">
                  <c:v>4077.449458150506</c:v>
                </c:pt>
                <c:pt idx="216">
                  <c:v>4104.4397870372159</c:v>
                </c:pt>
                <c:pt idx="217">
                  <c:v>4131.4837734600897</c:v>
                </c:pt>
                <c:pt idx="218">
                  <c:v>4158.5814936863489</c:v>
                </c:pt>
                <c:pt idx="219">
                  <c:v>4185.73302404266</c:v>
                </c:pt>
                <c:pt idx="220">
                  <c:v>4212.2289578904447</c:v>
                </c:pt>
                <c:pt idx="221">
                  <c:v>4237.3059256888464</c:v>
                </c:pt>
                <c:pt idx="222">
                  <c:v>4260.9127994093551</c:v>
                </c:pt>
                <c:pt idx="223">
                  <c:v>4283.7098182396358</c:v>
                </c:pt>
                <c:pt idx="224">
                  <c:v>4306.4062185757375</c:v>
                </c:pt>
                <c:pt idx="225">
                  <c:v>4328.2966838690181</c:v>
                </c:pt>
                <c:pt idx="226">
                  <c:v>4350.0389034758455</c:v>
                </c:pt>
                <c:pt idx="227">
                  <c:v>4372.3855346339878</c:v>
                </c:pt>
                <c:pt idx="228">
                  <c:v>4394.6329142229497</c:v>
                </c:pt>
                <c:pt idx="229">
                  <c:v>4417.4820005602651</c:v>
                </c:pt>
                <c:pt idx="230">
                  <c:v>4440.9812780801813</c:v>
                </c:pt>
                <c:pt idx="231">
                  <c:v>4464.4301663535025</c:v>
                </c:pt>
                <c:pt idx="232">
                  <c:v>4489.2267422989935</c:v>
                </c:pt>
                <c:pt idx="233">
                  <c:v>4515.4738404488571</c:v>
                </c:pt>
                <c:pt idx="234">
                  <c:v>4542.4736388021074</c:v>
                </c:pt>
                <c:pt idx="235">
                  <c:v>4570.9823741117589</c:v>
                </c:pt>
                <c:pt idx="236">
                  <c:v>4600.3576318131109</c:v>
                </c:pt>
                <c:pt idx="237">
                  <c:v>4630.603403681348</c:v>
                </c:pt>
                <c:pt idx="238">
                  <c:v>4661.7804984618942</c:v>
                </c:pt>
                <c:pt idx="239">
                  <c:v>4693.8945481083301</c:v>
                </c:pt>
                <c:pt idx="240">
                  <c:v>4727.0097946139776</c:v>
                </c:pt>
                <c:pt idx="241">
                  <c:v>4761.1336720374811</c:v>
                </c:pt>
                <c:pt idx="242">
                  <c:v>4795.6164197968556</c:v>
                </c:pt>
                <c:pt idx="243">
                  <c:v>4828.9593184475407</c:v>
                </c:pt>
                <c:pt idx="244">
                  <c:v>4860.3719771585584</c:v>
                </c:pt>
                <c:pt idx="245">
                  <c:v>4889.7292768767811</c:v>
                </c:pt>
                <c:pt idx="246">
                  <c:v>4916.9699631296235</c:v>
                </c:pt>
                <c:pt idx="247">
                  <c:v>4939.8128184034013</c:v>
                </c:pt>
                <c:pt idx="248">
                  <c:v>4956.6305038176579</c:v>
                </c:pt>
                <c:pt idx="249">
                  <c:v>4966.5859537619972</c:v>
                </c:pt>
                <c:pt idx="250">
                  <c:v>4968.8903869512205</c:v>
                </c:pt>
                <c:pt idx="251">
                  <c:v>4968.8903869512205</c:v>
                </c:pt>
                <c:pt idx="252">
                  <c:v>4968.8903869512205</c:v>
                </c:pt>
                <c:pt idx="253">
                  <c:v>4968.8903869512205</c:v>
                </c:pt>
                <c:pt idx="254">
                  <c:v>4968.8903869512205</c:v>
                </c:pt>
                <c:pt idx="255">
                  <c:v>4968.8903869512205</c:v>
                </c:pt>
                <c:pt idx="256">
                  <c:v>4968.8903869512205</c:v>
                </c:pt>
                <c:pt idx="257">
                  <c:v>4968.8903869512205</c:v>
                </c:pt>
                <c:pt idx="258">
                  <c:v>4968.8903869512205</c:v>
                </c:pt>
                <c:pt idx="259">
                  <c:v>4968.8903869512205</c:v>
                </c:pt>
                <c:pt idx="260">
                  <c:v>4968.8903869512205</c:v>
                </c:pt>
                <c:pt idx="261">
                  <c:v>4968.8903869512205</c:v>
                </c:pt>
                <c:pt idx="262">
                  <c:v>4968.8903869512205</c:v>
                </c:pt>
                <c:pt idx="263">
                  <c:v>4968.8903869512205</c:v>
                </c:pt>
                <c:pt idx="264">
                  <c:v>4968.8903869512205</c:v>
                </c:pt>
                <c:pt idx="265">
                  <c:v>4968.8903869512205</c:v>
                </c:pt>
                <c:pt idx="266">
                  <c:v>4969.8241861657762</c:v>
                </c:pt>
                <c:pt idx="267">
                  <c:v>4971.0903586875229</c:v>
                </c:pt>
                <c:pt idx="268">
                  <c:v>4972.1714711460909</c:v>
                </c:pt>
                <c:pt idx="269">
                  <c:v>4974.0859566525914</c:v>
                </c:pt>
                <c:pt idx="270">
                  <c:v>4976.8560015031153</c:v>
                </c:pt>
                <c:pt idx="271">
                  <c:v>4980.4674134211218</c:v>
                </c:pt>
                <c:pt idx="272">
                  <c:v>4985.4420001308499</c:v>
                </c:pt>
                <c:pt idx="273">
                  <c:v>4990.8015156576002</c:v>
                </c:pt>
                <c:pt idx="274">
                  <c:v>4996.0529631387171</c:v>
                </c:pt>
                <c:pt idx="275">
                  <c:v>5001.1976592686469</c:v>
                </c:pt>
                <c:pt idx="276">
                  <c:v>5006.236913311277</c:v>
                </c:pt>
                <c:pt idx="277">
                  <c:v>5011.1720270999404</c:v>
                </c:pt>
                <c:pt idx="278">
                  <c:v>5016.0042950374145</c:v>
                </c:pt>
                <c:pt idx="279">
                  <c:v>5020.2599925218501</c:v>
                </c:pt>
                <c:pt idx="280">
                  <c:v>5024.3988178778227</c:v>
                </c:pt>
                <c:pt idx="281">
                  <c:v>5028.441648025816</c:v>
                </c:pt>
                <c:pt idx="282">
                  <c:v>5031.9053179709645</c:v>
                </c:pt>
                <c:pt idx="283">
                  <c:v>5035.2605767745008</c:v>
                </c:pt>
                <c:pt idx="284">
                  <c:v>5038.5092177564266</c:v>
                </c:pt>
                <c:pt idx="285">
                  <c:v>5041.6530213967417</c:v>
                </c:pt>
                <c:pt idx="286">
                  <c:v>5044.2413633601363</c:v>
                </c:pt>
                <c:pt idx="287">
                  <c:v>5045.3699459139052</c:v>
                </c:pt>
                <c:pt idx="288">
                  <c:v>5045.3699459139052</c:v>
                </c:pt>
                <c:pt idx="289">
                  <c:v>5045.3699459139052</c:v>
                </c:pt>
                <c:pt idx="290">
                  <c:v>5045.3699459139052</c:v>
                </c:pt>
                <c:pt idx="291">
                  <c:v>5045.3699459139052</c:v>
                </c:pt>
                <c:pt idx="292">
                  <c:v>5045.3699459139052</c:v>
                </c:pt>
                <c:pt idx="293">
                  <c:v>5045.3699459139052</c:v>
                </c:pt>
                <c:pt idx="294">
                  <c:v>5045.3699459139052</c:v>
                </c:pt>
                <c:pt idx="295">
                  <c:v>5045.3699459139052</c:v>
                </c:pt>
                <c:pt idx="296">
                  <c:v>5045.3699459139052</c:v>
                </c:pt>
                <c:pt idx="297">
                  <c:v>5045.3699459139052</c:v>
                </c:pt>
                <c:pt idx="298">
                  <c:v>5045.3699459139052</c:v>
                </c:pt>
                <c:pt idx="299">
                  <c:v>5045.3699459139052</c:v>
                </c:pt>
                <c:pt idx="300">
                  <c:v>5045.3699459139052</c:v>
                </c:pt>
                <c:pt idx="301">
                  <c:v>5045.3699459139052</c:v>
                </c:pt>
                <c:pt idx="302">
                  <c:v>5045.3699459139052</c:v>
                </c:pt>
                <c:pt idx="303">
                  <c:v>5045.3699459139052</c:v>
                </c:pt>
                <c:pt idx="304">
                  <c:v>5045.3699459139052</c:v>
                </c:pt>
                <c:pt idx="305">
                  <c:v>5045.3699459139052</c:v>
                </c:pt>
                <c:pt idx="306">
                  <c:v>5045.3699459139052</c:v>
                </c:pt>
                <c:pt idx="307">
                  <c:v>5045.3699459139052</c:v>
                </c:pt>
                <c:pt idx="308">
                  <c:v>5045.3699459139052</c:v>
                </c:pt>
                <c:pt idx="309">
                  <c:v>5045.3699459139052</c:v>
                </c:pt>
                <c:pt idx="310">
                  <c:v>5045.3699459139052</c:v>
                </c:pt>
                <c:pt idx="311">
                  <c:v>5045.3699459139052</c:v>
                </c:pt>
                <c:pt idx="312">
                  <c:v>5045.3699459139052</c:v>
                </c:pt>
                <c:pt idx="313">
                  <c:v>5045.3699459139052</c:v>
                </c:pt>
                <c:pt idx="314">
                  <c:v>5045.3699459139052</c:v>
                </c:pt>
                <c:pt idx="315">
                  <c:v>5045.3699459139052</c:v>
                </c:pt>
                <c:pt idx="316">
                  <c:v>5045.3699459139052</c:v>
                </c:pt>
                <c:pt idx="317">
                  <c:v>5045.3699459139052</c:v>
                </c:pt>
                <c:pt idx="318">
                  <c:v>5045.3699459139052</c:v>
                </c:pt>
                <c:pt idx="319">
                  <c:v>5045.3699459139052</c:v>
                </c:pt>
                <c:pt idx="320">
                  <c:v>5045.3699459139052</c:v>
                </c:pt>
                <c:pt idx="321">
                  <c:v>5045.3699459139052</c:v>
                </c:pt>
                <c:pt idx="322">
                  <c:v>5045.3699459139052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B0B-4BF8-9BB7-2FA3CC7212A0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WLTC_class_3!$D$1486:$D$1808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xVal>
          <c:yVal>
            <c:numRef>
              <c:f>WLTC_class_3!$AG$1486:$AG$1808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4.7655033693672726</c:v>
                </c:pt>
                <c:pt idx="48">
                  <c:v>13.886763152589516</c:v>
                </c:pt>
                <c:pt idx="49">
                  <c:v>25.582279996780848</c:v>
                </c:pt>
                <c:pt idx="50">
                  <c:v>37.080811422231449</c:v>
                </c:pt>
                <c:pt idx="51">
                  <c:v>46.260322084947497</c:v>
                </c:pt>
                <c:pt idx="52">
                  <c:v>52.233241479163553</c:v>
                </c:pt>
                <c:pt idx="53">
                  <c:v>54.482059056839475</c:v>
                </c:pt>
                <c:pt idx="54">
                  <c:v>54.482059056839475</c:v>
                </c:pt>
                <c:pt idx="55">
                  <c:v>54.482059056839475</c:v>
                </c:pt>
                <c:pt idx="56">
                  <c:v>54.482059056839475</c:v>
                </c:pt>
                <c:pt idx="57">
                  <c:v>54.482059056839475</c:v>
                </c:pt>
                <c:pt idx="58">
                  <c:v>54.482059056839475</c:v>
                </c:pt>
                <c:pt idx="59">
                  <c:v>54.482059056839475</c:v>
                </c:pt>
                <c:pt idx="60">
                  <c:v>54.482059056839475</c:v>
                </c:pt>
                <c:pt idx="61">
                  <c:v>54.482059056839475</c:v>
                </c:pt>
                <c:pt idx="62">
                  <c:v>54.482059056839475</c:v>
                </c:pt>
                <c:pt idx="63">
                  <c:v>54.482059056839475</c:v>
                </c:pt>
                <c:pt idx="64">
                  <c:v>54.482059056839475</c:v>
                </c:pt>
                <c:pt idx="65">
                  <c:v>54.482059056839475</c:v>
                </c:pt>
                <c:pt idx="66">
                  <c:v>54.482059056839475</c:v>
                </c:pt>
                <c:pt idx="67">
                  <c:v>54.482059056839475</c:v>
                </c:pt>
                <c:pt idx="68">
                  <c:v>54.482059056839475</c:v>
                </c:pt>
                <c:pt idx="69">
                  <c:v>54.482059056839475</c:v>
                </c:pt>
                <c:pt idx="70">
                  <c:v>54.482059056839475</c:v>
                </c:pt>
                <c:pt idx="71">
                  <c:v>54.482059056839475</c:v>
                </c:pt>
                <c:pt idx="72">
                  <c:v>54.482059056839475</c:v>
                </c:pt>
                <c:pt idx="73">
                  <c:v>54.482059056839475</c:v>
                </c:pt>
                <c:pt idx="74">
                  <c:v>54.482059056839475</c:v>
                </c:pt>
                <c:pt idx="75">
                  <c:v>54.482059056839475</c:v>
                </c:pt>
                <c:pt idx="76">
                  <c:v>54.482059056839475</c:v>
                </c:pt>
                <c:pt idx="77">
                  <c:v>54.482059056839475</c:v>
                </c:pt>
                <c:pt idx="78">
                  <c:v>54.482059056839475</c:v>
                </c:pt>
                <c:pt idx="79">
                  <c:v>54.482059056839475</c:v>
                </c:pt>
                <c:pt idx="80">
                  <c:v>54.482059056839475</c:v>
                </c:pt>
                <c:pt idx="81">
                  <c:v>54.482059056839475</c:v>
                </c:pt>
                <c:pt idx="82">
                  <c:v>54.482059056839475</c:v>
                </c:pt>
                <c:pt idx="83">
                  <c:v>54.482059056839475</c:v>
                </c:pt>
                <c:pt idx="84">
                  <c:v>54.482059056839475</c:v>
                </c:pt>
                <c:pt idx="85">
                  <c:v>54.482059056839475</c:v>
                </c:pt>
                <c:pt idx="86">
                  <c:v>54.482059056839475</c:v>
                </c:pt>
                <c:pt idx="87">
                  <c:v>54.482059056839475</c:v>
                </c:pt>
                <c:pt idx="88">
                  <c:v>54.482059056839475</c:v>
                </c:pt>
                <c:pt idx="89">
                  <c:v>54.482059056839475</c:v>
                </c:pt>
                <c:pt idx="90">
                  <c:v>54.482059056839475</c:v>
                </c:pt>
                <c:pt idx="91">
                  <c:v>54.482059056839475</c:v>
                </c:pt>
                <c:pt idx="92">
                  <c:v>54.482059056839475</c:v>
                </c:pt>
                <c:pt idx="93">
                  <c:v>54.482059056839475</c:v>
                </c:pt>
                <c:pt idx="94">
                  <c:v>54.482059056839475</c:v>
                </c:pt>
                <c:pt idx="95">
                  <c:v>54.482059056839475</c:v>
                </c:pt>
                <c:pt idx="96">
                  <c:v>54.482059056839475</c:v>
                </c:pt>
                <c:pt idx="97">
                  <c:v>54.482059056839475</c:v>
                </c:pt>
                <c:pt idx="98">
                  <c:v>54.482059056839475</c:v>
                </c:pt>
                <c:pt idx="99">
                  <c:v>54.482059056839475</c:v>
                </c:pt>
                <c:pt idx="100">
                  <c:v>54.482059056839475</c:v>
                </c:pt>
                <c:pt idx="101">
                  <c:v>54.482059056839475</c:v>
                </c:pt>
                <c:pt idx="102">
                  <c:v>54.482059056839475</c:v>
                </c:pt>
                <c:pt idx="103">
                  <c:v>54.482059056839475</c:v>
                </c:pt>
                <c:pt idx="104">
                  <c:v>54.482059056839475</c:v>
                </c:pt>
                <c:pt idx="105">
                  <c:v>54.482059056839475</c:v>
                </c:pt>
                <c:pt idx="106">
                  <c:v>54.482059056839475</c:v>
                </c:pt>
                <c:pt idx="107">
                  <c:v>54.482059056839475</c:v>
                </c:pt>
                <c:pt idx="108">
                  <c:v>54.482059056839475</c:v>
                </c:pt>
                <c:pt idx="109">
                  <c:v>54.482059056839475</c:v>
                </c:pt>
                <c:pt idx="110">
                  <c:v>54.482059056839475</c:v>
                </c:pt>
                <c:pt idx="111">
                  <c:v>54.482059056839475</c:v>
                </c:pt>
                <c:pt idx="112">
                  <c:v>54.482059056839475</c:v>
                </c:pt>
                <c:pt idx="113">
                  <c:v>54.482059056839475</c:v>
                </c:pt>
                <c:pt idx="114">
                  <c:v>54.482059056839475</c:v>
                </c:pt>
                <c:pt idx="115">
                  <c:v>54.482059056839475</c:v>
                </c:pt>
                <c:pt idx="116">
                  <c:v>54.482059056839475</c:v>
                </c:pt>
                <c:pt idx="117">
                  <c:v>54.482059056839475</c:v>
                </c:pt>
                <c:pt idx="118">
                  <c:v>54.482059056839475</c:v>
                </c:pt>
                <c:pt idx="119">
                  <c:v>54.482059056839475</c:v>
                </c:pt>
                <c:pt idx="120">
                  <c:v>54.482059056839475</c:v>
                </c:pt>
                <c:pt idx="121">
                  <c:v>54.482059056839475</c:v>
                </c:pt>
                <c:pt idx="122">
                  <c:v>54.482059056839475</c:v>
                </c:pt>
                <c:pt idx="123">
                  <c:v>54.482059056839475</c:v>
                </c:pt>
                <c:pt idx="124">
                  <c:v>54.482059056839475</c:v>
                </c:pt>
                <c:pt idx="125">
                  <c:v>54.482059056839475</c:v>
                </c:pt>
                <c:pt idx="126">
                  <c:v>54.482059056839475</c:v>
                </c:pt>
                <c:pt idx="127">
                  <c:v>54.482059056839475</c:v>
                </c:pt>
                <c:pt idx="128">
                  <c:v>54.482059056839475</c:v>
                </c:pt>
                <c:pt idx="129">
                  <c:v>54.482059056839475</c:v>
                </c:pt>
                <c:pt idx="130">
                  <c:v>54.482059056839475</c:v>
                </c:pt>
                <c:pt idx="131">
                  <c:v>54.482059056839475</c:v>
                </c:pt>
                <c:pt idx="132">
                  <c:v>54.482059056839475</c:v>
                </c:pt>
                <c:pt idx="133">
                  <c:v>54.482059056839475</c:v>
                </c:pt>
                <c:pt idx="134">
                  <c:v>54.482059056839475</c:v>
                </c:pt>
                <c:pt idx="135">
                  <c:v>54.482059056839475</c:v>
                </c:pt>
                <c:pt idx="136">
                  <c:v>54.482059056839475</c:v>
                </c:pt>
                <c:pt idx="137">
                  <c:v>54.482059056839475</c:v>
                </c:pt>
                <c:pt idx="138">
                  <c:v>54.482059056839475</c:v>
                </c:pt>
                <c:pt idx="139">
                  <c:v>54.482059056839475</c:v>
                </c:pt>
                <c:pt idx="140">
                  <c:v>54.482059056839475</c:v>
                </c:pt>
                <c:pt idx="141">
                  <c:v>54.482059056839475</c:v>
                </c:pt>
                <c:pt idx="142">
                  <c:v>54.482059056839475</c:v>
                </c:pt>
                <c:pt idx="143">
                  <c:v>54.482059056839475</c:v>
                </c:pt>
                <c:pt idx="144">
                  <c:v>54.482059056839475</c:v>
                </c:pt>
                <c:pt idx="145">
                  <c:v>54.482059056839475</c:v>
                </c:pt>
                <c:pt idx="146">
                  <c:v>54.482059056839475</c:v>
                </c:pt>
                <c:pt idx="147">
                  <c:v>54.482059056839475</c:v>
                </c:pt>
                <c:pt idx="148">
                  <c:v>54.482059056839475</c:v>
                </c:pt>
                <c:pt idx="149">
                  <c:v>54.482059056839475</c:v>
                </c:pt>
                <c:pt idx="150">
                  <c:v>55.798668975216039</c:v>
                </c:pt>
                <c:pt idx="151">
                  <c:v>60.634957820154327</c:v>
                </c:pt>
                <c:pt idx="152">
                  <c:v>65.849511515719158</c:v>
                </c:pt>
                <c:pt idx="153">
                  <c:v>67.815689936672825</c:v>
                </c:pt>
                <c:pt idx="154">
                  <c:v>67.815689936672825</c:v>
                </c:pt>
                <c:pt idx="155">
                  <c:v>67.815689936672825</c:v>
                </c:pt>
                <c:pt idx="156">
                  <c:v>67.815689936672825</c:v>
                </c:pt>
                <c:pt idx="157">
                  <c:v>67.815689936672825</c:v>
                </c:pt>
                <c:pt idx="158">
                  <c:v>67.815689936672825</c:v>
                </c:pt>
                <c:pt idx="159">
                  <c:v>67.815689936672825</c:v>
                </c:pt>
                <c:pt idx="160">
                  <c:v>67.815689936672825</c:v>
                </c:pt>
                <c:pt idx="161">
                  <c:v>67.815689936672825</c:v>
                </c:pt>
                <c:pt idx="162">
                  <c:v>67.815689936672825</c:v>
                </c:pt>
                <c:pt idx="163">
                  <c:v>67.815689936672825</c:v>
                </c:pt>
                <c:pt idx="164">
                  <c:v>67.815689936672825</c:v>
                </c:pt>
                <c:pt idx="165">
                  <c:v>67.815689936672825</c:v>
                </c:pt>
                <c:pt idx="166">
                  <c:v>67.815689936672825</c:v>
                </c:pt>
                <c:pt idx="167">
                  <c:v>67.815689936672825</c:v>
                </c:pt>
                <c:pt idx="168">
                  <c:v>67.815689936672825</c:v>
                </c:pt>
                <c:pt idx="169">
                  <c:v>67.815689936672825</c:v>
                </c:pt>
                <c:pt idx="170">
                  <c:v>67.815689936672825</c:v>
                </c:pt>
                <c:pt idx="171">
                  <c:v>67.815689936672825</c:v>
                </c:pt>
                <c:pt idx="172">
                  <c:v>67.815689936672825</c:v>
                </c:pt>
                <c:pt idx="173">
                  <c:v>67.815689936672825</c:v>
                </c:pt>
                <c:pt idx="174">
                  <c:v>67.815689936672825</c:v>
                </c:pt>
                <c:pt idx="175">
                  <c:v>67.815689936672825</c:v>
                </c:pt>
                <c:pt idx="176">
                  <c:v>67.815689936672825</c:v>
                </c:pt>
                <c:pt idx="177">
                  <c:v>67.815689936672825</c:v>
                </c:pt>
                <c:pt idx="178">
                  <c:v>67.815689936672825</c:v>
                </c:pt>
                <c:pt idx="179">
                  <c:v>67.815689936672825</c:v>
                </c:pt>
                <c:pt idx="180">
                  <c:v>67.815689936672825</c:v>
                </c:pt>
                <c:pt idx="181">
                  <c:v>67.815689936672825</c:v>
                </c:pt>
                <c:pt idx="182">
                  <c:v>67.815689936672825</c:v>
                </c:pt>
                <c:pt idx="183">
                  <c:v>67.815689936672825</c:v>
                </c:pt>
                <c:pt idx="184">
                  <c:v>67.815689936672825</c:v>
                </c:pt>
                <c:pt idx="185">
                  <c:v>67.815689936672825</c:v>
                </c:pt>
                <c:pt idx="186">
                  <c:v>67.815689936672825</c:v>
                </c:pt>
                <c:pt idx="187">
                  <c:v>67.815689936672825</c:v>
                </c:pt>
                <c:pt idx="188">
                  <c:v>67.815689936672825</c:v>
                </c:pt>
                <c:pt idx="189">
                  <c:v>67.815689936672825</c:v>
                </c:pt>
                <c:pt idx="190">
                  <c:v>67.815689936672825</c:v>
                </c:pt>
                <c:pt idx="191">
                  <c:v>67.815689936672825</c:v>
                </c:pt>
                <c:pt idx="192">
                  <c:v>67.815689936672825</c:v>
                </c:pt>
                <c:pt idx="193">
                  <c:v>67.815689936672825</c:v>
                </c:pt>
                <c:pt idx="194">
                  <c:v>67.815689936672825</c:v>
                </c:pt>
                <c:pt idx="195">
                  <c:v>67.815689936672825</c:v>
                </c:pt>
                <c:pt idx="196">
                  <c:v>67.815689936672825</c:v>
                </c:pt>
                <c:pt idx="197">
                  <c:v>67.815689936672825</c:v>
                </c:pt>
                <c:pt idx="198">
                  <c:v>67.815689936672825</c:v>
                </c:pt>
                <c:pt idx="199">
                  <c:v>67.815689936672825</c:v>
                </c:pt>
                <c:pt idx="200">
                  <c:v>67.815689936672825</c:v>
                </c:pt>
                <c:pt idx="201">
                  <c:v>67.815689936672825</c:v>
                </c:pt>
                <c:pt idx="202">
                  <c:v>67.815689936672825</c:v>
                </c:pt>
                <c:pt idx="203">
                  <c:v>67.815689936672825</c:v>
                </c:pt>
                <c:pt idx="204">
                  <c:v>67.815689936672825</c:v>
                </c:pt>
                <c:pt idx="205">
                  <c:v>67.815689936672825</c:v>
                </c:pt>
                <c:pt idx="206">
                  <c:v>67.815689936672825</c:v>
                </c:pt>
                <c:pt idx="207">
                  <c:v>67.815689936672825</c:v>
                </c:pt>
                <c:pt idx="208">
                  <c:v>67.815689936672825</c:v>
                </c:pt>
                <c:pt idx="209">
                  <c:v>67.815689936672825</c:v>
                </c:pt>
                <c:pt idx="210">
                  <c:v>67.815689936672825</c:v>
                </c:pt>
                <c:pt idx="211">
                  <c:v>67.815689936672825</c:v>
                </c:pt>
                <c:pt idx="212">
                  <c:v>67.815689936672825</c:v>
                </c:pt>
                <c:pt idx="213">
                  <c:v>67.815689936672825</c:v>
                </c:pt>
                <c:pt idx="214">
                  <c:v>67.815689936672825</c:v>
                </c:pt>
                <c:pt idx="215">
                  <c:v>67.815689936672825</c:v>
                </c:pt>
                <c:pt idx="216">
                  <c:v>67.815689936672825</c:v>
                </c:pt>
                <c:pt idx="217">
                  <c:v>67.815689936672825</c:v>
                </c:pt>
                <c:pt idx="218">
                  <c:v>67.815689936672825</c:v>
                </c:pt>
                <c:pt idx="219">
                  <c:v>67.815689936672825</c:v>
                </c:pt>
                <c:pt idx="220">
                  <c:v>67.815689936672825</c:v>
                </c:pt>
                <c:pt idx="221">
                  <c:v>67.815689936672825</c:v>
                </c:pt>
                <c:pt idx="222">
                  <c:v>67.815689936672825</c:v>
                </c:pt>
                <c:pt idx="223">
                  <c:v>67.815689936672825</c:v>
                </c:pt>
                <c:pt idx="224">
                  <c:v>67.815689936672825</c:v>
                </c:pt>
                <c:pt idx="225">
                  <c:v>67.815689936672825</c:v>
                </c:pt>
                <c:pt idx="226">
                  <c:v>67.815689936672825</c:v>
                </c:pt>
                <c:pt idx="227">
                  <c:v>67.815689936672825</c:v>
                </c:pt>
                <c:pt idx="228">
                  <c:v>67.815689936672825</c:v>
                </c:pt>
                <c:pt idx="229">
                  <c:v>67.815689936672825</c:v>
                </c:pt>
                <c:pt idx="230">
                  <c:v>67.815689936672825</c:v>
                </c:pt>
                <c:pt idx="231">
                  <c:v>67.815689936672825</c:v>
                </c:pt>
                <c:pt idx="232">
                  <c:v>67.815689936672825</c:v>
                </c:pt>
                <c:pt idx="233">
                  <c:v>67.815689936672825</c:v>
                </c:pt>
                <c:pt idx="234">
                  <c:v>67.815689936672825</c:v>
                </c:pt>
                <c:pt idx="235">
                  <c:v>67.815689936672825</c:v>
                </c:pt>
                <c:pt idx="236">
                  <c:v>67.815689936672825</c:v>
                </c:pt>
                <c:pt idx="237">
                  <c:v>67.815689936672825</c:v>
                </c:pt>
                <c:pt idx="238">
                  <c:v>67.815689936672825</c:v>
                </c:pt>
                <c:pt idx="239">
                  <c:v>67.815689936672825</c:v>
                </c:pt>
                <c:pt idx="240">
                  <c:v>67.815689936672825</c:v>
                </c:pt>
                <c:pt idx="241">
                  <c:v>67.815689936672825</c:v>
                </c:pt>
                <c:pt idx="242">
                  <c:v>67.815689936672825</c:v>
                </c:pt>
                <c:pt idx="243">
                  <c:v>67.815689936672825</c:v>
                </c:pt>
                <c:pt idx="244">
                  <c:v>67.815689936672825</c:v>
                </c:pt>
                <c:pt idx="245">
                  <c:v>67.815689936672825</c:v>
                </c:pt>
                <c:pt idx="246">
                  <c:v>67.815689936672825</c:v>
                </c:pt>
                <c:pt idx="247">
                  <c:v>67.815689936672825</c:v>
                </c:pt>
                <c:pt idx="248">
                  <c:v>67.815689936672825</c:v>
                </c:pt>
                <c:pt idx="249">
                  <c:v>67.815689936672825</c:v>
                </c:pt>
                <c:pt idx="250">
                  <c:v>67.815689936672825</c:v>
                </c:pt>
                <c:pt idx="251">
                  <c:v>73.131309825855013</c:v>
                </c:pt>
                <c:pt idx="252">
                  <c:v>83.193495873333447</c:v>
                </c:pt>
                <c:pt idx="253">
                  <c:v>95.134719132000086</c:v>
                </c:pt>
                <c:pt idx="254">
                  <c:v>107.55814383838893</c:v>
                </c:pt>
                <c:pt idx="255">
                  <c:v>119.11465986244762</c:v>
                </c:pt>
                <c:pt idx="256">
                  <c:v>129.79975602011123</c:v>
                </c:pt>
                <c:pt idx="257">
                  <c:v>140.2281675216359</c:v>
                </c:pt>
                <c:pt idx="258">
                  <c:v>151.59833329381183</c:v>
                </c:pt>
                <c:pt idx="259">
                  <c:v>163.27088351317295</c:v>
                </c:pt>
                <c:pt idx="260">
                  <c:v>174.62061817300008</c:v>
                </c:pt>
                <c:pt idx="261">
                  <c:v>185.07446986613274</c:v>
                </c:pt>
                <c:pt idx="262">
                  <c:v>192.96845678172537</c:v>
                </c:pt>
                <c:pt idx="263">
                  <c:v>197.26301664412662</c:v>
                </c:pt>
                <c:pt idx="264">
                  <c:v>199.07932654312654</c:v>
                </c:pt>
                <c:pt idx="265">
                  <c:v>199.522619151821</c:v>
                </c:pt>
                <c:pt idx="266">
                  <c:v>199.522619151821</c:v>
                </c:pt>
                <c:pt idx="267">
                  <c:v>199.522619151821</c:v>
                </c:pt>
                <c:pt idx="268">
                  <c:v>199.522619151821</c:v>
                </c:pt>
                <c:pt idx="269">
                  <c:v>199.522619151821</c:v>
                </c:pt>
                <c:pt idx="270">
                  <c:v>199.522619151821</c:v>
                </c:pt>
                <c:pt idx="271">
                  <c:v>199.522619151821</c:v>
                </c:pt>
                <c:pt idx="272">
                  <c:v>199.522619151821</c:v>
                </c:pt>
                <c:pt idx="273">
                  <c:v>199.522619151821</c:v>
                </c:pt>
                <c:pt idx="274">
                  <c:v>199.522619151821</c:v>
                </c:pt>
                <c:pt idx="275">
                  <c:v>199.522619151821</c:v>
                </c:pt>
                <c:pt idx="276">
                  <c:v>199.522619151821</c:v>
                </c:pt>
                <c:pt idx="277">
                  <c:v>199.522619151821</c:v>
                </c:pt>
                <c:pt idx="278">
                  <c:v>199.522619151821</c:v>
                </c:pt>
                <c:pt idx="279">
                  <c:v>199.522619151821</c:v>
                </c:pt>
                <c:pt idx="280">
                  <c:v>199.522619151821</c:v>
                </c:pt>
                <c:pt idx="281">
                  <c:v>199.522619151821</c:v>
                </c:pt>
                <c:pt idx="282">
                  <c:v>199.522619151821</c:v>
                </c:pt>
                <c:pt idx="283">
                  <c:v>199.522619151821</c:v>
                </c:pt>
                <c:pt idx="284">
                  <c:v>199.522619151821</c:v>
                </c:pt>
                <c:pt idx="285">
                  <c:v>199.522619151821</c:v>
                </c:pt>
                <c:pt idx="286">
                  <c:v>199.522619151821</c:v>
                </c:pt>
                <c:pt idx="287">
                  <c:v>199.522619151821</c:v>
                </c:pt>
                <c:pt idx="288">
                  <c:v>201.18384175074695</c:v>
                </c:pt>
                <c:pt idx="289">
                  <c:v>206.47184096381176</c:v>
                </c:pt>
                <c:pt idx="290">
                  <c:v>216.12034654486732</c:v>
                </c:pt>
                <c:pt idx="291">
                  <c:v>230.30068696867289</c:v>
                </c:pt>
                <c:pt idx="292">
                  <c:v>247.83786240481177</c:v>
                </c:pt>
                <c:pt idx="293">
                  <c:v>266.43350259225929</c:v>
                </c:pt>
                <c:pt idx="294">
                  <c:v>284.45003633397835</c:v>
                </c:pt>
                <c:pt idx="295">
                  <c:v>301.15552086404313</c:v>
                </c:pt>
                <c:pt idx="296">
                  <c:v>315.63207138457091</c:v>
                </c:pt>
                <c:pt idx="297">
                  <c:v>327.74503630929314</c:v>
                </c:pt>
                <c:pt idx="298">
                  <c:v>338.58918766268204</c:v>
                </c:pt>
                <c:pt idx="299">
                  <c:v>349.37721929362647</c:v>
                </c:pt>
                <c:pt idx="300">
                  <c:v>361.14498953545058</c:v>
                </c:pt>
                <c:pt idx="301">
                  <c:v>374.42142187200614</c:v>
                </c:pt>
                <c:pt idx="302">
                  <c:v>388.57003991214503</c:v>
                </c:pt>
                <c:pt idx="303">
                  <c:v>402.10667900824694</c:v>
                </c:pt>
                <c:pt idx="304">
                  <c:v>413.74892815988892</c:v>
                </c:pt>
                <c:pt idx="305">
                  <c:v>422.97563262086419</c:v>
                </c:pt>
                <c:pt idx="306">
                  <c:v>429.82126633078701</c:v>
                </c:pt>
                <c:pt idx="307">
                  <c:v>435.11647372581484</c:v>
                </c:pt>
                <c:pt idx="308">
                  <c:v>439.63062584287962</c:v>
                </c:pt>
                <c:pt idx="309">
                  <c:v>443.70733319464506</c:v>
                </c:pt>
                <c:pt idx="310">
                  <c:v>447.61058807172844</c:v>
                </c:pt>
                <c:pt idx="311">
                  <c:v>451.63674569430555</c:v>
                </c:pt>
                <c:pt idx="312">
                  <c:v>455.93010054741046</c:v>
                </c:pt>
                <c:pt idx="313">
                  <c:v>460.37012004915431</c:v>
                </c:pt>
                <c:pt idx="314">
                  <c:v>464.51506029455248</c:v>
                </c:pt>
                <c:pt idx="315">
                  <c:v>467.59735665295062</c:v>
                </c:pt>
                <c:pt idx="316">
                  <c:v>469.90116745083952</c:v>
                </c:pt>
                <c:pt idx="317">
                  <c:v>469.90116745083952</c:v>
                </c:pt>
                <c:pt idx="318">
                  <c:v>469.90116745083952</c:v>
                </c:pt>
                <c:pt idx="319">
                  <c:v>469.90116745083952</c:v>
                </c:pt>
                <c:pt idx="320">
                  <c:v>469.90116745083952</c:v>
                </c:pt>
                <c:pt idx="321">
                  <c:v>469.90116745083952</c:v>
                </c:pt>
                <c:pt idx="322">
                  <c:v>469.90116745083952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B0B-4BF8-9BB7-2FA3CC7212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204095"/>
        <c:axId val="1715203135"/>
      </c:scatterChart>
      <c:valAx>
        <c:axId val="1715204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3135"/>
        <c:crosses val="autoZero"/>
        <c:crossBetween val="midCat"/>
      </c:valAx>
      <c:valAx>
        <c:axId val="171520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4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143858947035334"/>
          <c:y val="0.82553487299443218"/>
          <c:w val="0.12758529628009568"/>
          <c:h val="9.41429183276776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</a:t>
            </a:r>
          </a:p>
        </c:rich>
      </c:tx>
      <c:layout>
        <c:manualLayout>
          <c:xMode val="edge"/>
          <c:yMode val="edge"/>
          <c:x val="0.41403807730848557"/>
          <c:y val="6.8811451696692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114594791064026E-2"/>
          <c:y val="3.2421484402984375E-2"/>
          <c:w val="0.94235130214486496"/>
          <c:h val="0.93070258728870392"/>
        </c:manualLayout>
      </c:layout>
      <c:scatterChart>
        <c:scatterStyle val="lineMarker"/>
        <c:varyColors val="0"/>
        <c:ser>
          <c:idx val="0"/>
          <c:order val="0"/>
          <c:tx>
            <c:v>Tractive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WLTC_class_3!$AE$8:$AE$1808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171.72852522222223</c:v>
                </c:pt>
                <c:pt idx="12">
                  <c:v>469.64661855555551</c:v>
                </c:pt>
                <c:pt idx="13">
                  <c:v>1164.8871574444445</c:v>
                </c:pt>
                <c:pt idx="14">
                  <c:v>1761.6574541111113</c:v>
                </c:pt>
                <c:pt idx="15">
                  <c:v>1664.8075485555555</c:v>
                </c:pt>
                <c:pt idx="16">
                  <c:v>1528.404837444444</c:v>
                </c:pt>
                <c:pt idx="17">
                  <c:v>1850.248615222222</c:v>
                </c:pt>
                <c:pt idx="18">
                  <c:v>1956.162490777778</c:v>
                </c:pt>
                <c:pt idx="19">
                  <c:v>1308.0614141111112</c:v>
                </c:pt>
                <c:pt idx="20">
                  <c:v>576.06255300000021</c:v>
                </c:pt>
                <c:pt idx="21">
                  <c:v>319.0579485555557</c:v>
                </c:pt>
                <c:pt idx="22">
                  <c:v>299.5991574444443</c:v>
                </c:pt>
                <c:pt idx="23">
                  <c:v>320.478551888889</c:v>
                </c:pt>
                <c:pt idx="24">
                  <c:v>559.4314152222222</c:v>
                </c:pt>
                <c:pt idx="25">
                  <c:v>721.95224077777721</c:v>
                </c:pt>
                <c:pt idx="26">
                  <c:v>823.71772633333342</c:v>
                </c:pt>
                <c:pt idx="27">
                  <c:v>1106.9520818888893</c:v>
                </c:pt>
                <c:pt idx="28">
                  <c:v>1172.8394985555556</c:v>
                </c:pt>
                <c:pt idx="29">
                  <c:v>1120.0060818888878</c:v>
                </c:pt>
                <c:pt idx="30">
                  <c:v>868.12035744444415</c:v>
                </c:pt>
                <c:pt idx="31">
                  <c:v>593.65144188888894</c:v>
                </c:pt>
                <c:pt idx="32">
                  <c:v>476.93293522222189</c:v>
                </c:pt>
                <c:pt idx="33">
                  <c:v>419.21568188888915</c:v>
                </c:pt>
                <c:pt idx="34">
                  <c:v>321.48480966666693</c:v>
                </c:pt>
                <c:pt idx="35">
                  <c:v>162.9129974444453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24.140263000000417</c:v>
                </c:pt>
                <c:pt idx="50">
                  <c:v>63.862485222221792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117.28119188888896</c:v>
                </c:pt>
                <c:pt idx="56">
                  <c:v>137.142303</c:v>
                </c:pt>
                <c:pt idx="57">
                  <c:v>196.72563633333345</c:v>
                </c:pt>
                <c:pt idx="58">
                  <c:v>256.56897966666656</c:v>
                </c:pt>
                <c:pt idx="59">
                  <c:v>614.33540966666646</c:v>
                </c:pt>
                <c:pt idx="60">
                  <c:v>675.96351300000015</c:v>
                </c:pt>
                <c:pt idx="61">
                  <c:v>378.68884633333357</c:v>
                </c:pt>
                <c:pt idx="62">
                  <c:v>319.77319299999971</c:v>
                </c:pt>
                <c:pt idx="63">
                  <c:v>379.69999633333362</c:v>
                </c:pt>
                <c:pt idx="64">
                  <c:v>460.2133707777781</c:v>
                </c:pt>
                <c:pt idx="65">
                  <c:v>341.91804077777778</c:v>
                </c:pt>
                <c:pt idx="66">
                  <c:v>262.85772633333289</c:v>
                </c:pt>
                <c:pt idx="67">
                  <c:v>581.02605411111108</c:v>
                </c:pt>
                <c:pt idx="68">
                  <c:v>1100.0375130000002</c:v>
                </c:pt>
                <c:pt idx="69">
                  <c:v>1382.5924185555555</c:v>
                </c:pt>
                <c:pt idx="70">
                  <c:v>1467.8865530000003</c:v>
                </c:pt>
                <c:pt idx="71">
                  <c:v>1375.2075074444447</c:v>
                </c:pt>
                <c:pt idx="72">
                  <c:v>1083.5225207777773</c:v>
                </c:pt>
                <c:pt idx="73">
                  <c:v>750.1850318888886</c:v>
                </c:pt>
                <c:pt idx="74">
                  <c:v>574.17744188888889</c:v>
                </c:pt>
                <c:pt idx="75">
                  <c:v>556.62432077777748</c:v>
                </c:pt>
                <c:pt idx="76">
                  <c:v>598.97874300000024</c:v>
                </c:pt>
                <c:pt idx="77">
                  <c:v>562.23433077777747</c:v>
                </c:pt>
                <c:pt idx="78">
                  <c:v>385.7042241111111</c:v>
                </c:pt>
                <c:pt idx="79">
                  <c:v>128.07188633333388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61.667303000001127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171.72852522222223</c:v>
                </c:pt>
                <c:pt idx="138">
                  <c:v>509.36884077777779</c:v>
                </c:pt>
                <c:pt idx="139">
                  <c:v>1303.940615222222</c:v>
                </c:pt>
                <c:pt idx="140">
                  <c:v>2079.7223485555555</c:v>
                </c:pt>
                <c:pt idx="141">
                  <c:v>2182.5831574444442</c:v>
                </c:pt>
                <c:pt idx="142">
                  <c:v>1571.5992096666664</c:v>
                </c:pt>
                <c:pt idx="143">
                  <c:v>839.88568188888894</c:v>
                </c:pt>
                <c:pt idx="144">
                  <c:v>523.49177077777824</c:v>
                </c:pt>
                <c:pt idx="145">
                  <c:v>723.40935188888932</c:v>
                </c:pt>
                <c:pt idx="146">
                  <c:v>1064.1583741111108</c:v>
                </c:pt>
                <c:pt idx="147">
                  <c:v>1128.2114541111107</c:v>
                </c:pt>
                <c:pt idx="148">
                  <c:v>914.09520188888905</c:v>
                </c:pt>
                <c:pt idx="149">
                  <c:v>579.50046300000031</c:v>
                </c:pt>
                <c:pt idx="150">
                  <c:v>203.40195188888876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554.75207633333321</c:v>
                </c:pt>
                <c:pt idx="158">
                  <c:v>1052.7083041111111</c:v>
                </c:pt>
                <c:pt idx="159">
                  <c:v>1334.2245963333337</c:v>
                </c:pt>
                <c:pt idx="160">
                  <c:v>1377.8048818888888</c:v>
                </c:pt>
                <c:pt idx="161">
                  <c:v>1224.0359429999999</c:v>
                </c:pt>
                <c:pt idx="162">
                  <c:v>989.36521966666714</c:v>
                </c:pt>
                <c:pt idx="163">
                  <c:v>953.62018744444447</c:v>
                </c:pt>
                <c:pt idx="164">
                  <c:v>858.18410855555555</c:v>
                </c:pt>
                <c:pt idx="165">
                  <c:v>682.89234855555583</c:v>
                </c:pt>
                <c:pt idx="166">
                  <c:v>585.84092633333353</c:v>
                </c:pt>
                <c:pt idx="167">
                  <c:v>787.01397411111134</c:v>
                </c:pt>
                <c:pt idx="168">
                  <c:v>970.64317411111119</c:v>
                </c:pt>
                <c:pt idx="169">
                  <c:v>737.47437411111059</c:v>
                </c:pt>
                <c:pt idx="170">
                  <c:v>223.23119188888805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273.64332633333294</c:v>
                </c:pt>
                <c:pt idx="177">
                  <c:v>692.18185966666658</c:v>
                </c:pt>
                <c:pt idx="178">
                  <c:v>814.98759633333339</c:v>
                </c:pt>
                <c:pt idx="179">
                  <c:v>519.91712966666682</c:v>
                </c:pt>
                <c:pt idx="180">
                  <c:v>222.83934300000016</c:v>
                </c:pt>
                <c:pt idx="181">
                  <c:v>83.600775222221799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38.009374111111114</c:v>
                </c:pt>
                <c:pt idx="195">
                  <c:v>97.420080777777912</c:v>
                </c:pt>
                <c:pt idx="196">
                  <c:v>137.142303</c:v>
                </c:pt>
                <c:pt idx="197">
                  <c:v>137.142303</c:v>
                </c:pt>
                <c:pt idx="198">
                  <c:v>236.44785855555557</c:v>
                </c:pt>
                <c:pt idx="199">
                  <c:v>336.19033077777777</c:v>
                </c:pt>
                <c:pt idx="200">
                  <c:v>435.95063633333331</c:v>
                </c:pt>
                <c:pt idx="201">
                  <c:v>536.21919188888887</c:v>
                </c:pt>
                <c:pt idx="202">
                  <c:v>636.55908077777781</c:v>
                </c:pt>
                <c:pt idx="203">
                  <c:v>936.16099744444443</c:v>
                </c:pt>
                <c:pt idx="204">
                  <c:v>1078.3541918888886</c:v>
                </c:pt>
                <c:pt idx="205">
                  <c:v>1101.3696630000002</c:v>
                </c:pt>
                <c:pt idx="206">
                  <c:v>1284.2926629999997</c:v>
                </c:pt>
                <c:pt idx="207">
                  <c:v>1309.7595041111113</c:v>
                </c:pt>
                <c:pt idx="208">
                  <c:v>1176.1726763333336</c:v>
                </c:pt>
                <c:pt idx="209">
                  <c:v>1280.751191888889</c:v>
                </c:pt>
                <c:pt idx="210">
                  <c:v>1268.5598407777777</c:v>
                </c:pt>
                <c:pt idx="211">
                  <c:v>976.60699744444446</c:v>
                </c:pt>
                <c:pt idx="212">
                  <c:v>782.64646299999993</c:v>
                </c:pt>
                <c:pt idx="213">
                  <c:v>667.17521966666641</c:v>
                </c:pt>
                <c:pt idx="214">
                  <c:v>710.11849855555579</c:v>
                </c:pt>
                <c:pt idx="215">
                  <c:v>873.5388374444442</c:v>
                </c:pt>
                <c:pt idx="216">
                  <c:v>998.67574744444448</c:v>
                </c:pt>
                <c:pt idx="217">
                  <c:v>1005.5740374444445</c:v>
                </c:pt>
                <c:pt idx="218">
                  <c:v>912.7808585555556</c:v>
                </c:pt>
                <c:pt idx="219">
                  <c:v>779.43692077777723</c:v>
                </c:pt>
                <c:pt idx="220">
                  <c:v>644.79186300000026</c:v>
                </c:pt>
                <c:pt idx="221">
                  <c:v>489.25742411111196</c:v>
                </c:pt>
                <c:pt idx="222">
                  <c:v>391.46128188888832</c:v>
                </c:pt>
                <c:pt idx="223">
                  <c:v>373.12099744444356</c:v>
                </c:pt>
                <c:pt idx="224">
                  <c:v>374.26910744444501</c:v>
                </c:pt>
                <c:pt idx="225">
                  <c:v>435.39324077777781</c:v>
                </c:pt>
                <c:pt idx="226">
                  <c:v>457.58695188888771</c:v>
                </c:pt>
                <c:pt idx="227">
                  <c:v>439.68929077777773</c:v>
                </c:pt>
                <c:pt idx="228">
                  <c:v>421.80946300000107</c:v>
                </c:pt>
                <c:pt idx="229">
                  <c:v>383.68510744444501</c:v>
                </c:pt>
                <c:pt idx="230">
                  <c:v>305.44655299999943</c:v>
                </c:pt>
                <c:pt idx="231">
                  <c:v>186.27988633333391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24.140263000000417</c:v>
                </c:pt>
                <c:pt idx="254">
                  <c:v>63.862485222221792</c:v>
                </c:pt>
                <c:pt idx="255">
                  <c:v>0</c:v>
                </c:pt>
                <c:pt idx="256">
                  <c:v>0</c:v>
                </c:pt>
                <c:pt idx="257">
                  <c:v>79.921886333333561</c:v>
                </c:pt>
                <c:pt idx="258">
                  <c:v>815.74278744444416</c:v>
                </c:pt>
                <c:pt idx="259">
                  <c:v>1176.2120374444444</c:v>
                </c:pt>
                <c:pt idx="260">
                  <c:v>1199.7806985555555</c:v>
                </c:pt>
                <c:pt idx="261">
                  <c:v>1164.1201963333328</c:v>
                </c:pt>
                <c:pt idx="262">
                  <c:v>1247.9248907777778</c:v>
                </c:pt>
                <c:pt idx="263">
                  <c:v>1511.9401352222224</c:v>
                </c:pt>
                <c:pt idx="264">
                  <c:v>1639.4014418888892</c:v>
                </c:pt>
                <c:pt idx="265">
                  <c:v>1469.4596818888888</c:v>
                </c:pt>
                <c:pt idx="266">
                  <c:v>1119.7275252222212</c:v>
                </c:pt>
                <c:pt idx="267">
                  <c:v>965.96179633333293</c:v>
                </c:pt>
                <c:pt idx="268">
                  <c:v>912.64759300000037</c:v>
                </c:pt>
                <c:pt idx="269">
                  <c:v>798.15147633333322</c:v>
                </c:pt>
                <c:pt idx="270">
                  <c:v>524.92697077777802</c:v>
                </c:pt>
                <c:pt idx="271">
                  <c:v>147.89363633333389</c:v>
                </c:pt>
                <c:pt idx="272">
                  <c:v>67.142365222221656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444.4763963333333</c:v>
                </c:pt>
                <c:pt idx="282">
                  <c:v>1421.8213707777782</c:v>
                </c:pt>
                <c:pt idx="283">
                  <c:v>1607.1037207777781</c:v>
                </c:pt>
                <c:pt idx="284">
                  <c:v>1654.1190630000001</c:v>
                </c:pt>
                <c:pt idx="285">
                  <c:v>1603.4798596666665</c:v>
                </c:pt>
                <c:pt idx="286">
                  <c:v>1492.7287430000001</c:v>
                </c:pt>
                <c:pt idx="287">
                  <c:v>1501.9211130000001</c:v>
                </c:pt>
                <c:pt idx="288">
                  <c:v>1511.8903029999988</c:v>
                </c:pt>
                <c:pt idx="289">
                  <c:v>1244.580757444445</c:v>
                </c:pt>
                <c:pt idx="290">
                  <c:v>714.87024077777778</c:v>
                </c:pt>
                <c:pt idx="291">
                  <c:v>220.46106299999997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90.958196333334442</c:v>
                </c:pt>
                <c:pt idx="296">
                  <c:v>209.79137966666667</c:v>
                </c:pt>
                <c:pt idx="297">
                  <c:v>289.56930744444412</c:v>
                </c:pt>
                <c:pt idx="298">
                  <c:v>310.43514855555554</c:v>
                </c:pt>
                <c:pt idx="299">
                  <c:v>251.52520188888803</c:v>
                </c:pt>
                <c:pt idx="300">
                  <c:v>172.08075744444528</c:v>
                </c:pt>
                <c:pt idx="301">
                  <c:v>72.101815222223081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50.904401888889737</c:v>
                </c:pt>
                <c:pt idx="309">
                  <c:v>70.191993000001148</c:v>
                </c:pt>
                <c:pt idx="310">
                  <c:v>9.4701796666669509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15.092215222221654</c:v>
                </c:pt>
                <c:pt idx="323">
                  <c:v>34.953326333333749</c:v>
                </c:pt>
                <c:pt idx="324">
                  <c:v>0</c:v>
                </c:pt>
                <c:pt idx="325">
                  <c:v>72.935015222221793</c:v>
                </c:pt>
                <c:pt idx="326">
                  <c:v>92.796126333333888</c:v>
                </c:pt>
                <c:pt idx="327">
                  <c:v>32.704543000000413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0.4774418888890466</c:v>
                </c:pt>
                <c:pt idx="337">
                  <c:v>139.29977966666667</c:v>
                </c:pt>
                <c:pt idx="338">
                  <c:v>357.97744188888885</c:v>
                </c:pt>
                <c:pt idx="339">
                  <c:v>795.88167633333342</c:v>
                </c:pt>
                <c:pt idx="340">
                  <c:v>1275.3902630000002</c:v>
                </c:pt>
                <c:pt idx="341">
                  <c:v>1399.135459666667</c:v>
                </c:pt>
                <c:pt idx="342">
                  <c:v>927.30519299999958</c:v>
                </c:pt>
                <c:pt idx="343">
                  <c:v>392.63130299999989</c:v>
                </c:pt>
                <c:pt idx="344">
                  <c:v>254.14173522222222</c:v>
                </c:pt>
                <c:pt idx="345">
                  <c:v>373.67077522222178</c:v>
                </c:pt>
                <c:pt idx="346">
                  <c:v>375.33676522222254</c:v>
                </c:pt>
                <c:pt idx="347">
                  <c:v>296.27038744444502</c:v>
                </c:pt>
                <c:pt idx="348">
                  <c:v>376.67248188888846</c:v>
                </c:pt>
                <c:pt idx="349">
                  <c:v>357.98409077777774</c:v>
                </c:pt>
                <c:pt idx="350">
                  <c:v>259.47461522222221</c:v>
                </c:pt>
                <c:pt idx="351">
                  <c:v>160.36986300000001</c:v>
                </c:pt>
                <c:pt idx="352">
                  <c:v>120.44683744444458</c:v>
                </c:pt>
                <c:pt idx="353">
                  <c:v>120.2467474444439</c:v>
                </c:pt>
                <c:pt idx="354">
                  <c:v>139.90848188888859</c:v>
                </c:pt>
                <c:pt idx="355">
                  <c:v>199.49181522222278</c:v>
                </c:pt>
                <c:pt idx="356">
                  <c:v>219.75239300000015</c:v>
                </c:pt>
                <c:pt idx="357">
                  <c:v>140.50875188888861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67.844668555555145</c:v>
                </c:pt>
                <c:pt idx="365">
                  <c:v>167.15022411111141</c:v>
                </c:pt>
                <c:pt idx="366">
                  <c:v>246.74268522222224</c:v>
                </c:pt>
                <c:pt idx="367">
                  <c:v>406.23077411111126</c:v>
                </c:pt>
                <c:pt idx="368">
                  <c:v>606.23181522222239</c:v>
                </c:pt>
                <c:pt idx="369">
                  <c:v>588.647664111111</c:v>
                </c:pt>
                <c:pt idx="370">
                  <c:v>351.67822411111115</c:v>
                </c:pt>
                <c:pt idx="371">
                  <c:v>54.109664111111115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231.31185855555555</c:v>
                </c:pt>
                <c:pt idx="392">
                  <c:v>549.09855300000004</c:v>
                </c:pt>
                <c:pt idx="393">
                  <c:v>986.19137077777771</c:v>
                </c:pt>
                <c:pt idx="394">
                  <c:v>1364.2169518888891</c:v>
                </c:pt>
                <c:pt idx="395">
                  <c:v>1624.0467130000002</c:v>
                </c:pt>
                <c:pt idx="396">
                  <c:v>1785.8745352222224</c:v>
                </c:pt>
                <c:pt idx="397">
                  <c:v>1849.8901652222219</c:v>
                </c:pt>
                <c:pt idx="398">
                  <c:v>1657.0303041111106</c:v>
                </c:pt>
                <c:pt idx="399">
                  <c:v>1086.3663518888893</c:v>
                </c:pt>
                <c:pt idx="400">
                  <c:v>433.43636522222261</c:v>
                </c:pt>
                <c:pt idx="401">
                  <c:v>16.353031888888324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99.175237444444576</c:v>
                </c:pt>
                <c:pt idx="411">
                  <c:v>198.58030299999979</c:v>
                </c:pt>
                <c:pt idx="412">
                  <c:v>238.5036852222222</c:v>
                </c:pt>
                <c:pt idx="413">
                  <c:v>278.53299744444462</c:v>
                </c:pt>
                <c:pt idx="414">
                  <c:v>417.98021522222228</c:v>
                </c:pt>
                <c:pt idx="415">
                  <c:v>637.55097077777737</c:v>
                </c:pt>
                <c:pt idx="416">
                  <c:v>698.91585411111089</c:v>
                </c:pt>
                <c:pt idx="417">
                  <c:v>482.11746855555612</c:v>
                </c:pt>
                <c:pt idx="418">
                  <c:v>164.87897077777808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101.64444077777723</c:v>
                </c:pt>
                <c:pt idx="423">
                  <c:v>340.21032077777778</c:v>
                </c:pt>
                <c:pt idx="424">
                  <c:v>678.80792966666718</c:v>
                </c:pt>
                <c:pt idx="425">
                  <c:v>1217.5178596666669</c:v>
                </c:pt>
                <c:pt idx="426">
                  <c:v>1798.6956318888883</c:v>
                </c:pt>
                <c:pt idx="427">
                  <c:v>1946.2834096666666</c:v>
                </c:pt>
                <c:pt idx="428">
                  <c:v>1359.2882763333332</c:v>
                </c:pt>
                <c:pt idx="429">
                  <c:v>549.15572077777745</c:v>
                </c:pt>
                <c:pt idx="430">
                  <c:v>52.866552999999726</c:v>
                </c:pt>
                <c:pt idx="431">
                  <c:v>0</c:v>
                </c:pt>
                <c:pt idx="432">
                  <c:v>0</c:v>
                </c:pt>
                <c:pt idx="433">
                  <c:v>8.0596907777783429</c:v>
                </c:pt>
                <c:pt idx="434">
                  <c:v>27.475681888889056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92.284080777777774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231.31185855555555</c:v>
                </c:pt>
                <c:pt idx="512">
                  <c:v>628.54299744444438</c:v>
                </c:pt>
                <c:pt idx="513">
                  <c:v>1343.7569974444443</c:v>
                </c:pt>
                <c:pt idx="514">
                  <c:v>1980.6432763333335</c:v>
                </c:pt>
                <c:pt idx="515">
                  <c:v>2162.805863</c:v>
                </c:pt>
                <c:pt idx="516">
                  <c:v>1869.9895296666666</c:v>
                </c:pt>
                <c:pt idx="517">
                  <c:v>1159.9118863333329</c:v>
                </c:pt>
                <c:pt idx="518">
                  <c:v>427.16794855555526</c:v>
                </c:pt>
                <c:pt idx="519">
                  <c:v>29.945726333333752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171.72852522222223</c:v>
                </c:pt>
                <c:pt idx="533">
                  <c:v>370.34106299999996</c:v>
                </c:pt>
                <c:pt idx="534">
                  <c:v>727.89099633333331</c:v>
                </c:pt>
                <c:pt idx="535">
                  <c:v>926.81597411111113</c:v>
                </c:pt>
                <c:pt idx="536">
                  <c:v>1126.026285222222</c:v>
                </c:pt>
                <c:pt idx="537">
                  <c:v>1683.5711963333331</c:v>
                </c:pt>
                <c:pt idx="538">
                  <c:v>2243.3117474444443</c:v>
                </c:pt>
                <c:pt idx="539">
                  <c:v>2150.5845518888891</c:v>
                </c:pt>
                <c:pt idx="540">
                  <c:v>1283.1217263333331</c:v>
                </c:pt>
                <c:pt idx="541">
                  <c:v>431.47077522222196</c:v>
                </c:pt>
                <c:pt idx="542">
                  <c:v>113.69299744444459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19.148713000000072</c:v>
                </c:pt>
                <c:pt idx="555">
                  <c:v>98.40483744444424</c:v>
                </c:pt>
                <c:pt idx="556">
                  <c:v>177.8492818888891</c:v>
                </c:pt>
                <c:pt idx="557">
                  <c:v>277.34315744444461</c:v>
                </c:pt>
                <c:pt idx="558">
                  <c:v>377.13199633333318</c:v>
                </c:pt>
                <c:pt idx="559">
                  <c:v>675.75521966666656</c:v>
                </c:pt>
                <c:pt idx="560">
                  <c:v>638.2443307777778</c:v>
                </c:pt>
                <c:pt idx="561">
                  <c:v>241.61952522222225</c:v>
                </c:pt>
                <c:pt idx="562">
                  <c:v>142.31396966666668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330.61741411111109</c:v>
                </c:pt>
                <c:pt idx="601">
                  <c:v>549.12530300000003</c:v>
                </c:pt>
                <c:pt idx="602">
                  <c:v>886.88581522222228</c:v>
                </c:pt>
                <c:pt idx="603">
                  <c:v>1523.1058407777778</c:v>
                </c:pt>
                <c:pt idx="604">
                  <c:v>2001.9043041111108</c:v>
                </c:pt>
                <c:pt idx="605">
                  <c:v>2264.3370185555559</c:v>
                </c:pt>
                <c:pt idx="606">
                  <c:v>2390.2946185555556</c:v>
                </c:pt>
                <c:pt idx="607">
                  <c:v>2280.3374418888889</c:v>
                </c:pt>
                <c:pt idx="608">
                  <c:v>2012.2685529999994</c:v>
                </c:pt>
                <c:pt idx="609">
                  <c:v>1823.6722852222217</c:v>
                </c:pt>
                <c:pt idx="610">
                  <c:v>1794.4503296666669</c:v>
                </c:pt>
                <c:pt idx="611">
                  <c:v>1707.0920374444447</c:v>
                </c:pt>
                <c:pt idx="612">
                  <c:v>1281.2952096666663</c:v>
                </c:pt>
                <c:pt idx="613">
                  <c:v>672.01826855555646</c:v>
                </c:pt>
                <c:pt idx="614">
                  <c:v>256.31880188888948</c:v>
                </c:pt>
                <c:pt idx="615">
                  <c:v>156.31988633333248</c:v>
                </c:pt>
                <c:pt idx="616">
                  <c:v>155.97427633333385</c:v>
                </c:pt>
                <c:pt idx="617">
                  <c:v>95.701862999999747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83.151476333333051</c:v>
                </c:pt>
                <c:pt idx="623">
                  <c:v>221.86289077777806</c:v>
                </c:pt>
                <c:pt idx="624">
                  <c:v>361.52410855555638</c:v>
                </c:pt>
                <c:pt idx="625">
                  <c:v>442.88599300000055</c:v>
                </c:pt>
                <c:pt idx="626">
                  <c:v>385.24577966666641</c:v>
                </c:pt>
                <c:pt idx="627">
                  <c:v>267.06030299999941</c:v>
                </c:pt>
                <c:pt idx="628">
                  <c:v>207.47696966666666</c:v>
                </c:pt>
                <c:pt idx="629">
                  <c:v>227.33808077777806</c:v>
                </c:pt>
                <c:pt idx="630">
                  <c:v>346.83323744444499</c:v>
                </c:pt>
                <c:pt idx="631">
                  <c:v>527.56915744444473</c:v>
                </c:pt>
                <c:pt idx="632">
                  <c:v>650.10275744444357</c:v>
                </c:pt>
                <c:pt idx="633">
                  <c:v>733.68168188888774</c:v>
                </c:pt>
                <c:pt idx="634">
                  <c:v>758.49617966666722</c:v>
                </c:pt>
                <c:pt idx="635">
                  <c:v>683.77649855555637</c:v>
                </c:pt>
                <c:pt idx="636">
                  <c:v>508.74296522222193</c:v>
                </c:pt>
                <c:pt idx="637">
                  <c:v>311.63841411111082</c:v>
                </c:pt>
                <c:pt idx="638">
                  <c:v>212.33285855555525</c:v>
                </c:pt>
                <c:pt idx="639">
                  <c:v>172.23292633333386</c:v>
                </c:pt>
                <c:pt idx="640">
                  <c:v>171.4796463333339</c:v>
                </c:pt>
                <c:pt idx="641">
                  <c:v>310.13185411111084</c:v>
                </c:pt>
                <c:pt idx="642">
                  <c:v>570.21128188888804</c:v>
                </c:pt>
                <c:pt idx="643">
                  <c:v>654.25244633333364</c:v>
                </c:pt>
                <c:pt idx="644">
                  <c:v>479.01739633333386</c:v>
                </c:pt>
                <c:pt idx="645">
                  <c:v>380.89633077777694</c:v>
                </c:pt>
                <c:pt idx="646">
                  <c:v>402.346748555555</c:v>
                </c:pt>
                <c:pt idx="647">
                  <c:v>403.94746855555638</c:v>
                </c:pt>
                <c:pt idx="648">
                  <c:v>365.83737966666695</c:v>
                </c:pt>
                <c:pt idx="649">
                  <c:v>267.34217077777669</c:v>
                </c:pt>
                <c:pt idx="650">
                  <c:v>68.325529666666938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17.975636333333398</c:v>
                </c:pt>
                <c:pt idx="666">
                  <c:v>534.80144188888892</c:v>
                </c:pt>
                <c:pt idx="667">
                  <c:v>1429.9691918888889</c:v>
                </c:pt>
                <c:pt idx="668">
                  <c:v>1972.1041918888889</c:v>
                </c:pt>
                <c:pt idx="669">
                  <c:v>1938.7035296666668</c:v>
                </c:pt>
                <c:pt idx="670">
                  <c:v>1907.7467474444445</c:v>
                </c:pt>
                <c:pt idx="671">
                  <c:v>1360.1956363333331</c:v>
                </c:pt>
                <c:pt idx="672">
                  <c:v>967.68141411111105</c:v>
                </c:pt>
                <c:pt idx="673">
                  <c:v>972.67474744444439</c:v>
                </c:pt>
                <c:pt idx="674">
                  <c:v>977.9534141111111</c:v>
                </c:pt>
                <c:pt idx="675">
                  <c:v>645.8785252222217</c:v>
                </c:pt>
                <c:pt idx="676">
                  <c:v>289.23773522222223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621.41345966666711</c:v>
                </c:pt>
                <c:pt idx="686">
                  <c:v>1141.2434685555556</c:v>
                </c:pt>
                <c:pt idx="687">
                  <c:v>1065.9905707777775</c:v>
                </c:pt>
                <c:pt idx="688">
                  <c:v>1049.6818596666667</c:v>
                </c:pt>
                <c:pt idx="689">
                  <c:v>1034.6624985555559</c:v>
                </c:pt>
                <c:pt idx="690">
                  <c:v>661.27929077777776</c:v>
                </c:pt>
                <c:pt idx="691">
                  <c:v>324.95008188888903</c:v>
                </c:pt>
                <c:pt idx="692">
                  <c:v>345.25345966666714</c:v>
                </c:pt>
                <c:pt idx="693">
                  <c:v>485.85164077777807</c:v>
                </c:pt>
                <c:pt idx="694">
                  <c:v>448.19986855555595</c:v>
                </c:pt>
                <c:pt idx="695">
                  <c:v>111.7361963333325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108.0130807777779</c:v>
                </c:pt>
                <c:pt idx="703">
                  <c:v>127.87419188888859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216.58674744444414</c:v>
                </c:pt>
                <c:pt idx="710">
                  <c:v>1151.137529666667</c:v>
                </c:pt>
                <c:pt idx="711">
                  <c:v>1711.4633707777782</c:v>
                </c:pt>
                <c:pt idx="712">
                  <c:v>1081.3576818888887</c:v>
                </c:pt>
                <c:pt idx="713">
                  <c:v>168.81764077777734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335.75341411111111</c:v>
                </c:pt>
                <c:pt idx="719">
                  <c:v>932.47841411111108</c:v>
                </c:pt>
                <c:pt idx="720">
                  <c:v>1233.4980807777777</c:v>
                </c:pt>
                <c:pt idx="721">
                  <c:v>1057.824330777778</c:v>
                </c:pt>
                <c:pt idx="722">
                  <c:v>941.58625411111109</c:v>
                </c:pt>
                <c:pt idx="723">
                  <c:v>825.34033077777747</c:v>
                </c:pt>
                <c:pt idx="724">
                  <c:v>966.85585855555587</c:v>
                </c:pt>
                <c:pt idx="725">
                  <c:v>1329.048165222222</c:v>
                </c:pt>
                <c:pt idx="726">
                  <c:v>1792.5037707777769</c:v>
                </c:pt>
                <c:pt idx="727">
                  <c:v>1744.2278407777776</c:v>
                </c:pt>
                <c:pt idx="728">
                  <c:v>1255.4682630000011</c:v>
                </c:pt>
                <c:pt idx="729">
                  <c:v>944.36728522222313</c:v>
                </c:pt>
                <c:pt idx="730">
                  <c:v>531.36849855555477</c:v>
                </c:pt>
                <c:pt idx="731">
                  <c:v>274.06750411111079</c:v>
                </c:pt>
                <c:pt idx="732">
                  <c:v>254.50563633333417</c:v>
                </c:pt>
                <c:pt idx="733">
                  <c:v>274.96737411111081</c:v>
                </c:pt>
                <c:pt idx="734">
                  <c:v>295.43196522222223</c:v>
                </c:pt>
                <c:pt idx="735">
                  <c:v>336.06475744444504</c:v>
                </c:pt>
                <c:pt idx="736">
                  <c:v>396.8721707777778</c:v>
                </c:pt>
                <c:pt idx="737">
                  <c:v>378.86857966666639</c:v>
                </c:pt>
                <c:pt idx="738">
                  <c:v>280.50141411111082</c:v>
                </c:pt>
                <c:pt idx="739">
                  <c:v>459.56563744444389</c:v>
                </c:pt>
                <c:pt idx="740">
                  <c:v>662.00306855555493</c:v>
                </c:pt>
                <c:pt idx="741">
                  <c:v>586.15632077777889</c:v>
                </c:pt>
                <c:pt idx="742">
                  <c:v>390.2159296666664</c:v>
                </c:pt>
                <c:pt idx="743">
                  <c:v>251.52520188888803</c:v>
                </c:pt>
                <c:pt idx="744">
                  <c:v>232.00185411111138</c:v>
                </c:pt>
                <c:pt idx="745">
                  <c:v>232.00185411111138</c:v>
                </c:pt>
                <c:pt idx="746">
                  <c:v>311.78477522222221</c:v>
                </c:pt>
                <c:pt idx="747">
                  <c:v>432.31248188888918</c:v>
                </c:pt>
                <c:pt idx="748">
                  <c:v>514.16620966666665</c:v>
                </c:pt>
                <c:pt idx="749">
                  <c:v>457.37914299999915</c:v>
                </c:pt>
                <c:pt idx="750">
                  <c:v>299.90550744444414</c:v>
                </c:pt>
                <c:pt idx="751">
                  <c:v>200.59995188888999</c:v>
                </c:pt>
                <c:pt idx="752">
                  <c:v>120.80062411111111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932.2943741111111</c:v>
                </c:pt>
                <c:pt idx="766">
                  <c:v>1392.3869696666668</c:v>
                </c:pt>
                <c:pt idx="767">
                  <c:v>1416.1289707777773</c:v>
                </c:pt>
                <c:pt idx="768">
                  <c:v>1440.8746318888889</c:v>
                </c:pt>
                <c:pt idx="769">
                  <c:v>1684.6863652222228</c:v>
                </c:pt>
                <c:pt idx="770">
                  <c:v>2090.8484374444438</c:v>
                </c:pt>
                <c:pt idx="771">
                  <c:v>2122.8390685555551</c:v>
                </c:pt>
                <c:pt idx="772">
                  <c:v>2016.0102152222225</c:v>
                </c:pt>
                <c:pt idx="773">
                  <c:v>1712.0796641111115</c:v>
                </c:pt>
                <c:pt idx="774">
                  <c:v>1483.5903307777774</c:v>
                </c:pt>
                <c:pt idx="775">
                  <c:v>1535.2451930000002</c:v>
                </c:pt>
                <c:pt idx="776">
                  <c:v>1308.8958596666664</c:v>
                </c:pt>
                <c:pt idx="777">
                  <c:v>1039.503024111111</c:v>
                </c:pt>
                <c:pt idx="778">
                  <c:v>947.54194855555556</c:v>
                </c:pt>
                <c:pt idx="779">
                  <c:v>855.38506299999995</c:v>
                </c:pt>
                <c:pt idx="780">
                  <c:v>721.96301522222302</c:v>
                </c:pt>
                <c:pt idx="781">
                  <c:v>607.19048188888814</c:v>
                </c:pt>
                <c:pt idx="782">
                  <c:v>511.00326299999915</c:v>
                </c:pt>
                <c:pt idx="783">
                  <c:v>433.80760188888974</c:v>
                </c:pt>
                <c:pt idx="784">
                  <c:v>415.30432077777834</c:v>
                </c:pt>
                <c:pt idx="785">
                  <c:v>496.56919188888924</c:v>
                </c:pt>
                <c:pt idx="786">
                  <c:v>519.64351300000044</c:v>
                </c:pt>
                <c:pt idx="787">
                  <c:v>402.79339633333223</c:v>
                </c:pt>
                <c:pt idx="788">
                  <c:v>303.95329077777666</c:v>
                </c:pt>
                <c:pt idx="789">
                  <c:v>303.95329077777944</c:v>
                </c:pt>
                <c:pt idx="790">
                  <c:v>364.00278744444563</c:v>
                </c:pt>
                <c:pt idx="791">
                  <c:v>405.1277796666655</c:v>
                </c:pt>
                <c:pt idx="792">
                  <c:v>267.50919188888719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331.87035744444501</c:v>
                </c:pt>
                <c:pt idx="802">
                  <c:v>870.50003744444552</c:v>
                </c:pt>
                <c:pt idx="803">
                  <c:v>1454.5215129999992</c:v>
                </c:pt>
                <c:pt idx="804">
                  <c:v>1546.2520541111101</c:v>
                </c:pt>
                <c:pt idx="805">
                  <c:v>1080.2639874444451</c:v>
                </c:pt>
                <c:pt idx="806">
                  <c:v>548.84075744444476</c:v>
                </c:pt>
                <c:pt idx="807">
                  <c:v>192.47174744444385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142.31396966666668</c:v>
                </c:pt>
                <c:pt idx="820">
                  <c:v>1017.4511918888887</c:v>
                </c:pt>
                <c:pt idx="821">
                  <c:v>1498.8957652222223</c:v>
                </c:pt>
                <c:pt idx="822">
                  <c:v>1444.9149518888889</c:v>
                </c:pt>
                <c:pt idx="823">
                  <c:v>1351.4362596666665</c:v>
                </c:pt>
                <c:pt idx="824">
                  <c:v>1178.7577963333335</c:v>
                </c:pt>
                <c:pt idx="825">
                  <c:v>1024.8750807777778</c:v>
                </c:pt>
                <c:pt idx="826">
                  <c:v>990.25354855555588</c:v>
                </c:pt>
                <c:pt idx="827">
                  <c:v>935.82048188888825</c:v>
                </c:pt>
                <c:pt idx="828">
                  <c:v>1040.0052374444438</c:v>
                </c:pt>
                <c:pt idx="829">
                  <c:v>1206.0542096666668</c:v>
                </c:pt>
                <c:pt idx="830">
                  <c:v>1174.2514141111108</c:v>
                </c:pt>
                <c:pt idx="831">
                  <c:v>943.32569077777839</c:v>
                </c:pt>
                <c:pt idx="832">
                  <c:v>590.51942411111224</c:v>
                </c:pt>
                <c:pt idx="833">
                  <c:v>413.47964077777783</c:v>
                </c:pt>
                <c:pt idx="834">
                  <c:v>435.06880188888778</c:v>
                </c:pt>
                <c:pt idx="835">
                  <c:v>437.16600188888776</c:v>
                </c:pt>
                <c:pt idx="836">
                  <c:v>399.2110630000011</c:v>
                </c:pt>
                <c:pt idx="837">
                  <c:v>440.35995188888921</c:v>
                </c:pt>
                <c:pt idx="838">
                  <c:v>542.18963744444329</c:v>
                </c:pt>
                <c:pt idx="839">
                  <c:v>545.48630744444472</c:v>
                </c:pt>
                <c:pt idx="840">
                  <c:v>528.22921966666661</c:v>
                </c:pt>
                <c:pt idx="841">
                  <c:v>630.55360188888881</c:v>
                </c:pt>
                <c:pt idx="842">
                  <c:v>714.6118863333345</c:v>
                </c:pt>
                <c:pt idx="843">
                  <c:v>639.88400188888886</c:v>
                </c:pt>
                <c:pt idx="844">
                  <c:v>464.33544188888777</c:v>
                </c:pt>
                <c:pt idx="845">
                  <c:v>346.38108522222223</c:v>
                </c:pt>
                <c:pt idx="846">
                  <c:v>327.33174744444557</c:v>
                </c:pt>
                <c:pt idx="847">
                  <c:v>387.72970744444501</c:v>
                </c:pt>
                <c:pt idx="848">
                  <c:v>548.66764633333332</c:v>
                </c:pt>
                <c:pt idx="849">
                  <c:v>731.56924633333313</c:v>
                </c:pt>
                <c:pt idx="850">
                  <c:v>737.50132633333305</c:v>
                </c:pt>
                <c:pt idx="851">
                  <c:v>582.93523744444474</c:v>
                </c:pt>
                <c:pt idx="852">
                  <c:v>506.11871299999916</c:v>
                </c:pt>
                <c:pt idx="853">
                  <c:v>508.77231299999914</c:v>
                </c:pt>
                <c:pt idx="854">
                  <c:v>471.72937077777772</c:v>
                </c:pt>
                <c:pt idx="855">
                  <c:v>374.22426855555557</c:v>
                </c:pt>
                <c:pt idx="856">
                  <c:v>315.09283188888946</c:v>
                </c:pt>
                <c:pt idx="857">
                  <c:v>494.29544188888917</c:v>
                </c:pt>
                <c:pt idx="858">
                  <c:v>737.19410855555498</c:v>
                </c:pt>
                <c:pt idx="859">
                  <c:v>743.2356852222216</c:v>
                </c:pt>
                <c:pt idx="860">
                  <c:v>608.93730744444611</c:v>
                </c:pt>
                <c:pt idx="861">
                  <c:v>691.253631888889</c:v>
                </c:pt>
                <c:pt idx="862">
                  <c:v>1035.6934407777753</c:v>
                </c:pt>
                <c:pt idx="863">
                  <c:v>1007.4476818888888</c:v>
                </c:pt>
                <c:pt idx="864">
                  <c:v>656.0852018888894</c:v>
                </c:pt>
                <c:pt idx="865">
                  <c:v>539.50615188889049</c:v>
                </c:pt>
                <c:pt idx="866">
                  <c:v>681.66260966666607</c:v>
                </c:pt>
                <c:pt idx="867">
                  <c:v>846.88589855555438</c:v>
                </c:pt>
                <c:pt idx="868">
                  <c:v>735.23919188888885</c:v>
                </c:pt>
                <c:pt idx="869">
                  <c:v>440.58816522222219</c:v>
                </c:pt>
                <c:pt idx="870">
                  <c:v>261.29210855555721</c:v>
                </c:pt>
                <c:pt idx="871">
                  <c:v>200.07488522222167</c:v>
                </c:pt>
                <c:pt idx="872">
                  <c:v>178.04524077777833</c:v>
                </c:pt>
                <c:pt idx="873">
                  <c:v>136.16589855555557</c:v>
                </c:pt>
                <c:pt idx="874">
                  <c:v>33.64606299999997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50.581565222222821</c:v>
                </c:pt>
                <c:pt idx="879">
                  <c:v>227.32852522222109</c:v>
                </c:pt>
                <c:pt idx="880">
                  <c:v>108.16185855555554</c:v>
                </c:pt>
                <c:pt idx="881">
                  <c:v>0</c:v>
                </c:pt>
                <c:pt idx="882">
                  <c:v>98.317858555555546</c:v>
                </c:pt>
                <c:pt idx="883">
                  <c:v>296.92896966666666</c:v>
                </c:pt>
                <c:pt idx="884">
                  <c:v>316.79008077777667</c:v>
                </c:pt>
                <c:pt idx="885">
                  <c:v>376.8588374444455</c:v>
                </c:pt>
                <c:pt idx="886">
                  <c:v>398.18049855555557</c:v>
                </c:pt>
                <c:pt idx="887">
                  <c:v>359.43554299999943</c:v>
                </c:pt>
                <c:pt idx="888">
                  <c:v>280.48080188888997</c:v>
                </c:pt>
                <c:pt idx="889">
                  <c:v>180.19655299999832</c:v>
                </c:pt>
                <c:pt idx="890">
                  <c:v>59.081059666666079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130.52381522222169</c:v>
                </c:pt>
                <c:pt idx="897">
                  <c:v>228.94483744444386</c:v>
                </c:pt>
                <c:pt idx="898">
                  <c:v>248.80594855555526</c:v>
                </c:pt>
                <c:pt idx="899">
                  <c:v>188.78141855555577</c:v>
                </c:pt>
                <c:pt idx="900">
                  <c:v>88.156553000000258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331.87035744444501</c:v>
                </c:pt>
                <c:pt idx="909">
                  <c:v>870.50003744444552</c:v>
                </c:pt>
                <c:pt idx="910">
                  <c:v>1454.5215129999992</c:v>
                </c:pt>
                <c:pt idx="911">
                  <c:v>1546.2520541111101</c:v>
                </c:pt>
                <c:pt idx="912">
                  <c:v>1080.2639874444451</c:v>
                </c:pt>
                <c:pt idx="913">
                  <c:v>747.45186855555585</c:v>
                </c:pt>
                <c:pt idx="914">
                  <c:v>1090.0380807777772</c:v>
                </c:pt>
                <c:pt idx="915">
                  <c:v>1062.1928585555559</c:v>
                </c:pt>
                <c:pt idx="916">
                  <c:v>689.34750411111168</c:v>
                </c:pt>
                <c:pt idx="917">
                  <c:v>435.75512966666639</c:v>
                </c:pt>
                <c:pt idx="918">
                  <c:v>236.30085855555527</c:v>
                </c:pt>
                <c:pt idx="919">
                  <c:v>355.88874855555554</c:v>
                </c:pt>
                <c:pt idx="920">
                  <c:v>536.33077522222197</c:v>
                </c:pt>
                <c:pt idx="921">
                  <c:v>818.66633077777715</c:v>
                </c:pt>
                <c:pt idx="922">
                  <c:v>945.71675744444406</c:v>
                </c:pt>
                <c:pt idx="923">
                  <c:v>833.75190411111055</c:v>
                </c:pt>
                <c:pt idx="924">
                  <c:v>322.88421522222131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47.558357444444141</c:v>
                </c:pt>
                <c:pt idx="929">
                  <c:v>105.39830411111168</c:v>
                </c:pt>
                <c:pt idx="930">
                  <c:v>123.52744188888971</c:v>
                </c:pt>
                <c:pt idx="931">
                  <c:v>122.23595188888834</c:v>
                </c:pt>
                <c:pt idx="932">
                  <c:v>100.66284077777689</c:v>
                </c:pt>
                <c:pt idx="933">
                  <c:v>19.517809666667489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25.384747444444145</c:v>
                </c:pt>
                <c:pt idx="938">
                  <c:v>43.257441888888877</c:v>
                </c:pt>
                <c:pt idx="939">
                  <c:v>21.425747444444141</c:v>
                </c:pt>
                <c:pt idx="940">
                  <c:v>58.806809666666936</c:v>
                </c:pt>
                <c:pt idx="941">
                  <c:v>156.95141522222252</c:v>
                </c:pt>
                <c:pt idx="942">
                  <c:v>196.28808077777722</c:v>
                </c:pt>
                <c:pt idx="943">
                  <c:v>215.76434855555524</c:v>
                </c:pt>
                <c:pt idx="944">
                  <c:v>255.48657077777804</c:v>
                </c:pt>
                <c:pt idx="945">
                  <c:v>295.59363633333419</c:v>
                </c:pt>
                <c:pt idx="946">
                  <c:v>435.39324077777781</c:v>
                </c:pt>
                <c:pt idx="947">
                  <c:v>557.67574744444323</c:v>
                </c:pt>
                <c:pt idx="948">
                  <c:v>481.39279633333388</c:v>
                </c:pt>
                <c:pt idx="949">
                  <c:v>304.24066300000084</c:v>
                </c:pt>
                <c:pt idx="950">
                  <c:v>25.784570777777503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990.28363633333322</c:v>
                </c:pt>
                <c:pt idx="960">
                  <c:v>1870.6813352222225</c:v>
                </c:pt>
                <c:pt idx="961">
                  <c:v>2379.2883429999997</c:v>
                </c:pt>
                <c:pt idx="962">
                  <c:v>2315.3588985555548</c:v>
                </c:pt>
                <c:pt idx="963">
                  <c:v>1913.253068555556</c:v>
                </c:pt>
                <c:pt idx="964">
                  <c:v>1369.5864141111119</c:v>
                </c:pt>
                <c:pt idx="965">
                  <c:v>840.83390411111134</c:v>
                </c:pt>
                <c:pt idx="966">
                  <c:v>447.29248188888914</c:v>
                </c:pt>
                <c:pt idx="967">
                  <c:v>229.192263</c:v>
                </c:pt>
                <c:pt idx="968">
                  <c:v>129.51470411111109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290.89519188888892</c:v>
                </c:pt>
                <c:pt idx="1027">
                  <c:v>847.02912966666668</c:v>
                </c:pt>
                <c:pt idx="1028">
                  <c:v>1681.6352096666665</c:v>
                </c:pt>
                <c:pt idx="1029">
                  <c:v>2319.3664318888887</c:v>
                </c:pt>
                <c:pt idx="1030">
                  <c:v>2403.7756763333332</c:v>
                </c:pt>
                <c:pt idx="1031">
                  <c:v>2092.6618585555552</c:v>
                </c:pt>
                <c:pt idx="1032">
                  <c:v>1781.8519207777777</c:v>
                </c:pt>
                <c:pt idx="1033">
                  <c:v>1610.2309741111112</c:v>
                </c:pt>
                <c:pt idx="1034">
                  <c:v>1518.4029352222224</c:v>
                </c:pt>
                <c:pt idx="1035">
                  <c:v>1347.5035252222226</c:v>
                </c:pt>
                <c:pt idx="1036">
                  <c:v>1115.9026318888893</c:v>
                </c:pt>
                <c:pt idx="1037">
                  <c:v>962.80351299999961</c:v>
                </c:pt>
                <c:pt idx="1038">
                  <c:v>968.01655299999959</c:v>
                </c:pt>
                <c:pt idx="1039">
                  <c:v>1093.5572096666667</c:v>
                </c:pt>
                <c:pt idx="1040">
                  <c:v>1160.8103029999995</c:v>
                </c:pt>
                <c:pt idx="1041">
                  <c:v>1109.3076096666666</c:v>
                </c:pt>
                <c:pt idx="1042">
                  <c:v>918.10410855555551</c:v>
                </c:pt>
                <c:pt idx="1043">
                  <c:v>645.1617263333336</c:v>
                </c:pt>
                <c:pt idx="1044">
                  <c:v>409.43740966666638</c:v>
                </c:pt>
                <c:pt idx="1045">
                  <c:v>291.02259633333273</c:v>
                </c:pt>
                <c:pt idx="1046">
                  <c:v>291.39959300000083</c:v>
                </c:pt>
                <c:pt idx="1047">
                  <c:v>312.01683744444415</c:v>
                </c:pt>
                <c:pt idx="1048">
                  <c:v>233.33137966666663</c:v>
                </c:pt>
                <c:pt idx="1049">
                  <c:v>33.961281888888891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296.11714855555567</c:v>
                </c:pt>
                <c:pt idx="1064">
                  <c:v>832.98881855555555</c:v>
                </c:pt>
                <c:pt idx="1065">
                  <c:v>1550.8250318888886</c:v>
                </c:pt>
                <c:pt idx="1066">
                  <c:v>1695.2973263333331</c:v>
                </c:pt>
                <c:pt idx="1067">
                  <c:v>1085.0081652222227</c:v>
                </c:pt>
                <c:pt idx="1068">
                  <c:v>511.09034300000019</c:v>
                </c:pt>
                <c:pt idx="1069">
                  <c:v>512.15606299999945</c:v>
                </c:pt>
                <c:pt idx="1070">
                  <c:v>871.86454300000037</c:v>
                </c:pt>
                <c:pt idx="1071">
                  <c:v>1234.0896630000002</c:v>
                </c:pt>
                <c:pt idx="1072">
                  <c:v>1459.0460852222216</c:v>
                </c:pt>
                <c:pt idx="1073">
                  <c:v>1705.755735222222</c:v>
                </c:pt>
                <c:pt idx="1074">
                  <c:v>2014.8774418888893</c:v>
                </c:pt>
                <c:pt idx="1075">
                  <c:v>2149.0241085555549</c:v>
                </c:pt>
                <c:pt idx="1076">
                  <c:v>1966.471557444444</c:v>
                </c:pt>
                <c:pt idx="1077">
                  <c:v>1643.4702685555558</c:v>
                </c:pt>
                <c:pt idx="1078">
                  <c:v>1357.6827652222223</c:v>
                </c:pt>
                <c:pt idx="1079">
                  <c:v>1209.0747930000009</c:v>
                </c:pt>
                <c:pt idx="1080">
                  <c:v>1000.4547741111116</c:v>
                </c:pt>
                <c:pt idx="1081">
                  <c:v>629.27540966666606</c:v>
                </c:pt>
                <c:pt idx="1082">
                  <c:v>253.70619188888864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115.45643188888977</c:v>
                </c:pt>
                <c:pt idx="1087">
                  <c:v>274.34532077777806</c:v>
                </c:pt>
                <c:pt idx="1088">
                  <c:v>294.6248018888881</c:v>
                </c:pt>
                <c:pt idx="1089">
                  <c:v>275.18277411110995</c:v>
                </c:pt>
                <c:pt idx="1090">
                  <c:v>255.32166299999997</c:v>
                </c:pt>
                <c:pt idx="1091">
                  <c:v>314.90499633333417</c:v>
                </c:pt>
                <c:pt idx="1092">
                  <c:v>514.77763744444519</c:v>
                </c:pt>
                <c:pt idx="1093">
                  <c:v>777.22354855555579</c:v>
                </c:pt>
                <c:pt idx="1094">
                  <c:v>843.75760188888864</c:v>
                </c:pt>
                <c:pt idx="1095">
                  <c:v>670.78952522222221</c:v>
                </c:pt>
                <c:pt idx="1096">
                  <c:v>455.48057966666642</c:v>
                </c:pt>
                <c:pt idx="1097">
                  <c:v>237.91857077777723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233.78849855555526</c:v>
                </c:pt>
                <c:pt idx="1103">
                  <c:v>612.82166300000085</c:v>
                </c:pt>
                <c:pt idx="1104">
                  <c:v>956.40261855555559</c:v>
                </c:pt>
                <c:pt idx="1105">
                  <c:v>1005.3000907777769</c:v>
                </c:pt>
                <c:pt idx="1106">
                  <c:v>714.58523744444506</c:v>
                </c:pt>
                <c:pt idx="1107">
                  <c:v>379.69410855555697</c:v>
                </c:pt>
                <c:pt idx="1108">
                  <c:v>81.317698555555552</c:v>
                </c:pt>
                <c:pt idx="1109">
                  <c:v>0</c:v>
                </c:pt>
                <c:pt idx="1110">
                  <c:v>0</c:v>
                </c:pt>
                <c:pt idx="1111">
                  <c:v>126.56588522222165</c:v>
                </c:pt>
                <c:pt idx="1112">
                  <c:v>544.08613522222186</c:v>
                </c:pt>
                <c:pt idx="1113">
                  <c:v>1066.2198541111111</c:v>
                </c:pt>
                <c:pt idx="1114">
                  <c:v>1356.5921796666664</c:v>
                </c:pt>
                <c:pt idx="1115">
                  <c:v>1111.234525222224</c:v>
                </c:pt>
                <c:pt idx="1116">
                  <c:v>641.42869855555614</c:v>
                </c:pt>
                <c:pt idx="1117">
                  <c:v>285.4170685555539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49.979996333332792</c:v>
                </c:pt>
                <c:pt idx="1122">
                  <c:v>27.766668555556066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79.614796333333544</c:v>
                </c:pt>
                <c:pt idx="1139">
                  <c:v>218.74422411111118</c:v>
                </c:pt>
                <c:pt idx="1140">
                  <c:v>298.49789855555537</c:v>
                </c:pt>
                <c:pt idx="1141">
                  <c:v>497.63865966666646</c:v>
                </c:pt>
                <c:pt idx="1142">
                  <c:v>936.04365411111144</c:v>
                </c:pt>
                <c:pt idx="1143">
                  <c:v>1356.5456374444448</c:v>
                </c:pt>
                <c:pt idx="1144">
                  <c:v>1202.7014418888882</c:v>
                </c:pt>
                <c:pt idx="1145">
                  <c:v>610.04636522222233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137.142303</c:v>
                </c:pt>
                <c:pt idx="1152">
                  <c:v>514.50341411111117</c:v>
                </c:pt>
                <c:pt idx="1153">
                  <c:v>1489.4530152222223</c:v>
                </c:pt>
                <c:pt idx="1154">
                  <c:v>2369.0567741111108</c:v>
                </c:pt>
                <c:pt idx="1155">
                  <c:v>2339.198881888889</c:v>
                </c:pt>
                <c:pt idx="1156">
                  <c:v>1891.5963963333325</c:v>
                </c:pt>
                <c:pt idx="1157">
                  <c:v>1841.0866630000005</c:v>
                </c:pt>
                <c:pt idx="1158">
                  <c:v>2090.7191963333335</c:v>
                </c:pt>
                <c:pt idx="1159">
                  <c:v>2324.325498555555</c:v>
                </c:pt>
                <c:pt idx="1160">
                  <c:v>2282.8483485555553</c:v>
                </c:pt>
                <c:pt idx="1161">
                  <c:v>2002.8802185555553</c:v>
                </c:pt>
                <c:pt idx="1162">
                  <c:v>1780.4684852222226</c:v>
                </c:pt>
                <c:pt idx="1163">
                  <c:v>1696.9065530000007</c:v>
                </c:pt>
                <c:pt idx="1164">
                  <c:v>1653.1146363333346</c:v>
                </c:pt>
                <c:pt idx="1165">
                  <c:v>1609.7082763333322</c:v>
                </c:pt>
                <c:pt idx="1166">
                  <c:v>1228.4647207777766</c:v>
                </c:pt>
                <c:pt idx="1167">
                  <c:v>858.32396966666727</c:v>
                </c:pt>
                <c:pt idx="1168">
                  <c:v>964.45933522222276</c:v>
                </c:pt>
                <c:pt idx="1169">
                  <c:v>1054.1026630000017</c:v>
                </c:pt>
                <c:pt idx="1170">
                  <c:v>1003.8629263333328</c:v>
                </c:pt>
                <c:pt idx="1171">
                  <c:v>973.12299744444329</c:v>
                </c:pt>
                <c:pt idx="1172">
                  <c:v>922.12641411111053</c:v>
                </c:pt>
                <c:pt idx="1173">
                  <c:v>870.11475744444442</c:v>
                </c:pt>
                <c:pt idx="1174">
                  <c:v>837.48877522222165</c:v>
                </c:pt>
                <c:pt idx="1175">
                  <c:v>784.50056522222212</c:v>
                </c:pt>
                <c:pt idx="1176">
                  <c:v>730.37744188888939</c:v>
                </c:pt>
                <c:pt idx="1177">
                  <c:v>715.41835744444325</c:v>
                </c:pt>
                <c:pt idx="1178">
                  <c:v>760.08825966666609</c:v>
                </c:pt>
                <c:pt idx="1179">
                  <c:v>806.0592818888889</c:v>
                </c:pt>
                <c:pt idx="1180">
                  <c:v>812.37941522222218</c:v>
                </c:pt>
                <c:pt idx="1181">
                  <c:v>798.90977077777882</c:v>
                </c:pt>
                <c:pt idx="1182">
                  <c:v>745.13974744444613</c:v>
                </c:pt>
                <c:pt idx="1183">
                  <c:v>690.11782411111062</c:v>
                </c:pt>
                <c:pt idx="1184">
                  <c:v>654.33320188888774</c:v>
                </c:pt>
                <c:pt idx="1185">
                  <c:v>598.05081855555488</c:v>
                </c:pt>
                <c:pt idx="1186">
                  <c:v>500.73439299999933</c:v>
                </c:pt>
                <c:pt idx="1187">
                  <c:v>441.15105966666658</c:v>
                </c:pt>
                <c:pt idx="1188">
                  <c:v>441.15105966666658</c:v>
                </c:pt>
                <c:pt idx="1189">
                  <c:v>441.15105966666658</c:v>
                </c:pt>
                <c:pt idx="1190">
                  <c:v>441.15105966666658</c:v>
                </c:pt>
                <c:pt idx="1191">
                  <c:v>441.15105966666658</c:v>
                </c:pt>
                <c:pt idx="1192">
                  <c:v>441.15105966666658</c:v>
                </c:pt>
                <c:pt idx="1193">
                  <c:v>441.15105966666658</c:v>
                </c:pt>
                <c:pt idx="1194">
                  <c:v>441.15105966666658</c:v>
                </c:pt>
                <c:pt idx="1195">
                  <c:v>461.01217077777937</c:v>
                </c:pt>
                <c:pt idx="1196">
                  <c:v>461.67664077777948</c:v>
                </c:pt>
                <c:pt idx="1197">
                  <c:v>461.6766407777767</c:v>
                </c:pt>
                <c:pt idx="1198">
                  <c:v>541.78626855555547</c:v>
                </c:pt>
                <c:pt idx="1199">
                  <c:v>623.89857966666784</c:v>
                </c:pt>
                <c:pt idx="1200">
                  <c:v>706.69390744444388</c:v>
                </c:pt>
                <c:pt idx="1201">
                  <c:v>771.67574744444323</c:v>
                </c:pt>
                <c:pt idx="1202">
                  <c:v>737.39768522222334</c:v>
                </c:pt>
                <c:pt idx="1203">
                  <c:v>662.06632077777783</c:v>
                </c:pt>
                <c:pt idx="1204">
                  <c:v>585.37819633333208</c:v>
                </c:pt>
                <c:pt idx="1205">
                  <c:v>527.17730299999937</c:v>
                </c:pt>
                <c:pt idx="1206">
                  <c:v>508.00848188888943</c:v>
                </c:pt>
                <c:pt idx="1207">
                  <c:v>508.7014852222228</c:v>
                </c:pt>
                <c:pt idx="1208">
                  <c:v>509.3952018888894</c:v>
                </c:pt>
                <c:pt idx="1209">
                  <c:v>490.22852077777947</c:v>
                </c:pt>
                <c:pt idx="1210">
                  <c:v>470.36740966666667</c:v>
                </c:pt>
                <c:pt idx="1211">
                  <c:v>470.36740966666667</c:v>
                </c:pt>
                <c:pt idx="1212">
                  <c:v>450.50629855555388</c:v>
                </c:pt>
                <c:pt idx="1213">
                  <c:v>449.81186855555381</c:v>
                </c:pt>
                <c:pt idx="1214">
                  <c:v>469.67297966666661</c:v>
                </c:pt>
                <c:pt idx="1215">
                  <c:v>469.67297966666661</c:v>
                </c:pt>
                <c:pt idx="1216">
                  <c:v>449.8118685555566</c:v>
                </c:pt>
                <c:pt idx="1217">
                  <c:v>429.25704077777721</c:v>
                </c:pt>
                <c:pt idx="1218">
                  <c:v>428.56403744444384</c:v>
                </c:pt>
                <c:pt idx="1219">
                  <c:v>427.87174744444667</c:v>
                </c:pt>
                <c:pt idx="1220">
                  <c:v>407.31905966666727</c:v>
                </c:pt>
                <c:pt idx="1221">
                  <c:v>366.21582411111115</c:v>
                </c:pt>
                <c:pt idx="1222">
                  <c:v>344.2885429999983</c:v>
                </c:pt>
                <c:pt idx="1223">
                  <c:v>322.36768188888828</c:v>
                </c:pt>
                <c:pt idx="1224">
                  <c:v>339.49244633333444</c:v>
                </c:pt>
                <c:pt idx="1225">
                  <c:v>377.85077522222105</c:v>
                </c:pt>
                <c:pt idx="1226">
                  <c:v>396.35084633333389</c:v>
                </c:pt>
                <c:pt idx="1227">
                  <c:v>395.67139633333386</c:v>
                </c:pt>
                <c:pt idx="1228">
                  <c:v>394.31463633333391</c:v>
                </c:pt>
                <c:pt idx="1229">
                  <c:v>393.63732633333387</c:v>
                </c:pt>
                <c:pt idx="1230">
                  <c:v>372.42373522222113</c:v>
                </c:pt>
                <c:pt idx="1231">
                  <c:v>390.93521966666725</c:v>
                </c:pt>
                <c:pt idx="1232">
                  <c:v>429.9836985555566</c:v>
                </c:pt>
                <c:pt idx="1233">
                  <c:v>429.98369855555381</c:v>
                </c:pt>
                <c:pt idx="1234">
                  <c:v>429.31066855555383</c:v>
                </c:pt>
                <c:pt idx="1235">
                  <c:v>409.44955744444383</c:v>
                </c:pt>
                <c:pt idx="1236">
                  <c:v>368.38341522222385</c:v>
                </c:pt>
                <c:pt idx="1237">
                  <c:v>307.45901522222459</c:v>
                </c:pt>
                <c:pt idx="1238">
                  <c:v>224.67438744444283</c:v>
                </c:pt>
                <c:pt idx="1239">
                  <c:v>161.10637411110991</c:v>
                </c:pt>
                <c:pt idx="1240">
                  <c:v>135.97230300000001</c:v>
                </c:pt>
                <c:pt idx="1241">
                  <c:v>151.25702411110996</c:v>
                </c:pt>
                <c:pt idx="1242">
                  <c:v>166.57669855555605</c:v>
                </c:pt>
                <c:pt idx="1243">
                  <c:v>162.71185855555609</c:v>
                </c:pt>
                <c:pt idx="1244">
                  <c:v>158.23533522222272</c:v>
                </c:pt>
                <c:pt idx="1245">
                  <c:v>174.2872463333328</c:v>
                </c:pt>
                <c:pt idx="1246">
                  <c:v>150.64261522222279</c:v>
                </c:pt>
                <c:pt idx="1247">
                  <c:v>126.3998541111128</c:v>
                </c:pt>
                <c:pt idx="1248">
                  <c:v>122.05315744444329</c:v>
                </c:pt>
                <c:pt idx="1249">
                  <c:v>117.74141411110998</c:v>
                </c:pt>
                <c:pt idx="1250">
                  <c:v>133.3257352222227</c:v>
                </c:pt>
                <c:pt idx="1251">
                  <c:v>149.54884633333279</c:v>
                </c:pt>
                <c:pt idx="1252">
                  <c:v>145.93652633333278</c:v>
                </c:pt>
                <c:pt idx="1253">
                  <c:v>142.34988633333555</c:v>
                </c:pt>
                <c:pt idx="1254">
                  <c:v>138.78892633333277</c:v>
                </c:pt>
                <c:pt idx="1255">
                  <c:v>135.25364633333277</c:v>
                </c:pt>
                <c:pt idx="1256">
                  <c:v>131.74404633333285</c:v>
                </c:pt>
                <c:pt idx="1257">
                  <c:v>128.26012633333272</c:v>
                </c:pt>
                <c:pt idx="1258">
                  <c:v>124.8018863333356</c:v>
                </c:pt>
                <c:pt idx="1259">
                  <c:v>141.23043744444561</c:v>
                </c:pt>
                <c:pt idx="1260">
                  <c:v>178.11180966666555</c:v>
                </c:pt>
                <c:pt idx="1261">
                  <c:v>215.57419188888827</c:v>
                </c:pt>
                <c:pt idx="1262">
                  <c:v>293.33124633333392</c:v>
                </c:pt>
                <c:pt idx="1263">
                  <c:v>372.77569077777667</c:v>
                </c:pt>
                <c:pt idx="1264">
                  <c:v>432.92077411110944</c:v>
                </c:pt>
                <c:pt idx="1265">
                  <c:v>474.33252633333495</c:v>
                </c:pt>
                <c:pt idx="1266">
                  <c:v>456.1673652222222</c:v>
                </c:pt>
                <c:pt idx="1267">
                  <c:v>437.44045411110937</c:v>
                </c:pt>
                <c:pt idx="1268">
                  <c:v>398.85528522222279</c:v>
                </c:pt>
                <c:pt idx="1269">
                  <c:v>319.4108407777772</c:v>
                </c:pt>
                <c:pt idx="1270">
                  <c:v>258.69045411111108</c:v>
                </c:pt>
                <c:pt idx="1271">
                  <c:v>217.26800188889106</c:v>
                </c:pt>
                <c:pt idx="1272">
                  <c:v>195.14990411111174</c:v>
                </c:pt>
                <c:pt idx="1273">
                  <c:v>212.76544188888829</c:v>
                </c:pt>
                <c:pt idx="1274">
                  <c:v>230.94986300000113</c:v>
                </c:pt>
                <c:pt idx="1275">
                  <c:v>249.14070411111112</c:v>
                </c:pt>
                <c:pt idx="1276">
                  <c:v>307.61409077777716</c:v>
                </c:pt>
                <c:pt idx="1277">
                  <c:v>367.19742411110997</c:v>
                </c:pt>
                <c:pt idx="1278">
                  <c:v>387.61315188888949</c:v>
                </c:pt>
                <c:pt idx="1279">
                  <c:v>408.02959299999941</c:v>
                </c:pt>
                <c:pt idx="1280">
                  <c:v>429.00350411110935</c:v>
                </c:pt>
                <c:pt idx="1281">
                  <c:v>390.39693522222279</c:v>
                </c:pt>
                <c:pt idx="1282">
                  <c:v>370.53582411111279</c:v>
                </c:pt>
                <c:pt idx="1283">
                  <c:v>371.09472077777946</c:v>
                </c:pt>
                <c:pt idx="1284">
                  <c:v>351.23360966666667</c:v>
                </c:pt>
                <c:pt idx="1285">
                  <c:v>311.51138744444387</c:v>
                </c:pt>
                <c:pt idx="1286">
                  <c:v>270.67208522222109</c:v>
                </c:pt>
                <c:pt idx="1287">
                  <c:v>249.6967474444445</c:v>
                </c:pt>
                <c:pt idx="1288">
                  <c:v>208.30853522222162</c:v>
                </c:pt>
                <c:pt idx="1289">
                  <c:v>186.23609077777829</c:v>
                </c:pt>
                <c:pt idx="1290">
                  <c:v>203.8972818888883</c:v>
                </c:pt>
                <c:pt idx="1291">
                  <c:v>202.2548318888883</c:v>
                </c:pt>
                <c:pt idx="1292">
                  <c:v>160.35266300000171</c:v>
                </c:pt>
                <c:pt idx="1293">
                  <c:v>137.78266855555555</c:v>
                </c:pt>
                <c:pt idx="1294">
                  <c:v>135.09161855555553</c:v>
                </c:pt>
                <c:pt idx="1295">
                  <c:v>172.14062411111169</c:v>
                </c:pt>
                <c:pt idx="1296">
                  <c:v>249.98969855555444</c:v>
                </c:pt>
                <c:pt idx="1297">
                  <c:v>328.90377966666665</c:v>
                </c:pt>
                <c:pt idx="1298">
                  <c:v>389.01747633333275</c:v>
                </c:pt>
                <c:pt idx="1299">
                  <c:v>429.8025652222222</c:v>
                </c:pt>
                <c:pt idx="1300">
                  <c:v>431.40221522222225</c:v>
                </c:pt>
                <c:pt idx="1301">
                  <c:v>412.6111041111094</c:v>
                </c:pt>
                <c:pt idx="1302">
                  <c:v>413.68395744444558</c:v>
                </c:pt>
                <c:pt idx="1303">
                  <c:v>434.62077522222216</c:v>
                </c:pt>
                <c:pt idx="1304">
                  <c:v>416.37857411111224</c:v>
                </c:pt>
                <c:pt idx="1305">
                  <c:v>377.19741522222284</c:v>
                </c:pt>
                <c:pt idx="1306">
                  <c:v>357.87808077777669</c:v>
                </c:pt>
                <c:pt idx="1307">
                  <c:v>338.01696966666668</c:v>
                </c:pt>
                <c:pt idx="1308">
                  <c:v>318.15585855555668</c:v>
                </c:pt>
                <c:pt idx="1309">
                  <c:v>317.61408188889004</c:v>
                </c:pt>
                <c:pt idx="1310">
                  <c:v>317.61408188888726</c:v>
                </c:pt>
                <c:pt idx="1311">
                  <c:v>297.21190744444385</c:v>
                </c:pt>
                <c:pt idx="1312">
                  <c:v>276.81044633333391</c:v>
                </c:pt>
                <c:pt idx="1313">
                  <c:v>236.00966411111108</c:v>
                </c:pt>
                <c:pt idx="1314">
                  <c:v>234.3971741111111</c:v>
                </c:pt>
                <c:pt idx="1315">
                  <c:v>233.32574744444446</c:v>
                </c:pt>
                <c:pt idx="1316">
                  <c:v>152.2795129999989</c:v>
                </c:pt>
                <c:pt idx="1317">
                  <c:v>129.23408188888888</c:v>
                </c:pt>
                <c:pt idx="1318">
                  <c:v>166.84769077777835</c:v>
                </c:pt>
                <c:pt idx="1319">
                  <c:v>283.91715744444383</c:v>
                </c:pt>
                <c:pt idx="1320">
                  <c:v>463.71433077777834</c:v>
                </c:pt>
                <c:pt idx="1321">
                  <c:v>605.37252522222332</c:v>
                </c:pt>
                <c:pt idx="1322">
                  <c:v>749.17999299999883</c:v>
                </c:pt>
                <c:pt idx="1323">
                  <c:v>894.67057077777713</c:v>
                </c:pt>
                <c:pt idx="1324">
                  <c:v>963.03075744444618</c:v>
                </c:pt>
                <c:pt idx="1325">
                  <c:v>872.11935188888776</c:v>
                </c:pt>
                <c:pt idx="1326">
                  <c:v>679.7659574444433</c:v>
                </c:pt>
                <c:pt idx="1327">
                  <c:v>503.88890744444495</c:v>
                </c:pt>
                <c:pt idx="1328">
                  <c:v>405.73752522222281</c:v>
                </c:pt>
                <c:pt idx="1329">
                  <c:v>366.01530300000002</c:v>
                </c:pt>
                <c:pt idx="1330">
                  <c:v>366.01530300000002</c:v>
                </c:pt>
                <c:pt idx="1331">
                  <c:v>366.01530300000002</c:v>
                </c:pt>
                <c:pt idx="1332">
                  <c:v>346.15419188889001</c:v>
                </c:pt>
                <c:pt idx="1333">
                  <c:v>285.99341522222119</c:v>
                </c:pt>
                <c:pt idx="1334">
                  <c:v>244.54314299999825</c:v>
                </c:pt>
                <c:pt idx="1335">
                  <c:v>242.82151300000106</c:v>
                </c:pt>
                <c:pt idx="1336">
                  <c:v>280.8285252222239</c:v>
                </c:pt>
                <c:pt idx="1337">
                  <c:v>319.98043744444391</c:v>
                </c:pt>
                <c:pt idx="1338">
                  <c:v>339.2719518888872</c:v>
                </c:pt>
                <c:pt idx="1339">
                  <c:v>359.13306299999999</c:v>
                </c:pt>
                <c:pt idx="1340">
                  <c:v>378.99417411111278</c:v>
                </c:pt>
                <c:pt idx="1341">
                  <c:v>399.4248818888895</c:v>
                </c:pt>
                <c:pt idx="1342">
                  <c:v>459.5785252222222</c:v>
                </c:pt>
                <c:pt idx="1343">
                  <c:v>521.45023188888842</c:v>
                </c:pt>
                <c:pt idx="1344">
                  <c:v>523.7500185555549</c:v>
                </c:pt>
                <c:pt idx="1345">
                  <c:v>506.20010744444505</c:v>
                </c:pt>
                <c:pt idx="1346">
                  <c:v>448.35766411110944</c:v>
                </c:pt>
                <c:pt idx="1347">
                  <c:v>389.35605411110998</c:v>
                </c:pt>
                <c:pt idx="1348">
                  <c:v>329.77272077778002</c:v>
                </c:pt>
                <c:pt idx="1349">
                  <c:v>189.5822096666684</c:v>
                </c:pt>
                <c:pt idx="1350">
                  <c:v>6.785112999997807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299.27395188888801</c:v>
                </c:pt>
                <c:pt idx="1364">
                  <c:v>659.34623188888895</c:v>
                </c:pt>
                <c:pt idx="1365">
                  <c:v>705.17030744444492</c:v>
                </c:pt>
                <c:pt idx="1366">
                  <c:v>450.52540966666777</c:v>
                </c:pt>
                <c:pt idx="1367">
                  <c:v>133.19453522222165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131.99626299999969</c:v>
                </c:pt>
                <c:pt idx="1372">
                  <c:v>251.16292966666663</c:v>
                </c:pt>
                <c:pt idx="1373">
                  <c:v>151.85737411111108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99.004979666666529</c:v>
                </c:pt>
                <c:pt idx="1383">
                  <c:v>1274.8480018888883</c:v>
                </c:pt>
                <c:pt idx="1384">
                  <c:v>1421.8622596666669</c:v>
                </c:pt>
                <c:pt idx="1385">
                  <c:v>931.93103188888972</c:v>
                </c:pt>
                <c:pt idx="1386">
                  <c:v>577.26760188888886</c:v>
                </c:pt>
                <c:pt idx="1387">
                  <c:v>718.68040966666581</c:v>
                </c:pt>
                <c:pt idx="1388">
                  <c:v>1160.5682541111107</c:v>
                </c:pt>
                <c:pt idx="1389">
                  <c:v>1606.5681085555557</c:v>
                </c:pt>
                <c:pt idx="1390">
                  <c:v>1738.4321085555562</c:v>
                </c:pt>
                <c:pt idx="1391">
                  <c:v>1473.137729666666</c:v>
                </c:pt>
                <c:pt idx="1392">
                  <c:v>1045.7448185555545</c:v>
                </c:pt>
                <c:pt idx="1393">
                  <c:v>654.25244633333364</c:v>
                </c:pt>
                <c:pt idx="1394">
                  <c:v>358.67265966666696</c:v>
                </c:pt>
                <c:pt idx="1395">
                  <c:v>199.78377077777861</c:v>
                </c:pt>
                <c:pt idx="1396">
                  <c:v>79.83529077777834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98.231726333333185</c:v>
                </c:pt>
                <c:pt idx="1409">
                  <c:v>277.75497966666694</c:v>
                </c:pt>
                <c:pt idx="1410">
                  <c:v>178.84033077777735</c:v>
                </c:pt>
                <c:pt idx="1411">
                  <c:v>79.338965222222512</c:v>
                </c:pt>
                <c:pt idx="1412">
                  <c:v>19.172481888889052</c:v>
                </c:pt>
                <c:pt idx="1413">
                  <c:v>97.849379666666536</c:v>
                </c:pt>
                <c:pt idx="1414">
                  <c:v>455.54019633333331</c:v>
                </c:pt>
                <c:pt idx="1415">
                  <c:v>1014.397640777778</c:v>
                </c:pt>
                <c:pt idx="1416">
                  <c:v>1477.3367929999995</c:v>
                </c:pt>
                <c:pt idx="1417">
                  <c:v>1625.0611741111104</c:v>
                </c:pt>
                <c:pt idx="1418">
                  <c:v>1396.126720777778</c:v>
                </c:pt>
                <c:pt idx="1419">
                  <c:v>847.08652633333418</c:v>
                </c:pt>
                <c:pt idx="1420">
                  <c:v>194.026713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34.940001888889753</c:v>
                </c:pt>
                <c:pt idx="1425">
                  <c:v>571.92723188888885</c:v>
                </c:pt>
                <c:pt idx="1426">
                  <c:v>1152.1983574444441</c:v>
                </c:pt>
                <c:pt idx="1427">
                  <c:v>1280.0163307777777</c:v>
                </c:pt>
                <c:pt idx="1428">
                  <c:v>790.15786299999991</c:v>
                </c:pt>
                <c:pt idx="1429">
                  <c:v>216.29033077777805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543.07040188888891</c:v>
                </c:pt>
                <c:pt idx="1438">
                  <c:v>604.69101522222229</c:v>
                </c:pt>
                <c:pt idx="1439">
                  <c:v>347.88008077777778</c:v>
                </c:pt>
                <c:pt idx="1440">
                  <c:v>30.25959299999974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143.56230300000001</c:v>
                </c:pt>
                <c:pt idx="1445">
                  <c:v>243.25626855555555</c:v>
                </c:pt>
                <c:pt idx="1446">
                  <c:v>64.768775222221805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568.95074744444446</c:v>
                </c:pt>
                <c:pt idx="1479">
                  <c:v>1006.0678185555556</c:v>
                </c:pt>
                <c:pt idx="1480">
                  <c:v>947.00236522222224</c:v>
                </c:pt>
                <c:pt idx="1481">
                  <c:v>828.56080188888893</c:v>
                </c:pt>
                <c:pt idx="1482">
                  <c:v>710.20448188888872</c:v>
                </c:pt>
                <c:pt idx="1483">
                  <c:v>631.55290744444437</c:v>
                </c:pt>
                <c:pt idx="1484">
                  <c:v>592.66956522222233</c:v>
                </c:pt>
                <c:pt idx="1485">
                  <c:v>633.25099744444447</c:v>
                </c:pt>
                <c:pt idx="1486">
                  <c:v>773.49714855555533</c:v>
                </c:pt>
                <c:pt idx="1487">
                  <c:v>954.01906855555558</c:v>
                </c:pt>
                <c:pt idx="1488">
                  <c:v>1155.2306363333335</c:v>
                </c:pt>
                <c:pt idx="1489">
                  <c:v>1357.516840777778</c:v>
                </c:pt>
                <c:pt idx="1490">
                  <c:v>1521.4550596666666</c:v>
                </c:pt>
                <c:pt idx="1491">
                  <c:v>1627.1549352222216</c:v>
                </c:pt>
                <c:pt idx="1492">
                  <c:v>1634.9074418888893</c:v>
                </c:pt>
                <c:pt idx="1493">
                  <c:v>1563.7576374444445</c:v>
                </c:pt>
                <c:pt idx="1494">
                  <c:v>1473.1347752222223</c:v>
                </c:pt>
                <c:pt idx="1495">
                  <c:v>1342.7422541111105</c:v>
                </c:pt>
                <c:pt idx="1496">
                  <c:v>1211.7940463333334</c:v>
                </c:pt>
                <c:pt idx="1497">
                  <c:v>1080.3846685555568</c:v>
                </c:pt>
                <c:pt idx="1498">
                  <c:v>928.15831299999888</c:v>
                </c:pt>
                <c:pt idx="1499">
                  <c:v>774.80489077777713</c:v>
                </c:pt>
                <c:pt idx="1500">
                  <c:v>620.18744188888888</c:v>
                </c:pt>
                <c:pt idx="1501">
                  <c:v>543.64769077777805</c:v>
                </c:pt>
                <c:pt idx="1502">
                  <c:v>506.87581522222331</c:v>
                </c:pt>
                <c:pt idx="1503">
                  <c:v>489.25742411111059</c:v>
                </c:pt>
                <c:pt idx="1504">
                  <c:v>491.90638744444385</c:v>
                </c:pt>
                <c:pt idx="1505">
                  <c:v>454.48252522222253</c:v>
                </c:pt>
                <c:pt idx="1506">
                  <c:v>436.55633077777782</c:v>
                </c:pt>
                <c:pt idx="1507">
                  <c:v>458.37019188888917</c:v>
                </c:pt>
                <c:pt idx="1508">
                  <c:v>500.45925411111057</c:v>
                </c:pt>
                <c:pt idx="1509">
                  <c:v>562.83635744444473</c:v>
                </c:pt>
                <c:pt idx="1510">
                  <c:v>685.64637411111175</c:v>
                </c:pt>
                <c:pt idx="1511">
                  <c:v>849.89988633333326</c:v>
                </c:pt>
                <c:pt idx="1512">
                  <c:v>1015.9859518888883</c:v>
                </c:pt>
                <c:pt idx="1513">
                  <c:v>1164.1889796666667</c:v>
                </c:pt>
                <c:pt idx="1514">
                  <c:v>1234.6435129999995</c:v>
                </c:pt>
                <c:pt idx="1515">
                  <c:v>1186.3422596666667</c:v>
                </c:pt>
                <c:pt idx="1516">
                  <c:v>1017.8011296666684</c:v>
                </c:pt>
                <c:pt idx="1517">
                  <c:v>846.53577966666728</c:v>
                </c:pt>
                <c:pt idx="1518">
                  <c:v>713.61128188888893</c:v>
                </c:pt>
                <c:pt idx="1519">
                  <c:v>618.43164633333333</c:v>
                </c:pt>
                <c:pt idx="1520">
                  <c:v>542.63483188888767</c:v>
                </c:pt>
                <c:pt idx="1521">
                  <c:v>465.29044077777553</c:v>
                </c:pt>
                <c:pt idx="1522">
                  <c:v>367.56741522222279</c:v>
                </c:pt>
                <c:pt idx="1523">
                  <c:v>228.01141411111109</c:v>
                </c:pt>
                <c:pt idx="1524">
                  <c:v>27.294542999999976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82.513729666666961</c:v>
                </c:pt>
                <c:pt idx="1533">
                  <c:v>300.12852522222136</c:v>
                </c:pt>
                <c:pt idx="1534">
                  <c:v>540.17956522222198</c:v>
                </c:pt>
                <c:pt idx="1535">
                  <c:v>822.57932077777855</c:v>
                </c:pt>
                <c:pt idx="1536">
                  <c:v>1108.6341963333325</c:v>
                </c:pt>
                <c:pt idx="1537">
                  <c:v>1318.270587444445</c:v>
                </c:pt>
                <c:pt idx="1538">
                  <c:v>1490.5416096666665</c:v>
                </c:pt>
                <c:pt idx="1539">
                  <c:v>1605.8258318888888</c:v>
                </c:pt>
                <c:pt idx="1540">
                  <c:v>1682.6522152222244</c:v>
                </c:pt>
                <c:pt idx="1541">
                  <c:v>1721.6502763333315</c:v>
                </c:pt>
                <c:pt idx="1542">
                  <c:v>1661.6327518888888</c:v>
                </c:pt>
                <c:pt idx="1543">
                  <c:v>1501.3142152222238</c:v>
                </c:pt>
                <c:pt idx="1544">
                  <c:v>1218.7609652222211</c:v>
                </c:pt>
                <c:pt idx="1545">
                  <c:v>930.91085855555434</c:v>
                </c:pt>
                <c:pt idx="1546">
                  <c:v>738.68408077777667</c:v>
                </c:pt>
                <c:pt idx="1547">
                  <c:v>623.38225411111102</c:v>
                </c:pt>
                <c:pt idx="1548">
                  <c:v>606.11196966666773</c:v>
                </c:pt>
                <c:pt idx="1549">
                  <c:v>629.22766411111104</c:v>
                </c:pt>
                <c:pt idx="1550">
                  <c:v>672.22230300000047</c:v>
                </c:pt>
                <c:pt idx="1551">
                  <c:v>716.55586855555669</c:v>
                </c:pt>
                <c:pt idx="1552">
                  <c:v>741.06327633333331</c:v>
                </c:pt>
                <c:pt idx="1553">
                  <c:v>746.41612966666662</c:v>
                </c:pt>
                <c:pt idx="1554">
                  <c:v>751.13732633333325</c:v>
                </c:pt>
                <c:pt idx="1555">
                  <c:v>796.29800188888657</c:v>
                </c:pt>
                <c:pt idx="1556">
                  <c:v>862.0541652222222</c:v>
                </c:pt>
                <c:pt idx="1557">
                  <c:v>929.26053522222446</c:v>
                </c:pt>
                <c:pt idx="1558">
                  <c:v>1017.1194596666671</c:v>
                </c:pt>
                <c:pt idx="1559">
                  <c:v>1107.2264541111099</c:v>
                </c:pt>
                <c:pt idx="1560">
                  <c:v>1138.6378585555533</c:v>
                </c:pt>
                <c:pt idx="1561">
                  <c:v>1150.3707652222226</c:v>
                </c:pt>
                <c:pt idx="1562">
                  <c:v>1162.2862852222227</c:v>
                </c:pt>
                <c:pt idx="1563">
                  <c:v>1194.245529666666</c:v>
                </c:pt>
                <c:pt idx="1564">
                  <c:v>1227.1609974444455</c:v>
                </c:pt>
                <c:pt idx="1565">
                  <c:v>1240.4215074444455</c:v>
                </c:pt>
                <c:pt idx="1566">
                  <c:v>1273.7492818888891</c:v>
                </c:pt>
                <c:pt idx="1567">
                  <c:v>1268.3716907777762</c:v>
                </c:pt>
                <c:pt idx="1568">
                  <c:v>1221.85662411111</c:v>
                </c:pt>
                <c:pt idx="1569">
                  <c:v>1194.5517518888898</c:v>
                </c:pt>
                <c:pt idx="1570">
                  <c:v>1166.5638630000008</c:v>
                </c:pt>
                <c:pt idx="1571">
                  <c:v>1137.8629974444443</c:v>
                </c:pt>
                <c:pt idx="1572">
                  <c:v>1108.4213352222216</c:v>
                </c:pt>
                <c:pt idx="1573">
                  <c:v>1038.4909741111092</c:v>
                </c:pt>
                <c:pt idx="1574">
                  <c:v>946.15896522222317</c:v>
                </c:pt>
                <c:pt idx="1575">
                  <c:v>871.97464077777772</c:v>
                </c:pt>
                <c:pt idx="1576">
                  <c:v>776.19009855555532</c:v>
                </c:pt>
                <c:pt idx="1577">
                  <c:v>677.76657966666676</c:v>
                </c:pt>
                <c:pt idx="1578">
                  <c:v>597.44009855555419</c:v>
                </c:pt>
                <c:pt idx="1579">
                  <c:v>555.07604633333449</c:v>
                </c:pt>
                <c:pt idx="1580">
                  <c:v>512.71841411111154</c:v>
                </c:pt>
                <c:pt idx="1581">
                  <c:v>488.47921966666559</c:v>
                </c:pt>
                <c:pt idx="1582">
                  <c:v>465.12848188888881</c:v>
                </c:pt>
                <c:pt idx="1583">
                  <c:v>400.33210855555615</c:v>
                </c:pt>
                <c:pt idx="1584">
                  <c:v>354.56046300000014</c:v>
                </c:pt>
                <c:pt idx="1585">
                  <c:v>307.9674141111106</c:v>
                </c:pt>
                <c:pt idx="1586">
                  <c:v>260.57008188888767</c:v>
                </c:pt>
                <c:pt idx="1587">
                  <c:v>232.24883744444418</c:v>
                </c:pt>
                <c:pt idx="1588">
                  <c:v>243.72114855555731</c:v>
                </c:pt>
                <c:pt idx="1589">
                  <c:v>295.81555188889007</c:v>
                </c:pt>
                <c:pt idx="1590">
                  <c:v>349.61410855555619</c:v>
                </c:pt>
                <c:pt idx="1591">
                  <c:v>404.26688188888897</c:v>
                </c:pt>
                <c:pt idx="1592">
                  <c:v>440.71633077777545</c:v>
                </c:pt>
                <c:pt idx="1593">
                  <c:v>477.17719300000107</c:v>
                </c:pt>
                <c:pt idx="1594">
                  <c:v>515.27301522222388</c:v>
                </c:pt>
                <c:pt idx="1595">
                  <c:v>473.9272463333316</c:v>
                </c:pt>
                <c:pt idx="1596">
                  <c:v>430.96649077777829</c:v>
                </c:pt>
                <c:pt idx="1597">
                  <c:v>368.15603744444564</c:v>
                </c:pt>
                <c:pt idx="1598">
                  <c:v>283.09159633333343</c:v>
                </c:pt>
                <c:pt idx="1599">
                  <c:v>236.98932077777721</c:v>
                </c:pt>
                <c:pt idx="1600">
                  <c:v>190.14410855555434</c:v>
                </c:pt>
                <c:pt idx="1601">
                  <c:v>162.43633077777775</c:v>
                </c:pt>
                <c:pt idx="1602">
                  <c:v>194.38321966666729</c:v>
                </c:pt>
                <c:pt idx="1603">
                  <c:v>267.65875744444338</c:v>
                </c:pt>
                <c:pt idx="1604">
                  <c:v>322.64537077777607</c:v>
                </c:pt>
                <c:pt idx="1605">
                  <c:v>398.27883188889098</c:v>
                </c:pt>
                <c:pt idx="1606">
                  <c:v>456.34276522222399</c:v>
                </c:pt>
                <c:pt idx="1607">
                  <c:v>494.54844077777722</c:v>
                </c:pt>
                <c:pt idx="1608">
                  <c:v>534.27066300000001</c:v>
                </c:pt>
                <c:pt idx="1609">
                  <c:v>573.99288522222275</c:v>
                </c:pt>
                <c:pt idx="1610">
                  <c:v>595.37054299999954</c:v>
                </c:pt>
                <c:pt idx="1611">
                  <c:v>615.99099744444266</c:v>
                </c:pt>
                <c:pt idx="1612">
                  <c:v>677.85664077777824</c:v>
                </c:pt>
                <c:pt idx="1613">
                  <c:v>740.49304077777776</c:v>
                </c:pt>
                <c:pt idx="1614">
                  <c:v>804.67737411111057</c:v>
                </c:pt>
                <c:pt idx="1615">
                  <c:v>869.66099744444614</c:v>
                </c:pt>
                <c:pt idx="1616">
                  <c:v>956.10003188888891</c:v>
                </c:pt>
                <c:pt idx="1617">
                  <c:v>1024.3107752222215</c:v>
                </c:pt>
                <c:pt idx="1618">
                  <c:v>1073.5431574444444</c:v>
                </c:pt>
                <c:pt idx="1619">
                  <c:v>1064.1006363333315</c:v>
                </c:pt>
                <c:pt idx="1620">
                  <c:v>1013.4271929999989</c:v>
                </c:pt>
                <c:pt idx="1621">
                  <c:v>962.01865966666878</c:v>
                </c:pt>
                <c:pt idx="1622">
                  <c:v>889.16541522222326</c:v>
                </c:pt>
                <c:pt idx="1623">
                  <c:v>774.97210855555488</c:v>
                </c:pt>
                <c:pt idx="1624">
                  <c:v>637.60782411110984</c:v>
                </c:pt>
                <c:pt idx="1625">
                  <c:v>517.60905411111105</c:v>
                </c:pt>
                <c:pt idx="1626">
                  <c:v>335.53777411111287</c:v>
                </c:pt>
                <c:pt idx="1627">
                  <c:v>128.67339633333222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103.40952522222165</c:v>
                </c:pt>
                <c:pt idx="1633">
                  <c:v>295.18012633333279</c:v>
                </c:pt>
                <c:pt idx="1634">
                  <c:v>451.8016852222238</c:v>
                </c:pt>
                <c:pt idx="1635">
                  <c:v>510.63066855555661</c:v>
                </c:pt>
                <c:pt idx="1636">
                  <c:v>510.63066855555383</c:v>
                </c:pt>
                <c:pt idx="1637">
                  <c:v>450.29369855555433</c:v>
                </c:pt>
                <c:pt idx="1638">
                  <c:v>388.4537352222244</c:v>
                </c:pt>
                <c:pt idx="1639">
                  <c:v>345.73265966666838</c:v>
                </c:pt>
                <c:pt idx="1640">
                  <c:v>342.00014299999884</c:v>
                </c:pt>
                <c:pt idx="1641">
                  <c:v>398.61030299999834</c:v>
                </c:pt>
                <c:pt idx="1642">
                  <c:v>496.43355188888989</c:v>
                </c:pt>
                <c:pt idx="1643">
                  <c:v>636.20212633333495</c:v>
                </c:pt>
                <c:pt idx="1644">
                  <c:v>759.08347633333108</c:v>
                </c:pt>
                <c:pt idx="1645">
                  <c:v>863.61954855555325</c:v>
                </c:pt>
                <c:pt idx="1646">
                  <c:v>950.59679300000175</c:v>
                </c:pt>
                <c:pt idx="1647">
                  <c:v>1018.5485963333344</c:v>
                </c:pt>
                <c:pt idx="1648">
                  <c:v>1088.1332196666672</c:v>
                </c:pt>
                <c:pt idx="1649">
                  <c:v>1118.8997707777771</c:v>
                </c:pt>
                <c:pt idx="1650">
                  <c:v>1129.9450241111103</c:v>
                </c:pt>
                <c:pt idx="1651">
                  <c:v>1101.4078685555573</c:v>
                </c:pt>
                <c:pt idx="1652">
                  <c:v>1051.5230152222216</c:v>
                </c:pt>
                <c:pt idx="1653">
                  <c:v>1020.7813029999988</c:v>
                </c:pt>
                <c:pt idx="1654">
                  <c:v>969.43696966666607</c:v>
                </c:pt>
                <c:pt idx="1655">
                  <c:v>936.35730744444322</c:v>
                </c:pt>
                <c:pt idx="1656">
                  <c:v>943.0455207777793</c:v>
                </c:pt>
                <c:pt idx="1657">
                  <c:v>949.77938744444623</c:v>
                </c:pt>
                <c:pt idx="1658">
                  <c:v>956.55890744444355</c:v>
                </c:pt>
                <c:pt idx="1659">
                  <c:v>963.38408077777672</c:v>
                </c:pt>
                <c:pt idx="1660">
                  <c:v>970.25490744444346</c:v>
                </c:pt>
                <c:pt idx="1661">
                  <c:v>957.31027633333326</c:v>
                </c:pt>
                <c:pt idx="1662">
                  <c:v>963.39964633333329</c:v>
                </c:pt>
                <c:pt idx="1663">
                  <c:v>970.40172633333327</c:v>
                </c:pt>
                <c:pt idx="1664">
                  <c:v>936.84377411111325</c:v>
                </c:pt>
                <c:pt idx="1665">
                  <c:v>922.29414300000053</c:v>
                </c:pt>
                <c:pt idx="1666">
                  <c:v>887.90908077777772</c:v>
                </c:pt>
                <c:pt idx="1667">
                  <c:v>851.75923188888839</c:v>
                </c:pt>
                <c:pt idx="1668">
                  <c:v>835.48190744444207</c:v>
                </c:pt>
                <c:pt idx="1669">
                  <c:v>818.31612633333498</c:v>
                </c:pt>
                <c:pt idx="1670">
                  <c:v>801.15676522222225</c:v>
                </c:pt>
                <c:pt idx="1671">
                  <c:v>763.23927633333278</c:v>
                </c:pt>
                <c:pt idx="1672">
                  <c:v>744.28160188888933</c:v>
                </c:pt>
                <c:pt idx="1673">
                  <c:v>745.1857518888894</c:v>
                </c:pt>
                <c:pt idx="1674">
                  <c:v>726.22950411111276</c:v>
                </c:pt>
                <c:pt idx="1675">
                  <c:v>706.36839299999997</c:v>
                </c:pt>
                <c:pt idx="1676">
                  <c:v>686.50728188888718</c:v>
                </c:pt>
                <c:pt idx="1677">
                  <c:v>645.88019633333101</c:v>
                </c:pt>
                <c:pt idx="1678">
                  <c:v>604.35038744444444</c:v>
                </c:pt>
                <c:pt idx="1679">
                  <c:v>581.78324633333432</c:v>
                </c:pt>
                <c:pt idx="1680">
                  <c:v>579.08363633333454</c:v>
                </c:pt>
                <c:pt idx="1681">
                  <c:v>616.11266855555425</c:v>
                </c:pt>
                <c:pt idx="1682">
                  <c:v>674.79969855555373</c:v>
                </c:pt>
                <c:pt idx="1683">
                  <c:v>734.38303188888926</c:v>
                </c:pt>
                <c:pt idx="1684">
                  <c:v>815.62079633333485</c:v>
                </c:pt>
                <c:pt idx="1685">
                  <c:v>858.93821855555507</c:v>
                </c:pt>
                <c:pt idx="1686">
                  <c:v>862.54483188888833</c:v>
                </c:pt>
                <c:pt idx="1687">
                  <c:v>866.1628585555577</c:v>
                </c:pt>
                <c:pt idx="1688">
                  <c:v>830.07007633333228</c:v>
                </c:pt>
                <c:pt idx="1689">
                  <c:v>792.16685411110939</c:v>
                </c:pt>
                <c:pt idx="1690">
                  <c:v>774.12759633333565</c:v>
                </c:pt>
                <c:pt idx="1691">
                  <c:v>755.17848188888945</c:v>
                </c:pt>
                <c:pt idx="1692">
                  <c:v>756.09119188888678</c:v>
                </c:pt>
                <c:pt idx="1693">
                  <c:v>757.00461522221985</c:v>
                </c:pt>
                <c:pt idx="1694">
                  <c:v>757.91875188889207</c:v>
                </c:pt>
                <c:pt idx="1695">
                  <c:v>758.8336018888923</c:v>
                </c:pt>
                <c:pt idx="1696">
                  <c:v>759.74916522221986</c:v>
                </c:pt>
                <c:pt idx="1697">
                  <c:v>760.66544188888656</c:v>
                </c:pt>
                <c:pt idx="1698">
                  <c:v>741.72132077777655</c:v>
                </c:pt>
                <c:pt idx="1699">
                  <c:v>701.99909855555666</c:v>
                </c:pt>
                <c:pt idx="1700">
                  <c:v>661.35988633333659</c:v>
                </c:pt>
                <c:pt idx="1701">
                  <c:v>639.66693522222113</c:v>
                </c:pt>
                <c:pt idx="1702">
                  <c:v>637.83794855555425</c:v>
                </c:pt>
                <c:pt idx="1703">
                  <c:v>616.15070411111117</c:v>
                </c:pt>
                <c:pt idx="1704">
                  <c:v>613.41685411111109</c:v>
                </c:pt>
                <c:pt idx="1705">
                  <c:v>631.45896522222404</c:v>
                </c:pt>
                <c:pt idx="1706">
                  <c:v>629.64281855555441</c:v>
                </c:pt>
                <c:pt idx="1707">
                  <c:v>647.69063633333383</c:v>
                </c:pt>
                <c:pt idx="1708">
                  <c:v>666.64617077777723</c:v>
                </c:pt>
                <c:pt idx="1709">
                  <c:v>665.74130744444392</c:v>
                </c:pt>
                <c:pt idx="1710">
                  <c:v>704.55937966666659</c:v>
                </c:pt>
                <c:pt idx="1711">
                  <c:v>745.1857518888894</c:v>
                </c:pt>
                <c:pt idx="1712">
                  <c:v>765.95172633333277</c:v>
                </c:pt>
                <c:pt idx="1713">
                  <c:v>807.48581522222207</c:v>
                </c:pt>
                <c:pt idx="1714">
                  <c:v>830.07007633333512</c:v>
                </c:pt>
                <c:pt idx="1715">
                  <c:v>852.6607574444422</c:v>
                </c:pt>
                <c:pt idx="1716">
                  <c:v>876.17128188888819</c:v>
                </c:pt>
                <c:pt idx="1717">
                  <c:v>899.69321966666769</c:v>
                </c:pt>
                <c:pt idx="1718">
                  <c:v>924.1464141111112</c:v>
                </c:pt>
                <c:pt idx="1719">
                  <c:v>948.6174418888877</c:v>
                </c:pt>
                <c:pt idx="1720">
                  <c:v>954.17288188888756</c:v>
                </c:pt>
                <c:pt idx="1721">
                  <c:v>919.09980966666785</c:v>
                </c:pt>
                <c:pt idx="1722">
                  <c:v>863.248636333332</c:v>
                </c:pt>
                <c:pt idx="1723">
                  <c:v>805.53566300000227</c:v>
                </c:pt>
                <c:pt idx="1724">
                  <c:v>746.8885796666666</c:v>
                </c:pt>
                <c:pt idx="1725">
                  <c:v>626.78566299999545</c:v>
                </c:pt>
                <c:pt idx="1726">
                  <c:v>463.22622411111541</c:v>
                </c:pt>
                <c:pt idx="1727">
                  <c:v>276.11417411111444</c:v>
                </c:pt>
                <c:pt idx="1728">
                  <c:v>64.610276333330944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35.460729666664918</c:v>
                </c:pt>
                <c:pt idx="1745">
                  <c:v>48.595107444444409</c:v>
                </c:pt>
                <c:pt idx="1746">
                  <c:v>41.939707444444366</c:v>
                </c:pt>
                <c:pt idx="1747">
                  <c:v>75.077863000000548</c:v>
                </c:pt>
                <c:pt idx="1748">
                  <c:v>109.58419188889002</c:v>
                </c:pt>
                <c:pt idx="1749">
                  <c:v>144.13617411110999</c:v>
                </c:pt>
                <c:pt idx="1750">
                  <c:v>199.87178744444267</c:v>
                </c:pt>
                <c:pt idx="1751">
                  <c:v>216.54608188888878</c:v>
                </c:pt>
                <c:pt idx="1752">
                  <c:v>213.37709855555548</c:v>
                </c:pt>
                <c:pt idx="1753">
                  <c:v>210.22594855555556</c:v>
                </c:pt>
                <c:pt idx="1754">
                  <c:v>207.09263188888886</c:v>
                </c:pt>
                <c:pt idx="1755">
                  <c:v>203.97714855555549</c:v>
                </c:pt>
                <c:pt idx="1756">
                  <c:v>200.8794985555555</c:v>
                </c:pt>
                <c:pt idx="1757">
                  <c:v>177.93857077777886</c:v>
                </c:pt>
                <c:pt idx="1758">
                  <c:v>174.26633077777888</c:v>
                </c:pt>
                <c:pt idx="1759">
                  <c:v>171.22574744444557</c:v>
                </c:pt>
                <c:pt idx="1760">
                  <c:v>147.73947633333279</c:v>
                </c:pt>
                <c:pt idx="1761">
                  <c:v>144.1399963333327</c:v>
                </c:pt>
                <c:pt idx="1762">
                  <c:v>140.56619633333281</c:v>
                </c:pt>
                <c:pt idx="1763">
                  <c:v>137.01807633333277</c:v>
                </c:pt>
                <c:pt idx="1764">
                  <c:v>113.63452522222281</c:v>
                </c:pt>
                <c:pt idx="1765">
                  <c:v>49.97413522222331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3F-4747-97B0-7E4AAEEAC4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204095"/>
        <c:axId val="1715203135"/>
      </c:scatterChart>
      <c:valAx>
        <c:axId val="1715204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3431610484639421"/>
              <c:y val="0.956988586285768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3135"/>
        <c:crosses val="autoZero"/>
        <c:crossBetween val="midCat"/>
      </c:valAx>
      <c:valAx>
        <c:axId val="171520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Tractive force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4.0268986022469366E-2"/>
              <c:y val="0.11746082445225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4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143858947035334"/>
          <c:y val="0.82553487299443218"/>
          <c:w val="0.12170981010748026"/>
          <c:h val="4.77356663702036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Power</a:t>
            </a:r>
          </a:p>
        </c:rich>
      </c:tx>
      <c:layout>
        <c:manualLayout>
          <c:xMode val="edge"/>
          <c:yMode val="edge"/>
          <c:x val="0.41403807730848557"/>
          <c:y val="6.8811451696692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114594791064026E-2"/>
          <c:y val="3.2421484402984375E-2"/>
          <c:w val="0.94235130214486496"/>
          <c:h val="0.93070258728870392"/>
        </c:manualLayout>
      </c:layout>
      <c:scatterChart>
        <c:scatterStyle val="lineMarker"/>
        <c:varyColors val="0"/>
        <c:ser>
          <c:idx val="1"/>
          <c:order val="0"/>
          <c:tx>
            <c:v>Tractive Power (W)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WLTC_class_3!$X$8:$X$1808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26.091478808641973</c:v>
                </c:pt>
                <c:pt idx="13">
                  <c:v>550.08560212654322</c:v>
                </c:pt>
                <c:pt idx="14">
                  <c:v>2642.4861811666669</c:v>
                </c:pt>
                <c:pt idx="15">
                  <c:v>4578.2207585277774</c:v>
                </c:pt>
                <c:pt idx="16">
                  <c:v>5561.6953807006157</c:v>
                </c:pt>
                <c:pt idx="17">
                  <c:v>8685.8893325709851</c:v>
                </c:pt>
                <c:pt idx="18">
                  <c:v>11791.312791632718</c:v>
                </c:pt>
                <c:pt idx="19">
                  <c:v>9447.1102130246927</c:v>
                </c:pt>
                <c:pt idx="20">
                  <c:v>4400.4778354166683</c:v>
                </c:pt>
                <c:pt idx="21">
                  <c:v>2490.4245428919762</c:v>
                </c:pt>
                <c:pt idx="22">
                  <c:v>2355.1822654660482</c:v>
                </c:pt>
                <c:pt idx="23">
                  <c:v>2563.828415111112</c:v>
                </c:pt>
                <c:pt idx="24">
                  <c:v>4522.0706063796297</c:v>
                </c:pt>
                <c:pt idx="25">
                  <c:v>6176.7025044320935</c:v>
                </c:pt>
                <c:pt idx="26">
                  <c:v>7299.0542972314815</c:v>
                </c:pt>
                <c:pt idx="27">
                  <c:v>10485.296109003091</c:v>
                </c:pt>
                <c:pt idx="28">
                  <c:v>11923.868235314814</c:v>
                </c:pt>
                <c:pt idx="29">
                  <c:v>12164.51050051542</c:v>
                </c:pt>
                <c:pt idx="30">
                  <c:v>9959.2696562376495</c:v>
                </c:pt>
                <c:pt idx="31">
                  <c:v>7008.3850778549386</c:v>
                </c:pt>
                <c:pt idx="32">
                  <c:v>5736.4433597561683</c:v>
                </c:pt>
                <c:pt idx="33">
                  <c:v>5112.1023430339528</c:v>
                </c:pt>
                <c:pt idx="34">
                  <c:v>3964.9793192222251</c:v>
                </c:pt>
                <c:pt idx="35">
                  <c:v>2013.7856628549487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119.36018927777984</c:v>
                </c:pt>
                <c:pt idx="50">
                  <c:v>315.76451026542998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390.93730629629647</c:v>
                </c:pt>
                <c:pt idx="56">
                  <c:v>457.14100999999994</c:v>
                </c:pt>
                <c:pt idx="57">
                  <c:v>655.75212111111148</c:v>
                </c:pt>
                <c:pt idx="58">
                  <c:v>876.6106805277775</c:v>
                </c:pt>
                <c:pt idx="59">
                  <c:v>2150.1739338333327</c:v>
                </c:pt>
                <c:pt idx="60">
                  <c:v>2760.1843447500005</c:v>
                </c:pt>
                <c:pt idx="61">
                  <c:v>1609.4275969166677</c:v>
                </c:pt>
                <c:pt idx="62">
                  <c:v>1412.3316024166654</c:v>
                </c:pt>
                <c:pt idx="63">
                  <c:v>1708.6499835000013</c:v>
                </c:pt>
                <c:pt idx="64">
                  <c:v>2186.013511194446</c:v>
                </c:pt>
                <c:pt idx="65">
                  <c:v>1690.5947571790125</c:v>
                </c:pt>
                <c:pt idx="66">
                  <c:v>1321.5902351759237</c:v>
                </c:pt>
                <c:pt idx="67">
                  <c:v>2969.6887210123455</c:v>
                </c:pt>
                <c:pt idx="68">
                  <c:v>6202.9893094166682</c:v>
                </c:pt>
                <c:pt idx="69">
                  <c:v>8910.0400306913562</c:v>
                </c:pt>
                <c:pt idx="70">
                  <c:v>10805.27601513889</c:v>
                </c:pt>
                <c:pt idx="71">
                  <c:v>11383.662144956794</c:v>
                </c:pt>
                <c:pt idx="72">
                  <c:v>9811.8983825987616</c:v>
                </c:pt>
                <c:pt idx="73">
                  <c:v>7168.4347491604913</c:v>
                </c:pt>
                <c:pt idx="74">
                  <c:v>5662.0275519598763</c:v>
                </c:pt>
                <c:pt idx="75">
                  <c:v>5628.0903545308611</c:v>
                </c:pt>
                <c:pt idx="76">
                  <c:v>6222.7236078333353</c:v>
                </c:pt>
                <c:pt idx="77">
                  <c:v>6012.7838152623426</c:v>
                </c:pt>
                <c:pt idx="78">
                  <c:v>4210.6044465462955</c:v>
                </c:pt>
                <c:pt idx="79">
                  <c:v>1405.2331972685245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633.80283638890046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28.298268932098768</c:v>
                </c:pt>
                <c:pt idx="139">
                  <c:v>688.19088025617282</c:v>
                </c:pt>
                <c:pt idx="140">
                  <c:v>3523.9739794969132</c:v>
                </c:pt>
                <c:pt idx="141">
                  <c:v>7093.3952616944425</c:v>
                </c:pt>
                <c:pt idx="142">
                  <c:v>7159.5075107037019</c:v>
                </c:pt>
                <c:pt idx="143">
                  <c:v>4409.399829916666</c:v>
                </c:pt>
                <c:pt idx="144">
                  <c:v>2893.7461773549408</c:v>
                </c:pt>
                <c:pt idx="145">
                  <c:v>4179.6984775802493</c:v>
                </c:pt>
                <c:pt idx="146">
                  <c:v>6739.6697027037017</c:v>
                </c:pt>
                <c:pt idx="147">
                  <c:v>7960.158592895059</c:v>
                </c:pt>
                <c:pt idx="148">
                  <c:v>7033.4547478672848</c:v>
                </c:pt>
                <c:pt idx="149">
                  <c:v>4700.3926443333357</c:v>
                </c:pt>
                <c:pt idx="150">
                  <c:v>1683.7161573024682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1941.6322671666662</c:v>
                </c:pt>
                <c:pt idx="158">
                  <c:v>4123.107524435185</c:v>
                </c:pt>
                <c:pt idx="159">
                  <c:v>6374.6286269259272</c:v>
                </c:pt>
                <c:pt idx="160">
                  <c:v>7692.7439238796296</c:v>
                </c:pt>
                <c:pt idx="161">
                  <c:v>7956.2336294999977</c:v>
                </c:pt>
                <c:pt idx="162">
                  <c:v>7008.0036393055589</c:v>
                </c:pt>
                <c:pt idx="163">
                  <c:v>7311.0881037407416</c:v>
                </c:pt>
                <c:pt idx="164">
                  <c:v>7032.3420006635806</c:v>
                </c:pt>
                <c:pt idx="165">
                  <c:v>5899.43112224383</c:v>
                </c:pt>
                <c:pt idx="166">
                  <c:v>5223.7482598055567</c:v>
                </c:pt>
                <c:pt idx="167">
                  <c:v>7258.0177612469161</c:v>
                </c:pt>
                <c:pt idx="168">
                  <c:v>9490.7332579753111</c:v>
                </c:pt>
                <c:pt idx="169">
                  <c:v>7620.5685324814767</c:v>
                </c:pt>
                <c:pt idx="170">
                  <c:v>2356.3292477160403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1907.9020808240714</c:v>
                </c:pt>
                <c:pt idx="177">
                  <c:v>4979.8639348240731</c:v>
                </c:pt>
                <c:pt idx="178">
                  <c:v>6293.5153272407415</c:v>
                </c:pt>
                <c:pt idx="179">
                  <c:v>4217.1056072962974</c:v>
                </c:pt>
                <c:pt idx="180">
                  <c:v>1832.2345980000016</c:v>
                </c:pt>
                <c:pt idx="181">
                  <c:v>685.06190807098415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128.80954559876542</c:v>
                </c:pt>
                <c:pt idx="195">
                  <c:v>324.733602592593</c:v>
                </c:pt>
                <c:pt idx="196">
                  <c:v>457.14100999999994</c:v>
                </c:pt>
                <c:pt idx="197">
                  <c:v>457.14100999999994</c:v>
                </c:pt>
                <c:pt idx="198">
                  <c:v>788.15952851851853</c:v>
                </c:pt>
                <c:pt idx="199">
                  <c:v>1167.3275374228394</c:v>
                </c:pt>
                <c:pt idx="200">
                  <c:v>1574.2661867592592</c:v>
                </c:pt>
                <c:pt idx="201">
                  <c:v>2085.2968573456787</c:v>
                </c:pt>
                <c:pt idx="202">
                  <c:v>2652.3295032407409</c:v>
                </c:pt>
                <c:pt idx="203">
                  <c:v>4290.737904953703</c:v>
                </c:pt>
                <c:pt idx="204">
                  <c:v>5691.3137905246895</c:v>
                </c:pt>
                <c:pt idx="205">
                  <c:v>6485.8435710000003</c:v>
                </c:pt>
                <c:pt idx="206">
                  <c:v>8490.6014942777747</c:v>
                </c:pt>
                <c:pt idx="207">
                  <c:v>9786.8140723858032</c:v>
                </c:pt>
                <c:pt idx="208">
                  <c:v>9670.753116518521</c:v>
                </c:pt>
                <c:pt idx="209">
                  <c:v>11384.455039012348</c:v>
                </c:pt>
                <c:pt idx="210">
                  <c:v>12403.696220938273</c:v>
                </c:pt>
                <c:pt idx="211">
                  <c:v>10172.989556712962</c:v>
                </c:pt>
                <c:pt idx="212">
                  <c:v>8522.1503748888881</c:v>
                </c:pt>
                <c:pt idx="213">
                  <c:v>7505.7212212499971</c:v>
                </c:pt>
                <c:pt idx="214">
                  <c:v>8205.8137610864214</c:v>
                </c:pt>
                <c:pt idx="215">
                  <c:v>10458.201081626541</c:v>
                </c:pt>
                <c:pt idx="216">
                  <c:v>12483.446843055555</c:v>
                </c:pt>
                <c:pt idx="217">
                  <c:v>13156.260323231481</c:v>
                </c:pt>
                <c:pt idx="218">
                  <c:v>12423.961685895061</c:v>
                </c:pt>
                <c:pt idx="219">
                  <c:v>10955.418942043201</c:v>
                </c:pt>
                <c:pt idx="220">
                  <c:v>9277.8384731666702</c:v>
                </c:pt>
                <c:pt idx="221">
                  <c:v>7162.1850696265556</c:v>
                </c:pt>
                <c:pt idx="222">
                  <c:v>5774.0539078611027</c:v>
                </c:pt>
                <c:pt idx="223">
                  <c:v>5544.9926009104802</c:v>
                </c:pt>
                <c:pt idx="224">
                  <c:v>5593.2438834753166</c:v>
                </c:pt>
                <c:pt idx="225">
                  <c:v>6555.0871250432101</c:v>
                </c:pt>
                <c:pt idx="226">
                  <c:v>6965.490267641957</c:v>
                </c:pt>
                <c:pt idx="227">
                  <c:v>6754.1160500030855</c:v>
                </c:pt>
                <c:pt idx="228">
                  <c:v>6538.0466765000156</c:v>
                </c:pt>
                <c:pt idx="229">
                  <c:v>5989.7508439938356</c:v>
                </c:pt>
                <c:pt idx="230">
                  <c:v>4793.8139568055467</c:v>
                </c:pt>
                <c:pt idx="231">
                  <c:v>2923.5593271759349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119.36018927777984</c:v>
                </c:pt>
                <c:pt idx="254">
                  <c:v>315.76451026542998</c:v>
                </c:pt>
                <c:pt idx="255">
                  <c:v>0</c:v>
                </c:pt>
                <c:pt idx="256">
                  <c:v>0</c:v>
                </c:pt>
                <c:pt idx="257">
                  <c:v>321.90759773148238</c:v>
                </c:pt>
                <c:pt idx="258">
                  <c:v>3489.5663685123445</c:v>
                </c:pt>
                <c:pt idx="259">
                  <c:v>5848.387630626542</c:v>
                </c:pt>
                <c:pt idx="260">
                  <c:v>6865.4117750679015</c:v>
                </c:pt>
                <c:pt idx="261">
                  <c:v>7502.1079319259215</c:v>
                </c:pt>
                <c:pt idx="262">
                  <c:v>8908.7971369413572</c:v>
                </c:pt>
                <c:pt idx="263">
                  <c:v>12053.522744688271</c:v>
                </c:pt>
                <c:pt idx="264">
                  <c:v>14800.151905941359</c:v>
                </c:pt>
                <c:pt idx="265">
                  <c:v>14735.415143385802</c:v>
                </c:pt>
                <c:pt idx="266">
                  <c:v>12130.381523240731</c:v>
                </c:pt>
                <c:pt idx="267">
                  <c:v>10947.567025111106</c:v>
                </c:pt>
                <c:pt idx="268">
                  <c:v>10875.717149916671</c:v>
                </c:pt>
                <c:pt idx="269">
                  <c:v>9843.8682081111092</c:v>
                </c:pt>
                <c:pt idx="270">
                  <c:v>6692.8188774166701</c:v>
                </c:pt>
                <c:pt idx="271">
                  <c:v>1889.7520198148218</c:v>
                </c:pt>
                <c:pt idx="272">
                  <c:v>850.46995948147423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2494.0064460925923</c:v>
                </c:pt>
                <c:pt idx="282">
                  <c:v>9044.3637196697546</c:v>
                </c:pt>
                <c:pt idx="283">
                  <c:v>11874.710825746917</c:v>
                </c:pt>
                <c:pt idx="284">
                  <c:v>13876.221028500002</c:v>
                </c:pt>
                <c:pt idx="285">
                  <c:v>15188.51755962037</c:v>
                </c:pt>
                <c:pt idx="286">
                  <c:v>15507.793052277777</c:v>
                </c:pt>
                <c:pt idx="287">
                  <c:v>16980.052583083336</c:v>
                </c:pt>
                <c:pt idx="288">
                  <c:v>18478.659258888874</c:v>
                </c:pt>
                <c:pt idx="289">
                  <c:v>16352.408285311734</c:v>
                </c:pt>
                <c:pt idx="290">
                  <c:v>9769.8932906296304</c:v>
                </c:pt>
                <c:pt idx="291">
                  <c:v>3049.7113714999991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1182.4565523333476</c:v>
                </c:pt>
                <c:pt idx="296">
                  <c:v>2721.4603973425928</c:v>
                </c:pt>
                <c:pt idx="297">
                  <c:v>3764.4009967777729</c:v>
                </c:pt>
                <c:pt idx="298">
                  <c:v>4061.5265269351853</c:v>
                </c:pt>
                <c:pt idx="299">
                  <c:v>3304.7616803734454</c:v>
                </c:pt>
                <c:pt idx="300">
                  <c:v>2260.9499519784058</c:v>
                </c:pt>
                <c:pt idx="301">
                  <c:v>943.33208249075199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569.84649892284892</c:v>
                </c:pt>
                <c:pt idx="309">
                  <c:v>781.8608109166795</c:v>
                </c:pt>
                <c:pt idx="310">
                  <c:v>104.43503687963278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104.38782195369977</c:v>
                </c:pt>
                <c:pt idx="323">
                  <c:v>241.76050713889174</c:v>
                </c:pt>
                <c:pt idx="324">
                  <c:v>0</c:v>
                </c:pt>
                <c:pt idx="325">
                  <c:v>484.20746216975022</c:v>
                </c:pt>
                <c:pt idx="326">
                  <c:v>616.06317204629988</c:v>
                </c:pt>
                <c:pt idx="327">
                  <c:v>214.39644855555827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1.9230298302475488</c:v>
                </c:pt>
                <c:pt idx="337">
                  <c:v>553.32968034259261</c:v>
                </c:pt>
                <c:pt idx="338">
                  <c:v>1441.8535853858023</c:v>
                </c:pt>
                <c:pt idx="339">
                  <c:v>3404.6049487592595</c:v>
                </c:pt>
                <c:pt idx="340">
                  <c:v>6306.0963003888901</c:v>
                </c:pt>
                <c:pt idx="341">
                  <c:v>8200.4883886018542</c:v>
                </c:pt>
                <c:pt idx="342">
                  <c:v>6207.7930975833306</c:v>
                </c:pt>
                <c:pt idx="343">
                  <c:v>2726.6062708333325</c:v>
                </c:pt>
                <c:pt idx="344">
                  <c:v>1786.0516392006173</c:v>
                </c:pt>
                <c:pt idx="345">
                  <c:v>2646.8346578240707</c:v>
                </c:pt>
                <c:pt idx="346">
                  <c:v>2752.4696116296318</c:v>
                </c:pt>
                <c:pt idx="347">
                  <c:v>2189.1089738950659</c:v>
                </c:pt>
                <c:pt idx="348">
                  <c:v>2835.5067386635769</c:v>
                </c:pt>
                <c:pt idx="349">
                  <c:v>2754.4886984845675</c:v>
                </c:pt>
                <c:pt idx="350">
                  <c:v>2025.3435243734566</c:v>
                </c:pt>
                <c:pt idx="351">
                  <c:v>1256.2305934999999</c:v>
                </c:pt>
                <c:pt idx="352">
                  <c:v>940.15448116358129</c:v>
                </c:pt>
                <c:pt idx="353">
                  <c:v>935.25248012345253</c:v>
                </c:pt>
                <c:pt idx="354">
                  <c:v>1084.2907346388865</c:v>
                </c:pt>
                <c:pt idx="355">
                  <c:v>1546.0615679722264</c:v>
                </c:pt>
                <c:pt idx="356">
                  <c:v>1715.289512027779</c:v>
                </c:pt>
                <c:pt idx="357">
                  <c:v>1100.651889796294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390.10684419444209</c:v>
                </c:pt>
                <c:pt idx="365">
                  <c:v>961.11378863889058</c:v>
                </c:pt>
                <c:pt idx="366">
                  <c:v>1425.6244035061729</c:v>
                </c:pt>
                <c:pt idx="367">
                  <c:v>2392.2478919876548</c:v>
                </c:pt>
                <c:pt idx="368">
                  <c:v>3721.5897545586431</c:v>
                </c:pt>
                <c:pt idx="369">
                  <c:v>3842.5611407253077</c:v>
                </c:pt>
                <c:pt idx="370">
                  <c:v>2373.8280127500002</c:v>
                </c:pt>
                <c:pt idx="371">
                  <c:v>368.24632520061732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76.263687916666669</c:v>
                </c:pt>
                <c:pt idx="393">
                  <c:v>575.27829962037038</c:v>
                </c:pt>
                <c:pt idx="394">
                  <c:v>1818.955935851852</c:v>
                </c:pt>
                <c:pt idx="395">
                  <c:v>3744.3299216388896</c:v>
                </c:pt>
                <c:pt idx="396">
                  <c:v>6101.7379953425943</c:v>
                </c:pt>
                <c:pt idx="397">
                  <c:v>8530.049095191358</c:v>
                </c:pt>
                <c:pt idx="398">
                  <c:v>9619.9814877561694</c:v>
                </c:pt>
                <c:pt idx="399">
                  <c:v>7302.7960321419769</c:v>
                </c:pt>
                <c:pt idx="400">
                  <c:v>3082.2141526913611</c:v>
                </c:pt>
                <c:pt idx="401">
                  <c:v>116.28822676542809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382.92661124382767</c:v>
                </c:pt>
                <c:pt idx="411">
                  <c:v>772.25673388888811</c:v>
                </c:pt>
                <c:pt idx="412">
                  <c:v>940.76453615432081</c:v>
                </c:pt>
                <c:pt idx="413">
                  <c:v>1121.8690174845685</c:v>
                </c:pt>
                <c:pt idx="414">
                  <c:v>1729.9736685586424</c:v>
                </c:pt>
                <c:pt idx="415">
                  <c:v>2815.8501209351834</c:v>
                </c:pt>
                <c:pt idx="416">
                  <c:v>3378.0932948703689</c:v>
                </c:pt>
                <c:pt idx="417">
                  <c:v>2504.332406108027</c:v>
                </c:pt>
                <c:pt idx="418">
                  <c:v>874.7745394043227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457.39998349999757</c:v>
                </c:pt>
                <c:pt idx="423">
                  <c:v>1549.8470168765432</c:v>
                </c:pt>
                <c:pt idx="424">
                  <c:v>3243.1934417407433</c:v>
                </c:pt>
                <c:pt idx="425">
                  <c:v>6459.6086443425947</c:v>
                </c:pt>
                <c:pt idx="426">
                  <c:v>11291.81146685802</c:v>
                </c:pt>
                <c:pt idx="427">
                  <c:v>14813.379284685183</c:v>
                </c:pt>
                <c:pt idx="428">
                  <c:v>11931.530425592593</c:v>
                </c:pt>
                <c:pt idx="429">
                  <c:v>5094.9447427716013</c:v>
                </c:pt>
                <c:pt idx="430">
                  <c:v>491.95264597221967</c:v>
                </c:pt>
                <c:pt idx="431">
                  <c:v>0</c:v>
                </c:pt>
                <c:pt idx="432">
                  <c:v>0</c:v>
                </c:pt>
                <c:pt idx="433">
                  <c:v>70.074533706795037</c:v>
                </c:pt>
                <c:pt idx="434">
                  <c:v>237.35936298456937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87.297638533950618</c:v>
                </c:pt>
                <c:pt idx="513">
                  <c:v>933.16458155864188</c:v>
                </c:pt>
                <c:pt idx="514">
                  <c:v>3631.1793399444446</c:v>
                </c:pt>
                <c:pt idx="515">
                  <c:v>7089.1969953888893</c:v>
                </c:pt>
                <c:pt idx="516">
                  <c:v>8726.617805111111</c:v>
                </c:pt>
                <c:pt idx="517">
                  <c:v>6605.0537971759231</c:v>
                </c:pt>
                <c:pt idx="518">
                  <c:v>2598.6050203796276</c:v>
                </c:pt>
                <c:pt idx="519">
                  <c:v>182.16983519444699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20.574503499999999</c:v>
                </c:pt>
                <c:pt idx="534">
                  <c:v>242.6303321111111</c:v>
                </c:pt>
                <c:pt idx="535">
                  <c:v>823.83642143209886</c:v>
                </c:pt>
                <c:pt idx="536">
                  <c:v>1626.4824119876539</c:v>
                </c:pt>
                <c:pt idx="537">
                  <c:v>3834.8010583148139</c:v>
                </c:pt>
                <c:pt idx="538">
                  <c:v>8100.8479768827156</c:v>
                </c:pt>
                <c:pt idx="539">
                  <c:v>11230.830437641976</c:v>
                </c:pt>
                <c:pt idx="540">
                  <c:v>8233.3644106388874</c:v>
                </c:pt>
                <c:pt idx="541">
                  <c:v>2936.3983313734548</c:v>
                </c:pt>
                <c:pt idx="542">
                  <c:v>773.74401038580345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70.743856361111384</c:v>
                </c:pt>
                <c:pt idx="555">
                  <c:v>358.08426958950542</c:v>
                </c:pt>
                <c:pt idx="556">
                  <c:v>647.17377576234639</c:v>
                </c:pt>
                <c:pt idx="557">
                  <c:v>1024.6288872253094</c:v>
                </c:pt>
                <c:pt idx="558">
                  <c:v>1445.6726526111106</c:v>
                </c:pt>
                <c:pt idx="559">
                  <c:v>2721.7918569907401</c:v>
                </c:pt>
                <c:pt idx="560">
                  <c:v>2925.2865160648148</c:v>
                </c:pt>
                <c:pt idx="561">
                  <c:v>1140.9810913271606</c:v>
                </c:pt>
                <c:pt idx="562">
                  <c:v>672.03819009259269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152.53480638888891</c:v>
                </c:pt>
                <c:pt idx="602">
                  <c:v>517.35005887962973</c:v>
                </c:pt>
                <c:pt idx="603">
                  <c:v>2030.8077877037035</c:v>
                </c:pt>
                <c:pt idx="604">
                  <c:v>5060.3692131697526</c:v>
                </c:pt>
                <c:pt idx="605">
                  <c:v>8931.5515731913583</c:v>
                </c:pt>
                <c:pt idx="606">
                  <c:v>13146.620402055556</c:v>
                </c:pt>
                <c:pt idx="607">
                  <c:v>16152.390213379629</c:v>
                </c:pt>
                <c:pt idx="608">
                  <c:v>17048.386351805548</c:v>
                </c:pt>
                <c:pt idx="609">
                  <c:v>17628.832090481475</c:v>
                </c:pt>
                <c:pt idx="610">
                  <c:v>19340.186886407409</c:v>
                </c:pt>
                <c:pt idx="611">
                  <c:v>20342.8467795463</c:v>
                </c:pt>
                <c:pt idx="612">
                  <c:v>16514.471591259255</c:v>
                </c:pt>
                <c:pt idx="613">
                  <c:v>9016.2451031203818</c:v>
                </c:pt>
                <c:pt idx="614">
                  <c:v>3467.4237922191442</c:v>
                </c:pt>
                <c:pt idx="615">
                  <c:v>2105.9762464351734</c:v>
                </c:pt>
                <c:pt idx="616">
                  <c:v>2096.9874929259327</c:v>
                </c:pt>
                <c:pt idx="617">
                  <c:v>1281.3416101666633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1025.5348747777741</c:v>
                </c:pt>
                <c:pt idx="623">
                  <c:v>2730.1461281821016</c:v>
                </c:pt>
                <c:pt idx="624">
                  <c:v>4468.8396752006274</c:v>
                </c:pt>
                <c:pt idx="625">
                  <c:v>5548.3773011944513</c:v>
                </c:pt>
                <c:pt idx="626">
                  <c:v>4890.4811474351818</c:v>
                </c:pt>
                <c:pt idx="627">
                  <c:v>3412.437204999992</c:v>
                </c:pt>
                <c:pt idx="628">
                  <c:v>2651.0946124074071</c:v>
                </c:pt>
                <c:pt idx="629">
                  <c:v>2904.8754766049415</c:v>
                </c:pt>
                <c:pt idx="630">
                  <c:v>4441.3922906080315</c:v>
                </c:pt>
                <c:pt idx="631">
                  <c:v>6843.7443479598805</c:v>
                </c:pt>
                <c:pt idx="632">
                  <c:v>8613.8615361388765</c:v>
                </c:pt>
                <c:pt idx="633">
                  <c:v>9965.8428456573911</c:v>
                </c:pt>
                <c:pt idx="634">
                  <c:v>10597.877177009266</c:v>
                </c:pt>
                <c:pt idx="635">
                  <c:v>9800.7964792963085</c:v>
                </c:pt>
                <c:pt idx="636">
                  <c:v>7433.2999918580199</c:v>
                </c:pt>
                <c:pt idx="637">
                  <c:v>4588.0099855246872</c:v>
                </c:pt>
                <c:pt idx="638">
                  <c:v>3126.0115287345634</c:v>
                </c:pt>
                <c:pt idx="639">
                  <c:v>2530.8671675092669</c:v>
                </c:pt>
                <c:pt idx="640">
                  <c:v>2510.2714893796378</c:v>
                </c:pt>
                <c:pt idx="641">
                  <c:v>4531.3709795123414</c:v>
                </c:pt>
                <c:pt idx="642">
                  <c:v>8410.6164078610982</c:v>
                </c:pt>
                <c:pt idx="643">
                  <c:v>9868.3077321944475</c:v>
                </c:pt>
                <c:pt idx="644">
                  <c:v>7344.9334104444524</c:v>
                </c:pt>
                <c:pt idx="645">
                  <c:v>5872.1517661573944</c:v>
                </c:pt>
                <c:pt idx="646">
                  <c:v>6247.5509011820895</c:v>
                </c:pt>
                <c:pt idx="647">
                  <c:v>6317.2895776882842</c:v>
                </c:pt>
                <c:pt idx="648">
                  <c:v>5761.9387297500043</c:v>
                </c:pt>
                <c:pt idx="649">
                  <c:v>4225.4915325709708</c:v>
                </c:pt>
                <c:pt idx="650">
                  <c:v>1078.0250236296338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59.918787777777986</c:v>
                </c:pt>
                <c:pt idx="666">
                  <c:v>1856.9494510030866</c:v>
                </c:pt>
                <c:pt idx="667">
                  <c:v>5560.9913017901235</c:v>
                </c:pt>
                <c:pt idx="668">
                  <c:v>10408.32767941358</c:v>
                </c:pt>
                <c:pt idx="669">
                  <c:v>12493.867191185185</c:v>
                </c:pt>
                <c:pt idx="670">
                  <c:v>14838.030257901235</c:v>
                </c:pt>
                <c:pt idx="671">
                  <c:v>12090.627878518517</c:v>
                </c:pt>
                <c:pt idx="672">
                  <c:v>9139.2133554938264</c:v>
                </c:pt>
                <c:pt idx="673">
                  <c:v>9726.7474744444444</c:v>
                </c:pt>
                <c:pt idx="674">
                  <c:v>10322.841593395062</c:v>
                </c:pt>
                <c:pt idx="675">
                  <c:v>7176.428058024685</c:v>
                </c:pt>
                <c:pt idx="676">
                  <c:v>3237.8557581820983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3262.4206632500018</c:v>
                </c:pt>
                <c:pt idx="686">
                  <c:v>6752.3571889537043</c:v>
                </c:pt>
                <c:pt idx="687">
                  <c:v>7076.9929559969114</c:v>
                </c:pt>
                <c:pt idx="688">
                  <c:v>7551.8778237129627</c:v>
                </c:pt>
                <c:pt idx="689">
                  <c:v>8162.3374886049405</c:v>
                </c:pt>
                <c:pt idx="690">
                  <c:v>5565.7673640462954</c:v>
                </c:pt>
                <c:pt idx="691">
                  <c:v>2789.154869546297</c:v>
                </c:pt>
                <c:pt idx="692">
                  <c:v>2982.6062765648189</c:v>
                </c:pt>
                <c:pt idx="693">
                  <c:v>4291.6894935370401</c:v>
                </c:pt>
                <c:pt idx="694">
                  <c:v>4071.1488060463003</c:v>
                </c:pt>
                <c:pt idx="695">
                  <c:v>1030.4560328518444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630.07630453703769</c:v>
                </c:pt>
                <c:pt idx="703">
                  <c:v>745.93278601851671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721.9558248148137</c:v>
                </c:pt>
                <c:pt idx="710">
                  <c:v>4220.8376087777788</c:v>
                </c:pt>
                <c:pt idx="711">
                  <c:v>8129.4510111944464</c:v>
                </c:pt>
                <c:pt idx="712">
                  <c:v>6337.9575244043208</c:v>
                </c:pt>
                <c:pt idx="713">
                  <c:v>1022.2846024876517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1119.178047037037</c:v>
                </c:pt>
                <c:pt idx="719">
                  <c:v>3367.2831620679012</c:v>
                </c:pt>
                <c:pt idx="720">
                  <c:v>5482.2136923456783</c:v>
                </c:pt>
                <c:pt idx="721">
                  <c:v>5436.0416998302471</c:v>
                </c:pt>
                <c:pt idx="722">
                  <c:v>5387.9657874135801</c:v>
                </c:pt>
                <c:pt idx="723">
                  <c:v>5158.3770673611089</c:v>
                </c:pt>
                <c:pt idx="724">
                  <c:v>6445.7057237037052</c:v>
                </c:pt>
                <c:pt idx="725">
                  <c:v>9820.189220808641</c:v>
                </c:pt>
                <c:pt idx="726">
                  <c:v>14887.739651737647</c:v>
                </c:pt>
                <c:pt idx="727">
                  <c:v>16860.869127518516</c:v>
                </c:pt>
                <c:pt idx="728">
                  <c:v>13182.41676150001</c:v>
                </c:pt>
                <c:pt idx="729">
                  <c:v>10545.434684981492</c:v>
                </c:pt>
                <c:pt idx="730">
                  <c:v>6140.2582055308549</c:v>
                </c:pt>
                <c:pt idx="731">
                  <c:v>3189.841228404317</c:v>
                </c:pt>
                <c:pt idx="732">
                  <c:v>2969.2324238888987</c:v>
                </c:pt>
                <c:pt idx="733">
                  <c:v>3223.2286631913548</c:v>
                </c:pt>
                <c:pt idx="734">
                  <c:v>3479.5320348395062</c:v>
                </c:pt>
                <c:pt idx="735">
                  <c:v>3986.101428577168</c:v>
                </c:pt>
                <c:pt idx="736">
                  <c:v>4751.4418223672847</c:v>
                </c:pt>
                <c:pt idx="737">
                  <c:v>4599.0435920648115</c:v>
                </c:pt>
                <c:pt idx="738">
                  <c:v>3428.3506169135762</c:v>
                </c:pt>
                <c:pt idx="739">
                  <c:v>5629.679058694438</c:v>
                </c:pt>
                <c:pt idx="740">
                  <c:v>8330.2052793240655</c:v>
                </c:pt>
                <c:pt idx="741">
                  <c:v>7554.9036900247047</c:v>
                </c:pt>
                <c:pt idx="742">
                  <c:v>5116.1644111851811</c:v>
                </c:pt>
                <c:pt idx="743">
                  <c:v>3304.7616803734454</c:v>
                </c:pt>
                <c:pt idx="744">
                  <c:v>3054.6910791296332</c:v>
                </c:pt>
                <c:pt idx="745">
                  <c:v>3054.6910791296332</c:v>
                </c:pt>
                <c:pt idx="746">
                  <c:v>4113.8268952932094</c:v>
                </c:pt>
                <c:pt idx="747">
                  <c:v>5752.1577451327203</c:v>
                </c:pt>
                <c:pt idx="748">
                  <c:v>6941.2438304999996</c:v>
                </c:pt>
                <c:pt idx="749">
                  <c:v>6276.2582400555439</c:v>
                </c:pt>
                <c:pt idx="750">
                  <c:v>4148.6928529814768</c:v>
                </c:pt>
                <c:pt idx="751">
                  <c:v>2774.9660011296446</c:v>
                </c:pt>
                <c:pt idx="752">
                  <c:v>1667.7197273117283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3314.8244412839508</c:v>
                </c:pt>
                <c:pt idx="766">
                  <c:v>6188.3865318518529</c:v>
                </c:pt>
                <c:pt idx="767">
                  <c:v>7513.3509282932082</c:v>
                </c:pt>
                <c:pt idx="768">
                  <c:v>8965.4421539753075</c:v>
                </c:pt>
                <c:pt idx="769">
                  <c:v>11979.991930469141</c:v>
                </c:pt>
                <c:pt idx="770">
                  <c:v>17481.816101966044</c:v>
                </c:pt>
                <c:pt idx="771">
                  <c:v>20815.616422225303</c:v>
                </c:pt>
                <c:pt idx="772">
                  <c:v>22344.113218712962</c:v>
                </c:pt>
                <c:pt idx="773">
                  <c:v>21163.206959151237</c:v>
                </c:pt>
                <c:pt idx="774">
                  <c:v>19575.150197762341</c:v>
                </c:pt>
                <c:pt idx="775">
                  <c:v>21706.661201027779</c:v>
                </c:pt>
                <c:pt idx="776">
                  <c:v>19669.796113324071</c:v>
                </c:pt>
                <c:pt idx="777">
                  <c:v>16256.672293737651</c:v>
                </c:pt>
                <c:pt idx="778">
                  <c:v>15292.274225299383</c:v>
                </c:pt>
                <c:pt idx="779">
                  <c:v>14208.896324277777</c:v>
                </c:pt>
                <c:pt idx="780">
                  <c:v>12253.316730577173</c:v>
                </c:pt>
                <c:pt idx="781">
                  <c:v>10474.035812583321</c:v>
                </c:pt>
                <c:pt idx="782">
                  <c:v>8914.1680323333185</c:v>
                </c:pt>
                <c:pt idx="783">
                  <c:v>7627.783666546311</c:v>
                </c:pt>
                <c:pt idx="784">
                  <c:v>7337.0430004074178</c:v>
                </c:pt>
                <c:pt idx="785">
                  <c:v>8827.8967446913648</c:v>
                </c:pt>
                <c:pt idx="786">
                  <c:v>9339.1486919722302</c:v>
                </c:pt>
                <c:pt idx="787">
                  <c:v>7295.0359558147948</c:v>
                </c:pt>
                <c:pt idx="788">
                  <c:v>5513.3749688302269</c:v>
                </c:pt>
                <c:pt idx="789">
                  <c:v>5513.3749688302769</c:v>
                </c:pt>
                <c:pt idx="790">
                  <c:v>6612.7173052407625</c:v>
                </c:pt>
                <c:pt idx="791">
                  <c:v>7393.5819789166453</c:v>
                </c:pt>
                <c:pt idx="792">
                  <c:v>4904.3351846295982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3807.2904895709939</c:v>
                </c:pt>
                <c:pt idx="802">
                  <c:v>10180.014326780876</c:v>
                </c:pt>
                <c:pt idx="803">
                  <c:v>18060.308786416659</c:v>
                </c:pt>
                <c:pt idx="804">
                  <c:v>20788.499838604923</c:v>
                </c:pt>
                <c:pt idx="805">
                  <c:v>15423.76915406791</c:v>
                </c:pt>
                <c:pt idx="806">
                  <c:v>8034.4188659228448</c:v>
                </c:pt>
                <c:pt idx="807">
                  <c:v>2833.6118373765344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672.03819009259269</c:v>
                </c:pt>
                <c:pt idx="820">
                  <c:v>5087.2559594444438</c:v>
                </c:pt>
                <c:pt idx="821">
                  <c:v>8910.1026043765432</c:v>
                </c:pt>
                <c:pt idx="822">
                  <c:v>9953.8585574567915</c:v>
                </c:pt>
                <c:pt idx="823">
                  <c:v>10473.631012416665</c:v>
                </c:pt>
                <c:pt idx="824">
                  <c:v>10084.927813074075</c:v>
                </c:pt>
                <c:pt idx="825">
                  <c:v>9394.6882404629632</c:v>
                </c:pt>
                <c:pt idx="826">
                  <c:v>9654.9720984166706</c:v>
                </c:pt>
                <c:pt idx="827">
                  <c:v>9644.1499661327089</c:v>
                </c:pt>
                <c:pt idx="828">
                  <c:v>11237.834371274685</c:v>
                </c:pt>
                <c:pt idx="829">
                  <c:v>13869.623411166667</c:v>
                </c:pt>
                <c:pt idx="830">
                  <c:v>14351.961728024686</c:v>
                </c:pt>
                <c:pt idx="831">
                  <c:v>12132.216523058649</c:v>
                </c:pt>
                <c:pt idx="832">
                  <c:v>7824.3823694722369</c:v>
                </c:pt>
                <c:pt idx="833">
                  <c:v>5536.032968191359</c:v>
                </c:pt>
                <c:pt idx="834">
                  <c:v>5885.5140699968988</c:v>
                </c:pt>
                <c:pt idx="835">
                  <c:v>5986.745525867268</c:v>
                </c:pt>
                <c:pt idx="836">
                  <c:v>5522.4197048333481</c:v>
                </c:pt>
                <c:pt idx="837">
                  <c:v>6140.5748846728438</c:v>
                </c:pt>
                <c:pt idx="838">
                  <c:v>7665.9590405339331</c:v>
                </c:pt>
                <c:pt idx="839">
                  <c:v>7848.9418682283986</c:v>
                </c:pt>
                <c:pt idx="840">
                  <c:v>7703.3427868055542</c:v>
                </c:pt>
                <c:pt idx="841">
                  <c:v>9335.6963835216029</c:v>
                </c:pt>
                <c:pt idx="842">
                  <c:v>10818.429945879647</c:v>
                </c:pt>
                <c:pt idx="843">
                  <c:v>9900.4274736697535</c:v>
                </c:pt>
                <c:pt idx="844">
                  <c:v>7287.4867963117113</c:v>
                </c:pt>
                <c:pt idx="845">
                  <c:v>5465.1237890617285</c:v>
                </c:pt>
                <c:pt idx="846">
                  <c:v>5182.752667870388</c:v>
                </c:pt>
                <c:pt idx="847">
                  <c:v>6160.5942405061824</c:v>
                </c:pt>
                <c:pt idx="848">
                  <c:v>8793.9231092870377</c:v>
                </c:pt>
                <c:pt idx="849">
                  <c:v>11928.642988824073</c:v>
                </c:pt>
                <c:pt idx="850">
                  <c:v>12312.174920175919</c:v>
                </c:pt>
                <c:pt idx="851">
                  <c:v>9893.706391070993</c:v>
                </c:pt>
                <c:pt idx="852">
                  <c:v>8674.3123866944297</c:v>
                </c:pt>
                <c:pt idx="853">
                  <c:v>8804.5875277499836</c:v>
                </c:pt>
                <c:pt idx="854">
                  <c:v>8242.160394978393</c:v>
                </c:pt>
                <c:pt idx="855">
                  <c:v>6580.1100554351851</c:v>
                </c:pt>
                <c:pt idx="856">
                  <c:v>5549.1348727098866</c:v>
                </c:pt>
                <c:pt idx="857">
                  <c:v>8718.8223777623516</c:v>
                </c:pt>
                <c:pt idx="858">
                  <c:v>13208.061111620362</c:v>
                </c:pt>
                <c:pt idx="859">
                  <c:v>13584.69669100616</c:v>
                </c:pt>
                <c:pt idx="860">
                  <c:v>11299.170038135831</c:v>
                </c:pt>
                <c:pt idx="861">
                  <c:v>12941.80410814198</c:v>
                </c:pt>
                <c:pt idx="862">
                  <c:v>19793.252423753038</c:v>
                </c:pt>
                <c:pt idx="863">
                  <c:v>19897.09171730555</c:v>
                </c:pt>
                <c:pt idx="864">
                  <c:v>13176.377804601861</c:v>
                </c:pt>
                <c:pt idx="865">
                  <c:v>10910.013293753118</c:v>
                </c:pt>
                <c:pt idx="866">
                  <c:v>13898.343208203692</c:v>
                </c:pt>
                <c:pt idx="867">
                  <c:v>17549.357786734541</c:v>
                </c:pt>
                <c:pt idx="868">
                  <c:v>15521.716273209875</c:v>
                </c:pt>
                <c:pt idx="869">
                  <c:v>9374.7370711172825</c:v>
                </c:pt>
                <c:pt idx="870">
                  <c:v>5552.4573068055906</c:v>
                </c:pt>
                <c:pt idx="871">
                  <c:v>4234.9184038703588</c:v>
                </c:pt>
                <c:pt idx="872">
                  <c:v>3748.8414585987766</c:v>
                </c:pt>
                <c:pt idx="873">
                  <c:v>2851.919097524692</c:v>
                </c:pt>
                <c:pt idx="874">
                  <c:v>699.09042011111035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989.15060879013527</c:v>
                </c:pt>
                <c:pt idx="879">
                  <c:v>4420.2768793209652</c:v>
                </c:pt>
                <c:pt idx="880">
                  <c:v>2103.1472496913575</c:v>
                </c:pt>
                <c:pt idx="881">
                  <c:v>0</c:v>
                </c:pt>
                <c:pt idx="882">
                  <c:v>1857.1151060493826</c:v>
                </c:pt>
                <c:pt idx="883">
                  <c:v>5608.6583159259262</c:v>
                </c:pt>
                <c:pt idx="884">
                  <c:v>5983.8126369135598</c:v>
                </c:pt>
                <c:pt idx="885">
                  <c:v>7128.9130083240934</c:v>
                </c:pt>
                <c:pt idx="886">
                  <c:v>7565.4294725555555</c:v>
                </c:pt>
                <c:pt idx="887">
                  <c:v>6849.2439582777661</c:v>
                </c:pt>
                <c:pt idx="888">
                  <c:v>5352.5086360463165</c:v>
                </c:pt>
                <c:pt idx="889">
                  <c:v>3428.7399668055236</c:v>
                </c:pt>
                <c:pt idx="890">
                  <c:v>1117.6167120277664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2251.5358125833241</c:v>
                </c:pt>
                <c:pt idx="897">
                  <c:v>3936.5792882808537</c:v>
                </c:pt>
                <c:pt idx="898">
                  <c:v>4278.0800598857968</c:v>
                </c:pt>
                <c:pt idx="899">
                  <c:v>3240.7476852037071</c:v>
                </c:pt>
                <c:pt idx="900">
                  <c:v>1506.007780416671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3807.2904895709939</c:v>
                </c:pt>
                <c:pt idx="909">
                  <c:v>10180.014326780876</c:v>
                </c:pt>
                <c:pt idx="910">
                  <c:v>18060.308786416659</c:v>
                </c:pt>
                <c:pt idx="911">
                  <c:v>20788.499838604923</c:v>
                </c:pt>
                <c:pt idx="912">
                  <c:v>15423.76915406791</c:v>
                </c:pt>
                <c:pt idx="913">
                  <c:v>10941.864853577164</c:v>
                </c:pt>
                <c:pt idx="914">
                  <c:v>16350.571211666658</c:v>
                </c:pt>
                <c:pt idx="915">
                  <c:v>16818.0535937963</c:v>
                </c:pt>
                <c:pt idx="916">
                  <c:v>11125.302774682108</c:v>
                </c:pt>
                <c:pt idx="917">
                  <c:v>7165.7510211851813</c:v>
                </c:pt>
                <c:pt idx="918">
                  <c:v>3872.7085152160448</c:v>
                </c:pt>
                <c:pt idx="919">
                  <c:v>5842.506955453704</c:v>
                </c:pt>
                <c:pt idx="920">
                  <c:v>8864.3558682561688</c:v>
                </c:pt>
                <c:pt idx="921">
                  <c:v>13758.142503348754</c:v>
                </c:pt>
                <c:pt idx="922">
                  <c:v>16366.153885774684</c:v>
                </c:pt>
                <c:pt idx="923">
                  <c:v>14799.096297972212</c:v>
                </c:pt>
                <c:pt idx="924">
                  <c:v>5838.8228919351686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809.81314204011812</c:v>
                </c:pt>
                <c:pt idx="929">
                  <c:v>1782.9879778796392</c:v>
                </c:pt>
                <c:pt idx="930">
                  <c:v>2075.9472872993965</c:v>
                </c:pt>
                <c:pt idx="931">
                  <c:v>2044.0567510308549</c:v>
                </c:pt>
                <c:pt idx="932">
                  <c:v>1672.1216329197384</c:v>
                </c:pt>
                <c:pt idx="933">
                  <c:v>322.04385950001358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394.8738491357978</c:v>
                </c:pt>
                <c:pt idx="938">
                  <c:v>666.88556245370353</c:v>
                </c:pt>
                <c:pt idx="939">
                  <c:v>327.33780817900771</c:v>
                </c:pt>
                <c:pt idx="940">
                  <c:v>888.63623496296702</c:v>
                </c:pt>
                <c:pt idx="941">
                  <c:v>2358.6309898672885</c:v>
                </c:pt>
                <c:pt idx="942">
                  <c:v>2944.3212116666582</c:v>
                </c:pt>
                <c:pt idx="943">
                  <c:v>3230.4717742067851</c:v>
                </c:pt>
                <c:pt idx="944">
                  <c:v>3825.2017124783988</c:v>
                </c:pt>
                <c:pt idx="945">
                  <c:v>4433.9045450000131</c:v>
                </c:pt>
                <c:pt idx="946">
                  <c:v>6555.0871250432101</c:v>
                </c:pt>
                <c:pt idx="947">
                  <c:v>8520.0461415123264</c:v>
                </c:pt>
                <c:pt idx="948">
                  <c:v>7461.5883431666743</c:v>
                </c:pt>
                <c:pt idx="949">
                  <c:v>4749.5347946111242</c:v>
                </c:pt>
                <c:pt idx="950">
                  <c:v>401.80956128703275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7152.0484846296285</c:v>
                </c:pt>
                <c:pt idx="960">
                  <c:v>15225.267533891978</c:v>
                </c:pt>
                <c:pt idx="961">
                  <c:v>22867.604629944442</c:v>
                </c:pt>
                <c:pt idx="962">
                  <c:v>25983.472083790111</c:v>
                </c:pt>
                <c:pt idx="963">
                  <c:v>24075.101112657409</c:v>
                </c:pt>
                <c:pt idx="964">
                  <c:v>18641.592858734577</c:v>
                </c:pt>
                <c:pt idx="965">
                  <c:v>11935.170138910496</c:v>
                </c:pt>
                <c:pt idx="966">
                  <c:v>6473.3161962253116</c:v>
                </c:pt>
                <c:pt idx="967">
                  <c:v>3323.2878135000001</c:v>
                </c:pt>
                <c:pt idx="968">
                  <c:v>1874.3655789413576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188.22869548148151</c:v>
                </c:pt>
                <c:pt idx="1028">
                  <c:v>1681.6352096666665</c:v>
                </c:pt>
                <c:pt idx="1029">
                  <c:v>5540.708698401234</c:v>
                </c:pt>
                <c:pt idx="1030">
                  <c:v>9748.6457984629615</c:v>
                </c:pt>
                <c:pt idx="1031">
                  <c:v>11625.899214197529</c:v>
                </c:pt>
                <c:pt idx="1032">
                  <c:v>12076.996351938269</c:v>
                </c:pt>
                <c:pt idx="1033">
                  <c:v>12613.475963870371</c:v>
                </c:pt>
                <c:pt idx="1034">
                  <c:v>13370.381401817902</c:v>
                </c:pt>
                <c:pt idx="1035">
                  <c:v>13100.728717438275</c:v>
                </c:pt>
                <c:pt idx="1036">
                  <c:v>11654.983044172845</c:v>
                </c:pt>
                <c:pt idx="1037">
                  <c:v>10617.583185027774</c:v>
                </c:pt>
                <c:pt idx="1038">
                  <c:v>11159.079708194438</c:v>
                </c:pt>
                <c:pt idx="1039">
                  <c:v>13244.19287262963</c:v>
                </c:pt>
                <c:pt idx="1040">
                  <c:v>14832.576093888882</c:v>
                </c:pt>
                <c:pt idx="1041">
                  <c:v>14914.024529962961</c:v>
                </c:pt>
                <c:pt idx="1042">
                  <c:v>12878.960411682097</c:v>
                </c:pt>
                <c:pt idx="1043">
                  <c:v>9301.0815546388931</c:v>
                </c:pt>
                <c:pt idx="1044">
                  <c:v>5982.3354856851811</c:v>
                </c:pt>
                <c:pt idx="1045">
                  <c:v>4268.3314128888796</c:v>
                </c:pt>
                <c:pt idx="1046">
                  <c:v>4281.9551304722336</c:v>
                </c:pt>
                <c:pt idx="1047">
                  <c:v>4602.2483523055516</c:v>
                </c:pt>
                <c:pt idx="1048">
                  <c:v>3454.6007045092583</c:v>
                </c:pt>
                <c:pt idx="1049">
                  <c:v>500.92890786111116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995.28263820061761</c:v>
                </c:pt>
                <c:pt idx="1064">
                  <c:v>2961.7380215308644</c:v>
                </c:pt>
                <c:pt idx="1065">
                  <c:v>6720.2418048518502</c:v>
                </c:pt>
                <c:pt idx="1066">
                  <c:v>9371.2268872314799</c:v>
                </c:pt>
                <c:pt idx="1067">
                  <c:v>7052.5530739444466</c:v>
                </c:pt>
                <c:pt idx="1068">
                  <c:v>3492.4506771666684</c:v>
                </c:pt>
                <c:pt idx="1069">
                  <c:v>3585.0924409999961</c:v>
                </c:pt>
                <c:pt idx="1070">
                  <c:v>6393.6733153333362</c:v>
                </c:pt>
                <c:pt idx="1071">
                  <c:v>9872.7173040000016</c:v>
                </c:pt>
                <c:pt idx="1072">
                  <c:v>12888.240419462958</c:v>
                </c:pt>
                <c:pt idx="1073">
                  <c:v>16725.882625929011</c:v>
                </c:pt>
                <c:pt idx="1074">
                  <c:v>22107.683042947534</c:v>
                </c:pt>
                <c:pt idx="1075">
                  <c:v>26564.325786311718</c:v>
                </c:pt>
                <c:pt idx="1076">
                  <c:v>26929.735495003079</c:v>
                </c:pt>
                <c:pt idx="1077">
                  <c:v>24332.490365003086</c:v>
                </c:pt>
                <c:pt idx="1078">
                  <c:v>21270.363321814817</c:v>
                </c:pt>
                <c:pt idx="1079">
                  <c:v>19781.807029916679</c:v>
                </c:pt>
                <c:pt idx="1080">
                  <c:v>17007.731159888899</c:v>
                </c:pt>
                <c:pt idx="1081">
                  <c:v>10942.400179203694</c:v>
                </c:pt>
                <c:pt idx="1082">
                  <c:v>4439.8583580555514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1879.3741413024836</c:v>
                </c:pt>
                <c:pt idx="1087">
                  <c:v>4465.7321659938316</c:v>
                </c:pt>
                <c:pt idx="1088">
                  <c:v>4804.0210752438152</c:v>
                </c:pt>
                <c:pt idx="1089">
                  <c:v>4494.6519771481289</c:v>
                </c:pt>
                <c:pt idx="1090">
                  <c:v>4170.2538289999993</c:v>
                </c:pt>
                <c:pt idx="1091">
                  <c:v>5143.4482734444573</c:v>
                </c:pt>
                <c:pt idx="1092">
                  <c:v>8450.9328813796419</c:v>
                </c:pt>
                <c:pt idx="1093">
                  <c:v>12975.315352274694</c:v>
                </c:pt>
                <c:pt idx="1094">
                  <c:v>14461.067787929009</c:v>
                </c:pt>
                <c:pt idx="1095">
                  <c:v>11738.816691388889</c:v>
                </c:pt>
                <c:pt idx="1096">
                  <c:v>8059.475812435182</c:v>
                </c:pt>
                <c:pt idx="1097">
                  <c:v>4223.0546313055456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3792.5689765678962</c:v>
                </c:pt>
                <c:pt idx="1103">
                  <c:v>10009.42049566668</c:v>
                </c:pt>
                <c:pt idx="1104">
                  <c:v>15993.177121401235</c:v>
                </c:pt>
                <c:pt idx="1105">
                  <c:v>17397.276570959857</c:v>
                </c:pt>
                <c:pt idx="1106">
                  <c:v>12683.8879646389</c:v>
                </c:pt>
                <c:pt idx="1107">
                  <c:v>6802.8527782870624</c:v>
                </c:pt>
                <c:pt idx="1108">
                  <c:v>1454.6832741604937</c:v>
                </c:pt>
                <c:pt idx="1109">
                  <c:v>0</c:v>
                </c:pt>
                <c:pt idx="1110">
                  <c:v>0</c:v>
                </c:pt>
                <c:pt idx="1111">
                  <c:v>2151.6200487777683</c:v>
                </c:pt>
                <c:pt idx="1112">
                  <c:v>9264.5778025339423</c:v>
                </c:pt>
                <c:pt idx="1113">
                  <c:v>18540.378574265433</c:v>
                </c:pt>
                <c:pt idx="1114">
                  <c:v>24607.074814509255</c:v>
                </c:pt>
                <c:pt idx="1115">
                  <c:v>20989.985476419788</c:v>
                </c:pt>
                <c:pt idx="1116">
                  <c:v>12365.319911043222</c:v>
                </c:pt>
                <c:pt idx="1117">
                  <c:v>5525.9915773116963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919.07659924073084</c:v>
                </c:pt>
                <c:pt idx="1122">
                  <c:v>506.74170113889818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314.03614109259343</c:v>
                </c:pt>
                <c:pt idx="1139">
                  <c:v>868.90066799691385</c:v>
                </c:pt>
                <c:pt idx="1140">
                  <c:v>1210.5748108086411</c:v>
                </c:pt>
                <c:pt idx="1141">
                  <c:v>2087.3177113796287</c:v>
                </c:pt>
                <c:pt idx="1142">
                  <c:v>4264.1988687283965</c:v>
                </c:pt>
                <c:pt idx="1143">
                  <c:v>7197.2282431080275</c:v>
                </c:pt>
                <c:pt idx="1144">
                  <c:v>7516.8840118055514</c:v>
                </c:pt>
                <c:pt idx="1145">
                  <c:v>4134.7586976172843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457.14100999999994</c:v>
                </c:pt>
                <c:pt idx="1152">
                  <c:v>1715.0113803703705</c:v>
                </c:pt>
                <c:pt idx="1153">
                  <c:v>5750.9435865524692</c:v>
                </c:pt>
                <c:pt idx="1154">
                  <c:v>12371.740931469134</c:v>
                </c:pt>
                <c:pt idx="1155">
                  <c:v>16309.414426503088</c:v>
                </c:pt>
                <c:pt idx="1156">
                  <c:v>15658.214614092587</c:v>
                </c:pt>
                <c:pt idx="1157">
                  <c:v>17285.758113722226</c:v>
                </c:pt>
                <c:pt idx="1158">
                  <c:v>22184.853694425929</c:v>
                </c:pt>
                <c:pt idx="1159">
                  <c:v>28021.035177030855</c:v>
                </c:pt>
                <c:pt idx="1160">
                  <c:v>31008.690067879623</c:v>
                </c:pt>
                <c:pt idx="1161">
                  <c:v>29931.932155080242</c:v>
                </c:pt>
                <c:pt idx="1162">
                  <c:v>28586.410679401237</c:v>
                </c:pt>
                <c:pt idx="1163">
                  <c:v>28988.820280416676</c:v>
                </c:pt>
                <c:pt idx="1164">
                  <c:v>29847.903156018539</c:v>
                </c:pt>
                <c:pt idx="1165">
                  <c:v>30584.457250333311</c:v>
                </c:pt>
                <c:pt idx="1166">
                  <c:v>24432.79833546911</c:v>
                </c:pt>
                <c:pt idx="1167">
                  <c:v>17404.902718240755</c:v>
                </c:pt>
                <c:pt idx="1168">
                  <c:v>19905.3690575031</c:v>
                </c:pt>
                <c:pt idx="1169">
                  <c:v>22311.839700166704</c:v>
                </c:pt>
                <c:pt idx="1170">
                  <c:v>21722.478322601841</c:v>
                </c:pt>
                <c:pt idx="1171">
                  <c:v>21489.799526898121</c:v>
                </c:pt>
                <c:pt idx="1172">
                  <c:v>20747.844317499988</c:v>
                </c:pt>
                <c:pt idx="1173">
                  <c:v>19891.790149354936</c:v>
                </c:pt>
                <c:pt idx="1174">
                  <c:v>19425.086869737639</c:v>
                </c:pt>
                <c:pt idx="1175">
                  <c:v>18435.763282722219</c:v>
                </c:pt>
                <c:pt idx="1176">
                  <c:v>17346.464244861123</c:v>
                </c:pt>
                <c:pt idx="1177">
                  <c:v>17150.167846515404</c:v>
                </c:pt>
                <c:pt idx="1178">
                  <c:v>18389.913171379616</c:v>
                </c:pt>
                <c:pt idx="1179">
                  <c:v>19726.061870669753</c:v>
                </c:pt>
                <c:pt idx="1180">
                  <c:v>20106.390526749998</c:v>
                </c:pt>
                <c:pt idx="1181">
                  <c:v>19994.93620752163</c:v>
                </c:pt>
                <c:pt idx="1182">
                  <c:v>18835.476949290165</c:v>
                </c:pt>
                <c:pt idx="1183">
                  <c:v>17578.834575274679</c:v>
                </c:pt>
                <c:pt idx="1184">
                  <c:v>16776.376259540091</c:v>
                </c:pt>
                <c:pt idx="1185">
                  <c:v>15416.421100543192</c:v>
                </c:pt>
                <c:pt idx="1186">
                  <c:v>12949.547774527759</c:v>
                </c:pt>
                <c:pt idx="1187">
                  <c:v>11408.656570824071</c:v>
                </c:pt>
                <c:pt idx="1188">
                  <c:v>11408.656570824071</c:v>
                </c:pt>
                <c:pt idx="1189">
                  <c:v>11408.656570824071</c:v>
                </c:pt>
                <c:pt idx="1190">
                  <c:v>11408.656570824071</c:v>
                </c:pt>
                <c:pt idx="1191">
                  <c:v>11408.656570824071</c:v>
                </c:pt>
                <c:pt idx="1192">
                  <c:v>11408.656570824071</c:v>
                </c:pt>
                <c:pt idx="1193">
                  <c:v>11408.656570824071</c:v>
                </c:pt>
                <c:pt idx="1194">
                  <c:v>11408.656570824071</c:v>
                </c:pt>
                <c:pt idx="1195">
                  <c:v>11922.286972058682</c:v>
                </c:pt>
                <c:pt idx="1196">
                  <c:v>11952.295255691402</c:v>
                </c:pt>
                <c:pt idx="1197">
                  <c:v>11952.29525569133</c:v>
                </c:pt>
                <c:pt idx="1198">
                  <c:v>14041.294126731478</c:v>
                </c:pt>
                <c:pt idx="1199">
                  <c:v>16238.693587435217</c:v>
                </c:pt>
                <c:pt idx="1200">
                  <c:v>18491.82391146295</c:v>
                </c:pt>
                <c:pt idx="1201">
                  <c:v>20363.665557561697</c:v>
                </c:pt>
                <c:pt idx="1202">
                  <c:v>19622.971734524723</c:v>
                </c:pt>
                <c:pt idx="1203">
                  <c:v>17728.664811938273</c:v>
                </c:pt>
                <c:pt idx="1204">
                  <c:v>15740.169279185149</c:v>
                </c:pt>
                <c:pt idx="1205">
                  <c:v>14204.499553055537</c:v>
                </c:pt>
                <c:pt idx="1206">
                  <c:v>13702.117664280879</c:v>
                </c:pt>
                <c:pt idx="1207">
                  <c:v>13734.940101000015</c:v>
                </c:pt>
                <c:pt idx="1208">
                  <c:v>13767.820317719148</c:v>
                </c:pt>
                <c:pt idx="1209">
                  <c:v>13263.404978821034</c:v>
                </c:pt>
                <c:pt idx="1210">
                  <c:v>12726.051583759259</c:v>
                </c:pt>
                <c:pt idx="1211">
                  <c:v>12726.051583759259</c:v>
                </c:pt>
                <c:pt idx="1212">
                  <c:v>12188.698188697486</c:v>
                </c:pt>
                <c:pt idx="1213">
                  <c:v>12157.415225126495</c:v>
                </c:pt>
                <c:pt idx="1214">
                  <c:v>12694.216922657404</c:v>
                </c:pt>
                <c:pt idx="1215">
                  <c:v>12694.216922657404</c:v>
                </c:pt>
                <c:pt idx="1216">
                  <c:v>12157.41522512657</c:v>
                </c:pt>
                <c:pt idx="1217">
                  <c:v>11589.940100999984</c:v>
                </c:pt>
                <c:pt idx="1218">
                  <c:v>11559.324454404305</c:v>
                </c:pt>
                <c:pt idx="1219">
                  <c:v>11528.766528364256</c:v>
                </c:pt>
                <c:pt idx="1220">
                  <c:v>10963.671356027795</c:v>
                </c:pt>
                <c:pt idx="1221">
                  <c:v>9836.9639420956792</c:v>
                </c:pt>
                <c:pt idx="1222">
                  <c:v>9219.2820958888442</c:v>
                </c:pt>
                <c:pt idx="1223">
                  <c:v>8605.426174867267</c:v>
                </c:pt>
                <c:pt idx="1224">
                  <c:v>9024.840865027807</c:v>
                </c:pt>
                <c:pt idx="1225">
                  <c:v>10023.541398256142</c:v>
                </c:pt>
                <c:pt idx="1226">
                  <c:v>10492.287682101867</c:v>
                </c:pt>
                <c:pt idx="1227">
                  <c:v>10463.310258592606</c:v>
                </c:pt>
                <c:pt idx="1228">
                  <c:v>10405.525125462978</c:v>
                </c:pt>
                <c:pt idx="1229">
                  <c:v>10376.717296953719</c:v>
                </c:pt>
                <c:pt idx="1230">
                  <c:v>9796.8132570956514</c:v>
                </c:pt>
                <c:pt idx="1231">
                  <c:v>10262.049516250016</c:v>
                </c:pt>
                <c:pt idx="1232">
                  <c:v>11275.128095456817</c:v>
                </c:pt>
                <c:pt idx="1233">
                  <c:v>11275.128095456745</c:v>
                </c:pt>
                <c:pt idx="1234">
                  <c:v>11245.554456885757</c:v>
                </c:pt>
                <c:pt idx="1235">
                  <c:v>10725.303685280847</c:v>
                </c:pt>
                <c:pt idx="1236">
                  <c:v>9629.1331590031277</c:v>
                </c:pt>
                <c:pt idx="1237">
                  <c:v>8019.5559803796923</c:v>
                </c:pt>
                <c:pt idx="1238">
                  <c:v>5829.0521631419342</c:v>
                </c:pt>
                <c:pt idx="1239">
                  <c:v>4152.9643104197221</c:v>
                </c:pt>
                <c:pt idx="1240">
                  <c:v>3474.8477433333333</c:v>
                </c:pt>
                <c:pt idx="1241">
                  <c:v>3836.0461948178718</c:v>
                </c:pt>
                <c:pt idx="1242">
                  <c:v>4192.1802469814938</c:v>
                </c:pt>
                <c:pt idx="1243">
                  <c:v>4067.7964638889025</c:v>
                </c:pt>
                <c:pt idx="1244">
                  <c:v>3925.1153987068019</c:v>
                </c:pt>
                <c:pt idx="1245">
                  <c:v>4294.2440971573942</c:v>
                </c:pt>
                <c:pt idx="1246">
                  <c:v>3686.5595558549521</c:v>
                </c:pt>
                <c:pt idx="1247">
                  <c:v>3068.7075692531275</c:v>
                </c:pt>
                <c:pt idx="1248">
                  <c:v>2939.4468751203422</c:v>
                </c:pt>
                <c:pt idx="1249">
                  <c:v>2812.7115593209605</c:v>
                </c:pt>
                <c:pt idx="1250">
                  <c:v>3159.0792262376654</c:v>
                </c:pt>
                <c:pt idx="1251">
                  <c:v>3518.5520234536912</c:v>
                </c:pt>
                <c:pt idx="1252">
                  <c:v>3409.2394068425797</c:v>
                </c:pt>
                <c:pt idx="1253">
                  <c:v>3301.7265302315327</c:v>
                </c:pt>
                <c:pt idx="1254">
                  <c:v>3196.0005536203576</c:v>
                </c:pt>
                <c:pt idx="1255">
                  <c:v>3092.0486370092462</c:v>
                </c:pt>
                <c:pt idx="1256">
                  <c:v>2989.8579403981375</c:v>
                </c:pt>
                <c:pt idx="1257">
                  <c:v>2889.4156237870229</c:v>
                </c:pt>
                <c:pt idx="1258">
                  <c:v>2790.7088471759766</c:v>
                </c:pt>
                <c:pt idx="1259">
                  <c:v>3134.5310977253348</c:v>
                </c:pt>
                <c:pt idx="1260">
                  <c:v>3928.3549132036792</c:v>
                </c:pt>
                <c:pt idx="1261">
                  <c:v>4730.6558775617141</c:v>
                </c:pt>
                <c:pt idx="1262">
                  <c:v>6412.5469684537165</c:v>
                </c:pt>
                <c:pt idx="1263">
                  <c:v>8149.2907956141735</c:v>
                </c:pt>
                <c:pt idx="1264">
                  <c:v>9476.1547222098397</c:v>
                </c:pt>
                <c:pt idx="1265">
                  <c:v>10422.13967582411</c:v>
                </c:pt>
                <c:pt idx="1266">
                  <c:v>10061.024666290125</c:v>
                </c:pt>
                <c:pt idx="1267">
                  <c:v>9672.2944853456411</c:v>
                </c:pt>
                <c:pt idx="1268">
                  <c:v>8841.2921557592708</c:v>
                </c:pt>
                <c:pt idx="1269">
                  <c:v>7080.2736372407271</c:v>
                </c:pt>
                <c:pt idx="1270">
                  <c:v>5719.9333742345671</c:v>
                </c:pt>
                <c:pt idx="1271">
                  <c:v>4785.9312638302945</c:v>
                </c:pt>
                <c:pt idx="1272">
                  <c:v>4277.0353984351996</c:v>
                </c:pt>
                <c:pt idx="1273">
                  <c:v>4639.4686634104801</c:v>
                </c:pt>
                <c:pt idx="1274">
                  <c:v>5016.7442462778017</c:v>
                </c:pt>
                <c:pt idx="1275">
                  <c:v>5391.1280139598766</c:v>
                </c:pt>
                <c:pt idx="1276">
                  <c:v>6639.3374592870232</c:v>
                </c:pt>
                <c:pt idx="1277">
                  <c:v>7925.3444037314566</c:v>
                </c:pt>
                <c:pt idx="1278">
                  <c:v>8376.7508935987789</c:v>
                </c:pt>
                <c:pt idx="1279">
                  <c:v>8829.3070263055433</c:v>
                </c:pt>
                <c:pt idx="1280">
                  <c:v>9306.9926864104546</c:v>
                </c:pt>
                <c:pt idx="1281">
                  <c:v>8491.1333410833449</c:v>
                </c:pt>
                <c:pt idx="1282">
                  <c:v>8059.1541744167034</c:v>
                </c:pt>
                <c:pt idx="1283">
                  <c:v>8081.6183636049755</c:v>
                </c:pt>
                <c:pt idx="1284">
                  <c:v>7649.0874994074074</c:v>
                </c:pt>
                <c:pt idx="1285">
                  <c:v>6784.0257710123333</c:v>
                </c:pt>
                <c:pt idx="1286">
                  <c:v>5879.5991845493581</c:v>
                </c:pt>
                <c:pt idx="1287">
                  <c:v>5410.0961946296311</c:v>
                </c:pt>
                <c:pt idx="1288">
                  <c:v>4495.9925518796163</c:v>
                </c:pt>
                <c:pt idx="1289">
                  <c:v>3998.902726978406</c:v>
                </c:pt>
                <c:pt idx="1290">
                  <c:v>4355.4724936820858</c:v>
                </c:pt>
                <c:pt idx="1291">
                  <c:v>4303.5333674135672</c:v>
                </c:pt>
                <c:pt idx="1292">
                  <c:v>3394.1313668333696</c:v>
                </c:pt>
                <c:pt idx="1293">
                  <c:v>2897.2633360154318</c:v>
                </c:pt>
                <c:pt idx="1294">
                  <c:v>2821.9138098271601</c:v>
                </c:pt>
                <c:pt idx="1295">
                  <c:v>3571.9179503055675</c:v>
                </c:pt>
                <c:pt idx="1296">
                  <c:v>5166.4537701481258</c:v>
                </c:pt>
                <c:pt idx="1297">
                  <c:v>6788.2085636759257</c:v>
                </c:pt>
                <c:pt idx="1298">
                  <c:v>8039.6945108888776</c:v>
                </c:pt>
                <c:pt idx="1299">
                  <c:v>8906.4642682160484</c:v>
                </c:pt>
                <c:pt idx="1300">
                  <c:v>8975.5627555956798</c:v>
                </c:pt>
                <c:pt idx="1301">
                  <c:v>8607.5260885400876</c:v>
                </c:pt>
                <c:pt idx="1302">
                  <c:v>8652.8894432129855</c:v>
                </c:pt>
                <c:pt idx="1303">
                  <c:v>9114.9634803549361</c:v>
                </c:pt>
                <c:pt idx="1304">
                  <c:v>8767.0821993395293</c:v>
                </c:pt>
                <c:pt idx="1305">
                  <c:v>7952.5788376018654</c:v>
                </c:pt>
                <c:pt idx="1306">
                  <c:v>7555.2039275308407</c:v>
                </c:pt>
                <c:pt idx="1307">
                  <c:v>7135.9138040740745</c:v>
                </c:pt>
                <c:pt idx="1308">
                  <c:v>6716.6236806173074</c:v>
                </c:pt>
                <c:pt idx="1309">
                  <c:v>6696.363559824099</c:v>
                </c:pt>
                <c:pt idx="1310">
                  <c:v>6696.3635598240407</c:v>
                </c:pt>
                <c:pt idx="1311">
                  <c:v>6257.9618289691225</c:v>
                </c:pt>
                <c:pt idx="1312">
                  <c:v>5820.708552064827</c:v>
                </c:pt>
                <c:pt idx="1313">
                  <c:v>4949.647122330246</c:v>
                </c:pt>
                <c:pt idx="1314">
                  <c:v>4896.2965258765435</c:v>
                </c:pt>
                <c:pt idx="1315">
                  <c:v>4860.9530717592597</c:v>
                </c:pt>
                <c:pt idx="1316">
                  <c:v>3159.7998947499773</c:v>
                </c:pt>
                <c:pt idx="1317">
                  <c:v>2660.0681855462958</c:v>
                </c:pt>
                <c:pt idx="1318">
                  <c:v>3415.7430028672957</c:v>
                </c:pt>
                <c:pt idx="1319">
                  <c:v>5780.868789077148</c:v>
                </c:pt>
                <c:pt idx="1320">
                  <c:v>9467.5009200463082</c:v>
                </c:pt>
                <c:pt idx="1321">
                  <c:v>12443.768574012367</c:v>
                </c:pt>
                <c:pt idx="1322">
                  <c:v>15587.105965472199</c:v>
                </c:pt>
                <c:pt idx="1323">
                  <c:v>18912.341787830232</c:v>
                </c:pt>
                <c:pt idx="1324">
                  <c:v>20785.413848175962</c:v>
                </c:pt>
                <c:pt idx="1325">
                  <c:v>19186.62574155553</c:v>
                </c:pt>
                <c:pt idx="1326">
                  <c:v>15162.557328552442</c:v>
                </c:pt>
                <c:pt idx="1327">
                  <c:v>11309.506589308652</c:v>
                </c:pt>
                <c:pt idx="1328">
                  <c:v>9129.0943175000139</c:v>
                </c:pt>
                <c:pt idx="1329">
                  <c:v>8235.3443175000011</c:v>
                </c:pt>
                <c:pt idx="1330">
                  <c:v>8235.3443175000011</c:v>
                </c:pt>
                <c:pt idx="1331">
                  <c:v>8235.3443175000011</c:v>
                </c:pt>
                <c:pt idx="1332">
                  <c:v>7788.4693175000257</c:v>
                </c:pt>
                <c:pt idx="1333">
                  <c:v>6426.9075809660271</c:v>
                </c:pt>
                <c:pt idx="1334">
                  <c:v>5475.0492571666264</c:v>
                </c:pt>
                <c:pt idx="1335">
                  <c:v>5416.2687483055788</c:v>
                </c:pt>
                <c:pt idx="1336">
                  <c:v>6240.6338938271974</c:v>
                </c:pt>
                <c:pt idx="1337">
                  <c:v>7101.7880421697419</c:v>
                </c:pt>
                <c:pt idx="1338">
                  <c:v>7520.5282668703321</c:v>
                </c:pt>
                <c:pt idx="1339">
                  <c:v>7960.782896499999</c:v>
                </c:pt>
                <c:pt idx="1340">
                  <c:v>8401.0375261296649</c:v>
                </c:pt>
                <c:pt idx="1341">
                  <c:v>8865.0133508117433</c:v>
                </c:pt>
                <c:pt idx="1342">
                  <c:v>10212.856116049381</c:v>
                </c:pt>
                <c:pt idx="1343">
                  <c:v>11645.72184551851</c:v>
                </c:pt>
                <c:pt idx="1344">
                  <c:v>11755.278194246897</c:v>
                </c:pt>
                <c:pt idx="1345">
                  <c:v>11417.624645691372</c:v>
                </c:pt>
                <c:pt idx="1346">
                  <c:v>10150.319340293172</c:v>
                </c:pt>
                <c:pt idx="1347">
                  <c:v>8825.4038931851592</c:v>
                </c:pt>
                <c:pt idx="1348">
                  <c:v>7474.8483376296799</c:v>
                </c:pt>
                <c:pt idx="1349">
                  <c:v>4286.6644074630021</c:v>
                </c:pt>
                <c:pt idx="1350">
                  <c:v>152.09961641661752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4971.2728674876398</c:v>
                </c:pt>
                <c:pt idx="1364">
                  <c:v>11062.364557246916</c:v>
                </c:pt>
                <c:pt idx="1365">
                  <c:v>12105.423611129636</c:v>
                </c:pt>
                <c:pt idx="1366">
                  <c:v>7834.1362903148338</c:v>
                </c:pt>
                <c:pt idx="1367">
                  <c:v>2319.8048217870273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2119.2733337222171</c:v>
                </c:pt>
                <c:pt idx="1372">
                  <c:v>4032.5603707592581</c:v>
                </c:pt>
                <c:pt idx="1373">
                  <c:v>2438.1545065617279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750.78776247222117</c:v>
                </c:pt>
                <c:pt idx="1383">
                  <c:v>10375.846237595675</c:v>
                </c:pt>
                <c:pt idx="1384">
                  <c:v>12994.241206398148</c:v>
                </c:pt>
                <c:pt idx="1385">
                  <c:v>9215.7624264567985</c:v>
                </c:pt>
                <c:pt idx="1386">
                  <c:v>5884.9224970339501</c:v>
                </c:pt>
                <c:pt idx="1387">
                  <c:v>7506.2176120740651</c:v>
                </c:pt>
                <c:pt idx="1388">
                  <c:v>12701.774781104934</c:v>
                </c:pt>
                <c:pt idx="1389">
                  <c:v>18966.42905933642</c:v>
                </c:pt>
                <c:pt idx="1390">
                  <c:v>22454.7480688426</c:v>
                </c:pt>
                <c:pt idx="1391">
                  <c:v>20542.087230351844</c:v>
                </c:pt>
                <c:pt idx="1392">
                  <c:v>15337.590672148131</c:v>
                </c:pt>
                <c:pt idx="1393">
                  <c:v>9868.3077321944475</c:v>
                </c:pt>
                <c:pt idx="1394">
                  <c:v>5469.7580599166713</c:v>
                </c:pt>
                <c:pt idx="1395">
                  <c:v>3046.7025043611238</c:v>
                </c:pt>
                <c:pt idx="1396">
                  <c:v>1213.0528904290209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734.00928843518398</c:v>
                </c:pt>
                <c:pt idx="1409">
                  <c:v>2106.3085958055576</c:v>
                </c:pt>
                <c:pt idx="1410">
                  <c:v>1366.1414156635769</c:v>
                </c:pt>
                <c:pt idx="1411">
                  <c:v>603.85767974691578</c:v>
                </c:pt>
                <c:pt idx="1412">
                  <c:v>144.32618310802593</c:v>
                </c:pt>
                <c:pt idx="1413">
                  <c:v>725.7162325277767</c:v>
                </c:pt>
                <c:pt idx="1414">
                  <c:v>3391.2436838148146</c:v>
                </c:pt>
                <c:pt idx="1415">
                  <c:v>7946.1148527592604</c:v>
                </c:pt>
                <c:pt idx="1416">
                  <c:v>12762.548406194441</c:v>
                </c:pt>
                <c:pt idx="1417">
                  <c:v>15708.924683074067</c:v>
                </c:pt>
                <c:pt idx="1418">
                  <c:v>14892.018354962966</c:v>
                </c:pt>
                <c:pt idx="1419">
                  <c:v>9623.844146398158</c:v>
                </c:pt>
                <c:pt idx="1420">
                  <c:v>2247.47609225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332.90057355247734</c:v>
                </c:pt>
                <c:pt idx="1425">
                  <c:v>5496.8561731543205</c:v>
                </c:pt>
                <c:pt idx="1426">
                  <c:v>11618.000104231476</c:v>
                </c:pt>
                <c:pt idx="1427">
                  <c:v>14044.623629367283</c:v>
                </c:pt>
                <c:pt idx="1428">
                  <c:v>9174.6107426111103</c:v>
                </c:pt>
                <c:pt idx="1429">
                  <c:v>2553.4275161265464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2971.8019214475312</c:v>
                </c:pt>
                <c:pt idx="1438">
                  <c:v>3544.1612281080252</c:v>
                </c:pt>
                <c:pt idx="1439">
                  <c:v>2125.9338269753084</c:v>
                </c:pt>
                <c:pt idx="1440">
                  <c:v>185.7602792499984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717.8115150000001</c:v>
                </c:pt>
                <c:pt idx="1445">
                  <c:v>1236.5526984907406</c:v>
                </c:pt>
                <c:pt idx="1446">
                  <c:v>332.8395393364176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614.81922245061742</c:v>
                </c:pt>
                <c:pt idx="1480">
                  <c:v>1157.447335271605</c:v>
                </c:pt>
                <c:pt idx="1481">
                  <c:v>1449.9814033055557</c:v>
                </c:pt>
                <c:pt idx="1482">
                  <c:v>1558.504279700617</c:v>
                </c:pt>
                <c:pt idx="1483">
                  <c:v>1613.9685412469132</c:v>
                </c:pt>
                <c:pt idx="1484">
                  <c:v>1712.1565217530867</c:v>
                </c:pt>
                <c:pt idx="1485">
                  <c:v>2022.8851307253085</c:v>
                </c:pt>
                <c:pt idx="1486">
                  <c:v>2771.6981156574066</c:v>
                </c:pt>
                <c:pt idx="1487">
                  <c:v>3895.5778632685183</c:v>
                </c:pt>
                <c:pt idx="1488">
                  <c:v>5455.2557826851862</c:v>
                </c:pt>
                <c:pt idx="1489">
                  <c:v>7466.3426242777796</c:v>
                </c:pt>
                <c:pt idx="1490">
                  <c:v>9762.669966194444</c:v>
                </c:pt>
                <c:pt idx="1491">
                  <c:v>12068.06576956481</c:v>
                </c:pt>
                <c:pt idx="1492">
                  <c:v>13851.299160447532</c:v>
                </c:pt>
                <c:pt idx="1493">
                  <c:v>14812.25984357099</c:v>
                </c:pt>
                <c:pt idx="1494">
                  <c:v>15345.153908564815</c:v>
                </c:pt>
                <c:pt idx="1495">
                  <c:v>15143.148754697524</c:v>
                </c:pt>
                <c:pt idx="1496">
                  <c:v>14575.189501731482</c:v>
                </c:pt>
                <c:pt idx="1497">
                  <c:v>13714.883153608042</c:v>
                </c:pt>
                <c:pt idx="1498">
                  <c:v>12298.097647249986</c:v>
                </c:pt>
                <c:pt idx="1499">
                  <c:v>10610.522532040113</c:v>
                </c:pt>
                <c:pt idx="1500">
                  <c:v>8699.8516153858018</c:v>
                </c:pt>
                <c:pt idx="1501">
                  <c:v>7746.9795935833363</c:v>
                </c:pt>
                <c:pt idx="1502">
                  <c:v>7335.6194369660643</c:v>
                </c:pt>
                <c:pt idx="1503">
                  <c:v>7162.1850696265356</c:v>
                </c:pt>
                <c:pt idx="1504">
                  <c:v>7296.6114137592494</c:v>
                </c:pt>
                <c:pt idx="1505">
                  <c:v>6817.2378783333379</c:v>
                </c:pt>
                <c:pt idx="1506">
                  <c:v>6608.9777853858031</c:v>
                </c:pt>
                <c:pt idx="1507">
                  <c:v>7002.8779316358059</c:v>
                </c:pt>
                <c:pt idx="1508">
                  <c:v>7729.3151468271526</c:v>
                </c:pt>
                <c:pt idx="1509">
                  <c:v>8802.1352567006215</c:v>
                </c:pt>
                <c:pt idx="1510">
                  <c:v>10894.159055320999</c:v>
                </c:pt>
                <c:pt idx="1511">
                  <c:v>13810.873152916665</c:v>
                </c:pt>
                <c:pt idx="1512">
                  <c:v>16989.542862141963</c:v>
                </c:pt>
                <c:pt idx="1513">
                  <c:v>20146.937064787035</c:v>
                </c:pt>
                <c:pt idx="1514">
                  <c:v>22189.287580861102</c:v>
                </c:pt>
                <c:pt idx="1515">
                  <c:v>22112.101562120366</c:v>
                </c:pt>
                <c:pt idx="1516">
                  <c:v>19564.399492481516</c:v>
                </c:pt>
                <c:pt idx="1517">
                  <c:v>16625.022117342603</c:v>
                </c:pt>
                <c:pt idx="1518">
                  <c:v>14252.403102169756</c:v>
                </c:pt>
                <c:pt idx="1519">
                  <c:v>12488.883524564815</c:v>
                </c:pt>
                <c:pt idx="1520">
                  <c:v>11063.721294623432</c:v>
                </c:pt>
                <c:pt idx="1521">
                  <c:v>9538.4540359443981</c:v>
                </c:pt>
                <c:pt idx="1522">
                  <c:v>7565.7626299907524</c:v>
                </c:pt>
                <c:pt idx="1523">
                  <c:v>4686.9012900617272</c:v>
                </c:pt>
                <c:pt idx="1524">
                  <c:v>558.0217679999995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1379.8129238703752</c:v>
                </c:pt>
                <c:pt idx="1533">
                  <c:v>5002.142087037023</c:v>
                </c:pt>
                <c:pt idx="1534">
                  <c:v>9063.0127053950582</c:v>
                </c:pt>
                <c:pt idx="1535">
                  <c:v>14029.547304376554</c:v>
                </c:pt>
                <c:pt idx="1536">
                  <c:v>19462.689224518504</c:v>
                </c:pt>
                <c:pt idx="1537">
                  <c:v>24021.819593432108</c:v>
                </c:pt>
                <c:pt idx="1538">
                  <c:v>28320.290583666665</c:v>
                </c:pt>
                <c:pt idx="1539">
                  <c:v>31938.091545345673</c:v>
                </c:pt>
                <c:pt idx="1540">
                  <c:v>35008.514144484616</c:v>
                </c:pt>
                <c:pt idx="1541">
                  <c:v>37493.717129036995</c:v>
                </c:pt>
                <c:pt idx="1542">
                  <c:v>37755.988640141972</c:v>
                </c:pt>
                <c:pt idx="1543">
                  <c:v>35405.993575657449</c:v>
                </c:pt>
                <c:pt idx="1544">
                  <c:v>29588.807877895037</c:v>
                </c:pt>
                <c:pt idx="1545">
                  <c:v>23014.185114290092</c:v>
                </c:pt>
                <c:pt idx="1546">
                  <c:v>18467.102019444417</c:v>
                </c:pt>
                <c:pt idx="1547">
                  <c:v>15688.453395129625</c:v>
                </c:pt>
                <c:pt idx="1548">
                  <c:v>15321.163677685212</c:v>
                </c:pt>
                <c:pt idx="1549">
                  <c:v>15992.869796157403</c:v>
                </c:pt>
                <c:pt idx="1550">
                  <c:v>17179.014410000011</c:v>
                </c:pt>
                <c:pt idx="1551">
                  <c:v>18451.313615305586</c:v>
                </c:pt>
                <c:pt idx="1552">
                  <c:v>19226.475002648149</c:v>
                </c:pt>
                <c:pt idx="1553">
                  <c:v>19531.222059611111</c:v>
                </c:pt>
                <c:pt idx="1554">
                  <c:v>19800.814519175925</c:v>
                </c:pt>
                <c:pt idx="1555">
                  <c:v>21168.255216879566</c:v>
                </c:pt>
                <c:pt idx="1556">
                  <c:v>23131.786766796293</c:v>
                </c:pt>
                <c:pt idx="1557">
                  <c:v>25219.098414225369</c:v>
                </c:pt>
                <c:pt idx="1558">
                  <c:v>27942.531822509271</c:v>
                </c:pt>
                <c:pt idx="1559">
                  <c:v>30879.315553543176</c:v>
                </c:pt>
                <c:pt idx="1560">
                  <c:v>32261.405992407341</c:v>
                </c:pt>
                <c:pt idx="1561">
                  <c:v>33105.114243617296</c:v>
                </c:pt>
                <c:pt idx="1562">
                  <c:v>33964.58811260495</c:v>
                </c:pt>
                <c:pt idx="1563">
                  <c:v>35429.284046777757</c:v>
                </c:pt>
                <c:pt idx="1564">
                  <c:v>36985.268950756203</c:v>
                </c:pt>
                <c:pt idx="1565">
                  <c:v>37970.680588993862</c:v>
                </c:pt>
                <c:pt idx="1566">
                  <c:v>39592.373512046302</c:v>
                </c:pt>
                <c:pt idx="1567">
                  <c:v>40059.405900398095</c:v>
                </c:pt>
                <c:pt idx="1568">
                  <c:v>39133.352433336389</c:v>
                </c:pt>
                <c:pt idx="1569">
                  <c:v>38756.567950172866</c:v>
                </c:pt>
                <c:pt idx="1570">
                  <c:v>38302.180168500025</c:v>
                </c:pt>
                <c:pt idx="1571">
                  <c:v>37770.730054058637</c:v>
                </c:pt>
                <c:pt idx="1572">
                  <c:v>37162.904211478373</c:v>
                </c:pt>
                <c:pt idx="1573">
                  <c:v>35135.611290759189</c:v>
                </c:pt>
                <c:pt idx="1574">
                  <c:v>32221.969204512374</c:v>
                </c:pt>
                <c:pt idx="1575">
                  <c:v>29840.909928839505</c:v>
                </c:pt>
                <c:pt idx="1576">
                  <c:v>26649.19338374073</c:v>
                </c:pt>
                <c:pt idx="1577">
                  <c:v>23288.81275132408</c:v>
                </c:pt>
                <c:pt idx="1578">
                  <c:v>20512.110050407358</c:v>
                </c:pt>
                <c:pt idx="1579">
                  <c:v>19011.354586916706</c:v>
                </c:pt>
                <c:pt idx="1580">
                  <c:v>17517.87914879631</c:v>
                </c:pt>
                <c:pt idx="1581">
                  <c:v>16621.862335879592</c:v>
                </c:pt>
                <c:pt idx="1582">
                  <c:v>15775.607677398144</c:v>
                </c:pt>
                <c:pt idx="1583">
                  <c:v>13511.20866375002</c:v>
                </c:pt>
                <c:pt idx="1584">
                  <c:v>11897.473314000004</c:v>
                </c:pt>
                <c:pt idx="1585">
                  <c:v>10265.580470370354</c:v>
                </c:pt>
                <c:pt idx="1586">
                  <c:v>8620.5268758240327</c:v>
                </c:pt>
                <c:pt idx="1587">
                  <c:v>7619.0521394969037</c:v>
                </c:pt>
                <c:pt idx="1588">
                  <c:v>7927.7073599599335</c:v>
                </c:pt>
                <c:pt idx="1589">
                  <c:v>9548.2686470802855</c:v>
                </c:pt>
                <c:pt idx="1590">
                  <c:v>11216.785982824094</c:v>
                </c:pt>
                <c:pt idx="1591">
                  <c:v>12902.851313620373</c:v>
                </c:pt>
                <c:pt idx="1592">
                  <c:v>14017.227742793135</c:v>
                </c:pt>
                <c:pt idx="1593">
                  <c:v>15123.866033694478</c:v>
                </c:pt>
                <c:pt idx="1594">
                  <c:v>16302.665676058694</c:v>
                </c:pt>
                <c:pt idx="1595">
                  <c:v>14968.202196694388</c:v>
                </c:pt>
                <c:pt idx="1596">
                  <c:v>13563.473168089522</c:v>
                </c:pt>
                <c:pt idx="1597">
                  <c:v>11545.782396521643</c:v>
                </c:pt>
                <c:pt idx="1598">
                  <c:v>8823.021419055558</c:v>
                </c:pt>
                <c:pt idx="1599">
                  <c:v>7333.5028707345509</c:v>
                </c:pt>
                <c:pt idx="1600">
                  <c:v>5836.3677764968761</c:v>
                </c:pt>
                <c:pt idx="1601">
                  <c:v>4940.7717278240734</c:v>
                </c:pt>
                <c:pt idx="1602">
                  <c:v>5858.4942593981668</c:v>
                </c:pt>
                <c:pt idx="1603">
                  <c:v>8007.4578268795985</c:v>
                </c:pt>
                <c:pt idx="1604">
                  <c:v>9598.6997806388372</c:v>
                </c:pt>
                <c:pt idx="1605">
                  <c:v>11793.478744265492</c:v>
                </c:pt>
                <c:pt idx="1606">
                  <c:v>13487.463949901288</c:v>
                </c:pt>
                <c:pt idx="1607">
                  <c:v>14589.179002944427</c:v>
                </c:pt>
                <c:pt idx="1608">
                  <c:v>15760.9845585</c:v>
                </c:pt>
                <c:pt idx="1609">
                  <c:v>16932.79011405557</c:v>
                </c:pt>
                <c:pt idx="1610">
                  <c:v>17596.507159777764</c:v>
                </c:pt>
                <c:pt idx="1611">
                  <c:v>18223.067007731428</c:v>
                </c:pt>
                <c:pt idx="1612">
                  <c:v>20109.747009740753</c:v>
                </c:pt>
                <c:pt idx="1613">
                  <c:v>22050.237214271605</c:v>
                </c:pt>
                <c:pt idx="1614">
                  <c:v>24095.616924771588</c:v>
                </c:pt>
                <c:pt idx="1615">
                  <c:v>26210.616172978447</c:v>
                </c:pt>
                <c:pt idx="1616">
                  <c:v>29054.817635734569</c:v>
                </c:pt>
                <c:pt idx="1617">
                  <c:v>31440.650183904298</c:v>
                </c:pt>
                <c:pt idx="1618">
                  <c:v>33309.658524040125</c:v>
                </c:pt>
                <c:pt idx="1619">
                  <c:v>33400.936640462904</c:v>
                </c:pt>
                <c:pt idx="1620">
                  <c:v>32120.011867027741</c:v>
                </c:pt>
                <c:pt idx="1621">
                  <c:v>30757.874368787103</c:v>
                </c:pt>
                <c:pt idx="1622">
                  <c:v>28626.186562293242</c:v>
                </c:pt>
                <c:pt idx="1623">
                  <c:v>25078.95851297837</c:v>
                </c:pt>
                <c:pt idx="1624">
                  <c:v>20669.120298268477</c:v>
                </c:pt>
                <c:pt idx="1625">
                  <c:v>16764.782141487649</c:v>
                </c:pt>
                <c:pt idx="1626">
                  <c:v>10830.413708808699</c:v>
                </c:pt>
                <c:pt idx="1627">
                  <c:v>4117.5486826666311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3073.5608885493657</c:v>
                </c:pt>
                <c:pt idx="1633">
                  <c:v>8699.6142788796133</c:v>
                </c:pt>
                <c:pt idx="1634">
                  <c:v>13277.949526808687</c:v>
                </c:pt>
                <c:pt idx="1635">
                  <c:v>14992.683796200648</c:v>
                </c:pt>
                <c:pt idx="1636">
                  <c:v>14992.683796200567</c:v>
                </c:pt>
                <c:pt idx="1637">
                  <c:v>13208.615157629592</c:v>
                </c:pt>
                <c:pt idx="1638">
                  <c:v>11362.271755250064</c:v>
                </c:pt>
                <c:pt idx="1639">
                  <c:v>10074.265555287087</c:v>
                </c:pt>
                <c:pt idx="1640">
                  <c:v>9918.0041469999669</c:v>
                </c:pt>
                <c:pt idx="1641">
                  <c:v>11515.408753333286</c:v>
                </c:pt>
                <c:pt idx="1642">
                  <c:v>14313.834079462991</c:v>
                </c:pt>
                <c:pt idx="1643">
                  <c:v>18361.500257231528</c:v>
                </c:pt>
                <c:pt idx="1644">
                  <c:v>22013.420813666602</c:v>
                </c:pt>
                <c:pt idx="1645">
                  <c:v>25212.892931441289</c:v>
                </c:pt>
                <c:pt idx="1646">
                  <c:v>28016.199927027828</c:v>
                </c:pt>
                <c:pt idx="1647">
                  <c:v>30330.113757481515</c:v>
                </c:pt>
                <c:pt idx="1648">
                  <c:v>32795.126203842607</c:v>
                </c:pt>
                <c:pt idx="1649">
                  <c:v>34157.523557910477</c:v>
                </c:pt>
                <c:pt idx="1650">
                  <c:v>34934.133662101827</c:v>
                </c:pt>
                <c:pt idx="1651">
                  <c:v>34480.185218392035</c:v>
                </c:pt>
                <c:pt idx="1652">
                  <c:v>33269.019842725291</c:v>
                </c:pt>
                <c:pt idx="1653">
                  <c:v>32608.291623611072</c:v>
                </c:pt>
                <c:pt idx="1654">
                  <c:v>31237.413467037019</c:v>
                </c:pt>
                <c:pt idx="1655">
                  <c:v>30379.592641530824</c:v>
                </c:pt>
                <c:pt idx="1656">
                  <c:v>30806.153678740789</c:v>
                </c:pt>
                <c:pt idx="1657">
                  <c:v>31237.188742617345</c:v>
                </c:pt>
                <c:pt idx="1658">
                  <c:v>31672.728268716022</c:v>
                </c:pt>
                <c:pt idx="1659">
                  <c:v>32112.802692592559</c:v>
                </c:pt>
                <c:pt idx="1660">
                  <c:v>32557.442449802438</c:v>
                </c:pt>
                <c:pt idx="1661">
                  <c:v>32335.813778370368</c:v>
                </c:pt>
                <c:pt idx="1662">
                  <c:v>32728.826874046295</c:v>
                </c:pt>
                <c:pt idx="1663">
                  <c:v>33182.347919898144</c:v>
                </c:pt>
                <c:pt idx="1664">
                  <c:v>32217.016454154393</c:v>
                </c:pt>
                <c:pt idx="1665">
                  <c:v>31870.386497000021</c:v>
                </c:pt>
                <c:pt idx="1666">
                  <c:v>30830.176415895057</c:v>
                </c:pt>
                <c:pt idx="1667">
                  <c:v>29669.613244129614</c:v>
                </c:pt>
                <c:pt idx="1668">
                  <c:v>29195.451099030779</c:v>
                </c:pt>
                <c:pt idx="1669">
                  <c:v>28663.795425175984</c:v>
                </c:pt>
                <c:pt idx="1670">
                  <c:v>28129.504201135805</c:v>
                </c:pt>
                <c:pt idx="1671">
                  <c:v>26840.5812177222</c:v>
                </c:pt>
                <c:pt idx="1672">
                  <c:v>26194.57748870063</c:v>
                </c:pt>
                <c:pt idx="1673">
                  <c:v>26247.098149864214</c:v>
                </c:pt>
                <c:pt idx="1674">
                  <c:v>25599.590019916726</c:v>
                </c:pt>
                <c:pt idx="1675">
                  <c:v>24899.48585325</c:v>
                </c:pt>
                <c:pt idx="1676">
                  <c:v>24199.381686583274</c:v>
                </c:pt>
                <c:pt idx="1677">
                  <c:v>22749.335804185102</c:v>
                </c:pt>
                <c:pt idx="1678">
                  <c:v>21252.988625129627</c:v>
                </c:pt>
                <c:pt idx="1679">
                  <c:v>20410.895558861142</c:v>
                </c:pt>
                <c:pt idx="1680">
                  <c:v>20267.927271666707</c:v>
                </c:pt>
                <c:pt idx="1681">
                  <c:v>21512.600677064769</c:v>
                </c:pt>
                <c:pt idx="1682">
                  <c:v>23543.011705160428</c:v>
                </c:pt>
                <c:pt idx="1683">
                  <c:v>25621.8080014568</c:v>
                </c:pt>
                <c:pt idx="1684">
                  <c:v>28501.415605203754</c:v>
                </c:pt>
                <c:pt idx="1685">
                  <c:v>30110.556439364183</c:v>
                </c:pt>
                <c:pt idx="1686">
                  <c:v>30332.826588092572</c:v>
                </c:pt>
                <c:pt idx="1687">
                  <c:v>30556.30084348773</c:v>
                </c:pt>
                <c:pt idx="1688">
                  <c:v>29375.257701351817</c:v>
                </c:pt>
                <c:pt idx="1689">
                  <c:v>28077.914051271542</c:v>
                </c:pt>
                <c:pt idx="1690">
                  <c:v>27481.529669833417</c:v>
                </c:pt>
                <c:pt idx="1691">
                  <c:v>26829.813287108045</c:v>
                </c:pt>
                <c:pt idx="1692">
                  <c:v>26883.24237827153</c:v>
                </c:pt>
                <c:pt idx="1693">
                  <c:v>26936.747558323987</c:v>
                </c:pt>
                <c:pt idx="1694">
                  <c:v>26990.328886709987</c:v>
                </c:pt>
                <c:pt idx="1695">
                  <c:v>27043.986422873582</c:v>
                </c:pt>
                <c:pt idx="1696">
                  <c:v>27097.720226259175</c:v>
                </c:pt>
                <c:pt idx="1697">
                  <c:v>27151.530356311643</c:v>
                </c:pt>
                <c:pt idx="1698">
                  <c:v>26495.933847783905</c:v>
                </c:pt>
                <c:pt idx="1699">
                  <c:v>25076.967798401274</c:v>
                </c:pt>
                <c:pt idx="1700">
                  <c:v>23606.873720509375</c:v>
                </c:pt>
                <c:pt idx="1701">
                  <c:v>22797.018830280827</c:v>
                </c:pt>
                <c:pt idx="1702">
                  <c:v>22696.400336101804</c:v>
                </c:pt>
                <c:pt idx="1703">
                  <c:v>21890.465293280868</c:v>
                </c:pt>
                <c:pt idx="1704">
                  <c:v>21742.219606827159</c:v>
                </c:pt>
                <c:pt idx="1705">
                  <c:v>22346.631158142041</c:v>
                </c:pt>
                <c:pt idx="1706">
                  <c:v>22247.379588962925</c:v>
                </c:pt>
                <c:pt idx="1707">
                  <c:v>22849.086337314831</c:v>
                </c:pt>
                <c:pt idx="1708">
                  <c:v>23499.277519916646</c:v>
                </c:pt>
                <c:pt idx="1709">
                  <c:v>23448.888273320968</c:v>
                </c:pt>
                <c:pt idx="1710">
                  <c:v>24796.575945490738</c:v>
                </c:pt>
                <c:pt idx="1711">
                  <c:v>26247.098149864214</c:v>
                </c:pt>
                <c:pt idx="1712">
                  <c:v>26999.798353249978</c:v>
                </c:pt>
                <c:pt idx="1713">
                  <c:v>28508.735309651223</c:v>
                </c:pt>
                <c:pt idx="1714">
                  <c:v>29375.257701351919</c:v>
                </c:pt>
                <c:pt idx="1715">
                  <c:v>30245.771868237574</c:v>
                </c:pt>
                <c:pt idx="1716">
                  <c:v>31177.094780546267</c:v>
                </c:pt>
                <c:pt idx="1717">
                  <c:v>32114.049646435222</c:v>
                </c:pt>
                <c:pt idx="1718">
                  <c:v>33115.246505648152</c:v>
                </c:pt>
                <c:pt idx="1719">
                  <c:v>34123.877423503043</c:v>
                </c:pt>
                <c:pt idx="1720">
                  <c:v>34482.747759373407</c:v>
                </c:pt>
                <c:pt idx="1721">
                  <c:v>33342.898650685231</c:v>
                </c:pt>
                <c:pt idx="1722">
                  <c:v>31412.658711018466</c:v>
                </c:pt>
                <c:pt idx="1723">
                  <c:v>29357.299718222304</c:v>
                </c:pt>
                <c:pt idx="1724">
                  <c:v>27240.686252842588</c:v>
                </c:pt>
                <c:pt idx="1725">
                  <c:v>22842.855273777612</c:v>
                </c:pt>
                <c:pt idx="1726">
                  <c:v>16817.685414256328</c:v>
                </c:pt>
                <c:pt idx="1727">
                  <c:v>9955.4499443396271</c:v>
                </c:pt>
                <c:pt idx="1728">
                  <c:v>2304.4331892221367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933.79921455550948</c:v>
                </c:pt>
                <c:pt idx="1745">
                  <c:v>1266.1725217469125</c:v>
                </c:pt>
                <c:pt idx="1746">
                  <c:v>1081.112458567899</c:v>
                </c:pt>
                <c:pt idx="1747">
                  <c:v>1914.485506500014</c:v>
                </c:pt>
                <c:pt idx="1748">
                  <c:v>2770.04485052472</c:v>
                </c:pt>
                <c:pt idx="1749">
                  <c:v>3611.4119180061452</c:v>
                </c:pt>
                <c:pt idx="1750">
                  <c:v>4974.5867097283508</c:v>
                </c:pt>
                <c:pt idx="1751">
                  <c:v>5359.5155267499968</c:v>
                </c:pt>
                <c:pt idx="1752">
                  <c:v>5251.4474811172813</c:v>
                </c:pt>
                <c:pt idx="1753">
                  <c:v>5144.6961299290124</c:v>
                </c:pt>
                <c:pt idx="1754">
                  <c:v>5039.2540426296291</c:v>
                </c:pt>
                <c:pt idx="1755">
                  <c:v>4935.1137886635779</c:v>
                </c:pt>
                <c:pt idx="1756">
                  <c:v>4832.267937475307</c:v>
                </c:pt>
                <c:pt idx="1757">
                  <c:v>4255.6974844352108</c:v>
                </c:pt>
                <c:pt idx="1758">
                  <c:v>4138.825355972248</c:v>
                </c:pt>
                <c:pt idx="1759">
                  <c:v>4042.8301479938536</c:v>
                </c:pt>
                <c:pt idx="1760">
                  <c:v>3463.6699451481359</c:v>
                </c:pt>
                <c:pt idx="1761">
                  <c:v>3355.2588035370218</c:v>
                </c:pt>
                <c:pt idx="1762">
                  <c:v>3248.6409819259138</c:v>
                </c:pt>
                <c:pt idx="1763">
                  <c:v>3143.8036403148017</c:v>
                </c:pt>
                <c:pt idx="1764">
                  <c:v>2588.3419633950753</c:v>
                </c:pt>
                <c:pt idx="1765">
                  <c:v>1128.582553768543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CC7-4912-A124-7D6355D37E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204095"/>
        <c:axId val="1715203135"/>
      </c:scatterChart>
      <c:valAx>
        <c:axId val="1715204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4219092877967708"/>
              <c:y val="0.956988586285768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3135"/>
        <c:crosses val="autoZero"/>
        <c:crossBetween val="midCat"/>
      </c:valAx>
      <c:valAx>
        <c:axId val="171520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Tractive power (W)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4.9217649583018115E-2"/>
              <c:y val="0.361349643921428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4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143856225744952"/>
          <c:y val="0.76330224592441331"/>
          <c:w val="0.14856143774255048"/>
          <c:h val="4.77356663702036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 Energy (kJ)</a:t>
            </a:r>
          </a:p>
        </c:rich>
      </c:tx>
      <c:layout>
        <c:manualLayout>
          <c:xMode val="edge"/>
          <c:yMode val="edge"/>
          <c:x val="0.41403807730848557"/>
          <c:y val="6.88114516966923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114594791064026E-2"/>
          <c:y val="3.2421484402984375E-2"/>
          <c:w val="0.94235130214486496"/>
          <c:h val="0.93070258728870392"/>
        </c:manualLayout>
      </c:layout>
      <c:scatterChart>
        <c:scatterStyle val="lineMarker"/>
        <c:varyColors val="0"/>
        <c:ser>
          <c:idx val="0"/>
          <c:order val="0"/>
          <c:tx>
            <c:v>Kinetic Energy (kJ)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WLTC_class_3!$BG$8:$BG$1808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2.2067901234567905E-3</c:v>
                </c:pt>
                <c:pt idx="13">
                  <c:v>0.15944058641975309</c:v>
                </c:pt>
                <c:pt idx="14">
                  <c:v>1.6087499999999999</c:v>
                </c:pt>
                <c:pt idx="15">
                  <c:v>5.4071875</c:v>
                </c:pt>
                <c:pt idx="16">
                  <c:v>9.4676813271604932</c:v>
                </c:pt>
                <c:pt idx="17">
                  <c:v>15.757033179012343</c:v>
                </c:pt>
                <c:pt idx="18">
                  <c:v>25.978885030864195</c:v>
                </c:pt>
                <c:pt idx="19">
                  <c:v>37.294753086419753</c:v>
                </c:pt>
                <c:pt idx="20">
                  <c:v>41.722125771604929</c:v>
                </c:pt>
                <c:pt idx="21">
                  <c:v>43.562588734567903</c:v>
                </c:pt>
                <c:pt idx="22">
                  <c:v>44.18490354938271</c:v>
                </c:pt>
                <c:pt idx="23">
                  <c:v>45.76</c:v>
                </c:pt>
                <c:pt idx="24">
                  <c:v>46.718298611111116</c:v>
                </c:pt>
                <c:pt idx="25">
                  <c:v>52.336234567901236</c:v>
                </c:pt>
                <c:pt idx="26">
                  <c:v>56.141292438271599</c:v>
                </c:pt>
                <c:pt idx="27">
                  <c:v>64.151940586419755</c:v>
                </c:pt>
                <c:pt idx="28">
                  <c:v>73.903194444444438</c:v>
                </c:pt>
                <c:pt idx="29">
                  <c:v>84.344070216049388</c:v>
                </c:pt>
                <c:pt idx="30">
                  <c:v>94.102496141975294</c:v>
                </c:pt>
                <c:pt idx="31">
                  <c:v>99.65036651234567</c:v>
                </c:pt>
                <c:pt idx="32">
                  <c:v>103.43721836419752</c:v>
                </c:pt>
                <c:pt idx="33">
                  <c:v>106.32369984567899</c:v>
                </c:pt>
                <c:pt idx="34">
                  <c:v>108.75944444444443</c:v>
                </c:pt>
                <c:pt idx="35">
                  <c:v>109.24990354938271</c:v>
                </c:pt>
                <c:pt idx="36">
                  <c:v>107.78183641975311</c:v>
                </c:pt>
                <c:pt idx="37">
                  <c:v>100.5904591049383</c:v>
                </c:pt>
                <c:pt idx="38">
                  <c:v>87.830798611111092</c:v>
                </c:pt>
                <c:pt idx="39">
                  <c:v>75.527391975308618</c:v>
                </c:pt>
                <c:pt idx="40">
                  <c:v>66.047021604938266</c:v>
                </c:pt>
                <c:pt idx="41">
                  <c:v>57.55805169753085</c:v>
                </c:pt>
                <c:pt idx="42">
                  <c:v>46.397762345679013</c:v>
                </c:pt>
                <c:pt idx="43">
                  <c:v>34.757496141975309</c:v>
                </c:pt>
                <c:pt idx="44">
                  <c:v>27.189861111111107</c:v>
                </c:pt>
                <c:pt idx="45">
                  <c:v>24.098699845679015</c:v>
                </c:pt>
                <c:pt idx="46">
                  <c:v>22.95944444444444</c:v>
                </c:pt>
                <c:pt idx="47">
                  <c:v>20.978298611111114</c:v>
                </c:pt>
                <c:pt idx="48">
                  <c:v>18.678271604938267</c:v>
                </c:pt>
                <c:pt idx="49">
                  <c:v>17.479984567901237</c:v>
                </c:pt>
                <c:pt idx="50">
                  <c:v>17.479984567901237</c:v>
                </c:pt>
                <c:pt idx="51">
                  <c:v>16.703194444444442</c:v>
                </c:pt>
                <c:pt idx="52">
                  <c:v>13.598792438271603</c:v>
                </c:pt>
                <c:pt idx="53">
                  <c:v>9.4676813271604932</c:v>
                </c:pt>
                <c:pt idx="54">
                  <c:v>8.0774035493827139</c:v>
                </c:pt>
                <c:pt idx="55">
                  <c:v>7.9444444444444429</c:v>
                </c:pt>
                <c:pt idx="56">
                  <c:v>7.9444444444444429</c:v>
                </c:pt>
                <c:pt idx="57">
                  <c:v>7.9444444444444429</c:v>
                </c:pt>
                <c:pt idx="58">
                  <c:v>8.3466319444444448</c:v>
                </c:pt>
                <c:pt idx="59">
                  <c:v>8.7587499999999991</c:v>
                </c:pt>
                <c:pt idx="60">
                  <c:v>11.921631944444442</c:v>
                </c:pt>
                <c:pt idx="61">
                  <c:v>12.914687499999999</c:v>
                </c:pt>
                <c:pt idx="62">
                  <c:v>13.947465277777779</c:v>
                </c:pt>
                <c:pt idx="63">
                  <c:v>14.47875</c:v>
                </c:pt>
                <c:pt idx="64">
                  <c:v>16.132187500000001</c:v>
                </c:pt>
                <c:pt idx="65">
                  <c:v>17.479984567901237</c:v>
                </c:pt>
                <c:pt idx="66">
                  <c:v>18.074162808641972</c:v>
                </c:pt>
                <c:pt idx="67">
                  <c:v>18.678271604938267</c:v>
                </c:pt>
                <c:pt idx="68">
                  <c:v>22.734903549382722</c:v>
                </c:pt>
                <c:pt idx="69">
                  <c:v>29.69456790123456</c:v>
                </c:pt>
                <c:pt idx="70">
                  <c:v>38.742959104938265</c:v>
                </c:pt>
                <c:pt idx="71">
                  <c:v>48.992947530864207</c:v>
                </c:pt>
                <c:pt idx="72">
                  <c:v>58.632206790123455</c:v>
                </c:pt>
                <c:pt idx="73">
                  <c:v>65.285679012345668</c:v>
                </c:pt>
                <c:pt idx="74">
                  <c:v>69.527681327160479</c:v>
                </c:pt>
                <c:pt idx="75">
                  <c:v>73.097716049382711</c:v>
                </c:pt>
                <c:pt idx="76">
                  <c:v>77.169243827160471</c:v>
                </c:pt>
                <c:pt idx="77">
                  <c:v>81.775366512345684</c:v>
                </c:pt>
                <c:pt idx="78">
                  <c:v>85.209131944444437</c:v>
                </c:pt>
                <c:pt idx="79">
                  <c:v>86.078607253086403</c:v>
                </c:pt>
                <c:pt idx="80">
                  <c:v>83.913194444444457</c:v>
                </c:pt>
                <c:pt idx="81">
                  <c:v>81.775366512345684</c:v>
                </c:pt>
                <c:pt idx="82">
                  <c:v>76.757125771604933</c:v>
                </c:pt>
                <c:pt idx="83">
                  <c:v>75.527391975308618</c:v>
                </c:pt>
                <c:pt idx="84">
                  <c:v>74.307588734567901</c:v>
                </c:pt>
                <c:pt idx="85">
                  <c:v>71.103329475308627</c:v>
                </c:pt>
                <c:pt idx="86">
                  <c:v>68.746477623456784</c:v>
                </c:pt>
                <c:pt idx="87">
                  <c:v>66.047021604938266</c:v>
                </c:pt>
                <c:pt idx="88">
                  <c:v>64.528750000000002</c:v>
                </c:pt>
                <c:pt idx="89">
                  <c:v>56.141292438271599</c:v>
                </c:pt>
                <c:pt idx="90">
                  <c:v>41.117465277777775</c:v>
                </c:pt>
                <c:pt idx="91">
                  <c:v>26.702160493827158</c:v>
                </c:pt>
                <c:pt idx="92">
                  <c:v>15.944058641975309</c:v>
                </c:pt>
                <c:pt idx="93">
                  <c:v>11.124429012345677</c:v>
                </c:pt>
                <c:pt idx="94">
                  <c:v>7.9444444444444429</c:v>
                </c:pt>
                <c:pt idx="95">
                  <c:v>4.5686072530864195</c:v>
                </c:pt>
                <c:pt idx="96">
                  <c:v>1.85591049382716</c:v>
                </c:pt>
                <c:pt idx="97">
                  <c:v>0.71499999999999997</c:v>
                </c:pt>
                <c:pt idx="98">
                  <c:v>0.26702160493827165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2.2067901234567905E-3</c:v>
                </c:pt>
                <c:pt idx="139">
                  <c:v>0.19916280864197533</c:v>
                </c:pt>
                <c:pt idx="140">
                  <c:v>2.0528665123456786</c:v>
                </c:pt>
                <c:pt idx="141">
                  <c:v>7.5521874999999969</c:v>
                </c:pt>
                <c:pt idx="142">
                  <c:v>14.838456790123457</c:v>
                </c:pt>
                <c:pt idx="143">
                  <c:v>19.707187499999993</c:v>
                </c:pt>
                <c:pt idx="144">
                  <c:v>21.847773919753088</c:v>
                </c:pt>
                <c:pt idx="145">
                  <c:v>23.868641975308641</c:v>
                </c:pt>
                <c:pt idx="146">
                  <c:v>28.679444444444442</c:v>
                </c:pt>
                <c:pt idx="147">
                  <c:v>35.593317901234563</c:v>
                </c:pt>
                <c:pt idx="148">
                  <c:v>42.331199845679009</c:v>
                </c:pt>
                <c:pt idx="149">
                  <c:v>47.039938271604932</c:v>
                </c:pt>
                <c:pt idx="150">
                  <c:v>48.992947530864207</c:v>
                </c:pt>
                <c:pt idx="151">
                  <c:v>47.686527777777769</c:v>
                </c:pt>
                <c:pt idx="152">
                  <c:v>40.816790123456791</c:v>
                </c:pt>
                <c:pt idx="153">
                  <c:v>28.178503086419756</c:v>
                </c:pt>
                <c:pt idx="154">
                  <c:v>16.511755401234566</c:v>
                </c:pt>
                <c:pt idx="155">
                  <c:v>9.75897762345679</c:v>
                </c:pt>
                <c:pt idx="156">
                  <c:v>7.9444444444444429</c:v>
                </c:pt>
                <c:pt idx="157">
                  <c:v>8.7587499999999991</c:v>
                </c:pt>
                <c:pt idx="158">
                  <c:v>10.968298611111111</c:v>
                </c:pt>
                <c:pt idx="159">
                  <c:v>16.321419753086417</c:v>
                </c:pt>
                <c:pt idx="160">
                  <c:v>22.289131944444449</c:v>
                </c:pt>
                <c:pt idx="161">
                  <c:v>30.208749999999988</c:v>
                </c:pt>
                <c:pt idx="162">
                  <c:v>35.874131944444443</c:v>
                </c:pt>
                <c:pt idx="163">
                  <c:v>42.026111111111113</c:v>
                </c:pt>
                <c:pt idx="164">
                  <c:v>48.011477623456791</c:v>
                </c:pt>
                <c:pt idx="165">
                  <c:v>53.360736882716061</c:v>
                </c:pt>
                <c:pt idx="166">
                  <c:v>56.847465277777765</c:v>
                </c:pt>
                <c:pt idx="167">
                  <c:v>60.810308641975325</c:v>
                </c:pt>
                <c:pt idx="168">
                  <c:v>68.357530864197543</c:v>
                </c:pt>
                <c:pt idx="169">
                  <c:v>76.346111111111114</c:v>
                </c:pt>
                <c:pt idx="170">
                  <c:v>79.665123456790113</c:v>
                </c:pt>
                <c:pt idx="171">
                  <c:v>77.169243827160471</c:v>
                </c:pt>
                <c:pt idx="172">
                  <c:v>67.969687500000006</c:v>
                </c:pt>
                <c:pt idx="173">
                  <c:v>53.018132716049372</c:v>
                </c:pt>
                <c:pt idx="174">
                  <c:v>40.517218364197525</c:v>
                </c:pt>
                <c:pt idx="175">
                  <c:v>35.313607253086417</c:v>
                </c:pt>
                <c:pt idx="176">
                  <c:v>34.757496141975309</c:v>
                </c:pt>
                <c:pt idx="177">
                  <c:v>37.008422067901222</c:v>
                </c:pt>
                <c:pt idx="178">
                  <c:v>42.637391975308645</c:v>
                </c:pt>
                <c:pt idx="179">
                  <c:v>47.039938271604932</c:v>
                </c:pt>
                <c:pt idx="180">
                  <c:v>48.337530864197539</c:v>
                </c:pt>
                <c:pt idx="181">
                  <c:v>48.011477623456791</c:v>
                </c:pt>
                <c:pt idx="182">
                  <c:v>47.039938271604932</c:v>
                </c:pt>
                <c:pt idx="183">
                  <c:v>44.18490354938271</c:v>
                </c:pt>
                <c:pt idx="184">
                  <c:v>37.582187500000003</c:v>
                </c:pt>
                <c:pt idx="185">
                  <c:v>30.727345679012341</c:v>
                </c:pt>
                <c:pt idx="186">
                  <c:v>24.329861111111107</c:v>
                </c:pt>
                <c:pt idx="187">
                  <c:v>19.707187499999993</c:v>
                </c:pt>
                <c:pt idx="188">
                  <c:v>16.132187500000001</c:v>
                </c:pt>
                <c:pt idx="189">
                  <c:v>13.598792438271603</c:v>
                </c:pt>
                <c:pt idx="190">
                  <c:v>11.599440586419753</c:v>
                </c:pt>
                <c:pt idx="191">
                  <c:v>10.354810956790123</c:v>
                </c:pt>
                <c:pt idx="192">
                  <c:v>9.1807986111111113</c:v>
                </c:pt>
                <c:pt idx="193">
                  <c:v>8.6202739197530871</c:v>
                </c:pt>
                <c:pt idx="194">
                  <c:v>8.2114660493827145</c:v>
                </c:pt>
                <c:pt idx="195">
                  <c:v>7.9444444444444429</c:v>
                </c:pt>
                <c:pt idx="196">
                  <c:v>7.9444444444444429</c:v>
                </c:pt>
                <c:pt idx="197">
                  <c:v>7.9444444444444429</c:v>
                </c:pt>
                <c:pt idx="198">
                  <c:v>7.9444444444444429</c:v>
                </c:pt>
                <c:pt idx="199">
                  <c:v>8.6202739197530871</c:v>
                </c:pt>
                <c:pt idx="200">
                  <c:v>9.3236882716049383</c:v>
                </c:pt>
                <c:pt idx="201">
                  <c:v>10.81327160493827</c:v>
                </c:pt>
                <c:pt idx="202">
                  <c:v>12.413194444444446</c:v>
                </c:pt>
                <c:pt idx="203">
                  <c:v>15.019965277777777</c:v>
                </c:pt>
                <c:pt idx="204">
                  <c:v>19.916280864197528</c:v>
                </c:pt>
                <c:pt idx="205">
                  <c:v>24.795493827160488</c:v>
                </c:pt>
                <c:pt idx="206">
                  <c:v>31.250354938271602</c:v>
                </c:pt>
                <c:pt idx="207">
                  <c:v>39.921385030864194</c:v>
                </c:pt>
                <c:pt idx="208">
                  <c:v>48.337530864197539</c:v>
                </c:pt>
                <c:pt idx="209">
                  <c:v>56.493827160493836</c:v>
                </c:pt>
                <c:pt idx="210">
                  <c:v>68.357530864197543</c:v>
                </c:pt>
                <c:pt idx="211">
                  <c:v>77.582465277777771</c:v>
                </c:pt>
                <c:pt idx="212">
                  <c:v>84.776049382716053</c:v>
                </c:pt>
                <c:pt idx="213">
                  <c:v>90.4921875</c:v>
                </c:pt>
                <c:pt idx="214">
                  <c:v>95.474567901234565</c:v>
                </c:pt>
                <c:pt idx="215">
                  <c:v>102.48388503086422</c:v>
                </c:pt>
                <c:pt idx="216">
                  <c:v>111.71875</c:v>
                </c:pt>
                <c:pt idx="217">
                  <c:v>122.38913194444446</c:v>
                </c:pt>
                <c:pt idx="218">
                  <c:v>132.46257716049382</c:v>
                </c:pt>
                <c:pt idx="219">
                  <c:v>141.25442901234567</c:v>
                </c:pt>
                <c:pt idx="220">
                  <c:v>148.03368827160489</c:v>
                </c:pt>
                <c:pt idx="221">
                  <c:v>153.22240354938273</c:v>
                </c:pt>
                <c:pt idx="222">
                  <c:v>155.5571875</c:v>
                </c:pt>
                <c:pt idx="223">
                  <c:v>157.90962577160491</c:v>
                </c:pt>
                <c:pt idx="224">
                  <c:v>159.68554012345678</c:v>
                </c:pt>
                <c:pt idx="225">
                  <c:v>162.0688734567901</c:v>
                </c:pt>
                <c:pt idx="226">
                  <c:v>165.67697530864197</c:v>
                </c:pt>
                <c:pt idx="227">
                  <c:v>168.71407021604935</c:v>
                </c:pt>
                <c:pt idx="228">
                  <c:v>171.77874999999997</c:v>
                </c:pt>
                <c:pt idx="229">
                  <c:v>174.25035493827161</c:v>
                </c:pt>
                <c:pt idx="230">
                  <c:v>176.11564429012344</c:v>
                </c:pt>
                <c:pt idx="231">
                  <c:v>176.11564429012344</c:v>
                </c:pt>
                <c:pt idx="232">
                  <c:v>174.25035493827161</c:v>
                </c:pt>
                <c:pt idx="233">
                  <c:v>166.28218749999999</c:v>
                </c:pt>
                <c:pt idx="234">
                  <c:v>154.38758873456786</c:v>
                </c:pt>
                <c:pt idx="235">
                  <c:v>143.49652777777777</c:v>
                </c:pt>
                <c:pt idx="236">
                  <c:v>136.82319444444443</c:v>
                </c:pt>
                <c:pt idx="237">
                  <c:v>133.54611111111112</c:v>
                </c:pt>
                <c:pt idx="238">
                  <c:v>129.23845679012342</c:v>
                </c:pt>
                <c:pt idx="239">
                  <c:v>121.35194058641974</c:v>
                </c:pt>
                <c:pt idx="240">
                  <c:v>108.27008873456786</c:v>
                </c:pt>
                <c:pt idx="241">
                  <c:v>95.016107253086403</c:v>
                </c:pt>
                <c:pt idx="242">
                  <c:v>86.078607253086403</c:v>
                </c:pt>
                <c:pt idx="243">
                  <c:v>75.527391975308618</c:v>
                </c:pt>
                <c:pt idx="244">
                  <c:v>66.047021604938266</c:v>
                </c:pt>
                <c:pt idx="245">
                  <c:v>57.55805169753085</c:v>
                </c:pt>
                <c:pt idx="246">
                  <c:v>46.397762345679013</c:v>
                </c:pt>
                <c:pt idx="247">
                  <c:v>34.757496141975309</c:v>
                </c:pt>
                <c:pt idx="248">
                  <c:v>27.189861111111107</c:v>
                </c:pt>
                <c:pt idx="249">
                  <c:v>24.098699845679015</c:v>
                </c:pt>
                <c:pt idx="250">
                  <c:v>22.95944444444444</c:v>
                </c:pt>
                <c:pt idx="251">
                  <c:v>20.978298611111114</c:v>
                </c:pt>
                <c:pt idx="252">
                  <c:v>18.678271604938267</c:v>
                </c:pt>
                <c:pt idx="253">
                  <c:v>17.479984567901237</c:v>
                </c:pt>
                <c:pt idx="254">
                  <c:v>17.479984567901237</c:v>
                </c:pt>
                <c:pt idx="255">
                  <c:v>16.703194444444442</c:v>
                </c:pt>
                <c:pt idx="256">
                  <c:v>13.598792438271603</c:v>
                </c:pt>
                <c:pt idx="257">
                  <c:v>11.599440586419753</c:v>
                </c:pt>
                <c:pt idx="258">
                  <c:v>13.084058641975309</c:v>
                </c:pt>
                <c:pt idx="259">
                  <c:v>17.676940586419747</c:v>
                </c:pt>
                <c:pt idx="260">
                  <c:v>23.411836419753087</c:v>
                </c:pt>
                <c:pt idx="261">
                  <c:v>29.69456790123456</c:v>
                </c:pt>
                <c:pt idx="262">
                  <c:v>36.439070216049373</c:v>
                </c:pt>
                <c:pt idx="263">
                  <c:v>45.442773919753073</c:v>
                </c:pt>
                <c:pt idx="264">
                  <c:v>58.273051697530846</c:v>
                </c:pt>
                <c:pt idx="265">
                  <c:v>71.897773919753092</c:v>
                </c:pt>
                <c:pt idx="266">
                  <c:v>83.913194444444457</c:v>
                </c:pt>
                <c:pt idx="267">
                  <c:v>91.83777777777776</c:v>
                </c:pt>
                <c:pt idx="268">
                  <c:v>101.53496527777777</c:v>
                </c:pt>
                <c:pt idx="269">
                  <c:v>108.75944444444443</c:v>
                </c:pt>
                <c:pt idx="270">
                  <c:v>116.23218749999999</c:v>
                </c:pt>
                <c:pt idx="271">
                  <c:v>116.73919753086419</c:v>
                </c:pt>
                <c:pt idx="272">
                  <c:v>114.71777777777777</c:v>
                </c:pt>
                <c:pt idx="273">
                  <c:v>113.21329861111109</c:v>
                </c:pt>
                <c:pt idx="274">
                  <c:v>105.35712577160494</c:v>
                </c:pt>
                <c:pt idx="275">
                  <c:v>91.83777777777776</c:v>
                </c:pt>
                <c:pt idx="276">
                  <c:v>79.665123456790113</c:v>
                </c:pt>
                <c:pt idx="277">
                  <c:v>65.285679012345668</c:v>
                </c:pt>
                <c:pt idx="278">
                  <c:v>52.676631944444424</c:v>
                </c:pt>
                <c:pt idx="279">
                  <c:v>35.874131944444443</c:v>
                </c:pt>
                <c:pt idx="280">
                  <c:v>25.265540123456784</c:v>
                </c:pt>
                <c:pt idx="281">
                  <c:v>22.511466049382715</c:v>
                </c:pt>
                <c:pt idx="282">
                  <c:v>28.93157021604938</c:v>
                </c:pt>
                <c:pt idx="283">
                  <c:v>39.03591049382716</c:v>
                </c:pt>
                <c:pt idx="284">
                  <c:v>50.317021604938283</c:v>
                </c:pt>
                <c:pt idx="285">
                  <c:v>64.151940586419755</c:v>
                </c:pt>
                <c:pt idx="286">
                  <c:v>77.169243827160471</c:v>
                </c:pt>
                <c:pt idx="287">
                  <c:v>91.388144290123449</c:v>
                </c:pt>
                <c:pt idx="288">
                  <c:v>106.80864197530863</c:v>
                </c:pt>
                <c:pt idx="289">
                  <c:v>123.43073688271602</c:v>
                </c:pt>
                <c:pt idx="290">
                  <c:v>133.54611111111112</c:v>
                </c:pt>
                <c:pt idx="291">
                  <c:v>136.82319444444443</c:v>
                </c:pt>
                <c:pt idx="292">
                  <c:v>133.54611111111112</c:v>
                </c:pt>
                <c:pt idx="293">
                  <c:v>127.64129243827161</c:v>
                </c:pt>
                <c:pt idx="294">
                  <c:v>123.43073688271602</c:v>
                </c:pt>
                <c:pt idx="295">
                  <c:v>120.83499999999995</c:v>
                </c:pt>
                <c:pt idx="296">
                  <c:v>120.31916280864199</c:v>
                </c:pt>
                <c:pt idx="297">
                  <c:v>120.83499999999995</c:v>
                </c:pt>
                <c:pt idx="298">
                  <c:v>122.38913194444446</c:v>
                </c:pt>
                <c:pt idx="299">
                  <c:v>123.43073688271602</c:v>
                </c:pt>
                <c:pt idx="300">
                  <c:v>123.43073688271602</c:v>
                </c:pt>
                <c:pt idx="301">
                  <c:v>122.38913194444446</c:v>
                </c:pt>
                <c:pt idx="302">
                  <c:v>119.80442901234569</c:v>
                </c:pt>
                <c:pt idx="303">
                  <c:v>115.72628086419752</c:v>
                </c:pt>
                <c:pt idx="304">
                  <c:v>110.72790123456787</c:v>
                </c:pt>
                <c:pt idx="305">
                  <c:v>103.43721836419752</c:v>
                </c:pt>
                <c:pt idx="306">
                  <c:v>96.394799382716059</c:v>
                </c:pt>
                <c:pt idx="307">
                  <c:v>91.83777777777776</c:v>
                </c:pt>
                <c:pt idx="308">
                  <c:v>89.600644290123427</c:v>
                </c:pt>
                <c:pt idx="309">
                  <c:v>88.713514660493829</c:v>
                </c:pt>
                <c:pt idx="310">
                  <c:v>86.952496141975317</c:v>
                </c:pt>
                <c:pt idx="311">
                  <c:v>84.776049382716053</c:v>
                </c:pt>
                <c:pt idx="312">
                  <c:v>81.775366512345684</c:v>
                </c:pt>
                <c:pt idx="313">
                  <c:v>77.169243827160471</c:v>
                </c:pt>
                <c:pt idx="314">
                  <c:v>71.5</c:v>
                </c:pt>
                <c:pt idx="315">
                  <c:v>65.285679012345668</c:v>
                </c:pt>
                <c:pt idx="316">
                  <c:v>60.079861111111107</c:v>
                </c:pt>
                <c:pt idx="317">
                  <c:v>55.439533179012336</c:v>
                </c:pt>
                <c:pt idx="318">
                  <c:v>49.652777777777786</c:v>
                </c:pt>
                <c:pt idx="319">
                  <c:v>43.253086419753082</c:v>
                </c:pt>
                <c:pt idx="320">
                  <c:v>37.582187500000003</c:v>
                </c:pt>
                <c:pt idx="321">
                  <c:v>36.156049382716056</c:v>
                </c:pt>
                <c:pt idx="322">
                  <c:v>34.205798611111106</c:v>
                </c:pt>
                <c:pt idx="323">
                  <c:v>34.205798611111106</c:v>
                </c:pt>
                <c:pt idx="324">
                  <c:v>32.577187500000001</c:v>
                </c:pt>
                <c:pt idx="325">
                  <c:v>31.513514660493822</c:v>
                </c:pt>
                <c:pt idx="326">
                  <c:v>31.513514660493822</c:v>
                </c:pt>
                <c:pt idx="327">
                  <c:v>30.727345679012341</c:v>
                </c:pt>
                <c:pt idx="328">
                  <c:v>29.951107253086423</c:v>
                </c:pt>
                <c:pt idx="329">
                  <c:v>23.185088734567906</c:v>
                </c:pt>
                <c:pt idx="330">
                  <c:v>16.895736882716047</c:v>
                </c:pt>
                <c:pt idx="331">
                  <c:v>15.757033179012343</c:v>
                </c:pt>
                <c:pt idx="332">
                  <c:v>15.386292438271601</c:v>
                </c:pt>
                <c:pt idx="333">
                  <c:v>13.947465277777779</c:v>
                </c:pt>
                <c:pt idx="334">
                  <c:v>13.42611111111111</c:v>
                </c:pt>
                <c:pt idx="335">
                  <c:v>12.413194444444446</c:v>
                </c:pt>
                <c:pt idx="336">
                  <c:v>11.599440586419753</c:v>
                </c:pt>
                <c:pt idx="337">
                  <c:v>11.281662808641977</c:v>
                </c:pt>
                <c:pt idx="338">
                  <c:v>11.599440586419753</c:v>
                </c:pt>
                <c:pt idx="339">
                  <c:v>13.084058641975309</c:v>
                </c:pt>
                <c:pt idx="340">
                  <c:v>17.479984567901237</c:v>
                </c:pt>
                <c:pt idx="341">
                  <c:v>24.56212577160494</c:v>
                </c:pt>
                <c:pt idx="342">
                  <c:v>32.043144290123458</c:v>
                </c:pt>
                <c:pt idx="343">
                  <c:v>34.481095679012348</c:v>
                </c:pt>
                <c:pt idx="344">
                  <c:v>35.313607253086417</c:v>
                </c:pt>
                <c:pt idx="345">
                  <c:v>35.874131944444443</c:v>
                </c:pt>
                <c:pt idx="346">
                  <c:v>38.451111111111111</c:v>
                </c:pt>
                <c:pt idx="347">
                  <c:v>39.03591049382716</c:v>
                </c:pt>
                <c:pt idx="348">
                  <c:v>40.517218364197525</c:v>
                </c:pt>
                <c:pt idx="349">
                  <c:v>42.331199845679009</c:v>
                </c:pt>
                <c:pt idx="350">
                  <c:v>43.562588734567903</c:v>
                </c:pt>
                <c:pt idx="351">
                  <c:v>43.873194444444444</c:v>
                </c:pt>
                <c:pt idx="352">
                  <c:v>43.562588734567903</c:v>
                </c:pt>
                <c:pt idx="353">
                  <c:v>43.253086419753082</c:v>
                </c:pt>
                <c:pt idx="354">
                  <c:v>42.944687499999993</c:v>
                </c:pt>
                <c:pt idx="355">
                  <c:v>42.944687499999993</c:v>
                </c:pt>
                <c:pt idx="356">
                  <c:v>43.562588734567903</c:v>
                </c:pt>
                <c:pt idx="357">
                  <c:v>43.873194444444444</c:v>
                </c:pt>
                <c:pt idx="358">
                  <c:v>43.253086419753082</c:v>
                </c:pt>
                <c:pt idx="359">
                  <c:v>39.921385030864194</c:v>
                </c:pt>
                <c:pt idx="360">
                  <c:v>34.481095679012348</c:v>
                </c:pt>
                <c:pt idx="361">
                  <c:v>29.69456790123456</c:v>
                </c:pt>
                <c:pt idx="362">
                  <c:v>26.459965277777776</c:v>
                </c:pt>
                <c:pt idx="363">
                  <c:v>24.56212577160494</c:v>
                </c:pt>
                <c:pt idx="364">
                  <c:v>23.639687500000001</c:v>
                </c:pt>
                <c:pt idx="365">
                  <c:v>23.639687500000001</c:v>
                </c:pt>
                <c:pt idx="366">
                  <c:v>23.868641975308641</c:v>
                </c:pt>
                <c:pt idx="367">
                  <c:v>24.795493827160488</c:v>
                </c:pt>
                <c:pt idx="368">
                  <c:v>26.945459104938276</c:v>
                </c:pt>
                <c:pt idx="369">
                  <c:v>30.467496141975307</c:v>
                </c:pt>
                <c:pt idx="370">
                  <c:v>32.577187500000001</c:v>
                </c:pt>
                <c:pt idx="371">
                  <c:v>33.115644290123456</c:v>
                </c:pt>
                <c:pt idx="372">
                  <c:v>31.250354938271602</c:v>
                </c:pt>
                <c:pt idx="373">
                  <c:v>25.02996527777778</c:v>
                </c:pt>
                <c:pt idx="374">
                  <c:v>17.284131944444439</c:v>
                </c:pt>
                <c:pt idx="375">
                  <c:v>11.44</c:v>
                </c:pt>
                <c:pt idx="376">
                  <c:v>7.8125887345679006</c:v>
                </c:pt>
                <c:pt idx="377">
                  <c:v>5.73986111111111</c:v>
                </c:pt>
                <c:pt idx="378">
                  <c:v>4.3699961419753093</c:v>
                </c:pt>
                <c:pt idx="379">
                  <c:v>3.5308641975308648</c:v>
                </c:pt>
                <c:pt idx="380">
                  <c:v>2.86</c:v>
                </c:pt>
                <c:pt idx="381">
                  <c:v>2.0528665123456786</c:v>
                </c:pt>
                <c:pt idx="382">
                  <c:v>1.3246257716049383</c:v>
                </c:pt>
                <c:pt idx="383">
                  <c:v>0.75527391975308655</c:v>
                </c:pt>
                <c:pt idx="384">
                  <c:v>0.29184799382716042</c:v>
                </c:pt>
                <c:pt idx="385">
                  <c:v>4.4687499999999998E-2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1.3792438271604941E-2</c:v>
                </c:pt>
                <c:pt idx="393">
                  <c:v>0.24329861111111117</c:v>
                </c:pt>
                <c:pt idx="394">
                  <c:v>1.2711111111111111</c:v>
                </c:pt>
                <c:pt idx="395">
                  <c:v>3.8006442901234578</c:v>
                </c:pt>
                <c:pt idx="396">
                  <c:v>8.3466319444444448</c:v>
                </c:pt>
                <c:pt idx="397">
                  <c:v>15.202577160493831</c:v>
                </c:pt>
                <c:pt idx="398">
                  <c:v>24.098699845679015</c:v>
                </c:pt>
                <c:pt idx="399">
                  <c:v>32.309614197530856</c:v>
                </c:pt>
                <c:pt idx="400">
                  <c:v>36.156049382716056</c:v>
                </c:pt>
                <c:pt idx="401">
                  <c:v>36.156049382716056</c:v>
                </c:pt>
                <c:pt idx="402">
                  <c:v>34.205798611111106</c:v>
                </c:pt>
                <c:pt idx="403">
                  <c:v>29.951107253086423</c:v>
                </c:pt>
                <c:pt idx="404">
                  <c:v>25.74</c:v>
                </c:pt>
                <c:pt idx="405">
                  <c:v>22.511466049382715</c:v>
                </c:pt>
                <c:pt idx="406">
                  <c:v>19.292310956790118</c:v>
                </c:pt>
                <c:pt idx="407">
                  <c:v>15.944058641975309</c:v>
                </c:pt>
                <c:pt idx="408">
                  <c:v>12.914687499999999</c:v>
                </c:pt>
                <c:pt idx="409">
                  <c:v>11.124429012345677</c:v>
                </c:pt>
                <c:pt idx="410">
                  <c:v>10.659347993827161</c:v>
                </c:pt>
                <c:pt idx="411">
                  <c:v>10.81327160493827</c:v>
                </c:pt>
                <c:pt idx="412">
                  <c:v>11.124429012345677</c:v>
                </c:pt>
                <c:pt idx="413">
                  <c:v>11.599440586419753</c:v>
                </c:pt>
                <c:pt idx="414">
                  <c:v>12.248236882716052</c:v>
                </c:pt>
                <c:pt idx="415">
                  <c:v>13.947465277777779</c:v>
                </c:pt>
                <c:pt idx="416">
                  <c:v>16.703194444444442</c:v>
                </c:pt>
                <c:pt idx="417">
                  <c:v>19.292310956790118</c:v>
                </c:pt>
                <c:pt idx="418">
                  <c:v>20.126477623456793</c:v>
                </c:pt>
                <c:pt idx="419">
                  <c:v>19.499197530864198</c:v>
                </c:pt>
                <c:pt idx="420">
                  <c:v>17.089382716049386</c:v>
                </c:pt>
                <c:pt idx="421">
                  <c:v>15.202577160493831</c:v>
                </c:pt>
                <c:pt idx="422">
                  <c:v>14.47875</c:v>
                </c:pt>
                <c:pt idx="423">
                  <c:v>14.838456790123457</c:v>
                </c:pt>
                <c:pt idx="424">
                  <c:v>16.321419753086417</c:v>
                </c:pt>
                <c:pt idx="425">
                  <c:v>20.126477623456793</c:v>
                </c:pt>
                <c:pt idx="426">
                  <c:v>28.178503086419756</c:v>
                </c:pt>
                <c:pt idx="427">
                  <c:v>41.419243827160493</c:v>
                </c:pt>
                <c:pt idx="428">
                  <c:v>55.090308641975319</c:v>
                </c:pt>
                <c:pt idx="429">
                  <c:v>61.545169753086405</c:v>
                </c:pt>
                <c:pt idx="430">
                  <c:v>61.914255401234563</c:v>
                </c:pt>
                <c:pt idx="431">
                  <c:v>59.353827160493829</c:v>
                </c:pt>
                <c:pt idx="432">
                  <c:v>56.141292438271599</c:v>
                </c:pt>
                <c:pt idx="433">
                  <c:v>54.049255401234575</c:v>
                </c:pt>
                <c:pt idx="434">
                  <c:v>53.360736882716061</c:v>
                </c:pt>
                <c:pt idx="435">
                  <c:v>51.658749999999998</c:v>
                </c:pt>
                <c:pt idx="436">
                  <c:v>47.039938271604932</c:v>
                </c:pt>
                <c:pt idx="437">
                  <c:v>39.329965277777774</c:v>
                </c:pt>
                <c:pt idx="438">
                  <c:v>29.184799382716047</c:v>
                </c:pt>
                <c:pt idx="439">
                  <c:v>18.274429012345678</c:v>
                </c:pt>
                <c:pt idx="440">
                  <c:v>9.1807986111111113</c:v>
                </c:pt>
                <c:pt idx="441">
                  <c:v>3.2710146604938273</c:v>
                </c:pt>
                <c:pt idx="442">
                  <c:v>0.79665123456790132</c:v>
                </c:pt>
                <c:pt idx="443">
                  <c:v>9.323688271604938E-2</c:v>
                </c:pt>
                <c:pt idx="444">
                  <c:v>2.2067901234567905E-3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1.3792438271604941E-2</c:v>
                </c:pt>
                <c:pt idx="513">
                  <c:v>0.34481095679012347</c:v>
                </c:pt>
                <c:pt idx="514">
                  <c:v>2.4031944444444444</c:v>
                </c:pt>
                <c:pt idx="515">
                  <c:v>7.6818364197530853</c:v>
                </c:pt>
                <c:pt idx="516">
                  <c:v>15.571111111111115</c:v>
                </c:pt>
                <c:pt idx="517">
                  <c:v>23.185088734567906</c:v>
                </c:pt>
                <c:pt idx="518">
                  <c:v>26.459965277777776</c:v>
                </c:pt>
                <c:pt idx="519">
                  <c:v>26.459965277777776</c:v>
                </c:pt>
                <c:pt idx="520">
                  <c:v>25.02996527777778</c:v>
                </c:pt>
                <c:pt idx="521">
                  <c:v>22.734903549382722</c:v>
                </c:pt>
                <c:pt idx="522">
                  <c:v>20.337777777777777</c:v>
                </c:pt>
                <c:pt idx="523">
                  <c:v>17.479984567901237</c:v>
                </c:pt>
                <c:pt idx="524">
                  <c:v>13.254533179012343</c:v>
                </c:pt>
                <c:pt idx="525">
                  <c:v>7.8125887345679006</c:v>
                </c:pt>
                <c:pt idx="526">
                  <c:v>3.1866049382716053</c:v>
                </c:pt>
                <c:pt idx="527">
                  <c:v>0.88271604938271619</c:v>
                </c:pt>
                <c:pt idx="528">
                  <c:v>0.22067901234567905</c:v>
                </c:pt>
                <c:pt idx="529">
                  <c:v>5.5169753086419762E-2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2.2067901234567905E-3</c:v>
                </c:pt>
                <c:pt idx="534">
                  <c:v>7.9444444444444443E-2</c:v>
                </c:pt>
                <c:pt idx="535">
                  <c:v>0.56493827160493837</c:v>
                </c:pt>
                <c:pt idx="536">
                  <c:v>1.4917901234567901</c:v>
                </c:pt>
                <c:pt idx="537">
                  <c:v>3.7096141975308643</c:v>
                </c:pt>
                <c:pt idx="538">
                  <c:v>9.3236882716049383</c:v>
                </c:pt>
                <c:pt idx="539">
                  <c:v>19.499197530864198</c:v>
                </c:pt>
                <c:pt idx="540">
                  <c:v>29.439131944444444</c:v>
                </c:pt>
                <c:pt idx="541">
                  <c:v>33.115644290123456</c:v>
                </c:pt>
                <c:pt idx="542">
                  <c:v>33.115644290123456</c:v>
                </c:pt>
                <c:pt idx="543">
                  <c:v>32.577187500000001</c:v>
                </c:pt>
                <c:pt idx="544">
                  <c:v>30.727345679012341</c:v>
                </c:pt>
                <c:pt idx="545">
                  <c:v>27.435366512345681</c:v>
                </c:pt>
                <c:pt idx="546">
                  <c:v>22.289131944444449</c:v>
                </c:pt>
                <c:pt idx="547">
                  <c:v>18.881847993827154</c:v>
                </c:pt>
                <c:pt idx="548">
                  <c:v>16.321419753086417</c:v>
                </c:pt>
                <c:pt idx="549">
                  <c:v>14.658051697530864</c:v>
                </c:pt>
                <c:pt idx="550">
                  <c:v>13.084058641975309</c:v>
                </c:pt>
                <c:pt idx="551">
                  <c:v>11.921631944444442</c:v>
                </c:pt>
                <c:pt idx="552">
                  <c:v>11.281662808641977</c:v>
                </c:pt>
                <c:pt idx="553">
                  <c:v>10.354810956790123</c:v>
                </c:pt>
                <c:pt idx="554">
                  <c:v>9.75897762345679</c:v>
                </c:pt>
                <c:pt idx="555">
                  <c:v>9.4676813271604932</c:v>
                </c:pt>
                <c:pt idx="556">
                  <c:v>9.4676813271604932</c:v>
                </c:pt>
                <c:pt idx="557">
                  <c:v>9.75897762345679</c:v>
                </c:pt>
                <c:pt idx="558">
                  <c:v>10.506527777777778</c:v>
                </c:pt>
                <c:pt idx="559">
                  <c:v>11.599440586419753</c:v>
                </c:pt>
                <c:pt idx="560">
                  <c:v>15.019965277777777</c:v>
                </c:pt>
                <c:pt idx="561">
                  <c:v>15.944058641975309</c:v>
                </c:pt>
                <c:pt idx="562">
                  <c:v>15.944058641975309</c:v>
                </c:pt>
                <c:pt idx="563">
                  <c:v>15.944058641975309</c:v>
                </c:pt>
                <c:pt idx="564">
                  <c:v>13.084058641975309</c:v>
                </c:pt>
                <c:pt idx="565">
                  <c:v>5.6278665123456788</c:v>
                </c:pt>
                <c:pt idx="566">
                  <c:v>1.2711111111111111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5.5169753086419762E-2</c:v>
                </c:pt>
                <c:pt idx="602">
                  <c:v>0.24329861111111117</c:v>
                </c:pt>
                <c:pt idx="603">
                  <c:v>1.2711111111111111</c:v>
                </c:pt>
                <c:pt idx="604">
                  <c:v>4.5686072530864195</c:v>
                </c:pt>
                <c:pt idx="605">
                  <c:v>11.124429012345677</c:v>
                </c:pt>
                <c:pt idx="606">
                  <c:v>21.62875</c:v>
                </c:pt>
                <c:pt idx="607">
                  <c:v>35.874131944444443</c:v>
                </c:pt>
                <c:pt idx="608">
                  <c:v>51.321662808641968</c:v>
                </c:pt>
                <c:pt idx="609">
                  <c:v>66.812777777777768</c:v>
                </c:pt>
                <c:pt idx="610">
                  <c:v>83.054753086419751</c:v>
                </c:pt>
                <c:pt idx="611">
                  <c:v>101.53496527777777</c:v>
                </c:pt>
                <c:pt idx="612">
                  <c:v>118.77827160493824</c:v>
                </c:pt>
                <c:pt idx="613">
                  <c:v>128.70496527777777</c:v>
                </c:pt>
                <c:pt idx="614">
                  <c:v>130.84555169753088</c:v>
                </c:pt>
                <c:pt idx="615">
                  <c:v>129.77305169753086</c:v>
                </c:pt>
                <c:pt idx="616">
                  <c:v>129.23845679012342</c:v>
                </c:pt>
                <c:pt idx="617">
                  <c:v>128.17257716049383</c:v>
                </c:pt>
                <c:pt idx="618">
                  <c:v>126.05405864197529</c:v>
                </c:pt>
                <c:pt idx="619">
                  <c:v>121.86998456790123</c:v>
                </c:pt>
                <c:pt idx="620">
                  <c:v>116.23218749999999</c:v>
                </c:pt>
                <c:pt idx="621">
                  <c:v>111.22277391975307</c:v>
                </c:pt>
                <c:pt idx="622">
                  <c:v>108.75944444444443</c:v>
                </c:pt>
                <c:pt idx="623">
                  <c:v>108.27008873456786</c:v>
                </c:pt>
                <c:pt idx="624">
                  <c:v>109.24990354938271</c:v>
                </c:pt>
                <c:pt idx="625">
                  <c:v>112.21582947530865</c:v>
                </c:pt>
                <c:pt idx="626">
                  <c:v>115.22147762345679</c:v>
                </c:pt>
                <c:pt idx="627">
                  <c:v>116.73919753086419</c:v>
                </c:pt>
                <c:pt idx="628">
                  <c:v>116.73919753086419</c:v>
                </c:pt>
                <c:pt idx="629">
                  <c:v>116.73919753086419</c:v>
                </c:pt>
                <c:pt idx="630">
                  <c:v>117.24731095679012</c:v>
                </c:pt>
                <c:pt idx="631">
                  <c:v>120.31916280864199</c:v>
                </c:pt>
                <c:pt idx="632">
                  <c:v>125.5271875</c:v>
                </c:pt>
                <c:pt idx="633">
                  <c:v>131.92246527777775</c:v>
                </c:pt>
                <c:pt idx="634">
                  <c:v>139.58444058641976</c:v>
                </c:pt>
                <c:pt idx="635">
                  <c:v>146.89277777777778</c:v>
                </c:pt>
                <c:pt idx="636">
                  <c:v>152.6414660493827</c:v>
                </c:pt>
                <c:pt idx="637">
                  <c:v>154.97183641975306</c:v>
                </c:pt>
                <c:pt idx="638">
                  <c:v>154.97183641975306</c:v>
                </c:pt>
                <c:pt idx="639">
                  <c:v>154.38758873456786</c:v>
                </c:pt>
                <c:pt idx="640">
                  <c:v>153.22240354938273</c:v>
                </c:pt>
                <c:pt idx="641">
                  <c:v>152.6414660493827</c:v>
                </c:pt>
                <c:pt idx="642">
                  <c:v>155.5571875</c:v>
                </c:pt>
                <c:pt idx="643">
                  <c:v>162.66746527777775</c:v>
                </c:pt>
                <c:pt idx="644">
                  <c:v>168.10444444444445</c:v>
                </c:pt>
                <c:pt idx="645">
                  <c:v>169.93663194444443</c:v>
                </c:pt>
                <c:pt idx="646">
                  <c:v>172.3949961419753</c:v>
                </c:pt>
                <c:pt idx="647">
                  <c:v>174.87101466049378</c:v>
                </c:pt>
                <c:pt idx="648">
                  <c:v>177.3646875</c:v>
                </c:pt>
                <c:pt idx="649">
                  <c:v>178.61814429012347</c:v>
                </c:pt>
                <c:pt idx="650">
                  <c:v>177.99086419753084</c:v>
                </c:pt>
                <c:pt idx="651">
                  <c:v>173.01234567901233</c:v>
                </c:pt>
                <c:pt idx="652">
                  <c:v>162.0688734567901</c:v>
                </c:pt>
                <c:pt idx="653">
                  <c:v>149.75332947530862</c:v>
                </c:pt>
                <c:pt idx="654">
                  <c:v>138.47663194444445</c:v>
                </c:pt>
                <c:pt idx="655">
                  <c:v>122.90938271604936</c:v>
                </c:pt>
                <c:pt idx="656">
                  <c:v>102.96</c:v>
                </c:pt>
                <c:pt idx="657">
                  <c:v>84.776049382716053</c:v>
                </c:pt>
                <c:pt idx="658">
                  <c:v>73.499903549382708</c:v>
                </c:pt>
                <c:pt idx="659">
                  <c:v>64.906662808641968</c:v>
                </c:pt>
                <c:pt idx="660">
                  <c:v>53.018132716049372</c:v>
                </c:pt>
                <c:pt idx="661">
                  <c:v>37.294753086419753</c:v>
                </c:pt>
                <c:pt idx="662">
                  <c:v>23.639687500000001</c:v>
                </c:pt>
                <c:pt idx="663">
                  <c:v>13.084058641975309</c:v>
                </c:pt>
                <c:pt idx="664">
                  <c:v>9.4676813271604932</c:v>
                </c:pt>
                <c:pt idx="665">
                  <c:v>7.9444444444444429</c:v>
                </c:pt>
                <c:pt idx="666">
                  <c:v>8.6202739197530871</c:v>
                </c:pt>
                <c:pt idx="667">
                  <c:v>10.81327160493827</c:v>
                </c:pt>
                <c:pt idx="668">
                  <c:v>19.916280864197528</c:v>
                </c:pt>
                <c:pt idx="669">
                  <c:v>29.69456790123456</c:v>
                </c:pt>
                <c:pt idx="670">
                  <c:v>43.253086419753082</c:v>
                </c:pt>
                <c:pt idx="671">
                  <c:v>56.493827160493836</c:v>
                </c:pt>
                <c:pt idx="672">
                  <c:v>63.776234567901234</c:v>
                </c:pt>
                <c:pt idx="673">
                  <c:v>71.5</c:v>
                </c:pt>
                <c:pt idx="674">
                  <c:v>79.665123456790113</c:v>
                </c:pt>
                <c:pt idx="675">
                  <c:v>88.271604938271608</c:v>
                </c:pt>
                <c:pt idx="676">
                  <c:v>89.600644290123427</c:v>
                </c:pt>
                <c:pt idx="677">
                  <c:v>90.4921875</c:v>
                </c:pt>
                <c:pt idx="678">
                  <c:v>83.913194444444457</c:v>
                </c:pt>
                <c:pt idx="679">
                  <c:v>70.313298611111122</c:v>
                </c:pt>
                <c:pt idx="680">
                  <c:v>55.789861111111115</c:v>
                </c:pt>
                <c:pt idx="681">
                  <c:v>40.517218364197525</c:v>
                </c:pt>
                <c:pt idx="682">
                  <c:v>28.679444444444442</c:v>
                </c:pt>
                <c:pt idx="683">
                  <c:v>24.56212577160494</c:v>
                </c:pt>
                <c:pt idx="684">
                  <c:v>19.707187499999993</c:v>
                </c:pt>
                <c:pt idx="685">
                  <c:v>19.707187499999993</c:v>
                </c:pt>
                <c:pt idx="686">
                  <c:v>25.02996527777778</c:v>
                </c:pt>
                <c:pt idx="687">
                  <c:v>31.513514660493822</c:v>
                </c:pt>
                <c:pt idx="688">
                  <c:v>37.008422067901222</c:v>
                </c:pt>
                <c:pt idx="689">
                  <c:v>44.49771604938271</c:v>
                </c:pt>
                <c:pt idx="690">
                  <c:v>50.650798611111107</c:v>
                </c:pt>
                <c:pt idx="691">
                  <c:v>52.676631944444424</c:v>
                </c:pt>
                <c:pt idx="692">
                  <c:v>53.360736882716061</c:v>
                </c:pt>
                <c:pt idx="693">
                  <c:v>55.789861111111115</c:v>
                </c:pt>
                <c:pt idx="694">
                  <c:v>58.992465277777789</c:v>
                </c:pt>
                <c:pt idx="695">
                  <c:v>60.810308641975325</c:v>
                </c:pt>
                <c:pt idx="696">
                  <c:v>57.914999999999999</c:v>
                </c:pt>
                <c:pt idx="697">
                  <c:v>44.18490354938271</c:v>
                </c:pt>
                <c:pt idx="698">
                  <c:v>36.723194444444445</c:v>
                </c:pt>
                <c:pt idx="699">
                  <c:v>29.439131944444444</c:v>
                </c:pt>
                <c:pt idx="700">
                  <c:v>26.218873456790124</c:v>
                </c:pt>
                <c:pt idx="701">
                  <c:v>24.795493827160488</c:v>
                </c:pt>
                <c:pt idx="702">
                  <c:v>24.329861111111107</c:v>
                </c:pt>
                <c:pt idx="703">
                  <c:v>24.329861111111107</c:v>
                </c:pt>
                <c:pt idx="704">
                  <c:v>24.098699845679015</c:v>
                </c:pt>
                <c:pt idx="705">
                  <c:v>21.847773919753088</c:v>
                </c:pt>
                <c:pt idx="706">
                  <c:v>17.676940586419747</c:v>
                </c:pt>
                <c:pt idx="707">
                  <c:v>12.579255401234571</c:v>
                </c:pt>
                <c:pt idx="708">
                  <c:v>9.0390123456790139</c:v>
                </c:pt>
                <c:pt idx="709">
                  <c:v>7.9444444444444429</c:v>
                </c:pt>
                <c:pt idx="710">
                  <c:v>9.6127777777777776</c:v>
                </c:pt>
                <c:pt idx="711">
                  <c:v>16.132187500000001</c:v>
                </c:pt>
                <c:pt idx="712">
                  <c:v>24.56212577160494</c:v>
                </c:pt>
                <c:pt idx="713">
                  <c:v>26.218873456790124</c:v>
                </c:pt>
                <c:pt idx="714">
                  <c:v>24.795493827160488</c:v>
                </c:pt>
                <c:pt idx="715">
                  <c:v>18.881847993827154</c:v>
                </c:pt>
                <c:pt idx="716">
                  <c:v>10.659347993827161</c:v>
                </c:pt>
                <c:pt idx="717">
                  <c:v>7.9444444444444429</c:v>
                </c:pt>
                <c:pt idx="718">
                  <c:v>7.9444444444444429</c:v>
                </c:pt>
                <c:pt idx="719">
                  <c:v>9.3236882716049383</c:v>
                </c:pt>
                <c:pt idx="720">
                  <c:v>14.123456790123459</c:v>
                </c:pt>
                <c:pt idx="721">
                  <c:v>18.881847993827154</c:v>
                </c:pt>
                <c:pt idx="722">
                  <c:v>23.411836419753087</c:v>
                </c:pt>
                <c:pt idx="723">
                  <c:v>27.9296875</c:v>
                </c:pt>
                <c:pt idx="724">
                  <c:v>31.777777777777771</c:v>
                </c:pt>
                <c:pt idx="725">
                  <c:v>39.03591049382716</c:v>
                </c:pt>
                <c:pt idx="726">
                  <c:v>49.322310956790119</c:v>
                </c:pt>
                <c:pt idx="727">
                  <c:v>66.812777777777768</c:v>
                </c:pt>
                <c:pt idx="728">
                  <c:v>78.828749999999971</c:v>
                </c:pt>
                <c:pt idx="729">
                  <c:v>89.156527777777796</c:v>
                </c:pt>
                <c:pt idx="730">
                  <c:v>95.474567901234565</c:v>
                </c:pt>
                <c:pt idx="731">
                  <c:v>96.856570216049363</c:v>
                </c:pt>
                <c:pt idx="732">
                  <c:v>97.319444444444429</c:v>
                </c:pt>
                <c:pt idx="733">
                  <c:v>98.24850308641976</c:v>
                </c:pt>
                <c:pt idx="734">
                  <c:v>99.181975308641952</c:v>
                </c:pt>
                <c:pt idx="735">
                  <c:v>100.5904591049383</c:v>
                </c:pt>
                <c:pt idx="736">
                  <c:v>102.48388503086422</c:v>
                </c:pt>
                <c:pt idx="737">
                  <c:v>105.35712577160494</c:v>
                </c:pt>
                <c:pt idx="738">
                  <c:v>106.80864197530863</c:v>
                </c:pt>
                <c:pt idx="739">
                  <c:v>107.29468749999999</c:v>
                </c:pt>
                <c:pt idx="740">
                  <c:v>113.21329861111109</c:v>
                </c:pt>
                <c:pt idx="741">
                  <c:v>118.77827160493824</c:v>
                </c:pt>
                <c:pt idx="742">
                  <c:v>122.90938271604936</c:v>
                </c:pt>
                <c:pt idx="743">
                  <c:v>123.43073688271602</c:v>
                </c:pt>
                <c:pt idx="744">
                  <c:v>123.95319444444442</c:v>
                </c:pt>
                <c:pt idx="745">
                  <c:v>123.95319444444442</c:v>
                </c:pt>
                <c:pt idx="746">
                  <c:v>124.47675540123457</c:v>
                </c:pt>
                <c:pt idx="747">
                  <c:v>126.58203317901234</c:v>
                </c:pt>
                <c:pt idx="748">
                  <c:v>130.30875</c:v>
                </c:pt>
                <c:pt idx="749">
                  <c:v>134.63405864197532</c:v>
                </c:pt>
                <c:pt idx="750">
                  <c:v>136.82319444444443</c:v>
                </c:pt>
                <c:pt idx="751">
                  <c:v>136.82319444444443</c:v>
                </c:pt>
                <c:pt idx="752">
                  <c:v>136.27425540123457</c:v>
                </c:pt>
                <c:pt idx="753">
                  <c:v>134.08953317901231</c:v>
                </c:pt>
                <c:pt idx="754">
                  <c:v>129.77305169753086</c:v>
                </c:pt>
                <c:pt idx="755">
                  <c:v>125.00141975308641</c:v>
                </c:pt>
                <c:pt idx="756">
                  <c:v>118.26684799382714</c:v>
                </c:pt>
                <c:pt idx="757">
                  <c:v>105.35712577160494</c:v>
                </c:pt>
                <c:pt idx="758">
                  <c:v>85.209131944444437</c:v>
                </c:pt>
                <c:pt idx="759">
                  <c:v>64.151940586419755</c:v>
                </c:pt>
                <c:pt idx="760">
                  <c:v>46.397762345679013</c:v>
                </c:pt>
                <c:pt idx="761">
                  <c:v>30.988298611111105</c:v>
                </c:pt>
                <c:pt idx="762">
                  <c:v>18.678271604938267</c:v>
                </c:pt>
                <c:pt idx="763">
                  <c:v>11.281662808641977</c:v>
                </c:pt>
                <c:pt idx="764">
                  <c:v>7.9444444444444429</c:v>
                </c:pt>
                <c:pt idx="765">
                  <c:v>9.0390123456790139</c:v>
                </c:pt>
                <c:pt idx="766">
                  <c:v>14.123456790123459</c:v>
                </c:pt>
                <c:pt idx="767">
                  <c:v>20.126477623456793</c:v>
                </c:pt>
                <c:pt idx="768">
                  <c:v>27.681975308641967</c:v>
                </c:pt>
                <c:pt idx="769">
                  <c:v>36.156049382716056</c:v>
                </c:pt>
                <c:pt idx="770">
                  <c:v>49.984347993827157</c:v>
                </c:pt>
                <c:pt idx="771">
                  <c:v>68.746477623456784</c:v>
                </c:pt>
                <c:pt idx="772">
                  <c:v>87.830798611111092</c:v>
                </c:pt>
                <c:pt idx="773">
                  <c:v>109.24990354938271</c:v>
                </c:pt>
                <c:pt idx="774">
                  <c:v>124.47675540123457</c:v>
                </c:pt>
                <c:pt idx="775">
                  <c:v>142.93434799382715</c:v>
                </c:pt>
                <c:pt idx="776">
                  <c:v>161.47138503086421</c:v>
                </c:pt>
                <c:pt idx="777">
                  <c:v>174.87101466049378</c:v>
                </c:pt>
                <c:pt idx="778">
                  <c:v>186.23157021604942</c:v>
                </c:pt>
                <c:pt idx="779">
                  <c:v>197.28924382716048</c:v>
                </c:pt>
                <c:pt idx="780">
                  <c:v>205.96027391975309</c:v>
                </c:pt>
                <c:pt idx="781">
                  <c:v>212.75718749999999</c:v>
                </c:pt>
                <c:pt idx="782">
                  <c:v>217.58067901234566</c:v>
                </c:pt>
                <c:pt idx="783">
                  <c:v>221.05913194444443</c:v>
                </c:pt>
                <c:pt idx="784">
                  <c:v>223.15944444444446</c:v>
                </c:pt>
                <c:pt idx="785">
                  <c:v>225.97530864197535</c:v>
                </c:pt>
                <c:pt idx="786">
                  <c:v>230.94555169753085</c:v>
                </c:pt>
                <c:pt idx="787">
                  <c:v>234.52882716049382</c:v>
                </c:pt>
                <c:pt idx="788">
                  <c:v>235.24879243827164</c:v>
                </c:pt>
                <c:pt idx="789">
                  <c:v>235.24879243827164</c:v>
                </c:pt>
                <c:pt idx="790">
                  <c:v>235.96986111111116</c:v>
                </c:pt>
                <c:pt idx="791">
                  <c:v>238.13968750000001</c:v>
                </c:pt>
                <c:pt idx="792">
                  <c:v>240.31944444444443</c:v>
                </c:pt>
                <c:pt idx="793">
                  <c:v>237.41530864197532</c:v>
                </c:pt>
                <c:pt idx="794">
                  <c:v>222.45823688271605</c:v>
                </c:pt>
                <c:pt idx="795">
                  <c:v>196.62996527777776</c:v>
                </c:pt>
                <c:pt idx="796">
                  <c:v>164.4698611111111</c:v>
                </c:pt>
                <c:pt idx="797">
                  <c:v>134.08953317901231</c:v>
                </c:pt>
                <c:pt idx="798">
                  <c:v>111.22277391975307</c:v>
                </c:pt>
                <c:pt idx="799">
                  <c:v>98.714687499999982</c:v>
                </c:pt>
                <c:pt idx="800">
                  <c:v>94.558750000000003</c:v>
                </c:pt>
                <c:pt idx="801">
                  <c:v>94.102496141975294</c:v>
                </c:pt>
                <c:pt idx="802">
                  <c:v>97.783422067901256</c:v>
                </c:pt>
                <c:pt idx="803">
                  <c:v>110.23413194444447</c:v>
                </c:pt>
                <c:pt idx="804">
                  <c:v>129.23845679012342</c:v>
                </c:pt>
                <c:pt idx="805">
                  <c:v>145.75628086419749</c:v>
                </c:pt>
                <c:pt idx="806">
                  <c:v>153.22240354938273</c:v>
                </c:pt>
                <c:pt idx="807">
                  <c:v>154.97183641975306</c:v>
                </c:pt>
                <c:pt idx="808">
                  <c:v>152.06163194444443</c:v>
                </c:pt>
                <c:pt idx="809">
                  <c:v>145.18968749999996</c:v>
                </c:pt>
                <c:pt idx="810">
                  <c:v>136.27425540123457</c:v>
                </c:pt>
                <c:pt idx="811">
                  <c:v>123.95319444444442</c:v>
                </c:pt>
                <c:pt idx="812">
                  <c:v>105.35712577160494</c:v>
                </c:pt>
                <c:pt idx="813">
                  <c:v>86.952496141975317</c:v>
                </c:pt>
                <c:pt idx="814">
                  <c:v>69.527681327160479</c:v>
                </c:pt>
                <c:pt idx="815">
                  <c:v>53.360736882716061</c:v>
                </c:pt>
                <c:pt idx="816">
                  <c:v>38.160366512345675</c:v>
                </c:pt>
                <c:pt idx="817">
                  <c:v>26.459965277777776</c:v>
                </c:pt>
                <c:pt idx="818">
                  <c:v>17.875</c:v>
                </c:pt>
                <c:pt idx="819">
                  <c:v>15.944058641975309</c:v>
                </c:pt>
                <c:pt idx="820">
                  <c:v>17.875</c:v>
                </c:pt>
                <c:pt idx="821">
                  <c:v>25.265540123456784</c:v>
                </c:pt>
                <c:pt idx="822">
                  <c:v>33.931604938271612</c:v>
                </c:pt>
                <c:pt idx="823">
                  <c:v>42.944687499999993</c:v>
                </c:pt>
                <c:pt idx="824">
                  <c:v>52.336234567901236</c:v>
                </c:pt>
                <c:pt idx="825">
                  <c:v>60.079861111111107</c:v>
                </c:pt>
                <c:pt idx="826">
                  <c:v>67.969687500000006</c:v>
                </c:pt>
                <c:pt idx="827">
                  <c:v>75.936199845679013</c:v>
                </c:pt>
                <c:pt idx="828">
                  <c:v>83.48342206790123</c:v>
                </c:pt>
                <c:pt idx="829">
                  <c:v>94.558750000000003</c:v>
                </c:pt>
                <c:pt idx="830">
                  <c:v>106.80864197530863</c:v>
                </c:pt>
                <c:pt idx="831">
                  <c:v>118.26684799382714</c:v>
                </c:pt>
                <c:pt idx="832">
                  <c:v>125.5271875</c:v>
                </c:pt>
                <c:pt idx="833">
                  <c:v>128.17257716049383</c:v>
                </c:pt>
                <c:pt idx="834">
                  <c:v>130.84555169753088</c:v>
                </c:pt>
                <c:pt idx="835">
                  <c:v>134.08953317901231</c:v>
                </c:pt>
                <c:pt idx="836">
                  <c:v>136.82319444444443</c:v>
                </c:pt>
                <c:pt idx="837">
                  <c:v>139.02998456790124</c:v>
                </c:pt>
                <c:pt idx="838">
                  <c:v>142.93434799382715</c:v>
                </c:pt>
                <c:pt idx="839">
                  <c:v>148.03368827160489</c:v>
                </c:pt>
                <c:pt idx="840">
                  <c:v>152.06163194444443</c:v>
                </c:pt>
                <c:pt idx="841">
                  <c:v>156.73119984567896</c:v>
                </c:pt>
                <c:pt idx="842">
                  <c:v>163.86795910493828</c:v>
                </c:pt>
                <c:pt idx="843">
                  <c:v>171.16360725308644</c:v>
                </c:pt>
                <c:pt idx="844">
                  <c:v>176.11564429012344</c:v>
                </c:pt>
                <c:pt idx="845">
                  <c:v>177.99086419753084</c:v>
                </c:pt>
                <c:pt idx="846">
                  <c:v>179.24652777777774</c:v>
                </c:pt>
                <c:pt idx="847">
                  <c:v>180.50660493827164</c:v>
                </c:pt>
                <c:pt idx="848">
                  <c:v>183.67610725308643</c:v>
                </c:pt>
                <c:pt idx="849">
                  <c:v>190.09786651234575</c:v>
                </c:pt>
                <c:pt idx="850">
                  <c:v>199.27369984567895</c:v>
                </c:pt>
                <c:pt idx="851">
                  <c:v>205.96027391975309</c:v>
                </c:pt>
                <c:pt idx="852">
                  <c:v>210.02518132716051</c:v>
                </c:pt>
                <c:pt idx="853">
                  <c:v>214.1298109567901</c:v>
                </c:pt>
                <c:pt idx="854">
                  <c:v>218.27416280864193</c:v>
                </c:pt>
                <c:pt idx="855">
                  <c:v>221.05913194444443</c:v>
                </c:pt>
                <c:pt idx="856">
                  <c:v>221.75813271604935</c:v>
                </c:pt>
                <c:pt idx="857">
                  <c:v>222.45823688271605</c:v>
                </c:pt>
                <c:pt idx="858">
                  <c:v>229.51996527777783</c:v>
                </c:pt>
                <c:pt idx="859">
                  <c:v>238.86516975308638</c:v>
                </c:pt>
                <c:pt idx="860">
                  <c:v>246.18067901234562</c:v>
                </c:pt>
                <c:pt idx="861">
                  <c:v>250.62294753086428</c:v>
                </c:pt>
                <c:pt idx="862">
                  <c:v>261.14271604938267</c:v>
                </c:pt>
                <c:pt idx="863">
                  <c:v>278.89468749999992</c:v>
                </c:pt>
                <c:pt idx="864">
                  <c:v>288.38829861111105</c:v>
                </c:pt>
                <c:pt idx="865">
                  <c:v>292.39086419753085</c:v>
                </c:pt>
                <c:pt idx="866">
                  <c:v>297.2303549382716</c:v>
                </c:pt>
                <c:pt idx="867">
                  <c:v>307.02850308641973</c:v>
                </c:pt>
                <c:pt idx="868">
                  <c:v>318.66049382716045</c:v>
                </c:pt>
                <c:pt idx="869">
                  <c:v>323.71183641975296</c:v>
                </c:pt>
                <c:pt idx="870">
                  <c:v>322.8671875</c:v>
                </c:pt>
                <c:pt idx="871">
                  <c:v>320.33986111111113</c:v>
                </c:pt>
                <c:pt idx="872">
                  <c:v>316.98554012345676</c:v>
                </c:pt>
                <c:pt idx="873">
                  <c:v>313.64887345679023</c:v>
                </c:pt>
                <c:pt idx="874">
                  <c:v>308.67697530864189</c:v>
                </c:pt>
                <c:pt idx="875">
                  <c:v>301.29360725308646</c:v>
                </c:pt>
                <c:pt idx="876">
                  <c:v>291.58814429012352</c:v>
                </c:pt>
                <c:pt idx="877">
                  <c:v>280.4659220679012</c:v>
                </c:pt>
                <c:pt idx="878">
                  <c:v>273.43012345679017</c:v>
                </c:pt>
                <c:pt idx="879">
                  <c:v>270.33179012345676</c:v>
                </c:pt>
                <c:pt idx="880">
                  <c:v>270.33179012345676</c:v>
                </c:pt>
                <c:pt idx="881">
                  <c:v>262.66319444444446</c:v>
                </c:pt>
                <c:pt idx="882">
                  <c:v>255.10493827160494</c:v>
                </c:pt>
                <c:pt idx="883">
                  <c:v>255.10493827160494</c:v>
                </c:pt>
                <c:pt idx="884">
                  <c:v>255.10493827160494</c:v>
                </c:pt>
                <c:pt idx="885">
                  <c:v>255.85579861111106</c:v>
                </c:pt>
                <c:pt idx="886">
                  <c:v>258.11500000000001</c:v>
                </c:pt>
                <c:pt idx="887">
                  <c:v>259.62665123456787</c:v>
                </c:pt>
                <c:pt idx="888">
                  <c:v>260.38413194444445</c:v>
                </c:pt>
                <c:pt idx="889">
                  <c:v>258.87027391975312</c:v>
                </c:pt>
                <c:pt idx="890">
                  <c:v>255.85579861111106</c:v>
                </c:pt>
                <c:pt idx="891">
                  <c:v>249.8798109567901</c:v>
                </c:pt>
                <c:pt idx="892">
                  <c:v>241.77813271604941</c:v>
                </c:pt>
                <c:pt idx="893">
                  <c:v>231.66</c:v>
                </c:pt>
                <c:pt idx="894">
                  <c:v>223.15944444444446</c:v>
                </c:pt>
                <c:pt idx="895">
                  <c:v>216.1970216049383</c:v>
                </c:pt>
                <c:pt idx="896">
                  <c:v>212.75718749999999</c:v>
                </c:pt>
                <c:pt idx="897">
                  <c:v>211.38897762345678</c:v>
                </c:pt>
                <c:pt idx="898">
                  <c:v>211.38897762345678</c:v>
                </c:pt>
                <c:pt idx="899">
                  <c:v>210.70652777777769</c:v>
                </c:pt>
                <c:pt idx="900">
                  <c:v>208.66579861111106</c:v>
                </c:pt>
                <c:pt idx="901">
                  <c:v>204.61413194444438</c:v>
                </c:pt>
                <c:pt idx="902">
                  <c:v>196.62996527777776</c:v>
                </c:pt>
                <c:pt idx="903">
                  <c:v>164.4698611111111</c:v>
                </c:pt>
                <c:pt idx="904">
                  <c:v>134.08953317901231</c:v>
                </c:pt>
                <c:pt idx="905">
                  <c:v>111.22277391975307</c:v>
                </c:pt>
                <c:pt idx="906">
                  <c:v>98.714687499999982</c:v>
                </c:pt>
                <c:pt idx="907">
                  <c:v>94.558750000000003</c:v>
                </c:pt>
                <c:pt idx="908">
                  <c:v>94.102496141975294</c:v>
                </c:pt>
                <c:pt idx="909">
                  <c:v>97.783422067901256</c:v>
                </c:pt>
                <c:pt idx="910">
                  <c:v>110.23413194444447</c:v>
                </c:pt>
                <c:pt idx="911">
                  <c:v>129.23845679012342</c:v>
                </c:pt>
                <c:pt idx="912">
                  <c:v>145.75628086419749</c:v>
                </c:pt>
                <c:pt idx="913">
                  <c:v>153.22240354938273</c:v>
                </c:pt>
                <c:pt idx="914">
                  <c:v>160.875</c:v>
                </c:pt>
                <c:pt idx="915">
                  <c:v>179.24652777777774</c:v>
                </c:pt>
                <c:pt idx="916">
                  <c:v>186.23157021604942</c:v>
                </c:pt>
                <c:pt idx="917">
                  <c:v>193.35012345679016</c:v>
                </c:pt>
                <c:pt idx="918">
                  <c:v>192.04591049382717</c:v>
                </c:pt>
                <c:pt idx="919">
                  <c:v>192.69746527777778</c:v>
                </c:pt>
                <c:pt idx="920">
                  <c:v>195.31471836419755</c:v>
                </c:pt>
                <c:pt idx="921">
                  <c:v>201.93508873456787</c:v>
                </c:pt>
                <c:pt idx="922">
                  <c:v>214.1298109567901</c:v>
                </c:pt>
                <c:pt idx="923">
                  <c:v>225.2696875</c:v>
                </c:pt>
                <c:pt idx="924">
                  <c:v>233.80996527777776</c:v>
                </c:pt>
                <c:pt idx="925">
                  <c:v>226.68203317901231</c:v>
                </c:pt>
                <c:pt idx="926">
                  <c:v>216.88829861111114</c:v>
                </c:pt>
                <c:pt idx="927">
                  <c:v>212.07253086419749</c:v>
                </c:pt>
                <c:pt idx="928">
                  <c:v>207.31082947530857</c:v>
                </c:pt>
                <c:pt idx="929">
                  <c:v>204.61413194444438</c:v>
                </c:pt>
                <c:pt idx="930">
                  <c:v>201.93508873456787</c:v>
                </c:pt>
                <c:pt idx="931">
                  <c:v>199.93739197530863</c:v>
                </c:pt>
                <c:pt idx="932">
                  <c:v>197.28924382716048</c:v>
                </c:pt>
                <c:pt idx="933">
                  <c:v>194.65875</c:v>
                </c:pt>
                <c:pt idx="934">
                  <c:v>189.45072530864198</c:v>
                </c:pt>
                <c:pt idx="935">
                  <c:v>182.40499614197532</c:v>
                </c:pt>
                <c:pt idx="936">
                  <c:v>176.73961419753084</c:v>
                </c:pt>
                <c:pt idx="937">
                  <c:v>173.01234567901233</c:v>
                </c:pt>
                <c:pt idx="938">
                  <c:v>169.93663194444443</c:v>
                </c:pt>
                <c:pt idx="939">
                  <c:v>166.88850308641972</c:v>
                </c:pt>
                <c:pt idx="940">
                  <c:v>163.26716049382716</c:v>
                </c:pt>
                <c:pt idx="941">
                  <c:v>161.47138503086421</c:v>
                </c:pt>
                <c:pt idx="942">
                  <c:v>160.875</c:v>
                </c:pt>
                <c:pt idx="943">
                  <c:v>160.27971836419749</c:v>
                </c:pt>
                <c:pt idx="944">
                  <c:v>160.27971836419749</c:v>
                </c:pt>
                <c:pt idx="945">
                  <c:v>160.875</c:v>
                </c:pt>
                <c:pt idx="946">
                  <c:v>162.0688734567901</c:v>
                </c:pt>
                <c:pt idx="947">
                  <c:v>166.88850308641972</c:v>
                </c:pt>
                <c:pt idx="948">
                  <c:v>171.77874999999997</c:v>
                </c:pt>
                <c:pt idx="949">
                  <c:v>174.25035493827161</c:v>
                </c:pt>
                <c:pt idx="950">
                  <c:v>173.63079861111112</c:v>
                </c:pt>
                <c:pt idx="951">
                  <c:v>167.49592206790123</c:v>
                </c:pt>
                <c:pt idx="952">
                  <c:v>153.22240354938273</c:v>
                </c:pt>
                <c:pt idx="953">
                  <c:v>129.23845679012342</c:v>
                </c:pt>
                <c:pt idx="954">
                  <c:v>102.48388503086422</c:v>
                </c:pt>
                <c:pt idx="955">
                  <c:v>78.828749999999971</c:v>
                </c:pt>
                <c:pt idx="956">
                  <c:v>58.273051697530846</c:v>
                </c:pt>
                <c:pt idx="957">
                  <c:v>40.816790123456791</c:v>
                </c:pt>
                <c:pt idx="958">
                  <c:v>34.757496141975309</c:v>
                </c:pt>
                <c:pt idx="959">
                  <c:v>37.294753086419753</c:v>
                </c:pt>
                <c:pt idx="960">
                  <c:v>47.362681327160495</c:v>
                </c:pt>
                <c:pt idx="961">
                  <c:v>66.047021604938266</c:v>
                </c:pt>
                <c:pt idx="962">
                  <c:v>90.045864197530861</c:v>
                </c:pt>
                <c:pt idx="963">
                  <c:v>113.21329861111109</c:v>
                </c:pt>
                <c:pt idx="964">
                  <c:v>132.46257716049382</c:v>
                </c:pt>
                <c:pt idx="965">
                  <c:v>144.0598109567901</c:v>
                </c:pt>
                <c:pt idx="966">
                  <c:v>149.75332947530862</c:v>
                </c:pt>
                <c:pt idx="967">
                  <c:v>150.32875000000001</c:v>
                </c:pt>
                <c:pt idx="968">
                  <c:v>149.75332947530862</c:v>
                </c:pt>
                <c:pt idx="969">
                  <c:v>147.46268132716051</c:v>
                </c:pt>
                <c:pt idx="970">
                  <c:v>142.93434799382715</c:v>
                </c:pt>
                <c:pt idx="971">
                  <c:v>133.54611111111112</c:v>
                </c:pt>
                <c:pt idx="972">
                  <c:v>116.23218749999999</c:v>
                </c:pt>
                <c:pt idx="973">
                  <c:v>90.939614197530886</c:v>
                </c:pt>
                <c:pt idx="974">
                  <c:v>68.746477623456784</c:v>
                </c:pt>
                <c:pt idx="975">
                  <c:v>49.652777777777786</c:v>
                </c:pt>
                <c:pt idx="976">
                  <c:v>33.658514660493829</c:v>
                </c:pt>
                <c:pt idx="977">
                  <c:v>20.550181327160495</c:v>
                </c:pt>
                <c:pt idx="978">
                  <c:v>14.123456790123459</c:v>
                </c:pt>
                <c:pt idx="979">
                  <c:v>9.6127777777777776</c:v>
                </c:pt>
                <c:pt idx="980">
                  <c:v>6.316385030864196</c:v>
                </c:pt>
                <c:pt idx="981">
                  <c:v>4.2723456790123464</c:v>
                </c:pt>
                <c:pt idx="982">
                  <c:v>2.86</c:v>
                </c:pt>
                <c:pt idx="983">
                  <c:v>1.6688850308641974</c:v>
                </c:pt>
                <c:pt idx="984">
                  <c:v>0.56493827160493837</c:v>
                </c:pt>
                <c:pt idx="985">
                  <c:v>6.6755401234567913E-2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3.5308641975308648E-2</c:v>
                </c:pt>
                <c:pt idx="1028">
                  <c:v>0.71499999999999997</c:v>
                </c:pt>
                <c:pt idx="1029">
                  <c:v>4.0803549382716042</c:v>
                </c:pt>
                <c:pt idx="1030">
                  <c:v>11.759984567901233</c:v>
                </c:pt>
                <c:pt idx="1031">
                  <c:v>22.067901234567902</c:v>
                </c:pt>
                <c:pt idx="1032">
                  <c:v>32.845864197530858</c:v>
                </c:pt>
                <c:pt idx="1033">
                  <c:v>43.873194444444444</c:v>
                </c:pt>
                <c:pt idx="1034">
                  <c:v>55.439533179012336</c:v>
                </c:pt>
                <c:pt idx="1035">
                  <c:v>67.582947530864189</c:v>
                </c:pt>
                <c:pt idx="1036">
                  <c:v>77.99679012345679</c:v>
                </c:pt>
                <c:pt idx="1037">
                  <c:v>86.952496141975317</c:v>
                </c:pt>
                <c:pt idx="1038">
                  <c:v>95.016107253086403</c:v>
                </c:pt>
                <c:pt idx="1039">
                  <c:v>104.8754938271605</c:v>
                </c:pt>
                <c:pt idx="1040">
                  <c:v>116.73919753086419</c:v>
                </c:pt>
                <c:pt idx="1041">
                  <c:v>129.23845679012342</c:v>
                </c:pt>
                <c:pt idx="1042">
                  <c:v>140.69666280864197</c:v>
                </c:pt>
                <c:pt idx="1043">
                  <c:v>148.60579861111108</c:v>
                </c:pt>
                <c:pt idx="1044">
                  <c:v>152.6414660493827</c:v>
                </c:pt>
                <c:pt idx="1045">
                  <c:v>153.80444444444444</c:v>
                </c:pt>
                <c:pt idx="1046">
                  <c:v>154.38758873456786</c:v>
                </c:pt>
                <c:pt idx="1047">
                  <c:v>155.5571875</c:v>
                </c:pt>
                <c:pt idx="1048">
                  <c:v>156.73119984567896</c:v>
                </c:pt>
                <c:pt idx="1049">
                  <c:v>155.5571875</c:v>
                </c:pt>
                <c:pt idx="1050">
                  <c:v>150.90527391975306</c:v>
                </c:pt>
                <c:pt idx="1051">
                  <c:v>141.81329861111112</c:v>
                </c:pt>
                <c:pt idx="1052">
                  <c:v>131.38345679012343</c:v>
                </c:pt>
                <c:pt idx="1053">
                  <c:v>119.29079861111111</c:v>
                </c:pt>
                <c:pt idx="1054">
                  <c:v>105.83986111111111</c:v>
                </c:pt>
                <c:pt idx="1055">
                  <c:v>89.600644290123427</c:v>
                </c:pt>
                <c:pt idx="1056">
                  <c:v>71.5</c:v>
                </c:pt>
                <c:pt idx="1057">
                  <c:v>51.99694058641974</c:v>
                </c:pt>
                <c:pt idx="1058">
                  <c:v>35.593317901234563</c:v>
                </c:pt>
                <c:pt idx="1059">
                  <c:v>24.329861111111107</c:v>
                </c:pt>
                <c:pt idx="1060">
                  <c:v>15.386292438271601</c:v>
                </c:pt>
                <c:pt idx="1061">
                  <c:v>9.906280864197532</c:v>
                </c:pt>
                <c:pt idx="1062">
                  <c:v>7.9444444444444429</c:v>
                </c:pt>
                <c:pt idx="1063">
                  <c:v>8.0774035493827139</c:v>
                </c:pt>
                <c:pt idx="1064">
                  <c:v>9.0390123456790139</c:v>
                </c:pt>
                <c:pt idx="1065">
                  <c:v>13.42611111111111</c:v>
                </c:pt>
                <c:pt idx="1066">
                  <c:v>21.847773919753088</c:v>
                </c:pt>
                <c:pt idx="1067">
                  <c:v>30.208749999999988</c:v>
                </c:pt>
                <c:pt idx="1068">
                  <c:v>33.386527777777779</c:v>
                </c:pt>
                <c:pt idx="1069">
                  <c:v>35.034999999999997</c:v>
                </c:pt>
                <c:pt idx="1070">
                  <c:v>38.451111111111111</c:v>
                </c:pt>
                <c:pt idx="1071">
                  <c:v>45.76</c:v>
                </c:pt>
                <c:pt idx="1072">
                  <c:v>55.789861111111115</c:v>
                </c:pt>
                <c:pt idx="1073">
                  <c:v>68.746477623456784</c:v>
                </c:pt>
                <c:pt idx="1074">
                  <c:v>86.078607253086403</c:v>
                </c:pt>
                <c:pt idx="1075">
                  <c:v>109.24990354938271</c:v>
                </c:pt>
                <c:pt idx="1076">
                  <c:v>134.08953317901231</c:v>
                </c:pt>
                <c:pt idx="1077">
                  <c:v>156.73119984567896</c:v>
                </c:pt>
                <c:pt idx="1078">
                  <c:v>175.49277777777777</c:v>
                </c:pt>
                <c:pt idx="1079">
                  <c:v>191.39545910493825</c:v>
                </c:pt>
                <c:pt idx="1080">
                  <c:v>206.63499999999999</c:v>
                </c:pt>
                <c:pt idx="1081">
                  <c:v>216.1970216049383</c:v>
                </c:pt>
                <c:pt idx="1082">
                  <c:v>218.96875</c:v>
                </c:pt>
                <c:pt idx="1083">
                  <c:v>215.50684799382717</c:v>
                </c:pt>
                <c:pt idx="1084">
                  <c:v>204.61413194444438</c:v>
                </c:pt>
                <c:pt idx="1085">
                  <c:v>194.00388503086418</c:v>
                </c:pt>
                <c:pt idx="1086">
                  <c:v>189.45072530864198</c:v>
                </c:pt>
                <c:pt idx="1087">
                  <c:v>189.45072530864198</c:v>
                </c:pt>
                <c:pt idx="1088">
                  <c:v>190.09786651234575</c:v>
                </c:pt>
                <c:pt idx="1089">
                  <c:v>190.74611111111108</c:v>
                </c:pt>
                <c:pt idx="1090">
                  <c:v>190.74611111111108</c:v>
                </c:pt>
                <c:pt idx="1091">
                  <c:v>190.74611111111108</c:v>
                </c:pt>
                <c:pt idx="1092">
                  <c:v>192.69746527777778</c:v>
                </c:pt>
                <c:pt idx="1093">
                  <c:v>199.27369984567895</c:v>
                </c:pt>
                <c:pt idx="1094">
                  <c:v>210.02518132716051</c:v>
                </c:pt>
                <c:pt idx="1095">
                  <c:v>218.96875</c:v>
                </c:pt>
                <c:pt idx="1096">
                  <c:v>223.86175540123463</c:v>
                </c:pt>
                <c:pt idx="1097">
                  <c:v>225.2696875</c:v>
                </c:pt>
                <c:pt idx="1098">
                  <c:v>222.45823688271605</c:v>
                </c:pt>
                <c:pt idx="1099">
                  <c:v>214.1298109567901</c:v>
                </c:pt>
                <c:pt idx="1100">
                  <c:v>200.60218750000001</c:v>
                </c:pt>
                <c:pt idx="1101">
                  <c:v>191.39545910493825</c:v>
                </c:pt>
                <c:pt idx="1102">
                  <c:v>188.15975308641973</c:v>
                </c:pt>
                <c:pt idx="1103">
                  <c:v>190.74611111111108</c:v>
                </c:pt>
                <c:pt idx="1104">
                  <c:v>199.93739197530863</c:v>
                </c:pt>
                <c:pt idx="1105">
                  <c:v>214.1298109567901</c:v>
                </c:pt>
                <c:pt idx="1106">
                  <c:v>225.2696875</c:v>
                </c:pt>
                <c:pt idx="1107">
                  <c:v>229.51996527777783</c:v>
                </c:pt>
                <c:pt idx="1108">
                  <c:v>228.80882716049382</c:v>
                </c:pt>
                <c:pt idx="1109">
                  <c:v>222.45823688271605</c:v>
                </c:pt>
                <c:pt idx="1110">
                  <c:v>212.07253086419749</c:v>
                </c:pt>
                <c:pt idx="1111">
                  <c:v>206.63499999999999</c:v>
                </c:pt>
                <c:pt idx="1112">
                  <c:v>207.31082947530857</c:v>
                </c:pt>
                <c:pt idx="1113">
                  <c:v>216.1970216049383</c:v>
                </c:pt>
                <c:pt idx="1114">
                  <c:v>235.24879243827164</c:v>
                </c:pt>
                <c:pt idx="1115">
                  <c:v>255.10493827160494</c:v>
                </c:pt>
                <c:pt idx="1116">
                  <c:v>265.71739197530866</c:v>
                </c:pt>
                <c:pt idx="1117">
                  <c:v>268.01962577160492</c:v>
                </c:pt>
                <c:pt idx="1118">
                  <c:v>264.95218749999998</c:v>
                </c:pt>
                <c:pt idx="1119">
                  <c:v>255.85579861111106</c:v>
                </c:pt>
                <c:pt idx="1120">
                  <c:v>246.91829861111117</c:v>
                </c:pt>
                <c:pt idx="1121">
                  <c:v>241.77813271604941</c:v>
                </c:pt>
                <c:pt idx="1122">
                  <c:v>238.13968750000001</c:v>
                </c:pt>
                <c:pt idx="1123">
                  <c:v>232.37555169753088</c:v>
                </c:pt>
                <c:pt idx="1124">
                  <c:v>220.36123456790128</c:v>
                </c:pt>
                <c:pt idx="1125">
                  <c:v>200.60218750000001</c:v>
                </c:pt>
                <c:pt idx="1126">
                  <c:v>171.77874999999997</c:v>
                </c:pt>
                <c:pt idx="1127">
                  <c:v>140.69666280864197</c:v>
                </c:pt>
                <c:pt idx="1128">
                  <c:v>112.71401234567902</c:v>
                </c:pt>
                <c:pt idx="1129">
                  <c:v>88.713514660493829</c:v>
                </c:pt>
                <c:pt idx="1130">
                  <c:v>72.296651234567889</c:v>
                </c:pt>
                <c:pt idx="1131">
                  <c:v>59.716292438271594</c:v>
                </c:pt>
                <c:pt idx="1132">
                  <c:v>48.992947530864207</c:v>
                </c:pt>
                <c:pt idx="1133">
                  <c:v>39.03591049382716</c:v>
                </c:pt>
                <c:pt idx="1134">
                  <c:v>29.184799382716047</c:v>
                </c:pt>
                <c:pt idx="1135">
                  <c:v>20.763688271604938</c:v>
                </c:pt>
                <c:pt idx="1136">
                  <c:v>14.658051697530864</c:v>
                </c:pt>
                <c:pt idx="1137">
                  <c:v>11.759984567901233</c:v>
                </c:pt>
                <c:pt idx="1138">
                  <c:v>11.124429012345677</c:v>
                </c:pt>
                <c:pt idx="1139">
                  <c:v>11.281662808641977</c:v>
                </c:pt>
                <c:pt idx="1140">
                  <c:v>11.759984567901233</c:v>
                </c:pt>
                <c:pt idx="1141">
                  <c:v>12.579255401234571</c:v>
                </c:pt>
                <c:pt idx="1142">
                  <c:v>14.838456790123457</c:v>
                </c:pt>
                <c:pt idx="1143">
                  <c:v>20.126477623456793</c:v>
                </c:pt>
                <c:pt idx="1144">
                  <c:v>27.9296875</c:v>
                </c:pt>
                <c:pt idx="1145">
                  <c:v>32.845864197530858</c:v>
                </c:pt>
                <c:pt idx="1146">
                  <c:v>33.931604938271612</c:v>
                </c:pt>
                <c:pt idx="1147">
                  <c:v>28.428422067901234</c:v>
                </c:pt>
                <c:pt idx="1148">
                  <c:v>16.703194444444442</c:v>
                </c:pt>
                <c:pt idx="1149">
                  <c:v>10.506527777777778</c:v>
                </c:pt>
                <c:pt idx="1150">
                  <c:v>7.9444444444444429</c:v>
                </c:pt>
                <c:pt idx="1151">
                  <c:v>7.9444444444444429</c:v>
                </c:pt>
                <c:pt idx="1152">
                  <c:v>7.9444444444444429</c:v>
                </c:pt>
                <c:pt idx="1153">
                  <c:v>10.659347993827161</c:v>
                </c:pt>
                <c:pt idx="1154">
                  <c:v>19.499197530864198</c:v>
                </c:pt>
                <c:pt idx="1155">
                  <c:v>34.757496141975309</c:v>
                </c:pt>
                <c:pt idx="1156">
                  <c:v>48.992947530864207</c:v>
                </c:pt>
                <c:pt idx="1157">
                  <c:v>63.02813271604937</c:v>
                </c:pt>
                <c:pt idx="1158">
                  <c:v>80.505910493827173</c:v>
                </c:pt>
                <c:pt idx="1159">
                  <c:v>103.91554012345678</c:v>
                </c:pt>
                <c:pt idx="1160">
                  <c:v>131.92246527777775</c:v>
                </c:pt>
                <c:pt idx="1161">
                  <c:v>159.68554012345678</c:v>
                </c:pt>
                <c:pt idx="1162">
                  <c:v>184.31331790123448</c:v>
                </c:pt>
                <c:pt idx="1163">
                  <c:v>208.66579861111106</c:v>
                </c:pt>
                <c:pt idx="1164">
                  <c:v>233.09220679012338</c:v>
                </c:pt>
                <c:pt idx="1165">
                  <c:v>258.11500000000001</c:v>
                </c:pt>
                <c:pt idx="1166">
                  <c:v>282.83104938271595</c:v>
                </c:pt>
                <c:pt idx="1167">
                  <c:v>293.99961419753083</c:v>
                </c:pt>
                <c:pt idx="1168">
                  <c:v>304.5640702160494</c:v>
                </c:pt>
                <c:pt idx="1169">
                  <c:v>320.33986111111113</c:v>
                </c:pt>
                <c:pt idx="1170">
                  <c:v>334.79268132716049</c:v>
                </c:pt>
                <c:pt idx="1171">
                  <c:v>348.68663194444446</c:v>
                </c:pt>
                <c:pt idx="1172">
                  <c:v>361.96875</c:v>
                </c:pt>
                <c:pt idx="1173">
                  <c:v>373.68073688271608</c:v>
                </c:pt>
                <c:pt idx="1174">
                  <c:v>384.65731095679007</c:v>
                </c:pt>
                <c:pt idx="1175">
                  <c:v>394.85874999999993</c:v>
                </c:pt>
                <c:pt idx="1176">
                  <c:v>403.3046875</c:v>
                </c:pt>
                <c:pt idx="1177">
                  <c:v>410.88721836419745</c:v>
                </c:pt>
                <c:pt idx="1178">
                  <c:v>418.5403665123456</c:v>
                </c:pt>
                <c:pt idx="1179">
                  <c:v>428.20610725308643</c:v>
                </c:pt>
                <c:pt idx="1180">
                  <c:v>437.98218749999984</c:v>
                </c:pt>
                <c:pt idx="1181">
                  <c:v>447.86860725308634</c:v>
                </c:pt>
                <c:pt idx="1182">
                  <c:v>456.86072530864197</c:v>
                </c:pt>
                <c:pt idx="1183">
                  <c:v>463.91638503086421</c:v>
                </c:pt>
                <c:pt idx="1184">
                  <c:v>470.00712577160482</c:v>
                </c:pt>
                <c:pt idx="1185">
                  <c:v>475.11308641975296</c:v>
                </c:pt>
                <c:pt idx="1186">
                  <c:v>478.18990354938256</c:v>
                </c:pt>
                <c:pt idx="1187">
                  <c:v>478.18990354938256</c:v>
                </c:pt>
                <c:pt idx="1188">
                  <c:v>478.18990354938256</c:v>
                </c:pt>
                <c:pt idx="1189">
                  <c:v>478.18990354938256</c:v>
                </c:pt>
                <c:pt idx="1190">
                  <c:v>478.18990354938256</c:v>
                </c:pt>
                <c:pt idx="1191">
                  <c:v>478.18990354938256</c:v>
                </c:pt>
                <c:pt idx="1192">
                  <c:v>478.18990354938256</c:v>
                </c:pt>
                <c:pt idx="1193">
                  <c:v>478.18990354938256</c:v>
                </c:pt>
                <c:pt idx="1194">
                  <c:v>478.18990354938256</c:v>
                </c:pt>
                <c:pt idx="1195">
                  <c:v>478.18990354938256</c:v>
                </c:pt>
                <c:pt idx="1196">
                  <c:v>479.21771604938277</c:v>
                </c:pt>
                <c:pt idx="1197">
                  <c:v>479.21771604938277</c:v>
                </c:pt>
                <c:pt idx="1198">
                  <c:v>480.24663194444435</c:v>
                </c:pt>
                <c:pt idx="1199">
                  <c:v>484.37332947530871</c:v>
                </c:pt>
                <c:pt idx="1200">
                  <c:v>489.55652777777783</c:v>
                </c:pt>
                <c:pt idx="1201">
                  <c:v>497.90702160493828</c:v>
                </c:pt>
                <c:pt idx="1202">
                  <c:v>506.32813271604937</c:v>
                </c:pt>
                <c:pt idx="1203">
                  <c:v>512.69030864197532</c:v>
                </c:pt>
                <c:pt idx="1204">
                  <c:v>516.95382716049369</c:v>
                </c:pt>
                <c:pt idx="1205">
                  <c:v>519.09220679012344</c:v>
                </c:pt>
                <c:pt idx="1206">
                  <c:v>520.16305169753082</c:v>
                </c:pt>
                <c:pt idx="1207">
                  <c:v>521.23500000000001</c:v>
                </c:pt>
                <c:pt idx="1208">
                  <c:v>522.30805169753069</c:v>
                </c:pt>
                <c:pt idx="1209">
                  <c:v>523.38220679012352</c:v>
                </c:pt>
                <c:pt idx="1210">
                  <c:v>523.38220679012352</c:v>
                </c:pt>
                <c:pt idx="1211">
                  <c:v>523.38220679012352</c:v>
                </c:pt>
                <c:pt idx="1212">
                  <c:v>523.38220679012352</c:v>
                </c:pt>
                <c:pt idx="1213">
                  <c:v>522.30805169753069</c:v>
                </c:pt>
                <c:pt idx="1214">
                  <c:v>522.30805169753069</c:v>
                </c:pt>
                <c:pt idx="1215">
                  <c:v>522.30805169753069</c:v>
                </c:pt>
                <c:pt idx="1216">
                  <c:v>522.30805169753069</c:v>
                </c:pt>
                <c:pt idx="1217">
                  <c:v>521.23500000000001</c:v>
                </c:pt>
                <c:pt idx="1218">
                  <c:v>520.16305169753082</c:v>
                </c:pt>
                <c:pt idx="1219">
                  <c:v>519.09220679012344</c:v>
                </c:pt>
                <c:pt idx="1220">
                  <c:v>518.02246527777777</c:v>
                </c:pt>
                <c:pt idx="1221">
                  <c:v>515.88629243827165</c:v>
                </c:pt>
                <c:pt idx="1222">
                  <c:v>512.69030864197532</c:v>
                </c:pt>
                <c:pt idx="1223">
                  <c:v>509.50425540123456</c:v>
                </c:pt>
                <c:pt idx="1224">
                  <c:v>505.27163194444444</c:v>
                </c:pt>
                <c:pt idx="1225">
                  <c:v>503.1619405864198</c:v>
                </c:pt>
                <c:pt idx="1226">
                  <c:v>501.05666280864199</c:v>
                </c:pt>
                <c:pt idx="1227">
                  <c:v>500.00567901234564</c:v>
                </c:pt>
                <c:pt idx="1228">
                  <c:v>497.90702160493828</c:v>
                </c:pt>
                <c:pt idx="1229">
                  <c:v>496.85934799382716</c:v>
                </c:pt>
                <c:pt idx="1230">
                  <c:v>494.76731095679025</c:v>
                </c:pt>
                <c:pt idx="1231">
                  <c:v>492.6796875</c:v>
                </c:pt>
                <c:pt idx="1232">
                  <c:v>491.63753086419746</c:v>
                </c:pt>
                <c:pt idx="1233">
                  <c:v>491.63753086419746</c:v>
                </c:pt>
                <c:pt idx="1234">
                  <c:v>490.59647762345674</c:v>
                </c:pt>
                <c:pt idx="1235">
                  <c:v>490.59647762345674</c:v>
                </c:pt>
                <c:pt idx="1236">
                  <c:v>488.5176813271604</c:v>
                </c:pt>
                <c:pt idx="1237">
                  <c:v>486.44329861111123</c:v>
                </c:pt>
                <c:pt idx="1238">
                  <c:v>481.27665123456796</c:v>
                </c:pt>
                <c:pt idx="1239">
                  <c:v>475.11308641975296</c:v>
                </c:pt>
                <c:pt idx="1240">
                  <c:v>466.95679012345676</c:v>
                </c:pt>
                <c:pt idx="1241">
                  <c:v>459.87795910493827</c:v>
                </c:pt>
                <c:pt idx="1242">
                  <c:v>452.85319444444434</c:v>
                </c:pt>
                <c:pt idx="1243">
                  <c:v>446.875</c:v>
                </c:pt>
                <c:pt idx="1244">
                  <c:v>439.95064429012342</c:v>
                </c:pt>
                <c:pt idx="1245">
                  <c:v>434.05851466049381</c:v>
                </c:pt>
                <c:pt idx="1246">
                  <c:v>428.20610725308643</c:v>
                </c:pt>
                <c:pt idx="1247">
                  <c:v>421.42850308641977</c:v>
                </c:pt>
                <c:pt idx="1248">
                  <c:v>414.70496527777772</c:v>
                </c:pt>
                <c:pt idx="1249">
                  <c:v>408.03549382716045</c:v>
                </c:pt>
                <c:pt idx="1250">
                  <c:v>401.4200887345678</c:v>
                </c:pt>
                <c:pt idx="1251">
                  <c:v>395.79277391975313</c:v>
                </c:pt>
                <c:pt idx="1252">
                  <c:v>390.20518132716046</c:v>
                </c:pt>
                <c:pt idx="1253">
                  <c:v>384.65731095679007</c:v>
                </c:pt>
                <c:pt idx="1254">
                  <c:v>379.14916280864196</c:v>
                </c:pt>
                <c:pt idx="1255">
                  <c:v>373.68073688271608</c:v>
                </c:pt>
                <c:pt idx="1256">
                  <c:v>368.25203317901241</c:v>
                </c:pt>
                <c:pt idx="1257">
                  <c:v>362.86305169753081</c:v>
                </c:pt>
                <c:pt idx="1258">
                  <c:v>357.51379243827159</c:v>
                </c:pt>
                <c:pt idx="1259">
                  <c:v>352.2042554012346</c:v>
                </c:pt>
                <c:pt idx="1260">
                  <c:v>347.80998456790127</c:v>
                </c:pt>
                <c:pt idx="1261">
                  <c:v>344.31442901234561</c:v>
                </c:pt>
                <c:pt idx="1262">
                  <c:v>341.70434799382713</c:v>
                </c:pt>
                <c:pt idx="1263">
                  <c:v>341.70434799382713</c:v>
                </c:pt>
                <c:pt idx="1264">
                  <c:v>342.57327160493833</c:v>
                </c:pt>
                <c:pt idx="1265">
                  <c:v>345.18666280864193</c:v>
                </c:pt>
                <c:pt idx="1266">
                  <c:v>347.80998456790127</c:v>
                </c:pt>
                <c:pt idx="1267">
                  <c:v>349.56438271604941</c:v>
                </c:pt>
                <c:pt idx="1268">
                  <c:v>351.32319444444437</c:v>
                </c:pt>
                <c:pt idx="1269">
                  <c:v>351.32319444444437</c:v>
                </c:pt>
                <c:pt idx="1270">
                  <c:v>349.56438271604941</c:v>
                </c:pt>
                <c:pt idx="1271">
                  <c:v>346.93444058641967</c:v>
                </c:pt>
                <c:pt idx="1272">
                  <c:v>343.44329861111112</c:v>
                </c:pt>
                <c:pt idx="1273">
                  <c:v>339.96981095679007</c:v>
                </c:pt>
                <c:pt idx="1274">
                  <c:v>337.37628086419755</c:v>
                </c:pt>
                <c:pt idx="1275">
                  <c:v>334.79268132716049</c:v>
                </c:pt>
                <c:pt idx="1276">
                  <c:v>333.07579861111105</c:v>
                </c:pt>
                <c:pt idx="1277">
                  <c:v>333.07579861111105</c:v>
                </c:pt>
                <c:pt idx="1278">
                  <c:v>333.93368827160492</c:v>
                </c:pt>
                <c:pt idx="1279">
                  <c:v>334.79268132716049</c:v>
                </c:pt>
                <c:pt idx="1280">
                  <c:v>336.51397762345675</c:v>
                </c:pt>
                <c:pt idx="1281">
                  <c:v>338.2396875</c:v>
                </c:pt>
                <c:pt idx="1282">
                  <c:v>338.2396875</c:v>
                </c:pt>
                <c:pt idx="1283">
                  <c:v>339.10419753086421</c:v>
                </c:pt>
                <c:pt idx="1284">
                  <c:v>339.10419753086421</c:v>
                </c:pt>
                <c:pt idx="1285">
                  <c:v>339.10419753086421</c:v>
                </c:pt>
                <c:pt idx="1286">
                  <c:v>337.37628086419755</c:v>
                </c:pt>
                <c:pt idx="1287">
                  <c:v>335.65277777777783</c:v>
                </c:pt>
                <c:pt idx="1288">
                  <c:v>333.07579861111105</c:v>
                </c:pt>
                <c:pt idx="1289">
                  <c:v>329.65527391975303</c:v>
                </c:pt>
                <c:pt idx="1290">
                  <c:v>326.25240354938268</c:v>
                </c:pt>
                <c:pt idx="1291">
                  <c:v>323.71183641975296</c:v>
                </c:pt>
                <c:pt idx="1292">
                  <c:v>320.33986111111113</c:v>
                </c:pt>
                <c:pt idx="1293">
                  <c:v>316.14971836419755</c:v>
                </c:pt>
                <c:pt idx="1294">
                  <c:v>311.98716049382716</c:v>
                </c:pt>
                <c:pt idx="1295">
                  <c:v>307.85218750000001</c:v>
                </c:pt>
                <c:pt idx="1296">
                  <c:v>305.38444444444445</c:v>
                </c:pt>
                <c:pt idx="1297">
                  <c:v>304.5640702160494</c:v>
                </c:pt>
                <c:pt idx="1298">
                  <c:v>305.38444444444445</c:v>
                </c:pt>
                <c:pt idx="1299">
                  <c:v>307.02850308641973</c:v>
                </c:pt>
                <c:pt idx="1300">
                  <c:v>309.50286651234575</c:v>
                </c:pt>
                <c:pt idx="1301">
                  <c:v>311.15795910493824</c:v>
                </c:pt>
                <c:pt idx="1302">
                  <c:v>312.81746527777767</c:v>
                </c:pt>
                <c:pt idx="1303">
                  <c:v>314.4813850308642</c:v>
                </c:pt>
                <c:pt idx="1304">
                  <c:v>316.98554012345676</c:v>
                </c:pt>
                <c:pt idx="1305">
                  <c:v>317.82246527777789</c:v>
                </c:pt>
                <c:pt idx="1306">
                  <c:v>318.66049382716045</c:v>
                </c:pt>
                <c:pt idx="1307">
                  <c:v>318.66049382716045</c:v>
                </c:pt>
                <c:pt idx="1308">
                  <c:v>318.66049382716045</c:v>
                </c:pt>
                <c:pt idx="1309">
                  <c:v>317.82246527777789</c:v>
                </c:pt>
                <c:pt idx="1310">
                  <c:v>317.82246527777789</c:v>
                </c:pt>
                <c:pt idx="1311">
                  <c:v>316.98554012345676</c:v>
                </c:pt>
                <c:pt idx="1312">
                  <c:v>316.14971836419755</c:v>
                </c:pt>
                <c:pt idx="1313">
                  <c:v>314.4813850308642</c:v>
                </c:pt>
                <c:pt idx="1314">
                  <c:v>311.98716049382716</c:v>
                </c:pt>
                <c:pt idx="1315">
                  <c:v>310.32986111111109</c:v>
                </c:pt>
                <c:pt idx="1316">
                  <c:v>307.85218750000001</c:v>
                </c:pt>
                <c:pt idx="1317">
                  <c:v>302.92663194444447</c:v>
                </c:pt>
                <c:pt idx="1318">
                  <c:v>299.66499614197528</c:v>
                </c:pt>
                <c:pt idx="1319">
                  <c:v>296.42101466049382</c:v>
                </c:pt>
                <c:pt idx="1320">
                  <c:v>298.04079861111114</c:v>
                </c:pt>
                <c:pt idx="1321">
                  <c:v>302.10956790123447</c:v>
                </c:pt>
                <c:pt idx="1322">
                  <c:v>309.50286651234575</c:v>
                </c:pt>
                <c:pt idx="1323">
                  <c:v>319.49962577160488</c:v>
                </c:pt>
                <c:pt idx="1324">
                  <c:v>333.07579861111105</c:v>
                </c:pt>
                <c:pt idx="1325">
                  <c:v>346.06</c:v>
                </c:pt>
                <c:pt idx="1326">
                  <c:v>355.73953317901231</c:v>
                </c:pt>
                <c:pt idx="1327">
                  <c:v>360.18345679012344</c:v>
                </c:pt>
                <c:pt idx="1328">
                  <c:v>361.96875</c:v>
                </c:pt>
                <c:pt idx="1329">
                  <c:v>361.96875</c:v>
                </c:pt>
                <c:pt idx="1330">
                  <c:v>361.96875</c:v>
                </c:pt>
                <c:pt idx="1331">
                  <c:v>361.96875</c:v>
                </c:pt>
                <c:pt idx="1332">
                  <c:v>361.96875</c:v>
                </c:pt>
                <c:pt idx="1333">
                  <c:v>361.07555169753095</c:v>
                </c:pt>
                <c:pt idx="1334">
                  <c:v>358.40257716049371</c:v>
                </c:pt>
                <c:pt idx="1335">
                  <c:v>355.73953317901231</c:v>
                </c:pt>
                <c:pt idx="1336">
                  <c:v>353.08641975308643</c:v>
                </c:pt>
                <c:pt idx="1337">
                  <c:v>352.2042554012346</c:v>
                </c:pt>
                <c:pt idx="1338">
                  <c:v>351.32319444444437</c:v>
                </c:pt>
                <c:pt idx="1339">
                  <c:v>351.32319444444437</c:v>
                </c:pt>
                <c:pt idx="1340">
                  <c:v>351.32319444444437</c:v>
                </c:pt>
                <c:pt idx="1341">
                  <c:v>352.2042554012346</c:v>
                </c:pt>
                <c:pt idx="1342">
                  <c:v>353.08641975308643</c:v>
                </c:pt>
                <c:pt idx="1343">
                  <c:v>356.62611111111119</c:v>
                </c:pt>
                <c:pt idx="1344">
                  <c:v>360.18345679012344</c:v>
                </c:pt>
                <c:pt idx="1345">
                  <c:v>363.75845679012355</c:v>
                </c:pt>
                <c:pt idx="1346">
                  <c:v>366.45129243827165</c:v>
                </c:pt>
                <c:pt idx="1347">
                  <c:v>367.35111111111104</c:v>
                </c:pt>
                <c:pt idx="1348">
                  <c:v>367.35111111111104</c:v>
                </c:pt>
                <c:pt idx="1349">
                  <c:v>365.5525771604938</c:v>
                </c:pt>
                <c:pt idx="1350">
                  <c:v>359.29246527777781</c:v>
                </c:pt>
                <c:pt idx="1351">
                  <c:v>349.56438271604941</c:v>
                </c:pt>
                <c:pt idx="1352">
                  <c:v>337.37628086419755</c:v>
                </c:pt>
                <c:pt idx="1353">
                  <c:v>325.40444444444444</c:v>
                </c:pt>
                <c:pt idx="1354">
                  <c:v>312.81746527777767</c:v>
                </c:pt>
                <c:pt idx="1355">
                  <c:v>300.47874999999999</c:v>
                </c:pt>
                <c:pt idx="1356">
                  <c:v>286.79499614197522</c:v>
                </c:pt>
                <c:pt idx="1357">
                  <c:v>271.87875000000003</c:v>
                </c:pt>
                <c:pt idx="1358">
                  <c:v>256.60776234567902</c:v>
                </c:pt>
                <c:pt idx="1359">
                  <c:v>241.04823688271603</c:v>
                </c:pt>
                <c:pt idx="1360">
                  <c:v>224.56516975308639</c:v>
                </c:pt>
                <c:pt idx="1361">
                  <c:v>209.34493827160495</c:v>
                </c:pt>
                <c:pt idx="1362">
                  <c:v>199.93739197530863</c:v>
                </c:pt>
                <c:pt idx="1363">
                  <c:v>197.28924382716048</c:v>
                </c:pt>
                <c:pt idx="1364">
                  <c:v>201.26808641975313</c:v>
                </c:pt>
                <c:pt idx="1365">
                  <c:v>210.70652777777769</c:v>
                </c:pt>
                <c:pt idx="1366">
                  <c:v>216.1970216049383</c:v>
                </c:pt>
                <c:pt idx="1367">
                  <c:v>216.88829861111114</c:v>
                </c:pt>
                <c:pt idx="1368">
                  <c:v>211.38897762345678</c:v>
                </c:pt>
                <c:pt idx="1369">
                  <c:v>198.61111111111114</c:v>
                </c:pt>
                <c:pt idx="1370">
                  <c:v>188.15975308641973</c:v>
                </c:pt>
                <c:pt idx="1371">
                  <c:v>184.31331790123448</c:v>
                </c:pt>
                <c:pt idx="1372">
                  <c:v>184.31331790123448</c:v>
                </c:pt>
                <c:pt idx="1373">
                  <c:v>184.31331790123448</c:v>
                </c:pt>
                <c:pt idx="1374">
                  <c:v>181.13829861111108</c:v>
                </c:pt>
                <c:pt idx="1375">
                  <c:v>174.25035493827161</c:v>
                </c:pt>
                <c:pt idx="1376">
                  <c:v>162.66746527777775</c:v>
                </c:pt>
                <c:pt idx="1377">
                  <c:v>142.37327160493825</c:v>
                </c:pt>
                <c:pt idx="1378">
                  <c:v>114.21518132716049</c:v>
                </c:pt>
                <c:pt idx="1379">
                  <c:v>89.156527777777796</c:v>
                </c:pt>
                <c:pt idx="1380">
                  <c:v>67.197310956790133</c:v>
                </c:pt>
                <c:pt idx="1381">
                  <c:v>48.337530864197539</c:v>
                </c:pt>
                <c:pt idx="1382">
                  <c:v>41.117465277777775</c:v>
                </c:pt>
                <c:pt idx="1383">
                  <c:v>47.362681327160495</c:v>
                </c:pt>
                <c:pt idx="1384">
                  <c:v>59.716292438271594</c:v>
                </c:pt>
                <c:pt idx="1385">
                  <c:v>69.919938271604948</c:v>
                </c:pt>
                <c:pt idx="1386">
                  <c:v>74.307588734567901</c:v>
                </c:pt>
                <c:pt idx="1387">
                  <c:v>77.99679012345679</c:v>
                </c:pt>
                <c:pt idx="1388">
                  <c:v>85.643317901234582</c:v>
                </c:pt>
                <c:pt idx="1389">
                  <c:v>99.65036651234567</c:v>
                </c:pt>
                <c:pt idx="1390">
                  <c:v>119.29079861111111</c:v>
                </c:pt>
                <c:pt idx="1391">
                  <c:v>139.02998456790124</c:v>
                </c:pt>
                <c:pt idx="1392">
                  <c:v>153.80444444444444</c:v>
                </c:pt>
                <c:pt idx="1393">
                  <c:v>162.66746527777775</c:v>
                </c:pt>
                <c:pt idx="1394">
                  <c:v>166.28218749999999</c:v>
                </c:pt>
                <c:pt idx="1395">
                  <c:v>166.28218749999999</c:v>
                </c:pt>
                <c:pt idx="1396">
                  <c:v>165.07286651234571</c:v>
                </c:pt>
                <c:pt idx="1397">
                  <c:v>161.47138503086421</c:v>
                </c:pt>
                <c:pt idx="1398">
                  <c:v>156.14364197530864</c:v>
                </c:pt>
                <c:pt idx="1399">
                  <c:v>149.75332947530862</c:v>
                </c:pt>
                <c:pt idx="1400">
                  <c:v>141.81329861111112</c:v>
                </c:pt>
                <c:pt idx="1401">
                  <c:v>133.00379243827163</c:v>
                </c:pt>
                <c:pt idx="1402">
                  <c:v>123.95319444444442</c:v>
                </c:pt>
                <c:pt idx="1403">
                  <c:v>112.71401234567902</c:v>
                </c:pt>
                <c:pt idx="1404">
                  <c:v>96.394799382716059</c:v>
                </c:pt>
                <c:pt idx="1405">
                  <c:v>73.499903549382708</c:v>
                </c:pt>
                <c:pt idx="1406">
                  <c:v>53.704444444444441</c:v>
                </c:pt>
                <c:pt idx="1407">
                  <c:v>42.026111111111113</c:v>
                </c:pt>
                <c:pt idx="1408">
                  <c:v>39.921385030864194</c:v>
                </c:pt>
                <c:pt idx="1409">
                  <c:v>41.117465277777775</c:v>
                </c:pt>
                <c:pt idx="1410">
                  <c:v>41.722125771604929</c:v>
                </c:pt>
                <c:pt idx="1411">
                  <c:v>41.419243827160493</c:v>
                </c:pt>
                <c:pt idx="1412">
                  <c:v>40.517218364197525</c:v>
                </c:pt>
                <c:pt idx="1413">
                  <c:v>39.329965277777774</c:v>
                </c:pt>
                <c:pt idx="1414">
                  <c:v>39.625123456790128</c:v>
                </c:pt>
                <c:pt idx="1415">
                  <c:v>43.873194444444444</c:v>
                </c:pt>
                <c:pt idx="1416">
                  <c:v>53.360736882716061</c:v>
                </c:pt>
                <c:pt idx="1417">
                  <c:v>66.812777777777768</c:v>
                </c:pt>
                <c:pt idx="1418">
                  <c:v>81.351111111111109</c:v>
                </c:pt>
                <c:pt idx="1419">
                  <c:v>92.288514660493817</c:v>
                </c:pt>
                <c:pt idx="1420">
                  <c:v>95.934131944444459</c:v>
                </c:pt>
                <c:pt idx="1421">
                  <c:v>92.288514660493817</c:v>
                </c:pt>
                <c:pt idx="1422">
                  <c:v>80.927959104938239</c:v>
                </c:pt>
                <c:pt idx="1423">
                  <c:v>68.746477623456784</c:v>
                </c:pt>
                <c:pt idx="1424">
                  <c:v>64.906662808641968</c:v>
                </c:pt>
                <c:pt idx="1425">
                  <c:v>66.047021604938266</c:v>
                </c:pt>
                <c:pt idx="1426">
                  <c:v>72.69663194444442</c:v>
                </c:pt>
                <c:pt idx="1427">
                  <c:v>86.078607253086403</c:v>
                </c:pt>
                <c:pt idx="1428">
                  <c:v>96.394799382716059</c:v>
                </c:pt>
                <c:pt idx="1429">
                  <c:v>99.65036651234567</c:v>
                </c:pt>
                <c:pt idx="1430">
                  <c:v>96.856570216049363</c:v>
                </c:pt>
                <c:pt idx="1431">
                  <c:v>88.713514660493829</c:v>
                </c:pt>
                <c:pt idx="1432">
                  <c:v>73.903194444444438</c:v>
                </c:pt>
                <c:pt idx="1433">
                  <c:v>54.049255401234575</c:v>
                </c:pt>
                <c:pt idx="1434">
                  <c:v>37.294753086419753</c:v>
                </c:pt>
                <c:pt idx="1435">
                  <c:v>23.411836419753087</c:v>
                </c:pt>
                <c:pt idx="1436">
                  <c:v>20.126477623456793</c:v>
                </c:pt>
                <c:pt idx="1437">
                  <c:v>21.410829475308645</c:v>
                </c:pt>
                <c:pt idx="1438">
                  <c:v>24.56212577160494</c:v>
                </c:pt>
                <c:pt idx="1439">
                  <c:v>26.702160493827158</c:v>
                </c:pt>
                <c:pt idx="1440">
                  <c:v>26.945459104938276</c:v>
                </c:pt>
                <c:pt idx="1441">
                  <c:v>25.265540123456784</c:v>
                </c:pt>
                <c:pt idx="1442">
                  <c:v>21.194012345679013</c:v>
                </c:pt>
                <c:pt idx="1443">
                  <c:v>18.475798611111109</c:v>
                </c:pt>
                <c:pt idx="1444">
                  <c:v>17.875</c:v>
                </c:pt>
                <c:pt idx="1445">
                  <c:v>18.475798611111109</c:v>
                </c:pt>
                <c:pt idx="1446">
                  <c:v>18.881847993827154</c:v>
                </c:pt>
                <c:pt idx="1447">
                  <c:v>17.676940586419747</c:v>
                </c:pt>
                <c:pt idx="1448">
                  <c:v>12.413194444444446</c:v>
                </c:pt>
                <c:pt idx="1449">
                  <c:v>5.4071875</c:v>
                </c:pt>
                <c:pt idx="1450">
                  <c:v>1.1673919753086417</c:v>
                </c:pt>
                <c:pt idx="1451">
                  <c:v>7.9444444444444443E-2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0.26702160493827165</c:v>
                </c:pt>
                <c:pt idx="1480">
                  <c:v>1.0680864197530866</c:v>
                </c:pt>
                <c:pt idx="1481">
                  <c:v>2.1896874999999998</c:v>
                </c:pt>
                <c:pt idx="1482">
                  <c:v>3.4431442901234575</c:v>
                </c:pt>
                <c:pt idx="1483">
                  <c:v>4.6695679012345668</c:v>
                </c:pt>
                <c:pt idx="1484">
                  <c:v>5.9671604938271603</c:v>
                </c:pt>
                <c:pt idx="1485">
                  <c:v>7.2961998456790118</c:v>
                </c:pt>
                <c:pt idx="1486">
                  <c:v>9.1807986111111113</c:v>
                </c:pt>
                <c:pt idx="1487">
                  <c:v>11.921631944444442</c:v>
                </c:pt>
                <c:pt idx="1488">
                  <c:v>15.944058641975309</c:v>
                </c:pt>
                <c:pt idx="1489">
                  <c:v>21.62875</c:v>
                </c:pt>
                <c:pt idx="1490">
                  <c:v>29.439131944444444</c:v>
                </c:pt>
                <c:pt idx="1491">
                  <c:v>39.329965277777774</c:v>
                </c:pt>
                <c:pt idx="1492">
                  <c:v>51.321662808641968</c:v>
                </c:pt>
                <c:pt idx="1493">
                  <c:v>64.151940586419755</c:v>
                </c:pt>
                <c:pt idx="1494">
                  <c:v>77.582465277777771</c:v>
                </c:pt>
                <c:pt idx="1495">
                  <c:v>90.939614197530886</c:v>
                </c:pt>
                <c:pt idx="1496">
                  <c:v>103.43721836419752</c:v>
                </c:pt>
                <c:pt idx="1497">
                  <c:v>115.22147762345679</c:v>
                </c:pt>
                <c:pt idx="1498">
                  <c:v>125.5271875</c:v>
                </c:pt>
                <c:pt idx="1499">
                  <c:v>134.08953317901231</c:v>
                </c:pt>
                <c:pt idx="1500">
                  <c:v>140.69666280864197</c:v>
                </c:pt>
                <c:pt idx="1501">
                  <c:v>145.18968749999996</c:v>
                </c:pt>
                <c:pt idx="1502">
                  <c:v>149.75332947530862</c:v>
                </c:pt>
                <c:pt idx="1503">
                  <c:v>153.22240354938273</c:v>
                </c:pt>
                <c:pt idx="1504">
                  <c:v>157.31986111111109</c:v>
                </c:pt>
                <c:pt idx="1505">
                  <c:v>160.875</c:v>
                </c:pt>
                <c:pt idx="1506">
                  <c:v>163.86795910493828</c:v>
                </c:pt>
                <c:pt idx="1507">
                  <c:v>166.88850308641972</c:v>
                </c:pt>
                <c:pt idx="1508">
                  <c:v>170.54956790123458</c:v>
                </c:pt>
                <c:pt idx="1509">
                  <c:v>174.87101466049378</c:v>
                </c:pt>
                <c:pt idx="1510">
                  <c:v>180.50660493827164</c:v>
                </c:pt>
                <c:pt idx="1511">
                  <c:v>188.8046875</c:v>
                </c:pt>
                <c:pt idx="1512">
                  <c:v>199.93739197530863</c:v>
                </c:pt>
                <c:pt idx="1513">
                  <c:v>214.1298109567901</c:v>
                </c:pt>
                <c:pt idx="1514">
                  <c:v>230.94555169753085</c:v>
                </c:pt>
                <c:pt idx="1515">
                  <c:v>248.39684799382707</c:v>
                </c:pt>
                <c:pt idx="1516">
                  <c:v>264.18808641975306</c:v>
                </c:pt>
                <c:pt idx="1517">
                  <c:v>275.76545910493832</c:v>
                </c:pt>
                <c:pt idx="1518">
                  <c:v>285.20610725308649</c:v>
                </c:pt>
                <c:pt idx="1519">
                  <c:v>291.58814429012352</c:v>
                </c:pt>
                <c:pt idx="1520">
                  <c:v>297.2303549382716</c:v>
                </c:pt>
                <c:pt idx="1521">
                  <c:v>300.47874999999999</c:v>
                </c:pt>
                <c:pt idx="1522">
                  <c:v>302.92663194444447</c:v>
                </c:pt>
                <c:pt idx="1523">
                  <c:v>302.10956790123447</c:v>
                </c:pt>
                <c:pt idx="1524">
                  <c:v>298.85234567901227</c:v>
                </c:pt>
                <c:pt idx="1525">
                  <c:v>289.98601466049382</c:v>
                </c:pt>
                <c:pt idx="1526">
                  <c:v>276.54611111111103</c:v>
                </c:pt>
                <c:pt idx="1527">
                  <c:v>259.62665123456787</c:v>
                </c:pt>
                <c:pt idx="1528">
                  <c:v>241.77813271604941</c:v>
                </c:pt>
                <c:pt idx="1529">
                  <c:v>225.97530864197535</c:v>
                </c:pt>
                <c:pt idx="1530">
                  <c:v>213.44294753086425</c:v>
                </c:pt>
                <c:pt idx="1531">
                  <c:v>204.61413194444438</c:v>
                </c:pt>
                <c:pt idx="1532">
                  <c:v>199.93739197530863</c:v>
                </c:pt>
                <c:pt idx="1533">
                  <c:v>198.61111111111114</c:v>
                </c:pt>
                <c:pt idx="1534">
                  <c:v>201.26808641975313</c:v>
                </c:pt>
                <c:pt idx="1535">
                  <c:v>207.98776234567896</c:v>
                </c:pt>
                <c:pt idx="1536">
                  <c:v>220.36123456790128</c:v>
                </c:pt>
                <c:pt idx="1537">
                  <c:v>237.41530864197532</c:v>
                </c:pt>
                <c:pt idx="1538">
                  <c:v>258.11500000000001</c:v>
                </c:pt>
                <c:pt idx="1539">
                  <c:v>282.83104938271595</c:v>
                </c:pt>
                <c:pt idx="1540">
                  <c:v>309.50286651234575</c:v>
                </c:pt>
                <c:pt idx="1541">
                  <c:v>339.10419753086421</c:v>
                </c:pt>
                <c:pt idx="1542">
                  <c:v>369.15405864197527</c:v>
                </c:pt>
                <c:pt idx="1543">
                  <c:v>397.66413194444448</c:v>
                </c:pt>
                <c:pt idx="1544">
                  <c:v>421.42850308641977</c:v>
                </c:pt>
                <c:pt idx="1545">
                  <c:v>436.99961419753083</c:v>
                </c:pt>
                <c:pt idx="1546">
                  <c:v>446.875</c:v>
                </c:pt>
                <c:pt idx="1547">
                  <c:v>452.85319444444434</c:v>
                </c:pt>
                <c:pt idx="1548">
                  <c:v>456.86072530864197</c:v>
                </c:pt>
                <c:pt idx="1549">
                  <c:v>461.89496527777771</c:v>
                </c:pt>
                <c:pt idx="1550">
                  <c:v>466.95679012345676</c:v>
                </c:pt>
                <c:pt idx="1551">
                  <c:v>474.08968750000003</c:v>
                </c:pt>
                <c:pt idx="1552">
                  <c:v>481.27665123456796</c:v>
                </c:pt>
                <c:pt idx="1553">
                  <c:v>489.55652777777783</c:v>
                </c:pt>
                <c:pt idx="1554">
                  <c:v>496.85934799382716</c:v>
                </c:pt>
                <c:pt idx="1555">
                  <c:v>505.27163194444444</c:v>
                </c:pt>
                <c:pt idx="1556">
                  <c:v>514.81986111111109</c:v>
                </c:pt>
                <c:pt idx="1557">
                  <c:v>526.61129243827156</c:v>
                </c:pt>
                <c:pt idx="1558">
                  <c:v>539.62694058641966</c:v>
                </c:pt>
                <c:pt idx="1559">
                  <c:v>556.11993827160495</c:v>
                </c:pt>
                <c:pt idx="1560">
                  <c:v>573.98611111111109</c:v>
                </c:pt>
                <c:pt idx="1561">
                  <c:v>592.13475308641955</c:v>
                </c:pt>
                <c:pt idx="1562">
                  <c:v>610.5658641975308</c:v>
                </c:pt>
                <c:pt idx="1563">
                  <c:v>629.27944444444438</c:v>
                </c:pt>
                <c:pt idx="1564">
                  <c:v>649.47212577160496</c:v>
                </c:pt>
                <c:pt idx="1565">
                  <c:v>669.98368827160493</c:v>
                </c:pt>
                <c:pt idx="1566">
                  <c:v>690.81413194444463</c:v>
                </c:pt>
                <c:pt idx="1567">
                  <c:v>713.21746527777771</c:v>
                </c:pt>
                <c:pt idx="1568">
                  <c:v>733.43166280864205</c:v>
                </c:pt>
                <c:pt idx="1569">
                  <c:v>752.63901234567891</c:v>
                </c:pt>
                <c:pt idx="1570">
                  <c:v>770.78986111111112</c:v>
                </c:pt>
                <c:pt idx="1571">
                  <c:v>787.83786651234561</c:v>
                </c:pt>
                <c:pt idx="1572">
                  <c:v>803.73999614197533</c:v>
                </c:pt>
                <c:pt idx="1573">
                  <c:v>818.45652777777752</c:v>
                </c:pt>
                <c:pt idx="1574">
                  <c:v>829.24331790123426</c:v>
                </c:pt>
                <c:pt idx="1575">
                  <c:v>837.37975308641978</c:v>
                </c:pt>
                <c:pt idx="1576">
                  <c:v>842.82611111111078</c:v>
                </c:pt>
                <c:pt idx="1577">
                  <c:v>844.19045910493855</c:v>
                </c:pt>
                <c:pt idx="1578">
                  <c:v>842.82611111111078</c:v>
                </c:pt>
                <c:pt idx="1579">
                  <c:v>838.73968749999995</c:v>
                </c:pt>
                <c:pt idx="1580">
                  <c:v>834.66319444444423</c:v>
                </c:pt>
                <c:pt idx="1581">
                  <c:v>827.89110725308649</c:v>
                </c:pt>
                <c:pt idx="1582">
                  <c:v>822.49329861111096</c:v>
                </c:pt>
                <c:pt idx="1583">
                  <c:v>814.4296875</c:v>
                </c:pt>
                <c:pt idx="1584">
                  <c:v>805.07234567901253</c:v>
                </c:pt>
                <c:pt idx="1585">
                  <c:v>794.44444444444457</c:v>
                </c:pt>
                <c:pt idx="1586">
                  <c:v>782.5724652777775</c:v>
                </c:pt>
                <c:pt idx="1587">
                  <c:v>769.48619984567881</c:v>
                </c:pt>
                <c:pt idx="1588">
                  <c:v>756.51027391975299</c:v>
                </c:pt>
                <c:pt idx="1589">
                  <c:v>744.92628086419768</c:v>
                </c:pt>
                <c:pt idx="1590">
                  <c:v>735.97829861111109</c:v>
                </c:pt>
                <c:pt idx="1591">
                  <c:v>728.35163194444453</c:v>
                </c:pt>
                <c:pt idx="1592">
                  <c:v>723.28925540123453</c:v>
                </c:pt>
                <c:pt idx="1593">
                  <c:v>718.24453317901225</c:v>
                </c:pt>
                <c:pt idx="1594">
                  <c:v>715.72879243827163</c:v>
                </c:pt>
                <c:pt idx="1595">
                  <c:v>713.21746527777771</c:v>
                </c:pt>
                <c:pt idx="1596">
                  <c:v>708.20805169753078</c:v>
                </c:pt>
                <c:pt idx="1597">
                  <c:v>703.21629243827158</c:v>
                </c:pt>
                <c:pt idx="1598">
                  <c:v>694.52319444444447</c:v>
                </c:pt>
                <c:pt idx="1599">
                  <c:v>684.65442901234576</c:v>
                </c:pt>
                <c:pt idx="1600">
                  <c:v>673.6364776234567</c:v>
                </c:pt>
                <c:pt idx="1601">
                  <c:v>661.49913194444434</c:v>
                </c:pt>
                <c:pt idx="1602">
                  <c:v>649.47212577160496</c:v>
                </c:pt>
                <c:pt idx="1603">
                  <c:v>639.92996527777791</c:v>
                </c:pt>
                <c:pt idx="1604">
                  <c:v>632.81968749999987</c:v>
                </c:pt>
                <c:pt idx="1605">
                  <c:v>626.92479938271583</c:v>
                </c:pt>
                <c:pt idx="1606">
                  <c:v>624.57456790123456</c:v>
                </c:pt>
                <c:pt idx="1607">
                  <c:v>622.22874999999999</c:v>
                </c:pt>
                <c:pt idx="1608">
                  <c:v>622.22874999999999</c:v>
                </c:pt>
                <c:pt idx="1609">
                  <c:v>622.22874999999999</c:v>
                </c:pt>
                <c:pt idx="1610">
                  <c:v>624.57456790123456</c:v>
                </c:pt>
                <c:pt idx="1611">
                  <c:v>625.74913194444434</c:v>
                </c:pt>
                <c:pt idx="1612">
                  <c:v>629.27944444444438</c:v>
                </c:pt>
                <c:pt idx="1613">
                  <c:v>634.00197530864205</c:v>
                </c:pt>
                <c:pt idx="1614">
                  <c:v>641.11887345678997</c:v>
                </c:pt>
                <c:pt idx="1615">
                  <c:v>649.47212577160496</c:v>
                </c:pt>
                <c:pt idx="1616">
                  <c:v>660.29146604938285</c:v>
                </c:pt>
                <c:pt idx="1617">
                  <c:v>673.6364776234567</c:v>
                </c:pt>
                <c:pt idx="1618">
                  <c:v>688.34694058641981</c:v>
                </c:pt>
                <c:pt idx="1619">
                  <c:v>704.46257716049377</c:v>
                </c:pt>
                <c:pt idx="1620">
                  <c:v>718.24453317901225</c:v>
                </c:pt>
                <c:pt idx="1621">
                  <c:v>730.88944058641971</c:v>
                </c:pt>
                <c:pt idx="1622">
                  <c:v>741.08481095678997</c:v>
                </c:pt>
                <c:pt idx="1623">
                  <c:v>748.77768132716028</c:v>
                </c:pt>
                <c:pt idx="1624">
                  <c:v>751.35079861111103</c:v>
                </c:pt>
                <c:pt idx="1625">
                  <c:v>750.06368827160475</c:v>
                </c:pt>
                <c:pt idx="1626">
                  <c:v>744.92628086419768</c:v>
                </c:pt>
                <c:pt idx="1627">
                  <c:v>732.16</c:v>
                </c:pt>
                <c:pt idx="1628">
                  <c:v>714.47257716049387</c:v>
                </c:pt>
                <c:pt idx="1629">
                  <c:v>692.04938271604931</c:v>
                </c:pt>
                <c:pt idx="1630">
                  <c:v>668.76829861111116</c:v>
                </c:pt>
                <c:pt idx="1631">
                  <c:v>647.07996527777777</c:v>
                </c:pt>
                <c:pt idx="1632">
                  <c:v>631.63850308641963</c:v>
                </c:pt>
                <c:pt idx="1633">
                  <c:v>621.05749614197532</c:v>
                </c:pt>
                <c:pt idx="1634">
                  <c:v>617.55035493827143</c:v>
                </c:pt>
                <c:pt idx="1635">
                  <c:v>616.3835146604938</c:v>
                </c:pt>
                <c:pt idx="1636">
                  <c:v>616.3835146604938</c:v>
                </c:pt>
                <c:pt idx="1637">
                  <c:v>615.21777777777777</c:v>
                </c:pt>
                <c:pt idx="1638">
                  <c:v>611.72718750000001</c:v>
                </c:pt>
                <c:pt idx="1639">
                  <c:v>607.08851466049384</c:v>
                </c:pt>
                <c:pt idx="1640">
                  <c:v>601.31500000000005</c:v>
                </c:pt>
                <c:pt idx="1641">
                  <c:v>596.71604938271605</c:v>
                </c:pt>
                <c:pt idx="1642">
                  <c:v>594.42319444444433</c:v>
                </c:pt>
                <c:pt idx="1643">
                  <c:v>595.56907021604934</c:v>
                </c:pt>
                <c:pt idx="1644">
                  <c:v>601.31500000000005</c:v>
                </c:pt>
                <c:pt idx="1645">
                  <c:v>609.4056442901234</c:v>
                </c:pt>
                <c:pt idx="1646">
                  <c:v>621.05749614197532</c:v>
                </c:pt>
                <c:pt idx="1647">
                  <c:v>634.00197530864205</c:v>
                </c:pt>
                <c:pt idx="1648">
                  <c:v>649.47212577160496</c:v>
                </c:pt>
                <c:pt idx="1649">
                  <c:v>666.34082947530862</c:v>
                </c:pt>
                <c:pt idx="1650">
                  <c:v>683.42579861111096</c:v>
                </c:pt>
                <c:pt idx="1651">
                  <c:v>700.72703317901232</c:v>
                </c:pt>
                <c:pt idx="1652">
                  <c:v>715.72879243827163</c:v>
                </c:pt>
                <c:pt idx="1653">
                  <c:v>729.61998456790127</c:v>
                </c:pt>
                <c:pt idx="1654">
                  <c:v>742.3641975308642</c:v>
                </c:pt>
                <c:pt idx="1655">
                  <c:v>752.63901234567891</c:v>
                </c:pt>
                <c:pt idx="1656">
                  <c:v>762.98444444444431</c:v>
                </c:pt>
                <c:pt idx="1657">
                  <c:v>773.40049382716063</c:v>
                </c:pt>
                <c:pt idx="1658">
                  <c:v>783.88716049382731</c:v>
                </c:pt>
                <c:pt idx="1659">
                  <c:v>794.44444444444457</c:v>
                </c:pt>
                <c:pt idx="1660">
                  <c:v>805.07234567901253</c:v>
                </c:pt>
                <c:pt idx="1661">
                  <c:v>815.77086419753095</c:v>
                </c:pt>
                <c:pt idx="1662">
                  <c:v>825.18999614197526</c:v>
                </c:pt>
                <c:pt idx="1663">
                  <c:v>836.02092206790121</c:v>
                </c:pt>
                <c:pt idx="1664">
                  <c:v>845.55591049382713</c:v>
                </c:pt>
                <c:pt idx="1665">
                  <c:v>853.77179012345698</c:v>
                </c:pt>
                <c:pt idx="1666">
                  <c:v>862.02739197530866</c:v>
                </c:pt>
                <c:pt idx="1667">
                  <c:v>867.55319444444456</c:v>
                </c:pt>
                <c:pt idx="1668">
                  <c:v>873.09665123456773</c:v>
                </c:pt>
                <c:pt idx="1669">
                  <c:v>877.26582947530869</c:v>
                </c:pt>
                <c:pt idx="1670">
                  <c:v>881.44493827160511</c:v>
                </c:pt>
                <c:pt idx="1671">
                  <c:v>884.23652777777772</c:v>
                </c:pt>
                <c:pt idx="1672">
                  <c:v>885.63397762345676</c:v>
                </c:pt>
                <c:pt idx="1673">
                  <c:v>887.03253086419738</c:v>
                </c:pt>
                <c:pt idx="1674">
                  <c:v>888.43218750000005</c:v>
                </c:pt>
                <c:pt idx="1675">
                  <c:v>888.43218750000005</c:v>
                </c:pt>
                <c:pt idx="1676">
                  <c:v>888.43218750000005</c:v>
                </c:pt>
                <c:pt idx="1677">
                  <c:v>887.03253086419738</c:v>
                </c:pt>
                <c:pt idx="1678">
                  <c:v>884.23652777777772</c:v>
                </c:pt>
                <c:pt idx="1679">
                  <c:v>880.05079861111074</c:v>
                </c:pt>
                <c:pt idx="1680">
                  <c:v>875.875</c:v>
                </c:pt>
                <c:pt idx="1681">
                  <c:v>871.70913194444427</c:v>
                </c:pt>
                <c:pt idx="1682">
                  <c:v>870.32271604938262</c:v>
                </c:pt>
                <c:pt idx="1683">
                  <c:v>870.32271604938262</c:v>
                </c:pt>
                <c:pt idx="1684">
                  <c:v>873.09665123456773</c:v>
                </c:pt>
                <c:pt idx="1685">
                  <c:v>878.65776234567909</c:v>
                </c:pt>
                <c:pt idx="1686">
                  <c:v>884.23652777777772</c:v>
                </c:pt>
                <c:pt idx="1687">
                  <c:v>889.8329475308642</c:v>
                </c:pt>
                <c:pt idx="1688">
                  <c:v>895.44702160493853</c:v>
                </c:pt>
                <c:pt idx="1689">
                  <c:v>898.26067901234558</c:v>
                </c:pt>
                <c:pt idx="1690">
                  <c:v>901.07875000000001</c:v>
                </c:pt>
                <c:pt idx="1691">
                  <c:v>902.48944058641973</c:v>
                </c:pt>
                <c:pt idx="1692">
                  <c:v>903.90123456790138</c:v>
                </c:pt>
                <c:pt idx="1693">
                  <c:v>905.31413194444428</c:v>
                </c:pt>
                <c:pt idx="1694">
                  <c:v>906.72813271604923</c:v>
                </c:pt>
                <c:pt idx="1695">
                  <c:v>908.14323688271622</c:v>
                </c:pt>
                <c:pt idx="1696">
                  <c:v>909.55944444444424</c:v>
                </c:pt>
                <c:pt idx="1697">
                  <c:v>910.97675540123453</c:v>
                </c:pt>
                <c:pt idx="1698">
                  <c:v>912.39516975308629</c:v>
                </c:pt>
                <c:pt idx="1699">
                  <c:v>912.39516975308629</c:v>
                </c:pt>
                <c:pt idx="1700">
                  <c:v>910.97675540123453</c:v>
                </c:pt>
                <c:pt idx="1701">
                  <c:v>908.14323688271622</c:v>
                </c:pt>
                <c:pt idx="1702">
                  <c:v>905.31413194444428</c:v>
                </c:pt>
                <c:pt idx="1703">
                  <c:v>902.48944058641973</c:v>
                </c:pt>
                <c:pt idx="1704">
                  <c:v>898.26067901234558</c:v>
                </c:pt>
                <c:pt idx="1705">
                  <c:v>895.44702160493853</c:v>
                </c:pt>
                <c:pt idx="1706">
                  <c:v>892.63777777777784</c:v>
                </c:pt>
                <c:pt idx="1707">
                  <c:v>889.8329475308642</c:v>
                </c:pt>
                <c:pt idx="1708">
                  <c:v>888.43218750000005</c:v>
                </c:pt>
                <c:pt idx="1709">
                  <c:v>887.03253086419738</c:v>
                </c:pt>
                <c:pt idx="1710">
                  <c:v>885.63397762345676</c:v>
                </c:pt>
                <c:pt idx="1711">
                  <c:v>887.03253086419738</c:v>
                </c:pt>
                <c:pt idx="1712">
                  <c:v>888.43218750000005</c:v>
                </c:pt>
                <c:pt idx="1713">
                  <c:v>891.23481095678983</c:v>
                </c:pt>
                <c:pt idx="1714">
                  <c:v>895.44702160493853</c:v>
                </c:pt>
                <c:pt idx="1715">
                  <c:v>899.66916280864189</c:v>
                </c:pt>
                <c:pt idx="1716">
                  <c:v>905.31413194444428</c:v>
                </c:pt>
                <c:pt idx="1717">
                  <c:v>910.97675540123453</c:v>
                </c:pt>
                <c:pt idx="1718">
                  <c:v>918.07986111111131</c:v>
                </c:pt>
                <c:pt idx="1719">
                  <c:v>925.21055169753083</c:v>
                </c:pt>
                <c:pt idx="1720">
                  <c:v>933.80379243827144</c:v>
                </c:pt>
                <c:pt idx="1721">
                  <c:v>940.99516975308654</c:v>
                </c:pt>
                <c:pt idx="1722">
                  <c:v>946.76813271604919</c:v>
                </c:pt>
                <c:pt idx="1723">
                  <c:v>949.66123456790126</c:v>
                </c:pt>
                <c:pt idx="1724">
                  <c:v>951.10944058641974</c:v>
                </c:pt>
                <c:pt idx="1725">
                  <c:v>949.66123456790126</c:v>
                </c:pt>
                <c:pt idx="1726">
                  <c:v>942.43675540123422</c:v>
                </c:pt>
                <c:pt idx="1727">
                  <c:v>929.50220679012352</c:v>
                </c:pt>
                <c:pt idx="1728">
                  <c:v>909.55944444444424</c:v>
                </c:pt>
                <c:pt idx="1729">
                  <c:v>882.84018132716028</c:v>
                </c:pt>
                <c:pt idx="1730">
                  <c:v>849.65888503086421</c:v>
                </c:pt>
                <c:pt idx="1731">
                  <c:v>815.77086419753095</c:v>
                </c:pt>
                <c:pt idx="1732">
                  <c:v>781.25887345679018</c:v>
                </c:pt>
                <c:pt idx="1733">
                  <c:v>748.77768132716028</c:v>
                </c:pt>
                <c:pt idx="1734">
                  <c:v>718.24453317901225</c:v>
                </c:pt>
                <c:pt idx="1735">
                  <c:v>689.57998456790119</c:v>
                </c:pt>
                <c:pt idx="1736">
                  <c:v>661.49913194444434</c:v>
                </c:pt>
                <c:pt idx="1737">
                  <c:v>632.81968749999987</c:v>
                </c:pt>
                <c:pt idx="1738">
                  <c:v>605.93160493827156</c:v>
                </c:pt>
                <c:pt idx="1739">
                  <c:v>579.62721836419746</c:v>
                </c:pt>
                <c:pt idx="1740">
                  <c:v>556.11993827160495</c:v>
                </c:pt>
                <c:pt idx="1741">
                  <c:v>536.35813271604923</c:v>
                </c:pt>
                <c:pt idx="1742">
                  <c:v>521.23500000000001</c:v>
                </c:pt>
                <c:pt idx="1743">
                  <c:v>507.38573688271606</c:v>
                </c:pt>
                <c:pt idx="1744">
                  <c:v>495.81277777777768</c:v>
                </c:pt>
                <c:pt idx="1745">
                  <c:v>485.40776234567898</c:v>
                </c:pt>
                <c:pt idx="1746">
                  <c:v>475.11308641975296</c:v>
                </c:pt>
                <c:pt idx="1747">
                  <c:v>464.92874999999998</c:v>
                </c:pt>
                <c:pt idx="1748">
                  <c:v>456.86072530864197</c:v>
                </c:pt>
                <c:pt idx="1749">
                  <c:v>448.86331790123461</c:v>
                </c:pt>
                <c:pt idx="1750">
                  <c:v>442.91160493827147</c:v>
                </c:pt>
                <c:pt idx="1751">
                  <c:v>437.98218749999984</c:v>
                </c:pt>
                <c:pt idx="1752">
                  <c:v>433.08035493827146</c:v>
                </c:pt>
                <c:pt idx="1753">
                  <c:v>428.20610725308643</c:v>
                </c:pt>
                <c:pt idx="1754">
                  <c:v>423.35944444444442</c:v>
                </c:pt>
                <c:pt idx="1755">
                  <c:v>418.5403665123456</c:v>
                </c:pt>
                <c:pt idx="1756">
                  <c:v>413.74887345679008</c:v>
                </c:pt>
                <c:pt idx="1757">
                  <c:v>408.98496527777769</c:v>
                </c:pt>
                <c:pt idx="1758">
                  <c:v>403.3046875</c:v>
                </c:pt>
                <c:pt idx="1759">
                  <c:v>398.60146604938268</c:v>
                </c:pt>
                <c:pt idx="1760">
                  <c:v>392.99401234567904</c:v>
                </c:pt>
                <c:pt idx="1761">
                  <c:v>387.42628086419745</c:v>
                </c:pt>
                <c:pt idx="1762">
                  <c:v>381.89827160493826</c:v>
                </c:pt>
                <c:pt idx="1763">
                  <c:v>376.40998456790118</c:v>
                </c:pt>
                <c:pt idx="1764">
                  <c:v>370.96141975308649</c:v>
                </c:pt>
                <c:pt idx="1765">
                  <c:v>364.65496527777776</c:v>
                </c:pt>
                <c:pt idx="1766">
                  <c:v>356.62611111111119</c:v>
                </c:pt>
                <c:pt idx="1767">
                  <c:v>345.18666280864193</c:v>
                </c:pt>
                <c:pt idx="1768">
                  <c:v>330.50875000000002</c:v>
                </c:pt>
                <c:pt idx="1769">
                  <c:v>311.15795910493824</c:v>
                </c:pt>
                <c:pt idx="1770">
                  <c:v>288.38829861111105</c:v>
                </c:pt>
                <c:pt idx="1771">
                  <c:v>263.42508873456785</c:v>
                </c:pt>
                <c:pt idx="1772">
                  <c:v>239.59175540123465</c:v>
                </c:pt>
                <c:pt idx="1773">
                  <c:v>216.88829861111114</c:v>
                </c:pt>
                <c:pt idx="1774">
                  <c:v>196.62996527777776</c:v>
                </c:pt>
                <c:pt idx="1775">
                  <c:v>179.24652777777774</c:v>
                </c:pt>
                <c:pt idx="1776">
                  <c:v>164.4698611111111</c:v>
                </c:pt>
                <c:pt idx="1777">
                  <c:v>150.32875000000001</c:v>
                </c:pt>
                <c:pt idx="1778">
                  <c:v>136.27425540123457</c:v>
                </c:pt>
                <c:pt idx="1779">
                  <c:v>120.83499999999995</c:v>
                </c:pt>
                <c:pt idx="1780">
                  <c:v>104.39496527777777</c:v>
                </c:pt>
                <c:pt idx="1781">
                  <c:v>87.830798611111092</c:v>
                </c:pt>
                <c:pt idx="1782">
                  <c:v>73.097716049382711</c:v>
                </c:pt>
                <c:pt idx="1783">
                  <c:v>60.810308641975325</c:v>
                </c:pt>
                <c:pt idx="1784">
                  <c:v>51.321662808641968</c:v>
                </c:pt>
                <c:pt idx="1785">
                  <c:v>44.18490354938271</c:v>
                </c:pt>
                <c:pt idx="1786">
                  <c:v>38.160366512345675</c:v>
                </c:pt>
                <c:pt idx="1787">
                  <c:v>32.845864197530858</c:v>
                </c:pt>
                <c:pt idx="1788">
                  <c:v>27.9296875</c:v>
                </c:pt>
                <c:pt idx="1789">
                  <c:v>23.185088734567906</c:v>
                </c:pt>
                <c:pt idx="1790">
                  <c:v>18.274429012345678</c:v>
                </c:pt>
                <c:pt idx="1791">
                  <c:v>13.254533179012343</c:v>
                </c:pt>
                <c:pt idx="1792">
                  <c:v>8.3466319444444448</c:v>
                </c:pt>
                <c:pt idx="1793">
                  <c:v>4.1757986111111105</c:v>
                </c:pt>
                <c:pt idx="1794">
                  <c:v>1.4917901234567901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47-4FB9-A0BF-0FF4624B11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204095"/>
        <c:axId val="1715203135"/>
      </c:scatterChart>
      <c:valAx>
        <c:axId val="1715204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3135"/>
        <c:crosses val="autoZero"/>
        <c:crossBetween val="midCat"/>
      </c:valAx>
      <c:valAx>
        <c:axId val="171520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2040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143858947035334"/>
          <c:y val="0.82553487299443218"/>
          <c:w val="0.12879418388472336"/>
          <c:h val="9.59503150416582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65315</xdr:colOff>
      <xdr:row>5</xdr:row>
      <xdr:rowOff>247651</xdr:rowOff>
    </xdr:from>
    <xdr:to>
      <xdr:col>44</xdr:col>
      <xdr:colOff>736435</xdr:colOff>
      <xdr:row>29</xdr:row>
      <xdr:rowOff>45721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9C6F9C-A8E0-687E-358E-34ED613A6F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30480</xdr:colOff>
      <xdr:row>31</xdr:row>
      <xdr:rowOff>76200</xdr:rowOff>
    </xdr:from>
    <xdr:to>
      <xdr:col>44</xdr:col>
      <xdr:colOff>701600</xdr:colOff>
      <xdr:row>56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ED390A3-68B8-4821-B5DC-A52345195A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0</xdr:colOff>
      <xdr:row>60</xdr:row>
      <xdr:rowOff>0</xdr:rowOff>
    </xdr:from>
    <xdr:to>
      <xdr:col>44</xdr:col>
      <xdr:colOff>671120</xdr:colOff>
      <xdr:row>84</xdr:row>
      <xdr:rowOff>163830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B0D0920-0F16-4865-9A36-7DA920C696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87</xdr:row>
      <xdr:rowOff>0</xdr:rowOff>
    </xdr:from>
    <xdr:to>
      <xdr:col>44</xdr:col>
      <xdr:colOff>671120</xdr:colOff>
      <xdr:row>111</xdr:row>
      <xdr:rowOff>163830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0895BE3-9C14-4D7C-9368-C1A50C9DF6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46</xdr:col>
      <xdr:colOff>0</xdr:colOff>
      <xdr:row>5</xdr:row>
      <xdr:rowOff>0</xdr:rowOff>
    </xdr:from>
    <xdr:to>
      <xdr:col>56</xdr:col>
      <xdr:colOff>671120</xdr:colOff>
      <xdr:row>27</xdr:row>
      <xdr:rowOff>179070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DCC67AA-5D3E-4FEC-8F65-EC70AFC69B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46</xdr:col>
      <xdr:colOff>0</xdr:colOff>
      <xdr:row>31</xdr:row>
      <xdr:rowOff>0</xdr:rowOff>
    </xdr:from>
    <xdr:to>
      <xdr:col>56</xdr:col>
      <xdr:colOff>671120</xdr:colOff>
      <xdr:row>56</xdr:row>
      <xdr:rowOff>7246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2320964-A9EE-484D-A0AB-A12B408FCB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60</xdr:col>
      <xdr:colOff>0</xdr:colOff>
      <xdr:row>5</xdr:row>
      <xdr:rowOff>0</xdr:rowOff>
    </xdr:from>
    <xdr:to>
      <xdr:col>70</xdr:col>
      <xdr:colOff>671120</xdr:colOff>
      <xdr:row>27</xdr:row>
      <xdr:rowOff>163830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9353510-4D14-4A4E-B01F-8E9D395B9D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G1808"/>
  <sheetViews>
    <sheetView tabSelected="1" zoomScale="60" zoomScaleNormal="60" workbookViewId="0">
      <selection activeCell="AF43" sqref="AF43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11" max="11" width="12.5546875" customWidth="1"/>
    <col min="18" max="18" width="26.5546875" customWidth="1"/>
    <col min="20" max="20" width="25.88671875" customWidth="1"/>
    <col min="21" max="21" width="20.109375" customWidth="1"/>
    <col min="22" max="23" width="36.5546875" customWidth="1"/>
    <col min="24" max="24" width="18.5546875" customWidth="1"/>
    <col min="25" max="25" width="23.6640625" customWidth="1"/>
    <col min="26" max="26" width="26" customWidth="1"/>
    <col min="27" max="27" width="19.77734375" customWidth="1"/>
    <col min="28" max="28" width="23" customWidth="1"/>
    <col min="29" max="29" width="20.6640625" customWidth="1"/>
    <col min="30" max="30" width="23.5546875" customWidth="1"/>
    <col min="31" max="31" width="23.44140625" customWidth="1"/>
    <col min="32" max="32" width="32.77734375" customWidth="1"/>
    <col min="33" max="33" width="32" customWidth="1"/>
    <col min="59" max="59" width="19.44140625" customWidth="1"/>
    <col min="71" max="71" width="24.88671875" customWidth="1"/>
  </cols>
  <sheetData>
    <row r="2" spans="2:59" x14ac:dyDescent="0.3">
      <c r="B2" s="13" t="s">
        <v>24</v>
      </c>
      <c r="C2" s="13" t="s">
        <v>25</v>
      </c>
      <c r="I2" t="s">
        <v>72</v>
      </c>
      <c r="J2" t="s">
        <v>73</v>
      </c>
      <c r="K2" t="s">
        <v>78</v>
      </c>
      <c r="L2" t="s">
        <v>76</v>
      </c>
    </row>
    <row r="3" spans="2:59" x14ac:dyDescent="0.3">
      <c r="D3" s="13"/>
      <c r="I3" t="s">
        <v>74</v>
      </c>
      <c r="J3">
        <v>0.36</v>
      </c>
      <c r="K3" t="s">
        <v>81</v>
      </c>
      <c r="L3" t="s">
        <v>77</v>
      </c>
    </row>
    <row r="4" spans="2:59" x14ac:dyDescent="0.3">
      <c r="B4" s="13" t="s">
        <v>26</v>
      </c>
      <c r="I4" t="s">
        <v>75</v>
      </c>
      <c r="J4">
        <v>9.41E-3</v>
      </c>
    </row>
    <row r="5" spans="2:59" x14ac:dyDescent="0.3">
      <c r="W5" t="s">
        <v>71</v>
      </c>
      <c r="X5" t="s">
        <v>70</v>
      </c>
      <c r="Z5" t="s">
        <v>69</v>
      </c>
    </row>
    <row r="6" spans="2:59" ht="43.2" x14ac:dyDescent="0.3">
      <c r="B6" s="34" t="s">
        <v>27</v>
      </c>
      <c r="C6" s="34" t="s">
        <v>28</v>
      </c>
      <c r="D6" s="34" t="s">
        <v>29</v>
      </c>
      <c r="E6" s="33" t="s">
        <v>30</v>
      </c>
      <c r="F6" s="33" t="s">
        <v>31</v>
      </c>
      <c r="G6" s="33" t="s">
        <v>31</v>
      </c>
      <c r="I6" s="14" t="s">
        <v>32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  <c r="R6" s="35" t="s">
        <v>79</v>
      </c>
      <c r="S6" t="s">
        <v>63</v>
      </c>
      <c r="T6" t="s">
        <v>64</v>
      </c>
      <c r="U6" t="s">
        <v>65</v>
      </c>
      <c r="V6" t="s">
        <v>66</v>
      </c>
      <c r="W6" t="s">
        <v>83</v>
      </c>
      <c r="X6" t="s">
        <v>68</v>
      </c>
      <c r="Y6" t="s">
        <v>67</v>
      </c>
      <c r="Z6" t="s">
        <v>86</v>
      </c>
      <c r="AA6" t="s">
        <v>87</v>
      </c>
      <c r="AB6" t="s">
        <v>80</v>
      </c>
      <c r="AC6" t="s">
        <v>82</v>
      </c>
      <c r="AD6" t="s">
        <v>85</v>
      </c>
      <c r="AE6" t="s">
        <v>84</v>
      </c>
      <c r="AF6" t="s">
        <v>88</v>
      </c>
      <c r="AG6" t="s">
        <v>89</v>
      </c>
      <c r="BG6" t="s">
        <v>90</v>
      </c>
    </row>
    <row r="7" spans="2:59" x14ac:dyDescent="0.3">
      <c r="B7" s="34" t="s">
        <v>27</v>
      </c>
      <c r="C7" s="34" t="s">
        <v>41</v>
      </c>
      <c r="D7" s="34" t="s">
        <v>41</v>
      </c>
      <c r="E7" s="34" t="s">
        <v>42</v>
      </c>
      <c r="F7" s="34" t="s">
        <v>43</v>
      </c>
      <c r="G7" s="34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59" x14ac:dyDescent="0.3">
      <c r="B8" s="32" t="s">
        <v>47</v>
      </c>
      <c r="C8" s="32">
        <v>0</v>
      </c>
      <c r="D8" s="32">
        <v>0</v>
      </c>
      <c r="E8" s="31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SUM(AB9:AB597)</f>
        <v>149</v>
      </c>
      <c r="K8" s="17">
        <f>SUM(S9:S597)</f>
        <v>3094.5277777777796</v>
      </c>
      <c r="L8" s="30">
        <f>J8/I8</f>
        <v>0.25297113752122241</v>
      </c>
      <c r="M8">
        <f>MAX(S9:S597)</f>
        <v>15.694444444444445</v>
      </c>
      <c r="N8" s="16">
        <f>K8/(I8-J8)*3.6</f>
        <v>25.318863636363652</v>
      </c>
      <c r="O8" s="16">
        <f>K8/I8*3.6</f>
        <v>18.913921901528024</v>
      </c>
      <c r="P8" s="15">
        <f>MIN(F9:F597)</f>
        <v>-1.4722222222222223</v>
      </c>
      <c r="Q8" s="15">
        <f>MAX(F9:F597)</f>
        <v>1.4722222222222223</v>
      </c>
      <c r="R8">
        <f>S8+SUM($S7:S$8)</f>
        <v>0</v>
      </c>
      <c r="S8">
        <f>E8/3.6</f>
        <v>0</v>
      </c>
      <c r="T8">
        <f>1430*9.81*0.00941</f>
        <v>132.006303</v>
      </c>
      <c r="U8">
        <f>0.5*2.14*0.36*1.2*(S8)^2</f>
        <v>0</v>
      </c>
      <c r="V8">
        <f t="shared" ref="V8:V71" si="0">U8+T$8</f>
        <v>132.006303</v>
      </c>
      <c r="W8">
        <f>(1430*F8)</f>
        <v>0</v>
      </c>
      <c r="X8">
        <f>AE8*S8</f>
        <v>0</v>
      </c>
      <c r="Y8" t="str">
        <f t="shared" ref="Y8:Y71" si="1">IF(F8&gt;0, "Accelerating", IF(F8&lt;0, "Braking", IF(F8=0, "Constant")))</f>
        <v>Constant</v>
      </c>
      <c r="Z8">
        <f t="shared" ref="Z8:Z71" si="2">AE8*S8</f>
        <v>0</v>
      </c>
      <c r="AA8">
        <f t="shared" ref="AA8:AA71" si="3">AD8*S8</f>
        <v>0</v>
      </c>
      <c r="AB8">
        <f t="shared" ref="AB8:AB71" si="4">IF(S8=0, 1,0)</f>
        <v>1</v>
      </c>
      <c r="AC8">
        <f t="shared" ref="AC8:AC71" si="5">W8+V8</f>
        <v>132.006303</v>
      </c>
      <c r="AD8">
        <f>IF(AC8&gt;V8,0,IF(AC8=$T$8,0,-AC8))</f>
        <v>0</v>
      </c>
      <c r="AE8">
        <f>IF(AC8&lt;V8,0,IF(AC8=$T$8,0,AC8))</f>
        <v>0</v>
      </c>
      <c r="AF8">
        <f>Z8+SUM($Z7:Z$8)</f>
        <v>0</v>
      </c>
      <c r="AG8">
        <f>(AA8+SUM($AA8:AA$8))/1000</f>
        <v>0</v>
      </c>
      <c r="BG8">
        <f>(0.5*1430*(S8*S8))/1000</f>
        <v>0</v>
      </c>
    </row>
    <row r="9" spans="2:59" x14ac:dyDescent="0.3">
      <c r="B9" s="29" t="s">
        <v>47</v>
      </c>
      <c r="C9" s="29">
        <v>1</v>
      </c>
      <c r="D9" s="29">
        <v>1</v>
      </c>
      <c r="E9" s="28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SUM(AB598:AB1030)</f>
        <v>48</v>
      </c>
      <c r="K9" s="17">
        <f>SUM(S598:S1030)</f>
        <v>4755.8888888888878</v>
      </c>
      <c r="L9" s="30">
        <f>J9/I9</f>
        <v>0.11085450346420324</v>
      </c>
      <c r="M9">
        <f>MAX(S598:S1030)</f>
        <v>21.277777777777775</v>
      </c>
      <c r="N9" s="16">
        <f>K9/(I9-J9)*3.6</f>
        <v>44.470649350649339</v>
      </c>
      <c r="O9" s="16">
        <f>K9/I9*3.6</f>
        <v>39.54087759815242</v>
      </c>
      <c r="P9" s="15">
        <f>MIN(F598:F1030)</f>
        <v>-1.4861111111111109</v>
      </c>
      <c r="Q9" s="15">
        <f>MAX(F598:F1030)</f>
        <v>1.5694444444444444</v>
      </c>
      <c r="R9">
        <f>S9+SUM($S8:S$8)</f>
        <v>0</v>
      </c>
      <c r="S9">
        <f t="shared" ref="S9:S72" si="6">E9/3.6</f>
        <v>0</v>
      </c>
      <c r="U9">
        <f t="shared" ref="U9:U72" si="7">0.5*2.14*0.36*1.2*(S9)^2</f>
        <v>0</v>
      </c>
      <c r="V9">
        <f t="shared" si="0"/>
        <v>132.006303</v>
      </c>
      <c r="W9">
        <f t="shared" ref="W9:W72" si="8">(1430*F9)</f>
        <v>0</v>
      </c>
      <c r="X9">
        <f t="shared" ref="X9:X72" si="9">AE9*S9</f>
        <v>0</v>
      </c>
      <c r="Y9" t="str">
        <f t="shared" si="1"/>
        <v>Constant</v>
      </c>
      <c r="Z9">
        <f t="shared" si="2"/>
        <v>0</v>
      </c>
      <c r="AA9">
        <f t="shared" si="3"/>
        <v>0</v>
      </c>
      <c r="AB9">
        <f t="shared" si="4"/>
        <v>1</v>
      </c>
      <c r="AC9">
        <f t="shared" si="5"/>
        <v>132.006303</v>
      </c>
      <c r="AD9">
        <f>IF(AC9&gt;V9,0,IF(AC9=$T$8,0,-AC9))</f>
        <v>0</v>
      </c>
      <c r="AE9">
        <f>IF(AC9&lt;V9,0,IF(AC9=$T$8,0,AC9))</f>
        <v>0</v>
      </c>
      <c r="AF9">
        <f>(Z9+SUM($Z8:Z$8))/1000</f>
        <v>0</v>
      </c>
      <c r="AG9">
        <f>(AA9+SUM($AA$8:AA8))/1000</f>
        <v>0</v>
      </c>
      <c r="BG9">
        <f t="shared" ref="BG9:BG72" si="10">(0.5*1430*(S9*S9))/1000</f>
        <v>0</v>
      </c>
    </row>
    <row r="10" spans="2:59" x14ac:dyDescent="0.3">
      <c r="B10" s="29" t="s">
        <v>47</v>
      </c>
      <c r="C10" s="29">
        <v>2</v>
      </c>
      <c r="D10" s="29">
        <v>2</v>
      </c>
      <c r="E10" s="28">
        <v>0</v>
      </c>
      <c r="F10" s="15">
        <f t="shared" ref="F10:F73" si="11">($E11-$E9)/2/3.6</f>
        <v>0</v>
      </c>
      <c r="G10" s="15">
        <f t="shared" ref="G10:G73" si="12">($E11-$E9)/2</f>
        <v>0</v>
      </c>
      <c r="H10" t="s">
        <v>50</v>
      </c>
      <c r="I10">
        <f>COUNT(E1031:E1485)</f>
        <v>455</v>
      </c>
      <c r="J10">
        <f>SUM(AB1031:AB1485)</f>
        <v>30</v>
      </c>
      <c r="K10" s="17">
        <f>SUM(S1031:S1485)</f>
        <v>7157.8333333333421</v>
      </c>
      <c r="L10" s="30">
        <f>J10/I10</f>
        <v>6.5934065934065936E-2</v>
      </c>
      <c r="M10">
        <f>MAX(S1031:S1485)</f>
        <v>27.055555555555557</v>
      </c>
      <c r="N10" s="16">
        <f>K10/(I10-J10)*3.6</f>
        <v>60.631058823529486</v>
      </c>
      <c r="O10" s="16">
        <f>K10/I10*3.6</f>
        <v>56.633406593406662</v>
      </c>
      <c r="P10" s="15">
        <f>MIN(F1031:F1485)</f>
        <v>-1.4861111111111109</v>
      </c>
      <c r="Q10" s="15">
        <f>MAX(F1031:F1485)</f>
        <v>1.5833333333333333</v>
      </c>
      <c r="R10">
        <f>S10+SUM($S$8:S9)</f>
        <v>0</v>
      </c>
      <c r="S10">
        <f t="shared" si="6"/>
        <v>0</v>
      </c>
      <c r="U10">
        <f t="shared" si="7"/>
        <v>0</v>
      </c>
      <c r="V10">
        <f t="shared" si="0"/>
        <v>132.006303</v>
      </c>
      <c r="W10">
        <f t="shared" si="8"/>
        <v>0</v>
      </c>
      <c r="X10">
        <f t="shared" si="9"/>
        <v>0</v>
      </c>
      <c r="Y10" t="str">
        <f t="shared" si="1"/>
        <v>Constant</v>
      </c>
      <c r="Z10">
        <f t="shared" si="2"/>
        <v>0</v>
      </c>
      <c r="AA10">
        <f t="shared" si="3"/>
        <v>0</v>
      </c>
      <c r="AB10">
        <f t="shared" si="4"/>
        <v>1</v>
      </c>
      <c r="AC10">
        <f t="shared" si="5"/>
        <v>132.006303</v>
      </c>
      <c r="AD10">
        <f>IF(AC10&gt;V10,0,IF(AC10&gt;0,0,IF(AC10=$T$8,0,-AC10)))</f>
        <v>0</v>
      </c>
      <c r="AE10">
        <f>IF(AC10&lt;0,0,IF(AC10=$T$8,0,AC10))</f>
        <v>0</v>
      </c>
      <c r="AF10">
        <f>(Z10+SUM($Z$8:Z9))/1000</f>
        <v>0</v>
      </c>
      <c r="AG10">
        <f>(AA10+SUM($AA$8:AA9))/1000</f>
        <v>0</v>
      </c>
      <c r="BG10">
        <f t="shared" si="10"/>
        <v>0</v>
      </c>
    </row>
    <row r="11" spans="2:59" x14ac:dyDescent="0.3">
      <c r="B11" s="29" t="s">
        <v>47</v>
      </c>
      <c r="C11" s="29">
        <v>3</v>
      </c>
      <c r="D11" s="29">
        <v>3</v>
      </c>
      <c r="E11" s="28">
        <v>0</v>
      </c>
      <c r="F11" s="15">
        <f t="shared" si="11"/>
        <v>0</v>
      </c>
      <c r="G11" s="15">
        <f t="shared" si="12"/>
        <v>0</v>
      </c>
      <c r="H11" t="s">
        <v>51</v>
      </c>
      <c r="I11">
        <f>COUNT(E1486:E1808)</f>
        <v>323</v>
      </c>
      <c r="J11">
        <f>SUM(AB1486:AB1808)</f>
        <v>7</v>
      </c>
      <c r="K11" s="17">
        <f>SUM(S1486:S1808)</f>
        <v>8254.138888888885</v>
      </c>
      <c r="L11" s="30">
        <f>J11/I11</f>
        <v>2.1671826625386997E-2</v>
      </c>
      <c r="M11">
        <f>MAX(S1486:S1808)</f>
        <v>36.472222222222221</v>
      </c>
      <c r="N11" s="16">
        <f>K11/(I11-J11)*3.6</f>
        <v>94.034493670886036</v>
      </c>
      <c r="O11" s="16">
        <f>K11/I11*3.6</f>
        <v>91.996594427244545</v>
      </c>
      <c r="P11" s="15">
        <f>MIN(F1486:F1808)</f>
        <v>-1.2083333333333333</v>
      </c>
      <c r="Q11" s="15">
        <f>MAX(F1486:F1808)</f>
        <v>1.0277777777777781</v>
      </c>
      <c r="R11">
        <f>S11+SUM($S$8:S10)</f>
        <v>0</v>
      </c>
      <c r="S11">
        <f t="shared" si="6"/>
        <v>0</v>
      </c>
      <c r="U11">
        <f t="shared" si="7"/>
        <v>0</v>
      </c>
      <c r="V11">
        <f t="shared" si="0"/>
        <v>132.006303</v>
      </c>
      <c r="W11">
        <f t="shared" si="8"/>
        <v>0</v>
      </c>
      <c r="X11">
        <f t="shared" si="9"/>
        <v>0</v>
      </c>
      <c r="Y11" t="str">
        <f t="shared" si="1"/>
        <v>Constant</v>
      </c>
      <c r="Z11">
        <f t="shared" si="2"/>
        <v>0</v>
      </c>
      <c r="AA11">
        <f t="shared" si="3"/>
        <v>0</v>
      </c>
      <c r="AB11">
        <f t="shared" si="4"/>
        <v>1</v>
      </c>
      <c r="AC11">
        <f t="shared" si="5"/>
        <v>132.006303</v>
      </c>
      <c r="AD11">
        <f t="shared" ref="AD11:AD74" si="13">IF(AC11&gt;V11,0,IF(AC11&gt;0,0,IF(AC11=$T$8,0,-AC11)))</f>
        <v>0</v>
      </c>
      <c r="AE11">
        <f t="shared" ref="AE11:AE74" si="14">IF(AC11&lt;0,0,IF(AC11=$T$8,0,AC11))</f>
        <v>0</v>
      </c>
      <c r="AF11">
        <f>(Z11+SUM($Z$8:Z10))/1000</f>
        <v>0</v>
      </c>
      <c r="AG11">
        <f>(AA11+SUM($AA$8:AA10))/1000</f>
        <v>0</v>
      </c>
      <c r="BG11">
        <f t="shared" si="10"/>
        <v>0</v>
      </c>
    </row>
    <row r="12" spans="2:59" x14ac:dyDescent="0.3">
      <c r="B12" s="29" t="s">
        <v>47</v>
      </c>
      <c r="C12" s="29">
        <v>4</v>
      </c>
      <c r="D12" s="29">
        <v>4</v>
      </c>
      <c r="E12" s="28">
        <v>0</v>
      </c>
      <c r="F12" s="15">
        <f t="shared" si="11"/>
        <v>0</v>
      </c>
      <c r="G12" s="15">
        <f t="shared" si="12"/>
        <v>0</v>
      </c>
      <c r="I12" s="12">
        <f>SUM(I8:I11)</f>
        <v>1800</v>
      </c>
      <c r="J12" s="12">
        <f>SUM(J8:J11)</f>
        <v>234</v>
      </c>
      <c r="K12" s="18">
        <f>SUM(K8:K11)</f>
        <v>23262.388888888898</v>
      </c>
      <c r="R12">
        <f>S12+SUM($S$8:S11)</f>
        <v>0</v>
      </c>
      <c r="S12">
        <f t="shared" si="6"/>
        <v>0</v>
      </c>
      <c r="U12">
        <f t="shared" si="7"/>
        <v>0</v>
      </c>
      <c r="V12">
        <f t="shared" si="0"/>
        <v>132.006303</v>
      </c>
      <c r="W12">
        <f t="shared" si="8"/>
        <v>0</v>
      </c>
      <c r="X12">
        <f t="shared" si="9"/>
        <v>0</v>
      </c>
      <c r="Y12" t="str">
        <f t="shared" si="1"/>
        <v>Constant</v>
      </c>
      <c r="Z12">
        <f t="shared" si="2"/>
        <v>0</v>
      </c>
      <c r="AA12">
        <f t="shared" si="3"/>
        <v>0</v>
      </c>
      <c r="AB12">
        <f t="shared" si="4"/>
        <v>1</v>
      </c>
      <c r="AC12">
        <f t="shared" si="5"/>
        <v>132.006303</v>
      </c>
      <c r="AD12">
        <f t="shared" si="13"/>
        <v>0</v>
      </c>
      <c r="AE12">
        <f t="shared" si="14"/>
        <v>0</v>
      </c>
      <c r="AF12">
        <f>(Z12+SUM($Z$8:Z11))/1000</f>
        <v>0</v>
      </c>
      <c r="AG12">
        <f>(AA12+SUM($AA$8:AA11))/1000</f>
        <v>0</v>
      </c>
      <c r="BG12">
        <f t="shared" si="10"/>
        <v>0</v>
      </c>
    </row>
    <row r="13" spans="2:59" x14ac:dyDescent="0.3">
      <c r="B13" s="29" t="s">
        <v>47</v>
      </c>
      <c r="C13" s="29">
        <v>5</v>
      </c>
      <c r="D13" s="29">
        <v>5</v>
      </c>
      <c r="E13" s="28">
        <v>0</v>
      </c>
      <c r="F13" s="15">
        <f t="shared" si="11"/>
        <v>0</v>
      </c>
      <c r="G13" s="15">
        <f t="shared" si="12"/>
        <v>0</v>
      </c>
      <c r="R13">
        <f>S13+SUM($S$8:S12)</f>
        <v>0</v>
      </c>
      <c r="S13">
        <f t="shared" si="6"/>
        <v>0</v>
      </c>
      <c r="U13">
        <f t="shared" si="7"/>
        <v>0</v>
      </c>
      <c r="V13">
        <f t="shared" si="0"/>
        <v>132.006303</v>
      </c>
      <c r="W13">
        <f t="shared" si="8"/>
        <v>0</v>
      </c>
      <c r="X13">
        <f t="shared" si="9"/>
        <v>0</v>
      </c>
      <c r="Y13" t="str">
        <f t="shared" si="1"/>
        <v>Constant</v>
      </c>
      <c r="Z13">
        <f t="shared" si="2"/>
        <v>0</v>
      </c>
      <c r="AA13">
        <f t="shared" si="3"/>
        <v>0</v>
      </c>
      <c r="AB13">
        <f t="shared" si="4"/>
        <v>1</v>
      </c>
      <c r="AC13">
        <f t="shared" si="5"/>
        <v>132.006303</v>
      </c>
      <c r="AD13">
        <f t="shared" si="13"/>
        <v>0</v>
      </c>
      <c r="AE13">
        <f t="shared" si="14"/>
        <v>0</v>
      </c>
      <c r="AF13">
        <f>(Z13+SUM($Z$8:Z12))/1000</f>
        <v>0</v>
      </c>
      <c r="AG13">
        <f>(AA13+SUM($AA$8:AA12))/1000</f>
        <v>0</v>
      </c>
      <c r="BG13">
        <f t="shared" si="10"/>
        <v>0</v>
      </c>
    </row>
    <row r="14" spans="2:59" x14ac:dyDescent="0.3">
      <c r="B14" s="29" t="s">
        <v>47</v>
      </c>
      <c r="C14" s="29">
        <v>6</v>
      </c>
      <c r="D14" s="29">
        <v>6</v>
      </c>
      <c r="E14" s="28">
        <v>0</v>
      </c>
      <c r="F14" s="15">
        <f t="shared" si="11"/>
        <v>0</v>
      </c>
      <c r="G14" s="15">
        <f t="shared" si="12"/>
        <v>0</v>
      </c>
      <c r="R14">
        <f>S14+SUM($S$8:S13)</f>
        <v>0</v>
      </c>
      <c r="S14">
        <f t="shared" si="6"/>
        <v>0</v>
      </c>
      <c r="U14">
        <f t="shared" si="7"/>
        <v>0</v>
      </c>
      <c r="V14">
        <f t="shared" si="0"/>
        <v>132.006303</v>
      </c>
      <c r="W14">
        <f t="shared" si="8"/>
        <v>0</v>
      </c>
      <c r="X14">
        <f t="shared" si="9"/>
        <v>0</v>
      </c>
      <c r="Y14" t="str">
        <f t="shared" si="1"/>
        <v>Constant</v>
      </c>
      <c r="Z14">
        <f t="shared" si="2"/>
        <v>0</v>
      </c>
      <c r="AA14">
        <f t="shared" si="3"/>
        <v>0</v>
      </c>
      <c r="AB14">
        <f t="shared" si="4"/>
        <v>1</v>
      </c>
      <c r="AC14">
        <f t="shared" si="5"/>
        <v>132.006303</v>
      </c>
      <c r="AD14">
        <f t="shared" si="13"/>
        <v>0</v>
      </c>
      <c r="AE14">
        <f t="shared" si="14"/>
        <v>0</v>
      </c>
      <c r="AF14">
        <f>(Z14+SUM($Z$8:Z13))/1000</f>
        <v>0</v>
      </c>
      <c r="AG14">
        <f>(AA14+SUM($AA$8:AA13))/1000</f>
        <v>0</v>
      </c>
      <c r="BG14">
        <f t="shared" si="10"/>
        <v>0</v>
      </c>
    </row>
    <row r="15" spans="2:59" x14ac:dyDescent="0.3">
      <c r="B15" s="29" t="s">
        <v>47</v>
      </c>
      <c r="C15" s="29">
        <v>7</v>
      </c>
      <c r="D15" s="29">
        <v>7</v>
      </c>
      <c r="E15" s="28">
        <v>0</v>
      </c>
      <c r="F15" s="15">
        <f t="shared" si="11"/>
        <v>0</v>
      </c>
      <c r="G15" s="15">
        <f t="shared" si="12"/>
        <v>0</v>
      </c>
      <c r="R15">
        <f>S15+SUM($S$8:S14)</f>
        <v>0</v>
      </c>
      <c r="S15">
        <f t="shared" si="6"/>
        <v>0</v>
      </c>
      <c r="U15">
        <f t="shared" si="7"/>
        <v>0</v>
      </c>
      <c r="V15">
        <f t="shared" si="0"/>
        <v>132.006303</v>
      </c>
      <c r="W15">
        <f t="shared" si="8"/>
        <v>0</v>
      </c>
      <c r="X15">
        <f t="shared" si="9"/>
        <v>0</v>
      </c>
      <c r="Y15" t="str">
        <f t="shared" si="1"/>
        <v>Constant</v>
      </c>
      <c r="Z15">
        <f t="shared" si="2"/>
        <v>0</v>
      </c>
      <c r="AA15">
        <f t="shared" si="3"/>
        <v>0</v>
      </c>
      <c r="AB15">
        <f t="shared" si="4"/>
        <v>1</v>
      </c>
      <c r="AC15">
        <f t="shared" si="5"/>
        <v>132.006303</v>
      </c>
      <c r="AD15">
        <f t="shared" si="13"/>
        <v>0</v>
      </c>
      <c r="AE15">
        <f t="shared" si="14"/>
        <v>0</v>
      </c>
      <c r="AF15">
        <f>(Z15+SUM($Z$8:Z14))/1000</f>
        <v>0</v>
      </c>
      <c r="AG15">
        <f>(AA15+SUM($AA$8:AA14))/1000</f>
        <v>0</v>
      </c>
      <c r="BG15">
        <f t="shared" si="10"/>
        <v>0</v>
      </c>
    </row>
    <row r="16" spans="2:59" x14ac:dyDescent="0.3">
      <c r="B16" s="29" t="s">
        <v>47</v>
      </c>
      <c r="C16" s="29">
        <v>8</v>
      </c>
      <c r="D16" s="29">
        <v>8</v>
      </c>
      <c r="E16" s="28">
        <v>0</v>
      </c>
      <c r="F16" s="15">
        <f t="shared" si="11"/>
        <v>0</v>
      </c>
      <c r="G16" s="15">
        <f t="shared" si="12"/>
        <v>0</v>
      </c>
      <c r="R16">
        <f>S16+SUM($S$8:S15)</f>
        <v>0</v>
      </c>
      <c r="S16">
        <f t="shared" si="6"/>
        <v>0</v>
      </c>
      <c r="U16">
        <f t="shared" si="7"/>
        <v>0</v>
      </c>
      <c r="V16">
        <f t="shared" si="0"/>
        <v>132.006303</v>
      </c>
      <c r="W16">
        <f t="shared" si="8"/>
        <v>0</v>
      </c>
      <c r="X16">
        <f t="shared" si="9"/>
        <v>0</v>
      </c>
      <c r="Y16" t="str">
        <f t="shared" si="1"/>
        <v>Constant</v>
      </c>
      <c r="Z16">
        <f t="shared" si="2"/>
        <v>0</v>
      </c>
      <c r="AA16">
        <f t="shared" si="3"/>
        <v>0</v>
      </c>
      <c r="AB16">
        <f t="shared" si="4"/>
        <v>1</v>
      </c>
      <c r="AC16">
        <f t="shared" si="5"/>
        <v>132.006303</v>
      </c>
      <c r="AD16">
        <f t="shared" si="13"/>
        <v>0</v>
      </c>
      <c r="AE16">
        <f t="shared" si="14"/>
        <v>0</v>
      </c>
      <c r="AF16">
        <f>(Z16+SUM($Z$8:Z15))/1000</f>
        <v>0</v>
      </c>
      <c r="AG16">
        <f>(AA16+SUM($AA$8:AA15))/1000</f>
        <v>0</v>
      </c>
      <c r="BG16">
        <f t="shared" si="10"/>
        <v>0</v>
      </c>
    </row>
    <row r="17" spans="2:59" x14ac:dyDescent="0.3">
      <c r="B17" s="29" t="s">
        <v>47</v>
      </c>
      <c r="C17" s="29">
        <v>9</v>
      </c>
      <c r="D17" s="29">
        <v>9</v>
      </c>
      <c r="E17" s="28">
        <v>0</v>
      </c>
      <c r="F17" s="15">
        <f t="shared" si="11"/>
        <v>0</v>
      </c>
      <c r="G17" s="15">
        <f t="shared" si="12"/>
        <v>0</v>
      </c>
      <c r="R17">
        <f>S17+SUM($S$8:S16)</f>
        <v>0</v>
      </c>
      <c r="S17">
        <f t="shared" si="6"/>
        <v>0</v>
      </c>
      <c r="U17">
        <f t="shared" si="7"/>
        <v>0</v>
      </c>
      <c r="V17">
        <f t="shared" si="0"/>
        <v>132.006303</v>
      </c>
      <c r="W17">
        <f t="shared" si="8"/>
        <v>0</v>
      </c>
      <c r="X17">
        <f t="shared" si="9"/>
        <v>0</v>
      </c>
      <c r="Y17" t="str">
        <f t="shared" si="1"/>
        <v>Constant</v>
      </c>
      <c r="Z17">
        <f t="shared" si="2"/>
        <v>0</v>
      </c>
      <c r="AA17">
        <f t="shared" si="3"/>
        <v>0</v>
      </c>
      <c r="AB17">
        <f t="shared" si="4"/>
        <v>1</v>
      </c>
      <c r="AC17">
        <f t="shared" si="5"/>
        <v>132.006303</v>
      </c>
      <c r="AD17">
        <f t="shared" si="13"/>
        <v>0</v>
      </c>
      <c r="AE17">
        <f t="shared" si="14"/>
        <v>0</v>
      </c>
      <c r="AF17">
        <f>(Z17+SUM($Z$8:Z16))/1000</f>
        <v>0</v>
      </c>
      <c r="AG17">
        <f>(AA17+SUM($AA$8:AA16))/1000</f>
        <v>0</v>
      </c>
      <c r="BG17">
        <f t="shared" si="10"/>
        <v>0</v>
      </c>
    </row>
    <row r="18" spans="2:59" x14ac:dyDescent="0.3">
      <c r="B18" s="29" t="s">
        <v>47</v>
      </c>
      <c r="C18" s="29">
        <v>10</v>
      </c>
      <c r="D18" s="29">
        <v>10</v>
      </c>
      <c r="E18" s="28">
        <v>0</v>
      </c>
      <c r="F18" s="15">
        <f t="shared" si="11"/>
        <v>0</v>
      </c>
      <c r="G18" s="15">
        <f t="shared" si="12"/>
        <v>0</v>
      </c>
      <c r="R18">
        <f>S18+SUM($S$8:S17)</f>
        <v>0</v>
      </c>
      <c r="S18">
        <f t="shared" si="6"/>
        <v>0</v>
      </c>
      <c r="U18">
        <f t="shared" si="7"/>
        <v>0</v>
      </c>
      <c r="V18">
        <f t="shared" si="0"/>
        <v>132.006303</v>
      </c>
      <c r="W18">
        <f t="shared" si="8"/>
        <v>0</v>
      </c>
      <c r="X18">
        <f t="shared" si="9"/>
        <v>0</v>
      </c>
      <c r="Y18" t="str">
        <f t="shared" si="1"/>
        <v>Constant</v>
      </c>
      <c r="Z18">
        <f t="shared" si="2"/>
        <v>0</v>
      </c>
      <c r="AA18">
        <f t="shared" si="3"/>
        <v>0</v>
      </c>
      <c r="AB18">
        <f t="shared" si="4"/>
        <v>1</v>
      </c>
      <c r="AC18">
        <f t="shared" si="5"/>
        <v>132.006303</v>
      </c>
      <c r="AD18">
        <f t="shared" si="13"/>
        <v>0</v>
      </c>
      <c r="AE18">
        <f t="shared" si="14"/>
        <v>0</v>
      </c>
      <c r="AF18">
        <f>(Z18+SUM($Z$8:Z17))/1000</f>
        <v>0</v>
      </c>
      <c r="AG18">
        <f>(AA18+SUM($AA$8:AA17))/1000</f>
        <v>0</v>
      </c>
      <c r="BG18">
        <f t="shared" si="10"/>
        <v>0</v>
      </c>
    </row>
    <row r="19" spans="2:59" x14ac:dyDescent="0.3">
      <c r="B19" s="29" t="s">
        <v>47</v>
      </c>
      <c r="C19" s="29">
        <v>11</v>
      </c>
      <c r="D19" s="29">
        <v>11</v>
      </c>
      <c r="E19" s="28">
        <v>0</v>
      </c>
      <c r="F19" s="15">
        <f>($E20-$E18)/2/3.6</f>
        <v>2.777777777777778E-2</v>
      </c>
      <c r="G19" s="15">
        <f t="shared" si="12"/>
        <v>0.1</v>
      </c>
      <c r="R19">
        <f>S19+SUM($S$8:S18)</f>
        <v>0</v>
      </c>
      <c r="S19">
        <f t="shared" si="6"/>
        <v>0</v>
      </c>
      <c r="U19">
        <f t="shared" si="7"/>
        <v>0</v>
      </c>
      <c r="V19">
        <f t="shared" si="0"/>
        <v>132.006303</v>
      </c>
      <c r="W19">
        <f t="shared" si="8"/>
        <v>39.722222222222221</v>
      </c>
      <c r="X19">
        <f t="shared" si="9"/>
        <v>0</v>
      </c>
      <c r="Y19" t="str">
        <f t="shared" si="1"/>
        <v>Accelerating</v>
      </c>
      <c r="Z19">
        <f t="shared" si="2"/>
        <v>0</v>
      </c>
      <c r="AA19">
        <f t="shared" si="3"/>
        <v>0</v>
      </c>
      <c r="AB19">
        <f t="shared" si="4"/>
        <v>1</v>
      </c>
      <c r="AC19">
        <f t="shared" si="5"/>
        <v>171.72852522222223</v>
      </c>
      <c r="AD19">
        <f t="shared" si="13"/>
        <v>0</v>
      </c>
      <c r="AE19">
        <f t="shared" si="14"/>
        <v>171.72852522222223</v>
      </c>
      <c r="AF19">
        <f>(Z19+SUM($Z$8:Z18))/1000</f>
        <v>0</v>
      </c>
      <c r="AG19">
        <f>(AA19+SUM($AA$8:AA18))/1000</f>
        <v>0</v>
      </c>
      <c r="BG19">
        <f t="shared" si="10"/>
        <v>0</v>
      </c>
    </row>
    <row r="20" spans="2:59" x14ac:dyDescent="0.3">
      <c r="B20" s="29" t="s">
        <v>47</v>
      </c>
      <c r="C20" s="29">
        <v>12</v>
      </c>
      <c r="D20" s="29">
        <v>12</v>
      </c>
      <c r="E20" s="28">
        <v>0.2</v>
      </c>
      <c r="F20" s="15">
        <f t="shared" si="11"/>
        <v>0.2361111111111111</v>
      </c>
      <c r="G20" s="15">
        <f t="shared" si="12"/>
        <v>0.85</v>
      </c>
      <c r="R20">
        <f>S20+SUM($S$8:S19)</f>
        <v>5.5555555555555559E-2</v>
      </c>
      <c r="S20">
        <f t="shared" si="6"/>
        <v>5.5555555555555559E-2</v>
      </c>
      <c r="U20">
        <f t="shared" si="7"/>
        <v>1.4266666666666668E-3</v>
      </c>
      <c r="V20">
        <f t="shared" si="0"/>
        <v>132.00772966666668</v>
      </c>
      <c r="W20">
        <f t="shared" si="8"/>
        <v>337.63888888888886</v>
      </c>
      <c r="X20">
        <f t="shared" si="9"/>
        <v>26.091478808641973</v>
      </c>
      <c r="Y20" t="str">
        <f t="shared" si="1"/>
        <v>Accelerating</v>
      </c>
      <c r="Z20">
        <f t="shared" si="2"/>
        <v>26.091478808641973</v>
      </c>
      <c r="AA20">
        <f t="shared" si="3"/>
        <v>0</v>
      </c>
      <c r="AB20">
        <f t="shared" si="4"/>
        <v>0</v>
      </c>
      <c r="AC20">
        <f t="shared" si="5"/>
        <v>469.64661855555551</v>
      </c>
      <c r="AD20">
        <f t="shared" si="13"/>
        <v>0</v>
      </c>
      <c r="AE20">
        <f t="shared" si="14"/>
        <v>469.64661855555551</v>
      </c>
      <c r="AF20">
        <f>(Z20+SUM($Z$8:Z19))/1000</f>
        <v>2.6091478808641974E-2</v>
      </c>
      <c r="AG20">
        <f>(AA20+SUM($AA$8:AA19))/1000</f>
        <v>0</v>
      </c>
      <c r="BG20">
        <f t="shared" si="10"/>
        <v>2.2067901234567905E-3</v>
      </c>
    </row>
    <row r="21" spans="2:59" x14ac:dyDescent="0.3">
      <c r="B21" s="29" t="s">
        <v>47</v>
      </c>
      <c r="C21" s="29">
        <v>13</v>
      </c>
      <c r="D21" s="29">
        <v>13</v>
      </c>
      <c r="E21" s="28">
        <v>1.7</v>
      </c>
      <c r="F21" s="15">
        <f t="shared" si="11"/>
        <v>0.72222222222222221</v>
      </c>
      <c r="G21" s="15">
        <f t="shared" si="12"/>
        <v>2.6</v>
      </c>
      <c r="R21">
        <f>S21+SUM($S$8:S20)</f>
        <v>0.52777777777777779</v>
      </c>
      <c r="S21">
        <f t="shared" si="6"/>
        <v>0.47222222222222221</v>
      </c>
      <c r="U21">
        <f t="shared" si="7"/>
        <v>0.10307666666666666</v>
      </c>
      <c r="V21">
        <f t="shared" si="0"/>
        <v>132.10937966666668</v>
      </c>
      <c r="W21">
        <f t="shared" si="8"/>
        <v>1032.7777777777778</v>
      </c>
      <c r="X21">
        <f t="shared" si="9"/>
        <v>550.08560212654322</v>
      </c>
      <c r="Y21" t="str">
        <f t="shared" si="1"/>
        <v>Accelerating</v>
      </c>
      <c r="Z21">
        <f t="shared" si="2"/>
        <v>550.08560212654322</v>
      </c>
      <c r="AA21">
        <f t="shared" si="3"/>
        <v>0</v>
      </c>
      <c r="AB21">
        <f t="shared" si="4"/>
        <v>0</v>
      </c>
      <c r="AC21">
        <f t="shared" si="5"/>
        <v>1164.8871574444445</v>
      </c>
      <c r="AD21">
        <f t="shared" si="13"/>
        <v>0</v>
      </c>
      <c r="AE21">
        <f t="shared" si="14"/>
        <v>1164.8871574444445</v>
      </c>
      <c r="AF21">
        <f>(Z21+SUM($Z$8:Z20))/1000</f>
        <v>0.57617708093518527</v>
      </c>
      <c r="AG21">
        <f>(AA21+SUM($AA$8:AA20))/1000</f>
        <v>0</v>
      </c>
      <c r="BG21">
        <f t="shared" si="10"/>
        <v>0.15944058641975309</v>
      </c>
    </row>
    <row r="22" spans="2:59" x14ac:dyDescent="0.3">
      <c r="B22" s="29" t="s">
        <v>47</v>
      </c>
      <c r="C22" s="29">
        <v>14</v>
      </c>
      <c r="D22" s="29">
        <v>14</v>
      </c>
      <c r="E22" s="28">
        <v>5.4</v>
      </c>
      <c r="F22" s="15">
        <f t="shared" si="11"/>
        <v>1.1388888888888891</v>
      </c>
      <c r="G22" s="15">
        <f t="shared" si="12"/>
        <v>4.1000000000000005</v>
      </c>
      <c r="R22">
        <f>S22+SUM($S$8:S21)</f>
        <v>2.0277777777777777</v>
      </c>
      <c r="S22">
        <f t="shared" si="6"/>
        <v>1.5</v>
      </c>
      <c r="U22">
        <f t="shared" si="7"/>
        <v>1.0400399999999999</v>
      </c>
      <c r="V22">
        <f t="shared" si="0"/>
        <v>133.04634300000001</v>
      </c>
      <c r="W22">
        <f t="shared" si="8"/>
        <v>1628.6111111111113</v>
      </c>
      <c r="X22">
        <f t="shared" si="9"/>
        <v>2642.4861811666669</v>
      </c>
      <c r="Y22" t="str">
        <f t="shared" si="1"/>
        <v>Accelerating</v>
      </c>
      <c r="Z22">
        <f t="shared" si="2"/>
        <v>2642.4861811666669</v>
      </c>
      <c r="AA22">
        <f t="shared" si="3"/>
        <v>0</v>
      </c>
      <c r="AB22">
        <f t="shared" si="4"/>
        <v>0</v>
      </c>
      <c r="AC22">
        <f t="shared" si="5"/>
        <v>1761.6574541111113</v>
      </c>
      <c r="AD22">
        <f t="shared" si="13"/>
        <v>0</v>
      </c>
      <c r="AE22">
        <f t="shared" si="14"/>
        <v>1761.6574541111113</v>
      </c>
      <c r="AF22">
        <f>(Z22+SUM($Z$8:Z21))/1000</f>
        <v>3.2186632621018521</v>
      </c>
      <c r="AG22">
        <f>(AA22+SUM($AA$8:AA21))/1000</f>
        <v>0</v>
      </c>
      <c r="BG22">
        <f t="shared" si="10"/>
        <v>1.6087499999999999</v>
      </c>
    </row>
    <row r="23" spans="2:59" x14ac:dyDescent="0.3">
      <c r="B23" s="29" t="s">
        <v>47</v>
      </c>
      <c r="C23" s="29">
        <v>15</v>
      </c>
      <c r="D23" s="29">
        <v>15</v>
      </c>
      <c r="E23" s="28">
        <v>9.9</v>
      </c>
      <c r="F23" s="15">
        <f t="shared" si="11"/>
        <v>1.0694444444444444</v>
      </c>
      <c r="G23" s="15">
        <f t="shared" si="12"/>
        <v>3.8499999999999996</v>
      </c>
      <c r="R23">
        <f>S23+SUM($S$8:S22)</f>
        <v>4.7777777777777777</v>
      </c>
      <c r="S23">
        <f t="shared" si="6"/>
        <v>2.75</v>
      </c>
      <c r="U23">
        <f t="shared" si="7"/>
        <v>3.4956899999999997</v>
      </c>
      <c r="V23">
        <f t="shared" si="0"/>
        <v>135.501993</v>
      </c>
      <c r="W23">
        <f t="shared" si="8"/>
        <v>1529.3055555555554</v>
      </c>
      <c r="X23">
        <f t="shared" si="9"/>
        <v>4578.2207585277774</v>
      </c>
      <c r="Y23" t="str">
        <f t="shared" si="1"/>
        <v>Accelerating</v>
      </c>
      <c r="Z23">
        <f t="shared" si="2"/>
        <v>4578.2207585277774</v>
      </c>
      <c r="AA23">
        <f t="shared" si="3"/>
        <v>0</v>
      </c>
      <c r="AB23">
        <f t="shared" si="4"/>
        <v>0</v>
      </c>
      <c r="AC23">
        <f t="shared" si="5"/>
        <v>1664.8075485555555</v>
      </c>
      <c r="AD23">
        <f t="shared" si="13"/>
        <v>0</v>
      </c>
      <c r="AE23">
        <f t="shared" si="14"/>
        <v>1664.8075485555555</v>
      </c>
      <c r="AF23">
        <f>(Z23+SUM($Z$8:Z22))/1000</f>
        <v>7.7968840206296299</v>
      </c>
      <c r="AG23">
        <f>(AA23+SUM($AA$8:AA22))/1000</f>
        <v>0</v>
      </c>
      <c r="BG23">
        <f t="shared" si="10"/>
        <v>5.4071875</v>
      </c>
    </row>
    <row r="24" spans="2:59" x14ac:dyDescent="0.3">
      <c r="B24" s="29" t="s">
        <v>47</v>
      </c>
      <c r="C24" s="29">
        <v>16</v>
      </c>
      <c r="D24" s="29">
        <v>16</v>
      </c>
      <c r="E24" s="28">
        <v>13.1</v>
      </c>
      <c r="F24" s="15">
        <f t="shared" si="11"/>
        <v>0.97222222222222199</v>
      </c>
      <c r="G24" s="15">
        <f t="shared" si="12"/>
        <v>3.4999999999999991</v>
      </c>
      <c r="R24">
        <f>S24+SUM($S$8:S23)</f>
        <v>8.4166666666666661</v>
      </c>
      <c r="S24">
        <f t="shared" si="6"/>
        <v>3.6388888888888888</v>
      </c>
      <c r="U24">
        <f t="shared" si="7"/>
        <v>6.1207566666666668</v>
      </c>
      <c r="V24">
        <f t="shared" si="0"/>
        <v>138.12705966666667</v>
      </c>
      <c r="W24">
        <f t="shared" si="8"/>
        <v>1390.2777777777774</v>
      </c>
      <c r="X24">
        <f t="shared" si="9"/>
        <v>5561.6953807006157</v>
      </c>
      <c r="Y24" t="str">
        <f t="shared" si="1"/>
        <v>Accelerating</v>
      </c>
      <c r="Z24">
        <f t="shared" si="2"/>
        <v>5561.6953807006157</v>
      </c>
      <c r="AA24">
        <f t="shared" si="3"/>
        <v>0</v>
      </c>
      <c r="AB24">
        <f t="shared" si="4"/>
        <v>0</v>
      </c>
      <c r="AC24">
        <f t="shared" si="5"/>
        <v>1528.404837444444</v>
      </c>
      <c r="AD24">
        <f t="shared" si="13"/>
        <v>0</v>
      </c>
      <c r="AE24">
        <f t="shared" si="14"/>
        <v>1528.404837444444</v>
      </c>
      <c r="AF24">
        <f>(Z24+SUM($Z$8:Z23))/1000</f>
        <v>13.358579401330246</v>
      </c>
      <c r="AG24">
        <f>(AA24+SUM($AA$8:AA23))/1000</f>
        <v>0</v>
      </c>
      <c r="BG24">
        <f t="shared" si="10"/>
        <v>9.4676813271604932</v>
      </c>
    </row>
    <row r="25" spans="2:59" x14ac:dyDescent="0.3">
      <c r="B25" s="29" t="s">
        <v>47</v>
      </c>
      <c r="C25" s="29">
        <v>17</v>
      </c>
      <c r="D25" s="29">
        <v>17</v>
      </c>
      <c r="E25" s="28">
        <v>16.899999999999999</v>
      </c>
      <c r="F25" s="15">
        <f t="shared" si="11"/>
        <v>1.1944444444444444</v>
      </c>
      <c r="G25" s="15">
        <f t="shared" si="12"/>
        <v>4.3</v>
      </c>
      <c r="R25">
        <f>S25+SUM($S$8:S24)</f>
        <v>13.111111111111111</v>
      </c>
      <c r="S25">
        <f t="shared" si="6"/>
        <v>4.6944444444444438</v>
      </c>
      <c r="U25">
        <f t="shared" si="7"/>
        <v>10.186756666666664</v>
      </c>
      <c r="V25">
        <f t="shared" si="0"/>
        <v>142.19305966666667</v>
      </c>
      <c r="W25">
        <f t="shared" si="8"/>
        <v>1708.0555555555554</v>
      </c>
      <c r="X25">
        <f t="shared" si="9"/>
        <v>8685.8893325709851</v>
      </c>
      <c r="Y25" t="str">
        <f t="shared" si="1"/>
        <v>Accelerating</v>
      </c>
      <c r="Z25">
        <f t="shared" si="2"/>
        <v>8685.8893325709851</v>
      </c>
      <c r="AA25">
        <f t="shared" si="3"/>
        <v>0</v>
      </c>
      <c r="AB25">
        <f t="shared" si="4"/>
        <v>0</v>
      </c>
      <c r="AC25">
        <f t="shared" si="5"/>
        <v>1850.248615222222</v>
      </c>
      <c r="AD25">
        <f t="shared" si="13"/>
        <v>0</v>
      </c>
      <c r="AE25">
        <f t="shared" si="14"/>
        <v>1850.248615222222</v>
      </c>
      <c r="AF25">
        <f>(Z25+SUM($Z$8:Z24))/1000</f>
        <v>22.04446873390123</v>
      </c>
      <c r="AG25">
        <f>(AA25+SUM($AA$8:AA24))/1000</f>
        <v>0</v>
      </c>
      <c r="BG25">
        <f t="shared" si="10"/>
        <v>15.757033179012343</v>
      </c>
    </row>
    <row r="26" spans="2:59" x14ac:dyDescent="0.3">
      <c r="B26" s="29" t="s">
        <v>47</v>
      </c>
      <c r="C26" s="29">
        <v>18</v>
      </c>
      <c r="D26" s="29">
        <v>18</v>
      </c>
      <c r="E26" s="28">
        <v>21.7</v>
      </c>
      <c r="F26" s="15">
        <f t="shared" si="11"/>
        <v>1.2638888888888891</v>
      </c>
      <c r="G26" s="15">
        <f t="shared" si="12"/>
        <v>4.5500000000000007</v>
      </c>
      <c r="R26">
        <f>S26+SUM($S$8:S25)</f>
        <v>19.138888888888889</v>
      </c>
      <c r="S26">
        <f t="shared" si="6"/>
        <v>6.0277777777777777</v>
      </c>
      <c r="U26">
        <f t="shared" si="7"/>
        <v>16.795076666666663</v>
      </c>
      <c r="V26">
        <f t="shared" si="0"/>
        <v>148.80137966666666</v>
      </c>
      <c r="W26">
        <f t="shared" si="8"/>
        <v>1807.3611111111113</v>
      </c>
      <c r="X26">
        <f t="shared" si="9"/>
        <v>11791.312791632718</v>
      </c>
      <c r="Y26" t="str">
        <f t="shared" si="1"/>
        <v>Accelerating</v>
      </c>
      <c r="Z26">
        <f t="shared" si="2"/>
        <v>11791.312791632718</v>
      </c>
      <c r="AA26">
        <f t="shared" si="3"/>
        <v>0</v>
      </c>
      <c r="AB26">
        <f t="shared" si="4"/>
        <v>0</v>
      </c>
      <c r="AC26">
        <f t="shared" si="5"/>
        <v>1956.162490777778</v>
      </c>
      <c r="AD26">
        <f t="shared" si="13"/>
        <v>0</v>
      </c>
      <c r="AE26">
        <f t="shared" si="14"/>
        <v>1956.162490777778</v>
      </c>
      <c r="AF26">
        <f>(Z26+SUM($Z$8:Z25))/1000</f>
        <v>33.835781525533953</v>
      </c>
      <c r="AG26">
        <f>(AA26+SUM($AA$8:AA25))/1000</f>
        <v>0</v>
      </c>
      <c r="BG26">
        <f t="shared" si="10"/>
        <v>25.978885030864195</v>
      </c>
    </row>
    <row r="27" spans="2:59" x14ac:dyDescent="0.3">
      <c r="B27" s="29" t="s">
        <v>47</v>
      </c>
      <c r="C27" s="29">
        <v>19</v>
      </c>
      <c r="D27" s="29">
        <v>19</v>
      </c>
      <c r="E27" s="28">
        <v>26</v>
      </c>
      <c r="F27" s="15">
        <f t="shared" si="11"/>
        <v>0.80555555555555558</v>
      </c>
      <c r="G27" s="15">
        <f t="shared" si="12"/>
        <v>2.9000000000000004</v>
      </c>
      <c r="R27">
        <f>S27+SUM($S$8:S26)</f>
        <v>26.361111111111111</v>
      </c>
      <c r="S27">
        <f t="shared" si="6"/>
        <v>7.2222222222222223</v>
      </c>
      <c r="U27">
        <f t="shared" si="7"/>
        <v>24.110666666666667</v>
      </c>
      <c r="V27">
        <f t="shared" si="0"/>
        <v>156.11696966666668</v>
      </c>
      <c r="W27">
        <f t="shared" si="8"/>
        <v>1151.9444444444446</v>
      </c>
      <c r="X27">
        <f t="shared" si="9"/>
        <v>9447.1102130246927</v>
      </c>
      <c r="Y27" t="str">
        <f t="shared" si="1"/>
        <v>Accelerating</v>
      </c>
      <c r="Z27">
        <f t="shared" si="2"/>
        <v>9447.1102130246927</v>
      </c>
      <c r="AA27">
        <f t="shared" si="3"/>
        <v>0</v>
      </c>
      <c r="AB27">
        <f t="shared" si="4"/>
        <v>0</v>
      </c>
      <c r="AC27">
        <f t="shared" si="5"/>
        <v>1308.0614141111112</v>
      </c>
      <c r="AD27">
        <f t="shared" si="13"/>
        <v>0</v>
      </c>
      <c r="AE27">
        <f t="shared" si="14"/>
        <v>1308.0614141111112</v>
      </c>
      <c r="AF27">
        <f>(Z27+SUM($Z$8:Z26))/1000</f>
        <v>43.282891738558646</v>
      </c>
      <c r="AG27">
        <f>(AA27+SUM($AA$8:AA26))/1000</f>
        <v>0</v>
      </c>
      <c r="BG27">
        <f t="shared" si="10"/>
        <v>37.294753086419753</v>
      </c>
    </row>
    <row r="28" spans="2:59" x14ac:dyDescent="0.3">
      <c r="B28" s="29" t="s">
        <v>47</v>
      </c>
      <c r="C28" s="29">
        <v>20</v>
      </c>
      <c r="D28" s="29">
        <v>20</v>
      </c>
      <c r="E28" s="28">
        <v>27.5</v>
      </c>
      <c r="F28" s="15">
        <f t="shared" si="11"/>
        <v>0.29166666666666685</v>
      </c>
      <c r="G28" s="15">
        <f t="shared" si="12"/>
        <v>1.0500000000000007</v>
      </c>
      <c r="R28">
        <f>S28+SUM($S$8:S27)</f>
        <v>34</v>
      </c>
      <c r="S28">
        <f t="shared" si="6"/>
        <v>7.6388888888888884</v>
      </c>
      <c r="U28">
        <f t="shared" si="7"/>
        <v>26.972916666666659</v>
      </c>
      <c r="V28">
        <f t="shared" si="0"/>
        <v>158.97921966666667</v>
      </c>
      <c r="W28">
        <f t="shared" si="8"/>
        <v>417.0833333333336</v>
      </c>
      <c r="X28">
        <f t="shared" si="9"/>
        <v>4400.4778354166683</v>
      </c>
      <c r="Y28" t="str">
        <f t="shared" si="1"/>
        <v>Accelerating</v>
      </c>
      <c r="Z28">
        <f t="shared" si="2"/>
        <v>4400.4778354166683</v>
      </c>
      <c r="AA28">
        <f t="shared" si="3"/>
        <v>0</v>
      </c>
      <c r="AB28">
        <f t="shared" si="4"/>
        <v>0</v>
      </c>
      <c r="AC28">
        <f t="shared" si="5"/>
        <v>576.06255300000021</v>
      </c>
      <c r="AD28">
        <f t="shared" si="13"/>
        <v>0</v>
      </c>
      <c r="AE28">
        <f t="shared" si="14"/>
        <v>576.06255300000021</v>
      </c>
      <c r="AF28">
        <f>(Z28+SUM($Z$8:Z27))/1000</f>
        <v>47.68336957397532</v>
      </c>
      <c r="AG28">
        <f>(AA28+SUM($AA$8:AA27))/1000</f>
        <v>0</v>
      </c>
      <c r="BG28">
        <f t="shared" si="10"/>
        <v>41.722125771604929</v>
      </c>
    </row>
    <row r="29" spans="2:59" x14ac:dyDescent="0.3">
      <c r="B29" s="29" t="s">
        <v>47</v>
      </c>
      <c r="C29" s="29">
        <v>21</v>
      </c>
      <c r="D29" s="29">
        <v>21</v>
      </c>
      <c r="E29" s="28">
        <v>28.1</v>
      </c>
      <c r="F29" s="15">
        <f t="shared" si="11"/>
        <v>0.1111111111111112</v>
      </c>
      <c r="G29" s="15">
        <f t="shared" si="12"/>
        <v>0.40000000000000036</v>
      </c>
      <c r="R29">
        <f>S29+SUM($S$8:S28)</f>
        <v>41.805555555555557</v>
      </c>
      <c r="S29">
        <f t="shared" si="6"/>
        <v>7.8055555555555554</v>
      </c>
      <c r="U29">
        <f t="shared" si="7"/>
        <v>28.162756666666667</v>
      </c>
      <c r="V29">
        <f t="shared" si="0"/>
        <v>160.16905966666667</v>
      </c>
      <c r="W29">
        <f t="shared" si="8"/>
        <v>158.88888888888903</v>
      </c>
      <c r="X29">
        <f t="shared" si="9"/>
        <v>2490.4245428919762</v>
      </c>
      <c r="Y29" t="str">
        <f t="shared" si="1"/>
        <v>Accelerating</v>
      </c>
      <c r="Z29">
        <f t="shared" si="2"/>
        <v>2490.4245428919762</v>
      </c>
      <c r="AA29">
        <f t="shared" si="3"/>
        <v>0</v>
      </c>
      <c r="AB29">
        <f t="shared" si="4"/>
        <v>0</v>
      </c>
      <c r="AC29">
        <f t="shared" si="5"/>
        <v>319.0579485555557</v>
      </c>
      <c r="AD29">
        <f t="shared" si="13"/>
        <v>0</v>
      </c>
      <c r="AE29">
        <f t="shared" si="14"/>
        <v>319.0579485555557</v>
      </c>
      <c r="AF29">
        <f>(Z29+SUM($Z$8:Z28))/1000</f>
        <v>50.173794116867292</v>
      </c>
      <c r="AG29">
        <f>(AA29+SUM($AA$8:AA28))/1000</f>
        <v>0</v>
      </c>
      <c r="BG29">
        <f t="shared" si="10"/>
        <v>43.562588734567903</v>
      </c>
    </row>
    <row r="30" spans="2:59" x14ac:dyDescent="0.3">
      <c r="B30" s="29" t="s">
        <v>47</v>
      </c>
      <c r="C30" s="29">
        <v>22</v>
      </c>
      <c r="D30" s="29">
        <v>22</v>
      </c>
      <c r="E30" s="28">
        <v>28.3</v>
      </c>
      <c r="F30" s="15">
        <f t="shared" si="11"/>
        <v>9.7222222222222127E-2</v>
      </c>
      <c r="G30" s="15">
        <f t="shared" si="12"/>
        <v>0.34999999999999964</v>
      </c>
      <c r="R30">
        <f>S30+SUM($S$8:S29)</f>
        <v>49.666666666666671</v>
      </c>
      <c r="S30">
        <f t="shared" si="6"/>
        <v>7.8611111111111107</v>
      </c>
      <c r="U30">
        <f t="shared" si="7"/>
        <v>28.565076666666663</v>
      </c>
      <c r="V30">
        <f t="shared" si="0"/>
        <v>160.57137966666667</v>
      </c>
      <c r="W30">
        <f t="shared" si="8"/>
        <v>139.02777777777763</v>
      </c>
      <c r="X30">
        <f t="shared" si="9"/>
        <v>2355.1822654660482</v>
      </c>
      <c r="Y30" t="str">
        <f t="shared" si="1"/>
        <v>Accelerating</v>
      </c>
      <c r="Z30">
        <f t="shared" si="2"/>
        <v>2355.1822654660482</v>
      </c>
      <c r="AA30">
        <f t="shared" si="3"/>
        <v>0</v>
      </c>
      <c r="AB30">
        <f t="shared" si="4"/>
        <v>0</v>
      </c>
      <c r="AC30">
        <f t="shared" si="5"/>
        <v>299.5991574444443</v>
      </c>
      <c r="AD30">
        <f t="shared" si="13"/>
        <v>0</v>
      </c>
      <c r="AE30">
        <f t="shared" si="14"/>
        <v>299.5991574444443</v>
      </c>
      <c r="AF30">
        <f>(Z30+SUM($Z$8:Z29))/1000</f>
        <v>52.52897638233334</v>
      </c>
      <c r="AG30">
        <f>(AA30+SUM($AA$8:AA29))/1000</f>
        <v>0</v>
      </c>
      <c r="BG30">
        <f t="shared" si="10"/>
        <v>44.18490354938271</v>
      </c>
    </row>
    <row r="31" spans="2:59" x14ac:dyDescent="0.3">
      <c r="B31" s="29" t="s">
        <v>47</v>
      </c>
      <c r="C31" s="29">
        <v>23</v>
      </c>
      <c r="D31" s="29">
        <v>23</v>
      </c>
      <c r="E31" s="28">
        <v>28.8</v>
      </c>
      <c r="F31" s="15">
        <f t="shared" si="11"/>
        <v>0.1111111111111112</v>
      </c>
      <c r="G31" s="15">
        <f t="shared" si="12"/>
        <v>0.40000000000000036</v>
      </c>
      <c r="R31">
        <f>S31+SUM($S$8:S30)</f>
        <v>57.666666666666671</v>
      </c>
      <c r="S31">
        <f t="shared" si="6"/>
        <v>8</v>
      </c>
      <c r="U31">
        <f t="shared" si="7"/>
        <v>29.583359999999999</v>
      </c>
      <c r="V31">
        <f t="shared" si="0"/>
        <v>161.589663</v>
      </c>
      <c r="W31">
        <f t="shared" si="8"/>
        <v>158.88888888888903</v>
      </c>
      <c r="X31">
        <f t="shared" si="9"/>
        <v>2563.828415111112</v>
      </c>
      <c r="Y31" t="str">
        <f t="shared" si="1"/>
        <v>Accelerating</v>
      </c>
      <c r="Z31">
        <f t="shared" si="2"/>
        <v>2563.828415111112</v>
      </c>
      <c r="AA31">
        <f t="shared" si="3"/>
        <v>0</v>
      </c>
      <c r="AB31">
        <f t="shared" si="4"/>
        <v>0</v>
      </c>
      <c r="AC31">
        <f t="shared" si="5"/>
        <v>320.478551888889</v>
      </c>
      <c r="AD31">
        <f t="shared" si="13"/>
        <v>0</v>
      </c>
      <c r="AE31">
        <f t="shared" si="14"/>
        <v>320.478551888889</v>
      </c>
      <c r="AF31">
        <f>(Z31+SUM($Z$8:Z30))/1000</f>
        <v>55.092804797444458</v>
      </c>
      <c r="AG31">
        <f>(AA31+SUM($AA$8:AA30))/1000</f>
        <v>0</v>
      </c>
      <c r="BG31">
        <f t="shared" si="10"/>
        <v>45.76</v>
      </c>
    </row>
    <row r="32" spans="2:59" x14ac:dyDescent="0.3">
      <c r="B32" s="29" t="s">
        <v>47</v>
      </c>
      <c r="C32" s="29">
        <v>24</v>
      </c>
      <c r="D32" s="29">
        <v>24</v>
      </c>
      <c r="E32" s="28">
        <v>29.1</v>
      </c>
      <c r="F32" s="15">
        <f t="shared" si="11"/>
        <v>0.27777777777777779</v>
      </c>
      <c r="G32" s="15">
        <f t="shared" si="12"/>
        <v>1</v>
      </c>
      <c r="R32">
        <f>S32+SUM($S$8:S31)</f>
        <v>65.75</v>
      </c>
      <c r="S32">
        <f t="shared" si="6"/>
        <v>8.0833333333333339</v>
      </c>
      <c r="U32">
        <f t="shared" si="7"/>
        <v>30.202890000000004</v>
      </c>
      <c r="V32">
        <f t="shared" si="0"/>
        <v>162.209193</v>
      </c>
      <c r="W32">
        <f t="shared" si="8"/>
        <v>397.22222222222223</v>
      </c>
      <c r="X32">
        <f t="shared" si="9"/>
        <v>4522.0706063796297</v>
      </c>
      <c r="Y32" t="str">
        <f t="shared" si="1"/>
        <v>Accelerating</v>
      </c>
      <c r="Z32">
        <f t="shared" si="2"/>
        <v>4522.0706063796297</v>
      </c>
      <c r="AA32">
        <f t="shared" si="3"/>
        <v>0</v>
      </c>
      <c r="AB32">
        <f t="shared" si="4"/>
        <v>0</v>
      </c>
      <c r="AC32">
        <f t="shared" si="5"/>
        <v>559.4314152222222</v>
      </c>
      <c r="AD32">
        <f t="shared" si="13"/>
        <v>0</v>
      </c>
      <c r="AE32">
        <f t="shared" si="14"/>
        <v>559.4314152222222</v>
      </c>
      <c r="AF32">
        <f>(Z32+SUM($Z$8:Z31))/1000</f>
        <v>59.614875403824087</v>
      </c>
      <c r="AG32">
        <f>(AA32+SUM($AA$8:AA31))/1000</f>
        <v>0</v>
      </c>
      <c r="BG32">
        <f t="shared" si="10"/>
        <v>46.718298611111116</v>
      </c>
    </row>
    <row r="33" spans="2:59" x14ac:dyDescent="0.3">
      <c r="B33" s="29" t="s">
        <v>47</v>
      </c>
      <c r="C33" s="29">
        <v>25</v>
      </c>
      <c r="D33" s="29">
        <v>25</v>
      </c>
      <c r="E33" s="28">
        <v>30.8</v>
      </c>
      <c r="F33" s="15">
        <f t="shared" si="11"/>
        <v>0.38888888888888851</v>
      </c>
      <c r="G33" s="15">
        <f t="shared" si="12"/>
        <v>1.3999999999999986</v>
      </c>
      <c r="R33">
        <f>S33+SUM($S$8:S32)</f>
        <v>74.305555555555557</v>
      </c>
      <c r="S33">
        <f t="shared" si="6"/>
        <v>8.5555555555555554</v>
      </c>
      <c r="U33">
        <f t="shared" si="7"/>
        <v>33.834826666666665</v>
      </c>
      <c r="V33">
        <f t="shared" si="0"/>
        <v>165.84112966666666</v>
      </c>
      <c r="W33">
        <f t="shared" si="8"/>
        <v>556.11111111111052</v>
      </c>
      <c r="X33">
        <f t="shared" si="9"/>
        <v>6176.7025044320935</v>
      </c>
      <c r="Y33" t="str">
        <f t="shared" si="1"/>
        <v>Accelerating</v>
      </c>
      <c r="Z33">
        <f t="shared" si="2"/>
        <v>6176.7025044320935</v>
      </c>
      <c r="AA33">
        <f t="shared" si="3"/>
        <v>0</v>
      </c>
      <c r="AB33">
        <f t="shared" si="4"/>
        <v>0</v>
      </c>
      <c r="AC33">
        <f t="shared" si="5"/>
        <v>721.95224077777721</v>
      </c>
      <c r="AD33">
        <f t="shared" si="13"/>
        <v>0</v>
      </c>
      <c r="AE33">
        <f t="shared" si="14"/>
        <v>721.95224077777721</v>
      </c>
      <c r="AF33">
        <f>(Z33+SUM($Z$8:Z32))/1000</f>
        <v>65.791577908256173</v>
      </c>
      <c r="AG33">
        <f>(AA33+SUM($AA$8:AA32))/1000</f>
        <v>0</v>
      </c>
      <c r="BG33">
        <f t="shared" si="10"/>
        <v>52.336234567901236</v>
      </c>
    </row>
    <row r="34" spans="2:59" x14ac:dyDescent="0.3">
      <c r="B34" s="29" t="s">
        <v>47</v>
      </c>
      <c r="C34" s="29">
        <v>26</v>
      </c>
      <c r="D34" s="29">
        <v>26</v>
      </c>
      <c r="E34" s="28">
        <v>31.9</v>
      </c>
      <c r="F34" s="15">
        <f t="shared" si="11"/>
        <v>0.45833333333333343</v>
      </c>
      <c r="G34" s="15">
        <f t="shared" si="12"/>
        <v>1.6500000000000004</v>
      </c>
      <c r="R34">
        <f>S34+SUM($S$8:S33)</f>
        <v>83.166666666666671</v>
      </c>
      <c r="S34">
        <f t="shared" si="6"/>
        <v>8.8611111111111107</v>
      </c>
      <c r="U34">
        <f t="shared" si="7"/>
        <v>36.294756666666665</v>
      </c>
      <c r="V34">
        <f t="shared" si="0"/>
        <v>168.30105966666667</v>
      </c>
      <c r="W34">
        <f t="shared" si="8"/>
        <v>655.41666666666674</v>
      </c>
      <c r="X34">
        <f t="shared" si="9"/>
        <v>7299.0542972314815</v>
      </c>
      <c r="Y34" t="str">
        <f t="shared" si="1"/>
        <v>Accelerating</v>
      </c>
      <c r="Z34">
        <f t="shared" si="2"/>
        <v>7299.0542972314815</v>
      </c>
      <c r="AA34">
        <f t="shared" si="3"/>
        <v>0</v>
      </c>
      <c r="AB34">
        <f t="shared" si="4"/>
        <v>0</v>
      </c>
      <c r="AC34">
        <f t="shared" si="5"/>
        <v>823.71772633333342</v>
      </c>
      <c r="AD34">
        <f t="shared" si="13"/>
        <v>0</v>
      </c>
      <c r="AE34">
        <f t="shared" si="14"/>
        <v>823.71772633333342</v>
      </c>
      <c r="AF34">
        <f>(Z34+SUM($Z$8:Z33))/1000</f>
        <v>73.090632205487665</v>
      </c>
      <c r="AG34">
        <f>(AA34+SUM($AA$8:AA33))/1000</f>
        <v>0</v>
      </c>
      <c r="BG34">
        <f t="shared" si="10"/>
        <v>56.141292438271599</v>
      </c>
    </row>
    <row r="35" spans="2:59" x14ac:dyDescent="0.3">
      <c r="B35" s="29" t="s">
        <v>47</v>
      </c>
      <c r="C35" s="29">
        <v>27</v>
      </c>
      <c r="D35" s="29">
        <v>27</v>
      </c>
      <c r="E35" s="28">
        <v>34.1</v>
      </c>
      <c r="F35" s="15">
        <f t="shared" si="11"/>
        <v>0.65277777777777812</v>
      </c>
      <c r="G35" s="15">
        <f t="shared" si="12"/>
        <v>2.3500000000000014</v>
      </c>
      <c r="R35">
        <f>S35+SUM($S$8:S34)</f>
        <v>92.6388888888889</v>
      </c>
      <c r="S35">
        <f t="shared" si="6"/>
        <v>9.4722222222222232</v>
      </c>
      <c r="U35">
        <f t="shared" si="7"/>
        <v>41.473556666666674</v>
      </c>
      <c r="V35">
        <f t="shared" si="0"/>
        <v>173.47985966666667</v>
      </c>
      <c r="W35">
        <f t="shared" si="8"/>
        <v>933.47222222222274</v>
      </c>
      <c r="X35">
        <f t="shared" si="9"/>
        <v>10485.296109003091</v>
      </c>
      <c r="Y35" t="str">
        <f t="shared" si="1"/>
        <v>Accelerating</v>
      </c>
      <c r="Z35">
        <f t="shared" si="2"/>
        <v>10485.296109003091</v>
      </c>
      <c r="AA35">
        <f t="shared" si="3"/>
        <v>0</v>
      </c>
      <c r="AB35">
        <f t="shared" si="4"/>
        <v>0</v>
      </c>
      <c r="AC35">
        <f t="shared" si="5"/>
        <v>1106.9520818888893</v>
      </c>
      <c r="AD35">
        <f t="shared" si="13"/>
        <v>0</v>
      </c>
      <c r="AE35">
        <f t="shared" si="14"/>
        <v>1106.9520818888893</v>
      </c>
      <c r="AF35">
        <f>(Z35+SUM($Z$8:Z34))/1000</f>
        <v>83.575928314490753</v>
      </c>
      <c r="AG35">
        <f>(AA35+SUM($AA$8:AA34))/1000</f>
        <v>0</v>
      </c>
      <c r="BG35">
        <f t="shared" si="10"/>
        <v>64.151940586419755</v>
      </c>
    </row>
    <row r="36" spans="2:59" x14ac:dyDescent="0.3">
      <c r="B36" s="29" t="s">
        <v>47</v>
      </c>
      <c r="C36" s="29">
        <v>28</v>
      </c>
      <c r="D36" s="29">
        <v>28</v>
      </c>
      <c r="E36" s="28">
        <v>36.6</v>
      </c>
      <c r="F36" s="15">
        <f t="shared" si="11"/>
        <v>0.69444444444444442</v>
      </c>
      <c r="G36" s="15">
        <f t="shared" si="12"/>
        <v>2.5</v>
      </c>
      <c r="R36">
        <f>S36+SUM($S$8:S35)</f>
        <v>102.80555555555557</v>
      </c>
      <c r="S36">
        <f t="shared" si="6"/>
        <v>10.166666666666666</v>
      </c>
      <c r="U36">
        <f t="shared" si="7"/>
        <v>47.777639999999991</v>
      </c>
      <c r="V36">
        <f t="shared" si="0"/>
        <v>179.78394299999999</v>
      </c>
      <c r="W36">
        <f t="shared" si="8"/>
        <v>993.05555555555554</v>
      </c>
      <c r="X36">
        <f t="shared" si="9"/>
        <v>11923.868235314814</v>
      </c>
      <c r="Y36" t="str">
        <f t="shared" si="1"/>
        <v>Accelerating</v>
      </c>
      <c r="Z36">
        <f t="shared" si="2"/>
        <v>11923.868235314814</v>
      </c>
      <c r="AA36">
        <f t="shared" si="3"/>
        <v>0</v>
      </c>
      <c r="AB36">
        <f t="shared" si="4"/>
        <v>0</v>
      </c>
      <c r="AC36">
        <f t="shared" si="5"/>
        <v>1172.8394985555556</v>
      </c>
      <c r="AD36">
        <f t="shared" si="13"/>
        <v>0</v>
      </c>
      <c r="AE36">
        <f t="shared" si="14"/>
        <v>1172.8394985555556</v>
      </c>
      <c r="AF36">
        <f>(Z36+SUM($Z$8:Z35))/1000</f>
        <v>95.499796549805566</v>
      </c>
      <c r="AG36">
        <f>(AA36+SUM($AA$8:AA35))/1000</f>
        <v>0</v>
      </c>
      <c r="BG36">
        <f t="shared" si="10"/>
        <v>73.903194444444438</v>
      </c>
    </row>
    <row r="37" spans="2:59" x14ac:dyDescent="0.3">
      <c r="B37" s="29" t="s">
        <v>47</v>
      </c>
      <c r="C37" s="29">
        <v>29</v>
      </c>
      <c r="D37" s="29">
        <v>29</v>
      </c>
      <c r="E37" s="28">
        <v>39.1</v>
      </c>
      <c r="F37" s="15">
        <f t="shared" si="11"/>
        <v>0.65277777777777712</v>
      </c>
      <c r="G37" s="15">
        <f t="shared" si="12"/>
        <v>2.3499999999999979</v>
      </c>
      <c r="R37">
        <f>S37+SUM($S$8:S36)</f>
        <v>113.66666666666669</v>
      </c>
      <c r="S37">
        <f t="shared" si="6"/>
        <v>10.861111111111111</v>
      </c>
      <c r="U37">
        <f t="shared" si="7"/>
        <v>54.527556666666662</v>
      </c>
      <c r="V37">
        <f t="shared" si="0"/>
        <v>186.53385966666667</v>
      </c>
      <c r="W37">
        <f t="shared" si="8"/>
        <v>933.47222222222126</v>
      </c>
      <c r="X37">
        <f t="shared" si="9"/>
        <v>12164.51050051542</v>
      </c>
      <c r="Y37" t="str">
        <f t="shared" si="1"/>
        <v>Accelerating</v>
      </c>
      <c r="Z37">
        <f t="shared" si="2"/>
        <v>12164.51050051542</v>
      </c>
      <c r="AA37">
        <f t="shared" si="3"/>
        <v>0</v>
      </c>
      <c r="AB37">
        <f t="shared" si="4"/>
        <v>0</v>
      </c>
      <c r="AC37">
        <f t="shared" si="5"/>
        <v>1120.0060818888878</v>
      </c>
      <c r="AD37">
        <f t="shared" si="13"/>
        <v>0</v>
      </c>
      <c r="AE37">
        <f t="shared" si="14"/>
        <v>1120.0060818888878</v>
      </c>
      <c r="AF37">
        <f>(Z37+SUM($Z$8:Z36))/1000</f>
        <v>107.66430705032099</v>
      </c>
      <c r="AG37">
        <f>(AA37+SUM($AA$8:AA36))/1000</f>
        <v>0</v>
      </c>
      <c r="BG37">
        <f t="shared" si="10"/>
        <v>84.344070216049388</v>
      </c>
    </row>
    <row r="38" spans="2:59" x14ac:dyDescent="0.3">
      <c r="B38" s="29" t="s">
        <v>47</v>
      </c>
      <c r="C38" s="29">
        <v>30</v>
      </c>
      <c r="D38" s="29">
        <v>30</v>
      </c>
      <c r="E38" s="28">
        <v>41.3</v>
      </c>
      <c r="F38" s="15">
        <f t="shared" si="11"/>
        <v>0.47222222222222199</v>
      </c>
      <c r="G38" s="15">
        <f t="shared" si="12"/>
        <v>1.6999999999999993</v>
      </c>
      <c r="R38">
        <f>S38+SUM($S$8:S37)</f>
        <v>125.13888888888891</v>
      </c>
      <c r="S38">
        <f t="shared" si="6"/>
        <v>11.472222222222221</v>
      </c>
      <c r="U38">
        <f t="shared" si="7"/>
        <v>60.836276666666656</v>
      </c>
      <c r="V38">
        <f t="shared" si="0"/>
        <v>192.84257966666667</v>
      </c>
      <c r="W38">
        <f t="shared" si="8"/>
        <v>675.27777777777749</v>
      </c>
      <c r="X38">
        <f t="shared" si="9"/>
        <v>9959.2696562376495</v>
      </c>
      <c r="Y38" t="str">
        <f t="shared" si="1"/>
        <v>Accelerating</v>
      </c>
      <c r="Z38">
        <f t="shared" si="2"/>
        <v>9959.2696562376495</v>
      </c>
      <c r="AA38">
        <f t="shared" si="3"/>
        <v>0</v>
      </c>
      <c r="AB38">
        <f t="shared" si="4"/>
        <v>0</v>
      </c>
      <c r="AC38">
        <f t="shared" si="5"/>
        <v>868.12035744444415</v>
      </c>
      <c r="AD38">
        <f t="shared" si="13"/>
        <v>0</v>
      </c>
      <c r="AE38">
        <f t="shared" si="14"/>
        <v>868.12035744444415</v>
      </c>
      <c r="AF38">
        <f>(Z38+SUM($Z$8:Z37))/1000</f>
        <v>117.62357670655864</v>
      </c>
      <c r="AG38">
        <f>(AA38+SUM($AA$8:AA37))/1000</f>
        <v>0</v>
      </c>
      <c r="BG38">
        <f t="shared" si="10"/>
        <v>94.102496141975294</v>
      </c>
    </row>
    <row r="39" spans="2:59" x14ac:dyDescent="0.3">
      <c r="B39" s="29" t="s">
        <v>47</v>
      </c>
      <c r="C39" s="29">
        <v>31</v>
      </c>
      <c r="D39" s="29">
        <v>31</v>
      </c>
      <c r="E39" s="28">
        <v>42.5</v>
      </c>
      <c r="F39" s="15">
        <f t="shared" si="11"/>
        <v>0.27777777777777779</v>
      </c>
      <c r="G39" s="15">
        <f t="shared" si="12"/>
        <v>1</v>
      </c>
      <c r="R39">
        <f>S39+SUM($S$8:S38)</f>
        <v>136.94444444444446</v>
      </c>
      <c r="S39">
        <f t="shared" si="6"/>
        <v>11.805555555555555</v>
      </c>
      <c r="U39">
        <f t="shared" si="7"/>
        <v>64.422916666666666</v>
      </c>
      <c r="V39">
        <f t="shared" si="0"/>
        <v>196.42921966666665</v>
      </c>
      <c r="W39">
        <f t="shared" si="8"/>
        <v>397.22222222222223</v>
      </c>
      <c r="X39">
        <f t="shared" si="9"/>
        <v>7008.3850778549386</v>
      </c>
      <c r="Y39" t="str">
        <f t="shared" si="1"/>
        <v>Accelerating</v>
      </c>
      <c r="Z39">
        <f t="shared" si="2"/>
        <v>7008.3850778549386</v>
      </c>
      <c r="AA39">
        <f t="shared" si="3"/>
        <v>0</v>
      </c>
      <c r="AB39">
        <f t="shared" si="4"/>
        <v>0</v>
      </c>
      <c r="AC39">
        <f t="shared" si="5"/>
        <v>593.65144188888894</v>
      </c>
      <c r="AD39">
        <f t="shared" si="13"/>
        <v>0</v>
      </c>
      <c r="AE39">
        <f t="shared" si="14"/>
        <v>593.65144188888894</v>
      </c>
      <c r="AF39">
        <f>(Z39+SUM($Z$8:Z38))/1000</f>
        <v>124.63196178441358</v>
      </c>
      <c r="AG39">
        <f>(AA39+SUM($AA$8:AA38))/1000</f>
        <v>0</v>
      </c>
      <c r="BG39">
        <f t="shared" si="10"/>
        <v>99.65036651234567</v>
      </c>
    </row>
    <row r="40" spans="2:59" x14ac:dyDescent="0.3">
      <c r="B40" s="29" t="s">
        <v>47</v>
      </c>
      <c r="C40" s="29">
        <v>32</v>
      </c>
      <c r="D40" s="29">
        <v>32</v>
      </c>
      <c r="E40" s="28">
        <v>43.3</v>
      </c>
      <c r="F40" s="15">
        <f t="shared" si="11"/>
        <v>0.19444444444444425</v>
      </c>
      <c r="G40" s="15">
        <f t="shared" si="12"/>
        <v>0.69999999999999929</v>
      </c>
      <c r="R40">
        <f>S40+SUM($S$8:S39)</f>
        <v>148.97222222222223</v>
      </c>
      <c r="S40">
        <f t="shared" si="6"/>
        <v>12.027777777777777</v>
      </c>
      <c r="U40">
        <f t="shared" si="7"/>
        <v>66.871076666666653</v>
      </c>
      <c r="V40">
        <f t="shared" si="0"/>
        <v>198.87737966666666</v>
      </c>
      <c r="W40">
        <f t="shared" si="8"/>
        <v>278.05555555555526</v>
      </c>
      <c r="X40">
        <f t="shared" si="9"/>
        <v>5736.4433597561683</v>
      </c>
      <c r="Y40" t="str">
        <f t="shared" si="1"/>
        <v>Accelerating</v>
      </c>
      <c r="Z40">
        <f t="shared" si="2"/>
        <v>5736.4433597561683</v>
      </c>
      <c r="AA40">
        <f t="shared" si="3"/>
        <v>0</v>
      </c>
      <c r="AB40">
        <f t="shared" si="4"/>
        <v>0</v>
      </c>
      <c r="AC40">
        <f t="shared" si="5"/>
        <v>476.93293522222189</v>
      </c>
      <c r="AD40">
        <f t="shared" si="13"/>
        <v>0</v>
      </c>
      <c r="AE40">
        <f t="shared" si="14"/>
        <v>476.93293522222189</v>
      </c>
      <c r="AF40">
        <f>(Z40+SUM($Z$8:Z39))/1000</f>
        <v>130.36840514416974</v>
      </c>
      <c r="AG40">
        <f>(AA40+SUM($AA$8:AA39))/1000</f>
        <v>0</v>
      </c>
      <c r="BG40">
        <f t="shared" si="10"/>
        <v>103.43721836419752</v>
      </c>
    </row>
    <row r="41" spans="2:59" x14ac:dyDescent="0.3">
      <c r="B41" s="29" t="s">
        <v>47</v>
      </c>
      <c r="C41" s="29">
        <v>33</v>
      </c>
      <c r="D41" s="29">
        <v>33</v>
      </c>
      <c r="E41" s="28">
        <v>43.9</v>
      </c>
      <c r="F41" s="15">
        <f t="shared" si="11"/>
        <v>0.15277777777777798</v>
      </c>
      <c r="G41" s="15">
        <f t="shared" si="12"/>
        <v>0.55000000000000071</v>
      </c>
      <c r="R41">
        <f>S41+SUM($S$8:S40)</f>
        <v>161.16666666666669</v>
      </c>
      <c r="S41">
        <f t="shared" si="6"/>
        <v>12.194444444444443</v>
      </c>
      <c r="U41">
        <f t="shared" si="7"/>
        <v>68.73715666666665</v>
      </c>
      <c r="V41">
        <f t="shared" si="0"/>
        <v>200.74345966666664</v>
      </c>
      <c r="W41">
        <f t="shared" si="8"/>
        <v>218.47222222222251</v>
      </c>
      <c r="X41">
        <f t="shared" si="9"/>
        <v>5112.1023430339528</v>
      </c>
      <c r="Y41" t="str">
        <f t="shared" si="1"/>
        <v>Accelerating</v>
      </c>
      <c r="Z41">
        <f t="shared" si="2"/>
        <v>5112.1023430339528</v>
      </c>
      <c r="AA41">
        <f t="shared" si="3"/>
        <v>0</v>
      </c>
      <c r="AB41">
        <f t="shared" si="4"/>
        <v>0</v>
      </c>
      <c r="AC41">
        <f t="shared" si="5"/>
        <v>419.21568188888915</v>
      </c>
      <c r="AD41">
        <f t="shared" si="13"/>
        <v>0</v>
      </c>
      <c r="AE41">
        <f t="shared" si="14"/>
        <v>419.21568188888915</v>
      </c>
      <c r="AF41">
        <f>(Z41+SUM($Z$8:Z40))/1000</f>
        <v>135.48050748720368</v>
      </c>
      <c r="AG41">
        <f>(AA41+SUM($AA$8:AA40))/1000</f>
        <v>0</v>
      </c>
      <c r="BG41">
        <f t="shared" si="10"/>
        <v>106.32369984567899</v>
      </c>
    </row>
    <row r="42" spans="2:59" x14ac:dyDescent="0.3">
      <c r="B42" s="29" t="s">
        <v>47</v>
      </c>
      <c r="C42" s="29">
        <v>34</v>
      </c>
      <c r="D42" s="29">
        <v>34</v>
      </c>
      <c r="E42" s="28">
        <v>44.4</v>
      </c>
      <c r="F42" s="15">
        <f t="shared" si="11"/>
        <v>8.3333333333333523E-2</v>
      </c>
      <c r="G42" s="15">
        <f t="shared" si="12"/>
        <v>0.30000000000000071</v>
      </c>
      <c r="R42">
        <f>S42+SUM($S$8:S41)</f>
        <v>173.50000000000003</v>
      </c>
      <c r="S42">
        <f t="shared" si="6"/>
        <v>12.333333333333332</v>
      </c>
      <c r="U42">
        <f t="shared" si="7"/>
        <v>70.311839999999989</v>
      </c>
      <c r="V42">
        <f t="shared" si="0"/>
        <v>202.31814299999999</v>
      </c>
      <c r="W42">
        <f t="shared" si="8"/>
        <v>119.16666666666694</v>
      </c>
      <c r="X42">
        <f t="shared" si="9"/>
        <v>3964.9793192222251</v>
      </c>
      <c r="Y42" t="str">
        <f t="shared" si="1"/>
        <v>Accelerating</v>
      </c>
      <c r="Z42">
        <f t="shared" si="2"/>
        <v>3964.9793192222251</v>
      </c>
      <c r="AA42">
        <f t="shared" si="3"/>
        <v>0</v>
      </c>
      <c r="AB42">
        <f t="shared" si="4"/>
        <v>0</v>
      </c>
      <c r="AC42">
        <f t="shared" si="5"/>
        <v>321.48480966666693</v>
      </c>
      <c r="AD42">
        <f t="shared" si="13"/>
        <v>0</v>
      </c>
      <c r="AE42">
        <f t="shared" si="14"/>
        <v>321.48480966666693</v>
      </c>
      <c r="AF42">
        <f>(Z42+SUM($Z$8:Z41))/1000</f>
        <v>139.44548680642592</v>
      </c>
      <c r="AG42">
        <f>(AA42+SUM($AA$8:AA41))/1000</f>
        <v>0</v>
      </c>
      <c r="BG42">
        <f t="shared" si="10"/>
        <v>108.75944444444443</v>
      </c>
    </row>
    <row r="43" spans="2:59" x14ac:dyDescent="0.3">
      <c r="B43" s="29" t="s">
        <v>47</v>
      </c>
      <c r="C43" s="29">
        <v>35</v>
      </c>
      <c r="D43" s="29">
        <v>35</v>
      </c>
      <c r="E43" s="28">
        <v>44.5</v>
      </c>
      <c r="F43" s="15">
        <f t="shared" si="11"/>
        <v>-2.7777777777777186E-2</v>
      </c>
      <c r="G43" s="15">
        <f t="shared" si="12"/>
        <v>-9.9999999999997868E-2</v>
      </c>
      <c r="R43">
        <f>S43+SUM($S$8:S42)</f>
        <v>185.86111111111114</v>
      </c>
      <c r="S43">
        <f t="shared" si="6"/>
        <v>12.361111111111111</v>
      </c>
      <c r="U43">
        <f t="shared" si="7"/>
        <v>70.628916666666655</v>
      </c>
      <c r="V43">
        <f t="shared" si="0"/>
        <v>202.63521966666667</v>
      </c>
      <c r="W43">
        <f t="shared" si="8"/>
        <v>-39.722222222221376</v>
      </c>
      <c r="X43">
        <f t="shared" si="9"/>
        <v>2013.7856628549487</v>
      </c>
      <c r="Y43" t="str">
        <f t="shared" si="1"/>
        <v>Braking</v>
      </c>
      <c r="Z43">
        <f t="shared" si="2"/>
        <v>2013.7856628549487</v>
      </c>
      <c r="AA43">
        <f t="shared" si="3"/>
        <v>0</v>
      </c>
      <c r="AB43">
        <f t="shared" si="4"/>
        <v>0</v>
      </c>
      <c r="AC43">
        <f t="shared" si="5"/>
        <v>162.9129974444453</v>
      </c>
      <c r="AD43">
        <f t="shared" si="13"/>
        <v>0</v>
      </c>
      <c r="AE43">
        <f t="shared" si="14"/>
        <v>162.9129974444453</v>
      </c>
      <c r="AF43">
        <f>(Z43+SUM($Z$8:Z42))/1000</f>
        <v>141.45927246928085</v>
      </c>
      <c r="AG43">
        <f>(AA43+SUM($AA$8:AA42))/1000</f>
        <v>0</v>
      </c>
      <c r="BG43">
        <f t="shared" si="10"/>
        <v>109.24990354938271</v>
      </c>
    </row>
    <row r="44" spans="2:59" x14ac:dyDescent="0.3">
      <c r="B44" s="29" t="s">
        <v>47</v>
      </c>
      <c r="C44" s="29">
        <v>36</v>
      </c>
      <c r="D44" s="29">
        <v>36</v>
      </c>
      <c r="E44" s="28">
        <v>44.2</v>
      </c>
      <c r="F44" s="15">
        <f t="shared" si="11"/>
        <v>-0.24999999999999961</v>
      </c>
      <c r="G44" s="15">
        <f t="shared" si="12"/>
        <v>-0.89999999999999858</v>
      </c>
      <c r="R44">
        <f>S44+SUM($S$8:S43)</f>
        <v>198.13888888888891</v>
      </c>
      <c r="S44">
        <f t="shared" si="6"/>
        <v>12.277777777777779</v>
      </c>
      <c r="U44">
        <f t="shared" si="7"/>
        <v>69.679826666666671</v>
      </c>
      <c r="V44">
        <f t="shared" si="0"/>
        <v>201.68612966666666</v>
      </c>
      <c r="W44">
        <f t="shared" si="8"/>
        <v>-357.49999999999943</v>
      </c>
      <c r="X44">
        <f t="shared" si="9"/>
        <v>0</v>
      </c>
      <c r="Y44" t="str">
        <f t="shared" si="1"/>
        <v>Braking</v>
      </c>
      <c r="Z44">
        <f t="shared" si="2"/>
        <v>0</v>
      </c>
      <c r="AA44">
        <f t="shared" si="3"/>
        <v>1913.0480746481414</v>
      </c>
      <c r="AB44">
        <f t="shared" si="4"/>
        <v>0</v>
      </c>
      <c r="AC44">
        <f t="shared" si="5"/>
        <v>-155.81387033333277</v>
      </c>
      <c r="AD44">
        <f t="shared" si="13"/>
        <v>155.81387033333277</v>
      </c>
      <c r="AE44">
        <f t="shared" si="14"/>
        <v>0</v>
      </c>
      <c r="AF44">
        <f>(Z44+SUM($Z$8:Z43))/1000</f>
        <v>141.45927246928085</v>
      </c>
      <c r="AG44">
        <f>(AA44+SUM($AA$8:AA43))/1000</f>
        <v>1.9130480746481415</v>
      </c>
      <c r="BG44">
        <f t="shared" si="10"/>
        <v>107.78183641975311</v>
      </c>
    </row>
    <row r="45" spans="2:59" x14ac:dyDescent="0.3">
      <c r="B45" s="29" t="s">
        <v>47</v>
      </c>
      <c r="C45" s="29">
        <v>37</v>
      </c>
      <c r="D45" s="29">
        <v>37</v>
      </c>
      <c r="E45" s="28">
        <v>42.7</v>
      </c>
      <c r="F45" s="15">
        <f t="shared" si="11"/>
        <v>-0.59722222222222276</v>
      </c>
      <c r="G45" s="15">
        <f t="shared" si="12"/>
        <v>-2.1500000000000021</v>
      </c>
      <c r="R45">
        <f>S45+SUM($S$8:S44)</f>
        <v>210.00000000000003</v>
      </c>
      <c r="S45">
        <f t="shared" si="6"/>
        <v>11.861111111111112</v>
      </c>
      <c r="U45">
        <f t="shared" si="7"/>
        <v>65.030676666666679</v>
      </c>
      <c r="V45">
        <f t="shared" si="0"/>
        <v>197.0369796666667</v>
      </c>
      <c r="W45">
        <f t="shared" si="8"/>
        <v>-854.02777777777851</v>
      </c>
      <c r="X45">
        <f t="shared" si="9"/>
        <v>0</v>
      </c>
      <c r="Y45" t="str">
        <f t="shared" si="1"/>
        <v>Braking</v>
      </c>
      <c r="Z45">
        <f t="shared" si="2"/>
        <v>0</v>
      </c>
      <c r="AA45">
        <f t="shared" si="3"/>
        <v>7792.6408553734664</v>
      </c>
      <c r="AB45">
        <f t="shared" si="4"/>
        <v>0</v>
      </c>
      <c r="AC45">
        <f t="shared" si="5"/>
        <v>-656.99079811111187</v>
      </c>
      <c r="AD45">
        <f t="shared" si="13"/>
        <v>656.99079811111187</v>
      </c>
      <c r="AE45">
        <f t="shared" si="14"/>
        <v>0</v>
      </c>
      <c r="AF45">
        <f>(Z45+SUM($Z$8:Z44))/1000</f>
        <v>141.45927246928085</v>
      </c>
      <c r="AG45">
        <f>(AA45+SUM($AA$8:AA44))/1000</f>
        <v>9.7056889300216085</v>
      </c>
      <c r="BG45">
        <f t="shared" si="10"/>
        <v>100.5904591049383</v>
      </c>
    </row>
    <row r="46" spans="2:59" x14ac:dyDescent="0.3">
      <c r="B46" s="29" t="s">
        <v>47</v>
      </c>
      <c r="C46" s="29">
        <v>38</v>
      </c>
      <c r="D46" s="29">
        <v>38</v>
      </c>
      <c r="E46" s="28">
        <v>39.9</v>
      </c>
      <c r="F46" s="15">
        <f t="shared" si="11"/>
        <v>-0.79166666666666707</v>
      </c>
      <c r="G46" s="15">
        <f t="shared" si="12"/>
        <v>-2.8500000000000014</v>
      </c>
      <c r="R46">
        <f>S46+SUM($S$8:S45)</f>
        <v>221.08333333333337</v>
      </c>
      <c r="S46">
        <f t="shared" si="6"/>
        <v>11.083333333333332</v>
      </c>
      <c r="U46">
        <f t="shared" si="7"/>
        <v>56.78168999999999</v>
      </c>
      <c r="V46">
        <f t="shared" si="0"/>
        <v>188.787993</v>
      </c>
      <c r="W46">
        <f t="shared" si="8"/>
        <v>-1132.0833333333339</v>
      </c>
      <c r="X46">
        <f t="shared" si="9"/>
        <v>0</v>
      </c>
      <c r="Y46" t="str">
        <f t="shared" si="1"/>
        <v>Braking</v>
      </c>
      <c r="Z46">
        <f t="shared" si="2"/>
        <v>0</v>
      </c>
      <c r="AA46">
        <f t="shared" si="3"/>
        <v>10454.85668869445</v>
      </c>
      <c r="AB46">
        <f t="shared" si="4"/>
        <v>0</v>
      </c>
      <c r="AC46">
        <f t="shared" si="5"/>
        <v>-943.29534033333391</v>
      </c>
      <c r="AD46">
        <f t="shared" si="13"/>
        <v>943.29534033333391</v>
      </c>
      <c r="AE46">
        <f t="shared" si="14"/>
        <v>0</v>
      </c>
      <c r="AF46">
        <f>(Z46+SUM($Z$8:Z45))/1000</f>
        <v>141.45927246928085</v>
      </c>
      <c r="AG46">
        <f>(AA46+SUM($AA$8:AA45))/1000</f>
        <v>20.160545618716061</v>
      </c>
      <c r="BG46">
        <f t="shared" si="10"/>
        <v>87.830798611111092</v>
      </c>
    </row>
    <row r="47" spans="2:59" x14ac:dyDescent="0.3">
      <c r="B47" s="29" t="s">
        <v>47</v>
      </c>
      <c r="C47" s="29">
        <v>39</v>
      </c>
      <c r="D47" s="29">
        <v>39</v>
      </c>
      <c r="E47" s="28">
        <v>37</v>
      </c>
      <c r="F47" s="15">
        <f t="shared" si="11"/>
        <v>-0.73611111111111072</v>
      </c>
      <c r="G47" s="15">
        <f t="shared" si="12"/>
        <v>-2.6499999999999986</v>
      </c>
      <c r="R47">
        <f>S47+SUM($S$8:S46)</f>
        <v>231.36111111111114</v>
      </c>
      <c r="S47">
        <f t="shared" si="6"/>
        <v>10.277777777777777</v>
      </c>
      <c r="U47">
        <f t="shared" si="7"/>
        <v>48.827666666666651</v>
      </c>
      <c r="V47">
        <f t="shared" si="0"/>
        <v>180.83396966666666</v>
      </c>
      <c r="W47">
        <f t="shared" si="8"/>
        <v>-1052.6388888888882</v>
      </c>
      <c r="X47">
        <f t="shared" si="9"/>
        <v>0</v>
      </c>
      <c r="Y47" t="str">
        <f t="shared" si="1"/>
        <v>Braking</v>
      </c>
      <c r="Z47">
        <f t="shared" si="2"/>
        <v>0</v>
      </c>
      <c r="AA47">
        <f t="shared" si="3"/>
        <v>8960.2172253394983</v>
      </c>
      <c r="AB47">
        <f t="shared" si="4"/>
        <v>0</v>
      </c>
      <c r="AC47">
        <f t="shared" si="5"/>
        <v>-871.80491922222154</v>
      </c>
      <c r="AD47">
        <f t="shared" si="13"/>
        <v>871.80491922222154</v>
      </c>
      <c r="AE47">
        <f t="shared" si="14"/>
        <v>0</v>
      </c>
      <c r="AF47">
        <f>(Z47+SUM($Z$8:Z46))/1000</f>
        <v>141.45927246928085</v>
      </c>
      <c r="AG47">
        <f>(AA47+SUM($AA$8:AA46))/1000</f>
        <v>29.120762844055555</v>
      </c>
      <c r="BG47">
        <f t="shared" si="10"/>
        <v>75.527391975308618</v>
      </c>
    </row>
    <row r="48" spans="2:59" x14ac:dyDescent="0.3">
      <c r="B48" s="29" t="s">
        <v>47</v>
      </c>
      <c r="C48" s="29">
        <v>40</v>
      </c>
      <c r="D48" s="29">
        <v>40</v>
      </c>
      <c r="E48" s="28">
        <v>34.6</v>
      </c>
      <c r="F48" s="15">
        <f t="shared" si="11"/>
        <v>-0.65277777777777812</v>
      </c>
      <c r="G48" s="15">
        <f t="shared" si="12"/>
        <v>-2.3500000000000014</v>
      </c>
      <c r="R48">
        <f>S48+SUM($S$8:S47)</f>
        <v>240.97222222222226</v>
      </c>
      <c r="S48">
        <f t="shared" si="6"/>
        <v>9.6111111111111107</v>
      </c>
      <c r="U48">
        <f t="shared" si="7"/>
        <v>42.698706666666666</v>
      </c>
      <c r="V48">
        <f t="shared" si="0"/>
        <v>174.70500966666668</v>
      </c>
      <c r="W48">
        <f t="shared" si="8"/>
        <v>-933.47222222222274</v>
      </c>
      <c r="X48">
        <f t="shared" si="9"/>
        <v>0</v>
      </c>
      <c r="Y48" t="str">
        <f t="shared" si="1"/>
        <v>Braking</v>
      </c>
      <c r="Z48">
        <f t="shared" si="2"/>
        <v>0</v>
      </c>
      <c r="AA48">
        <f t="shared" si="3"/>
        <v>7292.5959873395104</v>
      </c>
      <c r="AB48">
        <f t="shared" si="4"/>
        <v>0</v>
      </c>
      <c r="AC48">
        <f t="shared" si="5"/>
        <v>-758.76721255555606</v>
      </c>
      <c r="AD48">
        <f t="shared" si="13"/>
        <v>758.76721255555606</v>
      </c>
      <c r="AE48">
        <f t="shared" si="14"/>
        <v>0</v>
      </c>
      <c r="AF48">
        <f>(Z48+SUM($Z$8:Z47))/1000</f>
        <v>141.45927246928085</v>
      </c>
      <c r="AG48">
        <f>(AA48+SUM($AA$8:AA47))/1000</f>
        <v>36.413358831395065</v>
      </c>
      <c r="BG48">
        <f t="shared" si="10"/>
        <v>66.047021604938266</v>
      </c>
    </row>
    <row r="49" spans="2:59" x14ac:dyDescent="0.3">
      <c r="B49" s="29" t="s">
        <v>47</v>
      </c>
      <c r="C49" s="29">
        <v>41</v>
      </c>
      <c r="D49" s="29">
        <v>41</v>
      </c>
      <c r="E49" s="28">
        <v>32.299999999999997</v>
      </c>
      <c r="F49" s="15">
        <f t="shared" si="11"/>
        <v>-0.7777777777777779</v>
      </c>
      <c r="G49" s="15">
        <f t="shared" si="12"/>
        <v>-2.8000000000000007</v>
      </c>
      <c r="R49">
        <f>S49+SUM($S$8:S48)</f>
        <v>249.94444444444449</v>
      </c>
      <c r="S49">
        <f t="shared" si="6"/>
        <v>8.9722222222222214</v>
      </c>
      <c r="U49">
        <f t="shared" si="7"/>
        <v>37.210676666666657</v>
      </c>
      <c r="V49">
        <f t="shared" si="0"/>
        <v>169.21697966666665</v>
      </c>
      <c r="W49">
        <f t="shared" si="8"/>
        <v>-1112.2222222222224</v>
      </c>
      <c r="X49">
        <f t="shared" si="9"/>
        <v>0</v>
      </c>
      <c r="Y49" t="str">
        <f t="shared" si="1"/>
        <v>Braking</v>
      </c>
      <c r="Z49">
        <f t="shared" si="2"/>
        <v>0</v>
      </c>
      <c r="AA49">
        <f t="shared" si="3"/>
        <v>8460.8525929290136</v>
      </c>
      <c r="AB49">
        <f t="shared" si="4"/>
        <v>0</v>
      </c>
      <c r="AC49">
        <f t="shared" si="5"/>
        <v>-943.0052425555557</v>
      </c>
      <c r="AD49">
        <f t="shared" si="13"/>
        <v>943.0052425555557</v>
      </c>
      <c r="AE49">
        <f t="shared" si="14"/>
        <v>0</v>
      </c>
      <c r="AF49">
        <f>(Z49+SUM($Z$8:Z48))/1000</f>
        <v>141.45927246928085</v>
      </c>
      <c r="AG49">
        <f>(AA49+SUM($AA$8:AA48))/1000</f>
        <v>44.874211424324081</v>
      </c>
      <c r="BG49">
        <f t="shared" si="10"/>
        <v>57.55805169753085</v>
      </c>
    </row>
    <row r="50" spans="2:59" x14ac:dyDescent="0.3">
      <c r="B50" s="29" t="s">
        <v>47</v>
      </c>
      <c r="C50" s="29">
        <v>42</v>
      </c>
      <c r="D50" s="29">
        <v>42</v>
      </c>
      <c r="E50" s="28">
        <v>29</v>
      </c>
      <c r="F50" s="15">
        <f t="shared" si="11"/>
        <v>-0.99999999999999933</v>
      </c>
      <c r="G50" s="15">
        <f t="shared" si="12"/>
        <v>-3.5999999999999979</v>
      </c>
      <c r="R50">
        <f>S50+SUM($S$8:S49)</f>
        <v>258.00000000000006</v>
      </c>
      <c r="S50">
        <f t="shared" si="6"/>
        <v>8.0555555555555554</v>
      </c>
      <c r="U50">
        <f t="shared" si="7"/>
        <v>29.995666666666665</v>
      </c>
      <c r="V50">
        <f t="shared" si="0"/>
        <v>162.00196966666667</v>
      </c>
      <c r="W50">
        <f t="shared" si="8"/>
        <v>-1429.9999999999991</v>
      </c>
      <c r="X50">
        <f t="shared" si="9"/>
        <v>0</v>
      </c>
      <c r="Y50" t="str">
        <f t="shared" si="1"/>
        <v>Braking</v>
      </c>
      <c r="Z50">
        <f t="shared" si="2"/>
        <v>0</v>
      </c>
      <c r="AA50">
        <f t="shared" si="3"/>
        <v>10214.428577685178</v>
      </c>
      <c r="AB50">
        <f t="shared" si="4"/>
        <v>0</v>
      </c>
      <c r="AC50">
        <f t="shared" si="5"/>
        <v>-1267.9980303333325</v>
      </c>
      <c r="AD50">
        <f t="shared" si="13"/>
        <v>1267.9980303333325</v>
      </c>
      <c r="AE50">
        <f t="shared" si="14"/>
        <v>0</v>
      </c>
      <c r="AF50">
        <f>(Z50+SUM($Z$8:Z49))/1000</f>
        <v>141.45927246928085</v>
      </c>
      <c r="AG50">
        <f>(AA50+SUM($AA$8:AA49))/1000</f>
        <v>55.088640002009257</v>
      </c>
      <c r="BG50">
        <f t="shared" si="10"/>
        <v>46.397762345679013</v>
      </c>
    </row>
    <row r="51" spans="2:59" x14ac:dyDescent="0.3">
      <c r="B51" s="29" t="s">
        <v>47</v>
      </c>
      <c r="C51" s="29">
        <v>43</v>
      </c>
      <c r="D51" s="29">
        <v>43</v>
      </c>
      <c r="E51" s="28">
        <v>25.1</v>
      </c>
      <c r="F51" s="15">
        <f t="shared" si="11"/>
        <v>-0.94444444444444453</v>
      </c>
      <c r="G51" s="15">
        <f t="shared" si="12"/>
        <v>-3.4000000000000004</v>
      </c>
      <c r="R51">
        <f>S51+SUM($S$8:S50)</f>
        <v>264.97222222222229</v>
      </c>
      <c r="S51">
        <f t="shared" si="6"/>
        <v>6.9722222222222223</v>
      </c>
      <c r="U51">
        <f t="shared" si="7"/>
        <v>22.470356666666667</v>
      </c>
      <c r="V51">
        <f t="shared" si="0"/>
        <v>154.47665966666668</v>
      </c>
      <c r="W51">
        <f t="shared" si="8"/>
        <v>-1350.5555555555557</v>
      </c>
      <c r="X51">
        <f t="shared" si="9"/>
        <v>0</v>
      </c>
      <c r="Y51" t="str">
        <f t="shared" si="1"/>
        <v>Braking</v>
      </c>
      <c r="Z51">
        <f t="shared" si="2"/>
        <v>0</v>
      </c>
      <c r="AA51">
        <f t="shared" si="3"/>
        <v>8339.3278574475316</v>
      </c>
      <c r="AB51">
        <f t="shared" si="4"/>
        <v>0</v>
      </c>
      <c r="AC51">
        <f t="shared" si="5"/>
        <v>-1196.0788958888891</v>
      </c>
      <c r="AD51">
        <f t="shared" si="13"/>
        <v>1196.0788958888891</v>
      </c>
      <c r="AE51">
        <f t="shared" si="14"/>
        <v>0</v>
      </c>
      <c r="AF51">
        <f>(Z51+SUM($Z$8:Z50))/1000</f>
        <v>141.45927246928085</v>
      </c>
      <c r="AG51">
        <f>(AA51+SUM($AA$8:AA50))/1000</f>
        <v>63.427967859456786</v>
      </c>
      <c r="BG51">
        <f t="shared" si="10"/>
        <v>34.757496141975309</v>
      </c>
    </row>
    <row r="52" spans="2:59" x14ac:dyDescent="0.3">
      <c r="B52" s="29" t="s">
        <v>47</v>
      </c>
      <c r="C52" s="29">
        <v>44</v>
      </c>
      <c r="D52" s="29">
        <v>44</v>
      </c>
      <c r="E52" s="28">
        <v>22.2</v>
      </c>
      <c r="F52" s="15">
        <f t="shared" si="11"/>
        <v>-0.5833333333333337</v>
      </c>
      <c r="G52" s="15">
        <f t="shared" si="12"/>
        <v>-2.1000000000000014</v>
      </c>
      <c r="R52">
        <f>S52+SUM($S$8:S51)</f>
        <v>271.13888888888897</v>
      </c>
      <c r="S52">
        <f t="shared" si="6"/>
        <v>6.1666666666666661</v>
      </c>
      <c r="U52">
        <f t="shared" si="7"/>
        <v>17.577959999999997</v>
      </c>
      <c r="V52">
        <f t="shared" si="0"/>
        <v>149.58426299999999</v>
      </c>
      <c r="W52">
        <f t="shared" si="8"/>
        <v>-834.1666666666672</v>
      </c>
      <c r="X52">
        <f t="shared" si="9"/>
        <v>0</v>
      </c>
      <c r="Y52" t="str">
        <f t="shared" si="1"/>
        <v>Braking</v>
      </c>
      <c r="Z52">
        <f t="shared" si="2"/>
        <v>0</v>
      </c>
      <c r="AA52">
        <f t="shared" si="3"/>
        <v>4221.591489277781</v>
      </c>
      <c r="AB52">
        <f t="shared" si="4"/>
        <v>0</v>
      </c>
      <c r="AC52">
        <f t="shared" si="5"/>
        <v>-684.58240366666723</v>
      </c>
      <c r="AD52">
        <f t="shared" si="13"/>
        <v>684.58240366666723</v>
      </c>
      <c r="AE52">
        <f t="shared" si="14"/>
        <v>0</v>
      </c>
      <c r="AF52">
        <f>(Z52+SUM($Z$8:Z51))/1000</f>
        <v>141.45927246928085</v>
      </c>
      <c r="AG52">
        <f>(AA52+SUM($AA$8:AA51))/1000</f>
        <v>67.64955934873457</v>
      </c>
      <c r="BG52">
        <f t="shared" si="10"/>
        <v>27.189861111111107</v>
      </c>
    </row>
    <row r="53" spans="2:59" x14ac:dyDescent="0.3">
      <c r="B53" s="29" t="s">
        <v>47</v>
      </c>
      <c r="C53" s="29">
        <v>45</v>
      </c>
      <c r="D53" s="29">
        <v>45</v>
      </c>
      <c r="E53" s="28">
        <v>20.9</v>
      </c>
      <c r="F53" s="15">
        <f t="shared" si="11"/>
        <v>-0.25000000000000011</v>
      </c>
      <c r="G53" s="15">
        <f t="shared" si="12"/>
        <v>-0.90000000000000036</v>
      </c>
      <c r="R53">
        <f>S53+SUM($S$8:S52)</f>
        <v>276.94444444444451</v>
      </c>
      <c r="S53">
        <f t="shared" si="6"/>
        <v>5.8055555555555554</v>
      </c>
      <c r="U53">
        <f t="shared" si="7"/>
        <v>15.579556666666665</v>
      </c>
      <c r="V53">
        <f t="shared" si="0"/>
        <v>147.58585966666666</v>
      </c>
      <c r="W53">
        <f t="shared" si="8"/>
        <v>-357.50000000000017</v>
      </c>
      <c r="X53">
        <f t="shared" si="9"/>
        <v>0</v>
      </c>
      <c r="Y53" t="str">
        <f t="shared" si="1"/>
        <v>Braking</v>
      </c>
      <c r="Z53">
        <f t="shared" si="2"/>
        <v>0</v>
      </c>
      <c r="AA53">
        <f t="shared" si="3"/>
        <v>1218.6682036018528</v>
      </c>
      <c r="AB53">
        <f t="shared" si="4"/>
        <v>0</v>
      </c>
      <c r="AC53">
        <f t="shared" si="5"/>
        <v>-209.91414033333351</v>
      </c>
      <c r="AD53">
        <f t="shared" si="13"/>
        <v>209.91414033333351</v>
      </c>
      <c r="AE53">
        <f t="shared" si="14"/>
        <v>0</v>
      </c>
      <c r="AF53">
        <f>(Z53+SUM($Z$8:Z52))/1000</f>
        <v>141.45927246928085</v>
      </c>
      <c r="AG53">
        <f>(AA53+SUM($AA$8:AA52))/1000</f>
        <v>68.868227552336421</v>
      </c>
      <c r="BG53">
        <f t="shared" si="10"/>
        <v>24.098699845679015</v>
      </c>
    </row>
    <row r="54" spans="2:59" x14ac:dyDescent="0.3">
      <c r="B54" s="29" t="s">
        <v>47</v>
      </c>
      <c r="C54" s="29">
        <v>46</v>
      </c>
      <c r="D54" s="29">
        <v>46</v>
      </c>
      <c r="E54" s="28">
        <v>20.399999999999999</v>
      </c>
      <c r="F54" s="15">
        <f t="shared" si="11"/>
        <v>-0.19444444444444425</v>
      </c>
      <c r="G54" s="15">
        <f t="shared" si="12"/>
        <v>-0.69999999999999929</v>
      </c>
      <c r="R54">
        <f>S54+SUM($S$8:S53)</f>
        <v>282.6111111111112</v>
      </c>
      <c r="S54">
        <f t="shared" si="6"/>
        <v>5.6666666666666661</v>
      </c>
      <c r="U54">
        <f t="shared" si="7"/>
        <v>14.843039999999998</v>
      </c>
      <c r="V54">
        <f t="shared" si="0"/>
        <v>146.849343</v>
      </c>
      <c r="W54">
        <f t="shared" si="8"/>
        <v>-278.05555555555526</v>
      </c>
      <c r="X54">
        <f t="shared" si="9"/>
        <v>0</v>
      </c>
      <c r="Y54" t="str">
        <f t="shared" si="1"/>
        <v>Braking</v>
      </c>
      <c r="Z54">
        <f t="shared" si="2"/>
        <v>0</v>
      </c>
      <c r="AA54">
        <f t="shared" si="3"/>
        <v>743.50187114814639</v>
      </c>
      <c r="AB54">
        <f t="shared" si="4"/>
        <v>0</v>
      </c>
      <c r="AC54">
        <f t="shared" si="5"/>
        <v>-131.20621255555525</v>
      </c>
      <c r="AD54">
        <f t="shared" si="13"/>
        <v>131.20621255555525</v>
      </c>
      <c r="AE54">
        <f t="shared" si="14"/>
        <v>0</v>
      </c>
      <c r="AF54">
        <f>(Z54+SUM($Z$8:Z53))/1000</f>
        <v>141.45927246928085</v>
      </c>
      <c r="AG54">
        <f>(AA54+SUM($AA$8:AA53))/1000</f>
        <v>69.611729423484576</v>
      </c>
      <c r="BG54">
        <f t="shared" si="10"/>
        <v>22.95944444444444</v>
      </c>
    </row>
    <row r="55" spans="2:59" x14ac:dyDescent="0.3">
      <c r="B55" s="29" t="s">
        <v>47</v>
      </c>
      <c r="C55" s="29">
        <v>47</v>
      </c>
      <c r="D55" s="29">
        <v>47</v>
      </c>
      <c r="E55" s="28">
        <v>19.5</v>
      </c>
      <c r="F55" s="15">
        <f t="shared" si="11"/>
        <v>-0.27777777777777779</v>
      </c>
      <c r="G55" s="15">
        <f t="shared" si="12"/>
        <v>-1</v>
      </c>
      <c r="R55">
        <f>S55+SUM($S$8:S54)</f>
        <v>288.02777777777789</v>
      </c>
      <c r="S55">
        <f t="shared" si="6"/>
        <v>5.416666666666667</v>
      </c>
      <c r="U55">
        <f t="shared" si="7"/>
        <v>13.562250000000002</v>
      </c>
      <c r="V55">
        <f t="shared" si="0"/>
        <v>145.56855300000001</v>
      </c>
      <c r="W55">
        <f t="shared" si="8"/>
        <v>-397.22222222222223</v>
      </c>
      <c r="X55">
        <f t="shared" si="9"/>
        <v>0</v>
      </c>
      <c r="Y55" t="str">
        <f t="shared" si="1"/>
        <v>Braking</v>
      </c>
      <c r="Z55">
        <f t="shared" si="2"/>
        <v>0</v>
      </c>
      <c r="AA55">
        <f t="shared" si="3"/>
        <v>1363.1240416203705</v>
      </c>
      <c r="AB55">
        <f t="shared" si="4"/>
        <v>0</v>
      </c>
      <c r="AC55">
        <f t="shared" si="5"/>
        <v>-251.65366922222222</v>
      </c>
      <c r="AD55">
        <f t="shared" si="13"/>
        <v>251.65366922222222</v>
      </c>
      <c r="AE55">
        <f t="shared" si="14"/>
        <v>0</v>
      </c>
      <c r="AF55">
        <f>(Z55+SUM($Z$8:Z54))/1000</f>
        <v>141.45927246928085</v>
      </c>
      <c r="AG55">
        <f>(AA55+SUM($AA$8:AA54))/1000</f>
        <v>70.974853465104943</v>
      </c>
      <c r="BG55">
        <f t="shared" si="10"/>
        <v>20.978298611111114</v>
      </c>
    </row>
    <row r="56" spans="2:59" x14ac:dyDescent="0.3">
      <c r="B56" s="29" t="s">
        <v>47</v>
      </c>
      <c r="C56" s="29">
        <v>48</v>
      </c>
      <c r="D56" s="29">
        <v>48</v>
      </c>
      <c r="E56" s="28">
        <v>18.399999999999999</v>
      </c>
      <c r="F56" s="15">
        <f t="shared" si="11"/>
        <v>-0.23611111111111099</v>
      </c>
      <c r="G56" s="15">
        <f t="shared" si="12"/>
        <v>-0.84999999999999964</v>
      </c>
      <c r="R56">
        <f>S56+SUM($S$8:S55)</f>
        <v>293.13888888888897</v>
      </c>
      <c r="S56">
        <f t="shared" si="6"/>
        <v>5.1111111111111107</v>
      </c>
      <c r="U56">
        <f t="shared" si="7"/>
        <v>12.075306666666664</v>
      </c>
      <c r="V56">
        <f t="shared" si="0"/>
        <v>144.08160966666668</v>
      </c>
      <c r="W56">
        <f t="shared" si="8"/>
        <v>-337.63888888888874</v>
      </c>
      <c r="X56">
        <f t="shared" si="9"/>
        <v>0</v>
      </c>
      <c r="Y56" t="str">
        <f t="shared" si="1"/>
        <v>Braking</v>
      </c>
      <c r="Z56">
        <f t="shared" si="2"/>
        <v>0</v>
      </c>
      <c r="AA56">
        <f t="shared" si="3"/>
        <v>989.29276046913492</v>
      </c>
      <c r="AB56">
        <f t="shared" si="4"/>
        <v>0</v>
      </c>
      <c r="AC56">
        <f t="shared" si="5"/>
        <v>-193.55727922222206</v>
      </c>
      <c r="AD56">
        <f t="shared" si="13"/>
        <v>193.55727922222206</v>
      </c>
      <c r="AE56">
        <f t="shared" si="14"/>
        <v>0</v>
      </c>
      <c r="AF56">
        <f>(Z56+SUM($Z$8:Z55))/1000</f>
        <v>141.45927246928085</v>
      </c>
      <c r="AG56">
        <f>(AA56+SUM($AA$8:AA55))/1000</f>
        <v>71.964146225574083</v>
      </c>
      <c r="BG56">
        <f t="shared" si="10"/>
        <v>18.678271604938267</v>
      </c>
    </row>
    <row r="57" spans="2:59" x14ac:dyDescent="0.3">
      <c r="B57" s="29" t="s">
        <v>47</v>
      </c>
      <c r="C57" s="29">
        <v>49</v>
      </c>
      <c r="D57" s="29">
        <v>49</v>
      </c>
      <c r="E57" s="28">
        <v>17.8</v>
      </c>
      <c r="F57" s="15">
        <f t="shared" si="11"/>
        <v>-8.3333333333333037E-2</v>
      </c>
      <c r="G57" s="15">
        <f t="shared" si="12"/>
        <v>-0.29999999999999893</v>
      </c>
      <c r="R57">
        <f>S57+SUM($S$8:S56)</f>
        <v>298.08333333333343</v>
      </c>
      <c r="S57">
        <f t="shared" si="6"/>
        <v>4.9444444444444446</v>
      </c>
      <c r="U57">
        <f t="shared" si="7"/>
        <v>11.300626666666666</v>
      </c>
      <c r="V57">
        <f t="shared" si="0"/>
        <v>143.30692966666666</v>
      </c>
      <c r="W57">
        <f t="shared" si="8"/>
        <v>-119.16666666666625</v>
      </c>
      <c r="X57">
        <f t="shared" si="9"/>
        <v>119.36018927777984</v>
      </c>
      <c r="Y57" t="str">
        <f t="shared" si="1"/>
        <v>Braking</v>
      </c>
      <c r="Z57">
        <f t="shared" si="2"/>
        <v>119.36018927777984</v>
      </c>
      <c r="AA57">
        <f t="shared" si="3"/>
        <v>0</v>
      </c>
      <c r="AB57">
        <f t="shared" si="4"/>
        <v>0</v>
      </c>
      <c r="AC57">
        <f t="shared" si="5"/>
        <v>24.140263000000417</v>
      </c>
      <c r="AD57">
        <f t="shared" si="13"/>
        <v>0</v>
      </c>
      <c r="AE57">
        <f t="shared" si="14"/>
        <v>24.140263000000417</v>
      </c>
      <c r="AF57">
        <f>(Z57+SUM($Z$8:Z56))/1000</f>
        <v>141.5786326585586</v>
      </c>
      <c r="AG57">
        <f>(AA57+SUM($AA$8:AA56))/1000</f>
        <v>71.964146225574083</v>
      </c>
      <c r="BG57">
        <f t="shared" si="10"/>
        <v>17.479984567901237</v>
      </c>
    </row>
    <row r="58" spans="2:59" x14ac:dyDescent="0.3">
      <c r="B58" s="29" t="s">
        <v>47</v>
      </c>
      <c r="C58" s="29">
        <v>50</v>
      </c>
      <c r="D58" s="29">
        <v>50</v>
      </c>
      <c r="E58" s="28">
        <v>17.8</v>
      </c>
      <c r="F58" s="15">
        <f t="shared" si="11"/>
        <v>-5.5555555555555851E-2</v>
      </c>
      <c r="G58" s="15">
        <f t="shared" si="12"/>
        <v>-0.20000000000000107</v>
      </c>
      <c r="R58">
        <f>S58+SUM($S$8:S57)</f>
        <v>303.02777777777789</v>
      </c>
      <c r="S58">
        <f t="shared" si="6"/>
        <v>4.9444444444444446</v>
      </c>
      <c r="U58">
        <f t="shared" si="7"/>
        <v>11.300626666666666</v>
      </c>
      <c r="V58">
        <f t="shared" si="0"/>
        <v>143.30692966666666</v>
      </c>
      <c r="W58">
        <f t="shared" si="8"/>
        <v>-79.444444444444869</v>
      </c>
      <c r="X58">
        <f t="shared" si="9"/>
        <v>315.76451026542998</v>
      </c>
      <c r="Y58" t="str">
        <f t="shared" si="1"/>
        <v>Braking</v>
      </c>
      <c r="Z58">
        <f t="shared" si="2"/>
        <v>315.76451026542998</v>
      </c>
      <c r="AA58">
        <f t="shared" si="3"/>
        <v>0</v>
      </c>
      <c r="AB58">
        <f t="shared" si="4"/>
        <v>0</v>
      </c>
      <c r="AC58">
        <f t="shared" si="5"/>
        <v>63.862485222221792</v>
      </c>
      <c r="AD58">
        <f t="shared" si="13"/>
        <v>0</v>
      </c>
      <c r="AE58">
        <f t="shared" si="14"/>
        <v>63.862485222221792</v>
      </c>
      <c r="AF58">
        <f>(Z58+SUM($Z$8:Z57))/1000</f>
        <v>141.89439716882404</v>
      </c>
      <c r="AG58">
        <f>(AA58+SUM($AA$8:AA57))/1000</f>
        <v>71.964146225574083</v>
      </c>
      <c r="BG58">
        <f t="shared" si="10"/>
        <v>17.479984567901237</v>
      </c>
    </row>
    <row r="59" spans="2:59" x14ac:dyDescent="0.3">
      <c r="B59" s="29" t="s">
        <v>47</v>
      </c>
      <c r="C59" s="29">
        <v>51</v>
      </c>
      <c r="D59" s="29">
        <v>51</v>
      </c>
      <c r="E59" s="28">
        <v>17.399999999999999</v>
      </c>
      <c r="F59" s="15">
        <f t="shared" si="11"/>
        <v>-0.29166666666666685</v>
      </c>
      <c r="G59" s="15">
        <f t="shared" si="12"/>
        <v>-1.0500000000000007</v>
      </c>
      <c r="R59">
        <f>S59+SUM($S$8:S58)</f>
        <v>307.8611111111112</v>
      </c>
      <c r="S59">
        <f t="shared" si="6"/>
        <v>4.833333333333333</v>
      </c>
      <c r="U59">
        <f t="shared" si="7"/>
        <v>10.798439999999998</v>
      </c>
      <c r="V59">
        <f t="shared" si="0"/>
        <v>142.804743</v>
      </c>
      <c r="W59">
        <f t="shared" si="8"/>
        <v>-417.0833333333336</v>
      </c>
      <c r="X59">
        <f t="shared" si="9"/>
        <v>0</v>
      </c>
      <c r="Y59" t="str">
        <f t="shared" si="1"/>
        <v>Braking</v>
      </c>
      <c r="Z59">
        <f t="shared" si="2"/>
        <v>0</v>
      </c>
      <c r="AA59">
        <f t="shared" si="3"/>
        <v>1325.6798532777789</v>
      </c>
      <c r="AB59">
        <f t="shared" si="4"/>
        <v>0</v>
      </c>
      <c r="AC59">
        <f t="shared" si="5"/>
        <v>-274.27859033333357</v>
      </c>
      <c r="AD59">
        <f t="shared" si="13"/>
        <v>274.27859033333357</v>
      </c>
      <c r="AE59">
        <f t="shared" si="14"/>
        <v>0</v>
      </c>
      <c r="AF59">
        <f>(Z59+SUM($Z$8:Z58))/1000</f>
        <v>141.89439716882404</v>
      </c>
      <c r="AG59">
        <f>(AA59+SUM($AA$8:AA58))/1000</f>
        <v>73.28982607885186</v>
      </c>
      <c r="BG59">
        <f t="shared" si="10"/>
        <v>16.703194444444442</v>
      </c>
    </row>
    <row r="60" spans="2:59" x14ac:dyDescent="0.3">
      <c r="B60" s="29" t="s">
        <v>47</v>
      </c>
      <c r="C60" s="29">
        <v>52</v>
      </c>
      <c r="D60" s="29">
        <v>52</v>
      </c>
      <c r="E60" s="28">
        <v>15.7</v>
      </c>
      <c r="F60" s="15">
        <f t="shared" si="11"/>
        <v>-0.5972222222222221</v>
      </c>
      <c r="G60" s="15">
        <f t="shared" si="12"/>
        <v>-2.1499999999999995</v>
      </c>
      <c r="R60">
        <f>S60+SUM($S$8:S59)</f>
        <v>312.22222222222229</v>
      </c>
      <c r="S60">
        <f t="shared" si="6"/>
        <v>4.3611111111111107</v>
      </c>
      <c r="U60">
        <f t="shared" si="7"/>
        <v>8.7914766666666644</v>
      </c>
      <c r="V60">
        <f t="shared" si="0"/>
        <v>140.79777966666666</v>
      </c>
      <c r="W60">
        <f t="shared" si="8"/>
        <v>-854.0277777777776</v>
      </c>
      <c r="X60">
        <f t="shared" si="9"/>
        <v>0</v>
      </c>
      <c r="Y60" t="str">
        <f t="shared" si="1"/>
        <v>Braking</v>
      </c>
      <c r="Z60">
        <f t="shared" si="2"/>
        <v>0</v>
      </c>
      <c r="AA60">
        <f t="shared" si="3"/>
        <v>3110.4752695401226</v>
      </c>
      <c r="AB60">
        <f t="shared" si="4"/>
        <v>0</v>
      </c>
      <c r="AC60">
        <f t="shared" si="5"/>
        <v>-713.22999811111094</v>
      </c>
      <c r="AD60">
        <f t="shared" si="13"/>
        <v>713.22999811111094</v>
      </c>
      <c r="AE60">
        <f t="shared" si="14"/>
        <v>0</v>
      </c>
      <c r="AF60">
        <f>(Z60+SUM($Z$8:Z59))/1000</f>
        <v>141.89439716882404</v>
      </c>
      <c r="AG60">
        <f>(AA60+SUM($AA$8:AA59))/1000</f>
        <v>76.400301348391977</v>
      </c>
      <c r="BG60">
        <f t="shared" si="10"/>
        <v>13.598792438271603</v>
      </c>
    </row>
    <row r="61" spans="2:59" x14ac:dyDescent="0.3">
      <c r="B61" s="29" t="s">
        <v>47</v>
      </c>
      <c r="C61" s="29">
        <v>53</v>
      </c>
      <c r="D61" s="29">
        <v>53</v>
      </c>
      <c r="E61" s="28">
        <v>13.1</v>
      </c>
      <c r="F61" s="15">
        <f t="shared" si="11"/>
        <v>-0.49999999999999994</v>
      </c>
      <c r="G61" s="15">
        <f t="shared" si="12"/>
        <v>-1.7999999999999998</v>
      </c>
      <c r="R61">
        <f>S61+SUM($S$8:S60)</f>
        <v>315.8611111111112</v>
      </c>
      <c r="S61">
        <f t="shared" si="6"/>
        <v>3.6388888888888888</v>
      </c>
      <c r="U61">
        <f t="shared" si="7"/>
        <v>6.1207566666666668</v>
      </c>
      <c r="V61">
        <f t="shared" si="0"/>
        <v>138.12705966666667</v>
      </c>
      <c r="W61">
        <f t="shared" si="8"/>
        <v>-714.99999999999989</v>
      </c>
      <c r="X61">
        <f t="shared" si="9"/>
        <v>0</v>
      </c>
      <c r="Y61" t="str">
        <f t="shared" si="1"/>
        <v>Braking</v>
      </c>
      <c r="Z61">
        <f t="shared" si="2"/>
        <v>0</v>
      </c>
      <c r="AA61">
        <f t="shared" si="3"/>
        <v>2099.1765328796291</v>
      </c>
      <c r="AB61">
        <f t="shared" si="4"/>
        <v>0</v>
      </c>
      <c r="AC61">
        <f t="shared" si="5"/>
        <v>-576.87294033333319</v>
      </c>
      <c r="AD61">
        <f t="shared" si="13"/>
        <v>576.87294033333319</v>
      </c>
      <c r="AE61">
        <f t="shared" si="14"/>
        <v>0</v>
      </c>
      <c r="AF61">
        <f>(Z61+SUM($Z$8:Z60))/1000</f>
        <v>141.89439716882404</v>
      </c>
      <c r="AG61">
        <f>(AA61+SUM($AA$8:AA60))/1000</f>
        <v>78.499477881271616</v>
      </c>
      <c r="BG61">
        <f t="shared" si="10"/>
        <v>9.4676813271604932</v>
      </c>
    </row>
    <row r="62" spans="2:59" x14ac:dyDescent="0.3">
      <c r="B62" s="29" t="s">
        <v>47</v>
      </c>
      <c r="C62" s="29">
        <v>54</v>
      </c>
      <c r="D62" s="29">
        <v>54</v>
      </c>
      <c r="E62" s="28">
        <v>12.1</v>
      </c>
      <c r="F62" s="15">
        <f t="shared" si="11"/>
        <v>-0.15277777777777773</v>
      </c>
      <c r="G62" s="15">
        <f t="shared" si="12"/>
        <v>-0.54999999999999982</v>
      </c>
      <c r="R62">
        <f>S62+SUM($S$8:S61)</f>
        <v>319.22222222222229</v>
      </c>
      <c r="S62">
        <f t="shared" si="6"/>
        <v>3.3611111111111107</v>
      </c>
      <c r="U62">
        <f t="shared" si="7"/>
        <v>5.2219566666666646</v>
      </c>
      <c r="V62">
        <f t="shared" si="0"/>
        <v>137.22825966666667</v>
      </c>
      <c r="W62">
        <f t="shared" si="8"/>
        <v>-218.47222222222217</v>
      </c>
      <c r="X62">
        <f t="shared" si="9"/>
        <v>0</v>
      </c>
      <c r="Y62" t="str">
        <f t="shared" si="1"/>
        <v>Braking</v>
      </c>
      <c r="Z62">
        <f t="shared" si="2"/>
        <v>0</v>
      </c>
      <c r="AA62">
        <f t="shared" si="3"/>
        <v>273.06998525617263</v>
      </c>
      <c r="AB62">
        <f t="shared" si="4"/>
        <v>0</v>
      </c>
      <c r="AC62">
        <f t="shared" si="5"/>
        <v>-81.243962555555498</v>
      </c>
      <c r="AD62">
        <f t="shared" si="13"/>
        <v>81.243962555555498</v>
      </c>
      <c r="AE62">
        <f t="shared" si="14"/>
        <v>0</v>
      </c>
      <c r="AF62">
        <f>(Z62+SUM($Z$8:Z61))/1000</f>
        <v>141.89439716882404</v>
      </c>
      <c r="AG62">
        <f>(AA62+SUM($AA$8:AA61))/1000</f>
        <v>78.772547866527773</v>
      </c>
      <c r="BG62">
        <f t="shared" si="10"/>
        <v>8.0774035493827139</v>
      </c>
    </row>
    <row r="63" spans="2:59" x14ac:dyDescent="0.3">
      <c r="B63" s="29" t="s">
        <v>47</v>
      </c>
      <c r="C63" s="29">
        <v>55</v>
      </c>
      <c r="D63" s="29">
        <v>55</v>
      </c>
      <c r="E63" s="28">
        <v>12</v>
      </c>
      <c r="F63" s="15">
        <f t="shared" si="11"/>
        <v>-1.388888888888884E-2</v>
      </c>
      <c r="G63" s="15">
        <f t="shared" si="12"/>
        <v>-4.9999999999999822E-2</v>
      </c>
      <c r="R63">
        <f>S63+SUM($S$8:S62)</f>
        <v>322.5555555555556</v>
      </c>
      <c r="S63">
        <f t="shared" si="6"/>
        <v>3.333333333333333</v>
      </c>
      <c r="U63">
        <f t="shared" si="7"/>
        <v>5.1359999999999992</v>
      </c>
      <c r="V63">
        <f t="shared" si="0"/>
        <v>137.142303</v>
      </c>
      <c r="W63">
        <f t="shared" si="8"/>
        <v>-19.86111111111104</v>
      </c>
      <c r="X63">
        <f t="shared" si="9"/>
        <v>390.93730629629647</v>
      </c>
      <c r="Y63" t="str">
        <f t="shared" si="1"/>
        <v>Braking</v>
      </c>
      <c r="Z63">
        <f t="shared" si="2"/>
        <v>390.93730629629647</v>
      </c>
      <c r="AA63">
        <f t="shared" si="3"/>
        <v>0</v>
      </c>
      <c r="AB63">
        <f t="shared" si="4"/>
        <v>0</v>
      </c>
      <c r="AC63">
        <f t="shared" si="5"/>
        <v>117.28119188888896</v>
      </c>
      <c r="AD63">
        <f t="shared" si="13"/>
        <v>0</v>
      </c>
      <c r="AE63">
        <f t="shared" si="14"/>
        <v>117.28119188888896</v>
      </c>
      <c r="AF63">
        <f>(Z63+SUM($Z$8:Z62))/1000</f>
        <v>142.28533447512032</v>
      </c>
      <c r="AG63">
        <f>(AA63+SUM($AA$8:AA62))/1000</f>
        <v>78.772547866527773</v>
      </c>
      <c r="BG63">
        <f t="shared" si="10"/>
        <v>7.9444444444444429</v>
      </c>
    </row>
    <row r="64" spans="2:59" x14ac:dyDescent="0.3">
      <c r="B64" s="29" t="s">
        <v>47</v>
      </c>
      <c r="C64" s="29">
        <v>56</v>
      </c>
      <c r="D64" s="29">
        <v>56</v>
      </c>
      <c r="E64" s="28">
        <v>12</v>
      </c>
      <c r="F64" s="15">
        <f t="shared" si="11"/>
        <v>0</v>
      </c>
      <c r="G64" s="15">
        <f t="shared" si="12"/>
        <v>0</v>
      </c>
      <c r="R64">
        <f>S64+SUM($S$8:S63)</f>
        <v>325.88888888888891</v>
      </c>
      <c r="S64">
        <f t="shared" si="6"/>
        <v>3.333333333333333</v>
      </c>
      <c r="U64">
        <f t="shared" si="7"/>
        <v>5.1359999999999992</v>
      </c>
      <c r="V64">
        <f t="shared" si="0"/>
        <v>137.142303</v>
      </c>
      <c r="W64">
        <f t="shared" si="8"/>
        <v>0</v>
      </c>
      <c r="X64">
        <f t="shared" si="9"/>
        <v>457.14100999999994</v>
      </c>
      <c r="Y64" t="str">
        <f t="shared" si="1"/>
        <v>Constant</v>
      </c>
      <c r="Z64">
        <f t="shared" si="2"/>
        <v>457.14100999999994</v>
      </c>
      <c r="AA64">
        <f t="shared" si="3"/>
        <v>0</v>
      </c>
      <c r="AB64">
        <f t="shared" si="4"/>
        <v>0</v>
      </c>
      <c r="AC64">
        <f t="shared" si="5"/>
        <v>137.142303</v>
      </c>
      <c r="AD64">
        <f t="shared" si="13"/>
        <v>0</v>
      </c>
      <c r="AE64">
        <f t="shared" si="14"/>
        <v>137.142303</v>
      </c>
      <c r="AF64">
        <f>(Z64+SUM($Z$8:Z63))/1000</f>
        <v>142.74247548512031</v>
      </c>
      <c r="AG64">
        <f>(AA64+SUM($AA$8:AA63))/1000</f>
        <v>78.772547866527773</v>
      </c>
      <c r="BG64">
        <f t="shared" si="10"/>
        <v>7.9444444444444429</v>
      </c>
    </row>
    <row r="65" spans="2:59" x14ac:dyDescent="0.3">
      <c r="B65" s="29" t="s">
        <v>47</v>
      </c>
      <c r="C65" s="29">
        <v>57</v>
      </c>
      <c r="D65" s="29">
        <v>57</v>
      </c>
      <c r="E65" s="28">
        <v>12</v>
      </c>
      <c r="F65" s="15">
        <f t="shared" si="11"/>
        <v>4.1666666666666761E-2</v>
      </c>
      <c r="G65" s="15">
        <f t="shared" si="12"/>
        <v>0.15000000000000036</v>
      </c>
      <c r="R65">
        <f>S65+SUM($S$8:S64)</f>
        <v>329.22222222222223</v>
      </c>
      <c r="S65">
        <f t="shared" si="6"/>
        <v>3.333333333333333</v>
      </c>
      <c r="U65">
        <f t="shared" si="7"/>
        <v>5.1359999999999992</v>
      </c>
      <c r="V65">
        <f t="shared" si="0"/>
        <v>137.142303</v>
      </c>
      <c r="W65">
        <f t="shared" si="8"/>
        <v>59.583333333333471</v>
      </c>
      <c r="X65">
        <f t="shared" si="9"/>
        <v>655.75212111111148</v>
      </c>
      <c r="Y65" t="str">
        <f t="shared" si="1"/>
        <v>Accelerating</v>
      </c>
      <c r="Z65">
        <f t="shared" si="2"/>
        <v>655.75212111111148</v>
      </c>
      <c r="AA65">
        <f t="shared" si="3"/>
        <v>0</v>
      </c>
      <c r="AB65">
        <f t="shared" si="4"/>
        <v>0</v>
      </c>
      <c r="AC65">
        <f t="shared" si="5"/>
        <v>196.72563633333345</v>
      </c>
      <c r="AD65">
        <f t="shared" si="13"/>
        <v>0</v>
      </c>
      <c r="AE65">
        <f t="shared" si="14"/>
        <v>196.72563633333345</v>
      </c>
      <c r="AF65">
        <f>(Z65+SUM($Z$8:Z64))/1000</f>
        <v>143.39822760623144</v>
      </c>
      <c r="AG65">
        <f>(AA65+SUM($AA$8:AA64))/1000</f>
        <v>78.772547866527773</v>
      </c>
      <c r="BG65">
        <f t="shared" si="10"/>
        <v>7.9444444444444429</v>
      </c>
    </row>
    <row r="66" spans="2:59" x14ac:dyDescent="0.3">
      <c r="B66" s="29" t="s">
        <v>47</v>
      </c>
      <c r="C66" s="29">
        <v>58</v>
      </c>
      <c r="D66" s="29">
        <v>58</v>
      </c>
      <c r="E66" s="28">
        <v>12.3</v>
      </c>
      <c r="F66" s="15">
        <f t="shared" si="11"/>
        <v>8.3333333333333287E-2</v>
      </c>
      <c r="G66" s="15">
        <f t="shared" si="12"/>
        <v>0.29999999999999982</v>
      </c>
      <c r="R66">
        <f>S66+SUM($S$8:S65)</f>
        <v>332.63888888888891</v>
      </c>
      <c r="S66">
        <f t="shared" si="6"/>
        <v>3.416666666666667</v>
      </c>
      <c r="U66">
        <f t="shared" si="7"/>
        <v>5.3960100000000004</v>
      </c>
      <c r="V66">
        <f t="shared" si="0"/>
        <v>137.40231299999999</v>
      </c>
      <c r="W66">
        <f t="shared" si="8"/>
        <v>119.1666666666666</v>
      </c>
      <c r="X66">
        <f t="shared" si="9"/>
        <v>876.6106805277775</v>
      </c>
      <c r="Y66" t="str">
        <f t="shared" si="1"/>
        <v>Accelerating</v>
      </c>
      <c r="Z66">
        <f t="shared" si="2"/>
        <v>876.6106805277775</v>
      </c>
      <c r="AA66">
        <f t="shared" si="3"/>
        <v>0</v>
      </c>
      <c r="AB66">
        <f t="shared" si="4"/>
        <v>0</v>
      </c>
      <c r="AC66">
        <f t="shared" si="5"/>
        <v>256.56897966666656</v>
      </c>
      <c r="AD66">
        <f t="shared" si="13"/>
        <v>0</v>
      </c>
      <c r="AE66">
        <f t="shared" si="14"/>
        <v>256.56897966666656</v>
      </c>
      <c r="AF66">
        <f>(Z66+SUM($Z$8:Z65))/1000</f>
        <v>144.27483828675921</v>
      </c>
      <c r="AG66">
        <f>(AA66+SUM($AA$8:AA65))/1000</f>
        <v>78.772547866527773</v>
      </c>
      <c r="BG66">
        <f t="shared" si="10"/>
        <v>8.3466319444444448</v>
      </c>
    </row>
    <row r="67" spans="2:59" x14ac:dyDescent="0.3">
      <c r="B67" s="29" t="s">
        <v>47</v>
      </c>
      <c r="C67" s="29">
        <v>59</v>
      </c>
      <c r="D67" s="29">
        <v>59</v>
      </c>
      <c r="E67" s="28">
        <v>12.6</v>
      </c>
      <c r="F67" s="15">
        <f t="shared" si="11"/>
        <v>0.33333333333333315</v>
      </c>
      <c r="G67" s="15">
        <f t="shared" si="12"/>
        <v>1.1999999999999993</v>
      </c>
      <c r="R67">
        <f>S67+SUM($S$8:S66)</f>
        <v>336.13888888888891</v>
      </c>
      <c r="S67">
        <f t="shared" si="6"/>
        <v>3.5</v>
      </c>
      <c r="U67">
        <f t="shared" si="7"/>
        <v>5.6624400000000001</v>
      </c>
      <c r="V67">
        <f t="shared" si="0"/>
        <v>137.66874300000001</v>
      </c>
      <c r="W67">
        <f t="shared" si="8"/>
        <v>476.6666666666664</v>
      </c>
      <c r="X67">
        <f t="shared" si="9"/>
        <v>2150.1739338333327</v>
      </c>
      <c r="Y67" t="str">
        <f t="shared" si="1"/>
        <v>Accelerating</v>
      </c>
      <c r="Z67">
        <f t="shared" si="2"/>
        <v>2150.1739338333327</v>
      </c>
      <c r="AA67">
        <f t="shared" si="3"/>
        <v>0</v>
      </c>
      <c r="AB67">
        <f t="shared" si="4"/>
        <v>0</v>
      </c>
      <c r="AC67">
        <f t="shared" si="5"/>
        <v>614.33540966666646</v>
      </c>
      <c r="AD67">
        <f t="shared" si="13"/>
        <v>0</v>
      </c>
      <c r="AE67">
        <f t="shared" si="14"/>
        <v>614.33540966666646</v>
      </c>
      <c r="AF67">
        <f>(Z67+SUM($Z$8:Z66))/1000</f>
        <v>146.42501222059255</v>
      </c>
      <c r="AG67">
        <f>(AA67+SUM($AA$8:AA66))/1000</f>
        <v>78.772547866527773</v>
      </c>
      <c r="BG67">
        <f t="shared" si="10"/>
        <v>8.7587499999999991</v>
      </c>
    </row>
    <row r="68" spans="2:59" x14ac:dyDescent="0.3">
      <c r="B68" s="29" t="s">
        <v>47</v>
      </c>
      <c r="C68" s="29">
        <v>60</v>
      </c>
      <c r="D68" s="29">
        <v>60</v>
      </c>
      <c r="E68" s="28">
        <v>14.7</v>
      </c>
      <c r="F68" s="15">
        <f t="shared" si="11"/>
        <v>0.37500000000000011</v>
      </c>
      <c r="G68" s="15">
        <f t="shared" si="12"/>
        <v>1.3500000000000005</v>
      </c>
      <c r="R68">
        <f>S68+SUM($S$8:S67)</f>
        <v>340.22222222222223</v>
      </c>
      <c r="S68">
        <f t="shared" si="6"/>
        <v>4.083333333333333</v>
      </c>
      <c r="U68">
        <f t="shared" si="7"/>
        <v>7.7072099999999981</v>
      </c>
      <c r="V68">
        <f t="shared" si="0"/>
        <v>139.71351300000001</v>
      </c>
      <c r="W68">
        <f t="shared" si="8"/>
        <v>536.25000000000011</v>
      </c>
      <c r="X68">
        <f t="shared" si="9"/>
        <v>2760.1843447500005</v>
      </c>
      <c r="Y68" t="str">
        <f t="shared" si="1"/>
        <v>Accelerating</v>
      </c>
      <c r="Z68">
        <f t="shared" si="2"/>
        <v>2760.1843447500005</v>
      </c>
      <c r="AA68">
        <f t="shared" si="3"/>
        <v>0</v>
      </c>
      <c r="AB68">
        <f t="shared" si="4"/>
        <v>0</v>
      </c>
      <c r="AC68">
        <f t="shared" si="5"/>
        <v>675.96351300000015</v>
      </c>
      <c r="AD68">
        <f t="shared" si="13"/>
        <v>0</v>
      </c>
      <c r="AE68">
        <f t="shared" si="14"/>
        <v>675.96351300000015</v>
      </c>
      <c r="AF68">
        <f>(Z68+SUM($Z$8:Z67))/1000</f>
        <v>149.18519656534258</v>
      </c>
      <c r="AG68">
        <f>(AA68+SUM($AA$8:AA67))/1000</f>
        <v>78.772547866527773</v>
      </c>
      <c r="BG68">
        <f t="shared" si="10"/>
        <v>11.921631944444442</v>
      </c>
    </row>
    <row r="69" spans="2:59" x14ac:dyDescent="0.3">
      <c r="B69" s="29" t="s">
        <v>47</v>
      </c>
      <c r="C69" s="29">
        <v>61</v>
      </c>
      <c r="D69" s="29">
        <v>61</v>
      </c>
      <c r="E69" s="28">
        <v>15.3</v>
      </c>
      <c r="F69" s="15">
        <f t="shared" si="11"/>
        <v>0.16666666666666682</v>
      </c>
      <c r="G69" s="15">
        <f t="shared" si="12"/>
        <v>0.60000000000000053</v>
      </c>
      <c r="R69">
        <f>S69+SUM($S$8:S68)</f>
        <v>344.47222222222223</v>
      </c>
      <c r="S69">
        <f t="shared" si="6"/>
        <v>4.25</v>
      </c>
      <c r="U69">
        <f t="shared" si="7"/>
        <v>8.3492099999999994</v>
      </c>
      <c r="V69">
        <f t="shared" si="0"/>
        <v>140.355513</v>
      </c>
      <c r="W69">
        <f t="shared" si="8"/>
        <v>238.33333333333357</v>
      </c>
      <c r="X69">
        <f t="shared" si="9"/>
        <v>1609.4275969166677</v>
      </c>
      <c r="Y69" t="str">
        <f t="shared" si="1"/>
        <v>Accelerating</v>
      </c>
      <c r="Z69">
        <f t="shared" si="2"/>
        <v>1609.4275969166677</v>
      </c>
      <c r="AA69">
        <f t="shared" si="3"/>
        <v>0</v>
      </c>
      <c r="AB69">
        <f t="shared" si="4"/>
        <v>0</v>
      </c>
      <c r="AC69">
        <f t="shared" si="5"/>
        <v>378.68884633333357</v>
      </c>
      <c r="AD69">
        <f t="shared" si="13"/>
        <v>0</v>
      </c>
      <c r="AE69">
        <f t="shared" si="14"/>
        <v>378.68884633333357</v>
      </c>
      <c r="AF69">
        <f>(Z69+SUM($Z$8:Z68))/1000</f>
        <v>150.79462416225925</v>
      </c>
      <c r="AG69">
        <f>(AA69+SUM($AA$8:AA68))/1000</f>
        <v>78.772547866527773</v>
      </c>
      <c r="BG69">
        <f t="shared" si="10"/>
        <v>12.914687499999999</v>
      </c>
    </row>
    <row r="70" spans="2:59" x14ac:dyDescent="0.3">
      <c r="B70" s="29" t="s">
        <v>47</v>
      </c>
      <c r="C70" s="29">
        <v>62</v>
      </c>
      <c r="D70" s="29">
        <v>62</v>
      </c>
      <c r="E70" s="28">
        <v>15.9</v>
      </c>
      <c r="F70" s="15">
        <f t="shared" si="11"/>
        <v>0.12499999999999981</v>
      </c>
      <c r="G70" s="15">
        <f t="shared" si="12"/>
        <v>0.44999999999999929</v>
      </c>
      <c r="R70">
        <f>S70+SUM($S$8:S69)</f>
        <v>348.88888888888891</v>
      </c>
      <c r="S70">
        <f t="shared" si="6"/>
        <v>4.416666666666667</v>
      </c>
      <c r="U70">
        <f t="shared" si="7"/>
        <v>9.0168900000000001</v>
      </c>
      <c r="V70">
        <f t="shared" si="0"/>
        <v>141.02319299999999</v>
      </c>
      <c r="W70">
        <f t="shared" si="8"/>
        <v>178.74999999999972</v>
      </c>
      <c r="X70">
        <f t="shared" si="9"/>
        <v>1412.3316024166654</v>
      </c>
      <c r="Y70" t="str">
        <f t="shared" si="1"/>
        <v>Accelerating</v>
      </c>
      <c r="Z70">
        <f t="shared" si="2"/>
        <v>1412.3316024166654</v>
      </c>
      <c r="AA70">
        <f t="shared" si="3"/>
        <v>0</v>
      </c>
      <c r="AB70">
        <f t="shared" si="4"/>
        <v>0</v>
      </c>
      <c r="AC70">
        <f t="shared" si="5"/>
        <v>319.77319299999971</v>
      </c>
      <c r="AD70">
        <f t="shared" si="13"/>
        <v>0</v>
      </c>
      <c r="AE70">
        <f t="shared" si="14"/>
        <v>319.77319299999971</v>
      </c>
      <c r="AF70">
        <f>(Z70+SUM($Z$8:Z69))/1000</f>
        <v>152.20695576467591</v>
      </c>
      <c r="AG70">
        <f>(AA70+SUM($AA$8:AA69))/1000</f>
        <v>78.772547866527773</v>
      </c>
      <c r="BG70">
        <f t="shared" si="10"/>
        <v>13.947465277777779</v>
      </c>
    </row>
    <row r="71" spans="2:59" x14ac:dyDescent="0.3">
      <c r="B71" s="29" t="s">
        <v>47</v>
      </c>
      <c r="C71" s="29">
        <v>63</v>
      </c>
      <c r="D71" s="29">
        <v>63</v>
      </c>
      <c r="E71" s="28">
        <v>16.2</v>
      </c>
      <c r="F71" s="15">
        <f t="shared" si="11"/>
        <v>0.16666666666666682</v>
      </c>
      <c r="G71" s="15">
        <f t="shared" si="12"/>
        <v>0.60000000000000053</v>
      </c>
      <c r="R71">
        <f>S71+SUM($S$8:S70)</f>
        <v>353.38888888888891</v>
      </c>
      <c r="S71">
        <f t="shared" si="6"/>
        <v>4.5</v>
      </c>
      <c r="U71">
        <f t="shared" si="7"/>
        <v>9.36036</v>
      </c>
      <c r="V71">
        <f t="shared" si="0"/>
        <v>141.36666300000002</v>
      </c>
      <c r="W71">
        <f t="shared" si="8"/>
        <v>238.33333333333357</v>
      </c>
      <c r="X71">
        <f t="shared" si="9"/>
        <v>1708.6499835000013</v>
      </c>
      <c r="Y71" t="str">
        <f t="shared" si="1"/>
        <v>Accelerating</v>
      </c>
      <c r="Z71">
        <f t="shared" si="2"/>
        <v>1708.6499835000013</v>
      </c>
      <c r="AA71">
        <f t="shared" si="3"/>
        <v>0</v>
      </c>
      <c r="AB71">
        <f t="shared" si="4"/>
        <v>0</v>
      </c>
      <c r="AC71">
        <f t="shared" si="5"/>
        <v>379.69999633333362</v>
      </c>
      <c r="AD71">
        <f t="shared" si="13"/>
        <v>0</v>
      </c>
      <c r="AE71">
        <f t="shared" si="14"/>
        <v>379.69999633333362</v>
      </c>
      <c r="AF71">
        <f>(Z71+SUM($Z$8:Z70))/1000</f>
        <v>153.91560574817592</v>
      </c>
      <c r="AG71">
        <f>(AA71+SUM($AA$8:AA70))/1000</f>
        <v>78.772547866527773</v>
      </c>
      <c r="BG71">
        <f t="shared" si="10"/>
        <v>14.47875</v>
      </c>
    </row>
    <row r="72" spans="2:59" x14ac:dyDescent="0.3">
      <c r="B72" s="29" t="s">
        <v>47</v>
      </c>
      <c r="C72" s="29">
        <v>64</v>
      </c>
      <c r="D72" s="29">
        <v>64</v>
      </c>
      <c r="E72" s="28">
        <v>17.100000000000001</v>
      </c>
      <c r="F72" s="15">
        <f t="shared" si="11"/>
        <v>0.2222222222222224</v>
      </c>
      <c r="G72" s="15">
        <f t="shared" si="12"/>
        <v>0.80000000000000071</v>
      </c>
      <c r="R72">
        <f>S72+SUM($S$8:S71)</f>
        <v>358.13888888888891</v>
      </c>
      <c r="S72">
        <f t="shared" si="6"/>
        <v>4.75</v>
      </c>
      <c r="U72">
        <f t="shared" si="7"/>
        <v>10.42929</v>
      </c>
      <c r="V72">
        <f t="shared" ref="V72:V135" si="15">U72+T$8</f>
        <v>142.43559300000001</v>
      </c>
      <c r="W72">
        <f t="shared" si="8"/>
        <v>317.77777777777806</v>
      </c>
      <c r="X72">
        <f t="shared" si="9"/>
        <v>2186.013511194446</v>
      </c>
      <c r="Y72" t="str">
        <f t="shared" ref="Y72:Y135" si="16">IF(F72&gt;0, "Accelerating", IF(F72&lt;0, "Braking", IF(F72=0, "Constant")))</f>
        <v>Accelerating</v>
      </c>
      <c r="Z72">
        <f t="shared" ref="Z72:Z135" si="17">AE72*S72</f>
        <v>2186.013511194446</v>
      </c>
      <c r="AA72">
        <f t="shared" ref="AA72:AA135" si="18">AD72*S72</f>
        <v>0</v>
      </c>
      <c r="AB72">
        <f t="shared" ref="AB72:AB135" si="19">IF(S72=0, 1,0)</f>
        <v>0</v>
      </c>
      <c r="AC72">
        <f t="shared" ref="AC72:AC135" si="20">W72+V72</f>
        <v>460.2133707777781</v>
      </c>
      <c r="AD72">
        <f t="shared" si="13"/>
        <v>0</v>
      </c>
      <c r="AE72">
        <f t="shared" si="14"/>
        <v>460.2133707777781</v>
      </c>
      <c r="AF72">
        <f>(Z72+SUM($Z$8:Z71))/1000</f>
        <v>156.10161925937038</v>
      </c>
      <c r="AG72">
        <f>(AA72+SUM($AA$8:AA71))/1000</f>
        <v>78.772547866527773</v>
      </c>
      <c r="BG72">
        <f t="shared" si="10"/>
        <v>16.132187500000001</v>
      </c>
    </row>
    <row r="73" spans="2:59" x14ac:dyDescent="0.3">
      <c r="B73" s="29" t="s">
        <v>47</v>
      </c>
      <c r="C73" s="29">
        <v>65</v>
      </c>
      <c r="D73" s="29">
        <v>65</v>
      </c>
      <c r="E73" s="28">
        <v>17.8</v>
      </c>
      <c r="F73" s="15">
        <f t="shared" si="11"/>
        <v>0.1388888888888889</v>
      </c>
      <c r="G73" s="15">
        <f t="shared" si="12"/>
        <v>0.5</v>
      </c>
      <c r="R73">
        <f>S73+SUM($S$8:S72)</f>
        <v>363.08333333333337</v>
      </c>
      <c r="S73">
        <f t="shared" ref="S73:S136" si="21">E73/3.6</f>
        <v>4.9444444444444446</v>
      </c>
      <c r="U73">
        <f t="shared" ref="U73:U136" si="22">0.5*2.14*0.36*1.2*(S73)^2</f>
        <v>11.300626666666666</v>
      </c>
      <c r="V73">
        <f t="shared" si="15"/>
        <v>143.30692966666666</v>
      </c>
      <c r="W73">
        <f t="shared" ref="W73:W136" si="23">(1430*F73)</f>
        <v>198.61111111111111</v>
      </c>
      <c r="X73">
        <f t="shared" ref="X73:X136" si="24">AE73*S73</f>
        <v>1690.5947571790125</v>
      </c>
      <c r="Y73" t="str">
        <f t="shared" si="16"/>
        <v>Accelerating</v>
      </c>
      <c r="Z73">
        <f t="shared" si="17"/>
        <v>1690.5947571790125</v>
      </c>
      <c r="AA73">
        <f t="shared" si="18"/>
        <v>0</v>
      </c>
      <c r="AB73">
        <f t="shared" si="19"/>
        <v>0</v>
      </c>
      <c r="AC73">
        <f t="shared" si="20"/>
        <v>341.91804077777778</v>
      </c>
      <c r="AD73">
        <f t="shared" si="13"/>
        <v>0</v>
      </c>
      <c r="AE73">
        <f t="shared" si="14"/>
        <v>341.91804077777778</v>
      </c>
      <c r="AF73">
        <f>(Z73+SUM($Z$8:Z72))/1000</f>
        <v>157.79221401654937</v>
      </c>
      <c r="AG73">
        <f>(AA73+SUM($AA$8:AA72))/1000</f>
        <v>78.772547866527773</v>
      </c>
      <c r="BG73">
        <f t="shared" ref="BG73:BG136" si="25">(0.5*1430*(S73*S73))/1000</f>
        <v>17.479984567901237</v>
      </c>
    </row>
    <row r="74" spans="2:59" x14ac:dyDescent="0.3">
      <c r="B74" s="29" t="s">
        <v>47</v>
      </c>
      <c r="C74" s="29">
        <v>66</v>
      </c>
      <c r="D74" s="29">
        <v>66</v>
      </c>
      <c r="E74" s="28">
        <v>18.100000000000001</v>
      </c>
      <c r="F74" s="15">
        <f t="shared" ref="F74:F137" si="26">($E75-$E73)/2/3.6</f>
        <v>8.3333333333333037E-2</v>
      </c>
      <c r="G74" s="15">
        <f t="shared" ref="G74:G137" si="27">($E75-$E73)/2</f>
        <v>0.29999999999999893</v>
      </c>
      <c r="R74">
        <f>S74+SUM($S$8:S73)</f>
        <v>368.11111111111114</v>
      </c>
      <c r="S74">
        <f t="shared" si="21"/>
        <v>5.0277777777777777</v>
      </c>
      <c r="U74">
        <f t="shared" si="22"/>
        <v>11.684756666666665</v>
      </c>
      <c r="V74">
        <f t="shared" si="15"/>
        <v>143.69105966666666</v>
      </c>
      <c r="W74">
        <f t="shared" si="23"/>
        <v>119.16666666666625</v>
      </c>
      <c r="X74">
        <f t="shared" si="24"/>
        <v>1321.5902351759237</v>
      </c>
      <c r="Y74" t="str">
        <f t="shared" si="16"/>
        <v>Accelerating</v>
      </c>
      <c r="Z74">
        <f t="shared" si="17"/>
        <v>1321.5902351759237</v>
      </c>
      <c r="AA74">
        <f t="shared" si="18"/>
        <v>0</v>
      </c>
      <c r="AB74">
        <f t="shared" si="19"/>
        <v>0</v>
      </c>
      <c r="AC74">
        <f t="shared" si="20"/>
        <v>262.85772633333289</v>
      </c>
      <c r="AD74">
        <f t="shared" si="13"/>
        <v>0</v>
      </c>
      <c r="AE74">
        <f t="shared" si="14"/>
        <v>262.85772633333289</v>
      </c>
      <c r="AF74">
        <f>(Z74+SUM($Z$8:Z73))/1000</f>
        <v>159.1138042517253</v>
      </c>
      <c r="AG74">
        <f>(AA74+SUM($AA$8:AA73))/1000</f>
        <v>78.772547866527773</v>
      </c>
      <c r="BG74">
        <f t="shared" si="25"/>
        <v>18.074162808641972</v>
      </c>
    </row>
    <row r="75" spans="2:59" x14ac:dyDescent="0.3">
      <c r="B75" s="29" t="s">
        <v>47</v>
      </c>
      <c r="C75" s="29">
        <v>67</v>
      </c>
      <c r="D75" s="29">
        <v>67</v>
      </c>
      <c r="E75" s="28">
        <v>18.399999999999999</v>
      </c>
      <c r="F75" s="15">
        <f t="shared" si="26"/>
        <v>0.30555555555555547</v>
      </c>
      <c r="G75" s="15">
        <f t="shared" si="27"/>
        <v>1.0999999999999996</v>
      </c>
      <c r="R75">
        <f>S75+SUM($S$8:S74)</f>
        <v>373.22222222222223</v>
      </c>
      <c r="S75">
        <f t="shared" si="21"/>
        <v>5.1111111111111107</v>
      </c>
      <c r="U75">
        <f t="shared" si="22"/>
        <v>12.075306666666664</v>
      </c>
      <c r="V75">
        <f t="shared" si="15"/>
        <v>144.08160966666668</v>
      </c>
      <c r="W75">
        <f t="shared" si="23"/>
        <v>436.94444444444434</v>
      </c>
      <c r="X75">
        <f t="shared" si="24"/>
        <v>2969.6887210123455</v>
      </c>
      <c r="Y75" t="str">
        <f t="shared" si="16"/>
        <v>Accelerating</v>
      </c>
      <c r="Z75">
        <f t="shared" si="17"/>
        <v>2969.6887210123455</v>
      </c>
      <c r="AA75">
        <f t="shared" si="18"/>
        <v>0</v>
      </c>
      <c r="AB75">
        <f t="shared" si="19"/>
        <v>0</v>
      </c>
      <c r="AC75">
        <f t="shared" si="20"/>
        <v>581.02605411111108</v>
      </c>
      <c r="AD75">
        <f t="shared" ref="AD75:AD138" si="28">IF(AC75&gt;V75,0,IF(AC75&gt;0,0,IF(AC75=$T$8,0,-AC75)))</f>
        <v>0</v>
      </c>
      <c r="AE75">
        <f t="shared" ref="AE75:AE138" si="29">IF(AC75&lt;0,0,IF(AC75=$T$8,0,AC75))</f>
        <v>581.02605411111108</v>
      </c>
      <c r="AF75">
        <f>(Z75+SUM($Z$8:Z74))/1000</f>
        <v>162.08349297273764</v>
      </c>
      <c r="AG75">
        <f>(AA75+SUM($AA$8:AA74))/1000</f>
        <v>78.772547866527773</v>
      </c>
      <c r="BG75">
        <f t="shared" si="25"/>
        <v>18.678271604938267</v>
      </c>
    </row>
    <row r="76" spans="2:59" x14ac:dyDescent="0.3">
      <c r="B76" s="29" t="s">
        <v>47</v>
      </c>
      <c r="C76" s="29">
        <v>68</v>
      </c>
      <c r="D76" s="29">
        <v>68</v>
      </c>
      <c r="E76" s="28">
        <v>20.3</v>
      </c>
      <c r="F76" s="15">
        <f t="shared" si="26"/>
        <v>0.66666666666666674</v>
      </c>
      <c r="G76" s="15">
        <f t="shared" si="27"/>
        <v>2.4000000000000004</v>
      </c>
      <c r="R76">
        <f>S76+SUM($S$8:S75)</f>
        <v>378.86111111111114</v>
      </c>
      <c r="S76">
        <f t="shared" si="21"/>
        <v>5.6388888888888893</v>
      </c>
      <c r="U76">
        <f t="shared" si="22"/>
        <v>14.697876666666669</v>
      </c>
      <c r="V76">
        <f t="shared" si="15"/>
        <v>146.70417966666668</v>
      </c>
      <c r="W76">
        <f t="shared" si="23"/>
        <v>953.33333333333348</v>
      </c>
      <c r="X76">
        <f t="shared" si="24"/>
        <v>6202.9893094166682</v>
      </c>
      <c r="Y76" t="str">
        <f t="shared" si="16"/>
        <v>Accelerating</v>
      </c>
      <c r="Z76">
        <f t="shared" si="17"/>
        <v>6202.9893094166682</v>
      </c>
      <c r="AA76">
        <f t="shared" si="18"/>
        <v>0</v>
      </c>
      <c r="AB76">
        <f t="shared" si="19"/>
        <v>0</v>
      </c>
      <c r="AC76">
        <f t="shared" si="20"/>
        <v>1100.0375130000002</v>
      </c>
      <c r="AD76">
        <f t="shared" si="28"/>
        <v>0</v>
      </c>
      <c r="AE76">
        <f t="shared" si="29"/>
        <v>1100.0375130000002</v>
      </c>
      <c r="AF76">
        <f>(Z76+SUM($Z$8:Z75))/1000</f>
        <v>168.28648228215431</v>
      </c>
      <c r="AG76">
        <f>(AA76+SUM($AA$8:AA75))/1000</f>
        <v>78.772547866527773</v>
      </c>
      <c r="BG76">
        <f t="shared" si="25"/>
        <v>22.734903549382722</v>
      </c>
    </row>
    <row r="77" spans="2:59" x14ac:dyDescent="0.3">
      <c r="B77" s="29" t="s">
        <v>47</v>
      </c>
      <c r="C77" s="29">
        <v>69</v>
      </c>
      <c r="D77" s="29">
        <v>69</v>
      </c>
      <c r="E77" s="28">
        <v>23.2</v>
      </c>
      <c r="F77" s="15">
        <f t="shared" si="26"/>
        <v>0.86111111111111094</v>
      </c>
      <c r="G77" s="15">
        <f t="shared" si="27"/>
        <v>3.0999999999999996</v>
      </c>
      <c r="R77">
        <f>S77+SUM($S$8:S76)</f>
        <v>385.3055555555556</v>
      </c>
      <c r="S77">
        <f t="shared" si="21"/>
        <v>6.4444444444444438</v>
      </c>
      <c r="U77">
        <f t="shared" si="22"/>
        <v>19.197226666666662</v>
      </c>
      <c r="V77">
        <f t="shared" si="15"/>
        <v>151.20352966666667</v>
      </c>
      <c r="W77">
        <f t="shared" si="23"/>
        <v>1231.3888888888887</v>
      </c>
      <c r="X77">
        <f t="shared" si="24"/>
        <v>8910.0400306913562</v>
      </c>
      <c r="Y77" t="str">
        <f t="shared" si="16"/>
        <v>Accelerating</v>
      </c>
      <c r="Z77">
        <f t="shared" si="17"/>
        <v>8910.0400306913562</v>
      </c>
      <c r="AA77">
        <f t="shared" si="18"/>
        <v>0</v>
      </c>
      <c r="AB77">
        <f t="shared" si="19"/>
        <v>0</v>
      </c>
      <c r="AC77">
        <f t="shared" si="20"/>
        <v>1382.5924185555555</v>
      </c>
      <c r="AD77">
        <f t="shared" si="28"/>
        <v>0</v>
      </c>
      <c r="AE77">
        <f t="shared" si="29"/>
        <v>1382.5924185555555</v>
      </c>
      <c r="AF77">
        <f>(Z77+SUM($Z$8:Z76))/1000</f>
        <v>177.19652231284567</v>
      </c>
      <c r="AG77">
        <f>(AA77+SUM($AA$8:AA76))/1000</f>
        <v>78.772547866527773</v>
      </c>
      <c r="BG77">
        <f t="shared" si="25"/>
        <v>29.69456790123456</v>
      </c>
    </row>
    <row r="78" spans="2:59" x14ac:dyDescent="0.3">
      <c r="B78" s="29" t="s">
        <v>47</v>
      </c>
      <c r="C78" s="29">
        <v>70</v>
      </c>
      <c r="D78" s="29">
        <v>70</v>
      </c>
      <c r="E78" s="28">
        <v>26.5</v>
      </c>
      <c r="F78" s="15">
        <f t="shared" si="26"/>
        <v>0.91666666666666685</v>
      </c>
      <c r="G78" s="15">
        <f t="shared" si="27"/>
        <v>3.3000000000000007</v>
      </c>
      <c r="R78">
        <f>S78+SUM($S$8:S77)</f>
        <v>392.66666666666669</v>
      </c>
      <c r="S78">
        <f t="shared" si="21"/>
        <v>7.3611111111111107</v>
      </c>
      <c r="U78">
        <f t="shared" si="22"/>
        <v>25.046916666666661</v>
      </c>
      <c r="V78">
        <f t="shared" si="15"/>
        <v>157.05321966666668</v>
      </c>
      <c r="W78">
        <f t="shared" si="23"/>
        <v>1310.8333333333335</v>
      </c>
      <c r="X78">
        <f t="shared" si="24"/>
        <v>10805.27601513889</v>
      </c>
      <c r="Y78" t="str">
        <f t="shared" si="16"/>
        <v>Accelerating</v>
      </c>
      <c r="Z78">
        <f t="shared" si="17"/>
        <v>10805.27601513889</v>
      </c>
      <c r="AA78">
        <f t="shared" si="18"/>
        <v>0</v>
      </c>
      <c r="AB78">
        <f t="shared" si="19"/>
        <v>0</v>
      </c>
      <c r="AC78">
        <f t="shared" si="20"/>
        <v>1467.8865530000003</v>
      </c>
      <c r="AD78">
        <f t="shared" si="28"/>
        <v>0</v>
      </c>
      <c r="AE78">
        <f t="shared" si="29"/>
        <v>1467.8865530000003</v>
      </c>
      <c r="AF78">
        <f>(Z78+SUM($Z$8:Z77))/1000</f>
        <v>188.00179832798457</v>
      </c>
      <c r="AG78">
        <f>(AA78+SUM($AA$8:AA77))/1000</f>
        <v>78.772547866527773</v>
      </c>
      <c r="BG78">
        <f t="shared" si="25"/>
        <v>38.742959104938265</v>
      </c>
    </row>
    <row r="79" spans="2:59" x14ac:dyDescent="0.3">
      <c r="B79" s="29" t="s">
        <v>47</v>
      </c>
      <c r="C79" s="29">
        <v>71</v>
      </c>
      <c r="D79" s="29">
        <v>71</v>
      </c>
      <c r="E79" s="28">
        <v>29.8</v>
      </c>
      <c r="F79" s="15">
        <f t="shared" si="26"/>
        <v>0.84722222222222243</v>
      </c>
      <c r="G79" s="15">
        <f t="shared" si="27"/>
        <v>3.0500000000000007</v>
      </c>
      <c r="R79">
        <f>S79+SUM($S$8:S78)</f>
        <v>400.94444444444446</v>
      </c>
      <c r="S79">
        <f t="shared" si="21"/>
        <v>8.2777777777777786</v>
      </c>
      <c r="U79">
        <f t="shared" si="22"/>
        <v>31.673426666666675</v>
      </c>
      <c r="V79">
        <f t="shared" si="15"/>
        <v>163.67972966666667</v>
      </c>
      <c r="W79">
        <f t="shared" si="23"/>
        <v>1211.5277777777781</v>
      </c>
      <c r="X79">
        <f t="shared" si="24"/>
        <v>11383.662144956794</v>
      </c>
      <c r="Y79" t="str">
        <f t="shared" si="16"/>
        <v>Accelerating</v>
      </c>
      <c r="Z79">
        <f t="shared" si="17"/>
        <v>11383.662144956794</v>
      </c>
      <c r="AA79">
        <f t="shared" si="18"/>
        <v>0</v>
      </c>
      <c r="AB79">
        <f t="shared" si="19"/>
        <v>0</v>
      </c>
      <c r="AC79">
        <f t="shared" si="20"/>
        <v>1375.2075074444447</v>
      </c>
      <c r="AD79">
        <f t="shared" si="28"/>
        <v>0</v>
      </c>
      <c r="AE79">
        <f t="shared" si="29"/>
        <v>1375.2075074444447</v>
      </c>
      <c r="AF79">
        <f>(Z79+SUM($Z$8:Z78))/1000</f>
        <v>199.38546047294136</v>
      </c>
      <c r="AG79">
        <f>(AA79+SUM($AA$8:AA78))/1000</f>
        <v>78.772547866527773</v>
      </c>
      <c r="BG79">
        <f t="shared" si="25"/>
        <v>48.992947530864207</v>
      </c>
    </row>
    <row r="80" spans="2:59" x14ac:dyDescent="0.3">
      <c r="B80" s="29" t="s">
        <v>47</v>
      </c>
      <c r="C80" s="29">
        <v>72</v>
      </c>
      <c r="D80" s="29">
        <v>72</v>
      </c>
      <c r="E80" s="28">
        <v>32.6</v>
      </c>
      <c r="F80" s="15">
        <f t="shared" si="26"/>
        <v>0.63888888888888862</v>
      </c>
      <c r="G80" s="15">
        <f t="shared" si="27"/>
        <v>2.2999999999999989</v>
      </c>
      <c r="R80">
        <f>S80+SUM($S$8:S79)</f>
        <v>410</v>
      </c>
      <c r="S80">
        <f t="shared" si="21"/>
        <v>9.0555555555555554</v>
      </c>
      <c r="U80">
        <f t="shared" si="22"/>
        <v>37.905106666666669</v>
      </c>
      <c r="V80">
        <f t="shared" si="15"/>
        <v>169.91140966666666</v>
      </c>
      <c r="W80">
        <f t="shared" si="23"/>
        <v>913.61111111111074</v>
      </c>
      <c r="X80">
        <f t="shared" si="24"/>
        <v>9811.8983825987616</v>
      </c>
      <c r="Y80" t="str">
        <f t="shared" si="16"/>
        <v>Accelerating</v>
      </c>
      <c r="Z80">
        <f t="shared" si="17"/>
        <v>9811.8983825987616</v>
      </c>
      <c r="AA80">
        <f t="shared" si="18"/>
        <v>0</v>
      </c>
      <c r="AB80">
        <f t="shared" si="19"/>
        <v>0</v>
      </c>
      <c r="AC80">
        <f t="shared" si="20"/>
        <v>1083.5225207777773</v>
      </c>
      <c r="AD80">
        <f t="shared" si="28"/>
        <v>0</v>
      </c>
      <c r="AE80">
        <f t="shared" si="29"/>
        <v>1083.5225207777773</v>
      </c>
      <c r="AF80">
        <f>(Z80+SUM($Z$8:Z79))/1000</f>
        <v>209.19735885554013</v>
      </c>
      <c r="AG80">
        <f>(AA80+SUM($AA$8:AA79))/1000</f>
        <v>78.772547866527773</v>
      </c>
      <c r="BG80">
        <f t="shared" si="25"/>
        <v>58.632206790123455</v>
      </c>
    </row>
    <row r="81" spans="2:59" x14ac:dyDescent="0.3">
      <c r="B81" s="29" t="s">
        <v>47</v>
      </c>
      <c r="C81" s="29">
        <v>73</v>
      </c>
      <c r="D81" s="29">
        <v>73</v>
      </c>
      <c r="E81" s="28">
        <v>34.4</v>
      </c>
      <c r="F81" s="15">
        <f t="shared" si="26"/>
        <v>0.40277777777777757</v>
      </c>
      <c r="G81" s="15">
        <f t="shared" si="27"/>
        <v>1.4499999999999993</v>
      </c>
      <c r="R81">
        <f>S81+SUM($S$8:S80)</f>
        <v>419.55555555555554</v>
      </c>
      <c r="S81">
        <f t="shared" si="21"/>
        <v>9.5555555555555554</v>
      </c>
      <c r="U81">
        <f t="shared" si="22"/>
        <v>42.206506666666662</v>
      </c>
      <c r="V81">
        <f t="shared" si="15"/>
        <v>174.21280966666666</v>
      </c>
      <c r="W81">
        <f t="shared" si="23"/>
        <v>575.97222222222194</v>
      </c>
      <c r="X81">
        <f t="shared" si="24"/>
        <v>7168.4347491604913</v>
      </c>
      <c r="Y81" t="str">
        <f t="shared" si="16"/>
        <v>Accelerating</v>
      </c>
      <c r="Z81">
        <f t="shared" si="17"/>
        <v>7168.4347491604913</v>
      </c>
      <c r="AA81">
        <f t="shared" si="18"/>
        <v>0</v>
      </c>
      <c r="AB81">
        <f t="shared" si="19"/>
        <v>0</v>
      </c>
      <c r="AC81">
        <f t="shared" si="20"/>
        <v>750.1850318888886</v>
      </c>
      <c r="AD81">
        <f t="shared" si="28"/>
        <v>0</v>
      </c>
      <c r="AE81">
        <f t="shared" si="29"/>
        <v>750.1850318888886</v>
      </c>
      <c r="AF81">
        <f>(Z81+SUM($Z$8:Z80))/1000</f>
        <v>216.36579360470063</v>
      </c>
      <c r="AG81">
        <f>(AA81+SUM($AA$8:AA80))/1000</f>
        <v>78.772547866527773</v>
      </c>
      <c r="BG81">
        <f t="shared" si="25"/>
        <v>65.285679012345668</v>
      </c>
    </row>
    <row r="82" spans="2:59" x14ac:dyDescent="0.3">
      <c r="B82" s="29" t="s">
        <v>47</v>
      </c>
      <c r="C82" s="29">
        <v>74</v>
      </c>
      <c r="D82" s="29">
        <v>74</v>
      </c>
      <c r="E82" s="28">
        <v>35.5</v>
      </c>
      <c r="F82" s="15">
        <f t="shared" si="26"/>
        <v>0.27777777777777779</v>
      </c>
      <c r="G82" s="15">
        <f t="shared" si="27"/>
        <v>1</v>
      </c>
      <c r="R82">
        <f>S82+SUM($S$8:S81)</f>
        <v>429.41666666666663</v>
      </c>
      <c r="S82">
        <f t="shared" si="21"/>
        <v>9.8611111111111107</v>
      </c>
      <c r="U82">
        <f t="shared" si="22"/>
        <v>44.948916666666662</v>
      </c>
      <c r="V82">
        <f t="shared" si="15"/>
        <v>176.95521966666666</v>
      </c>
      <c r="W82">
        <f t="shared" si="23"/>
        <v>397.22222222222223</v>
      </c>
      <c r="X82">
        <f t="shared" si="24"/>
        <v>5662.0275519598763</v>
      </c>
      <c r="Y82" t="str">
        <f t="shared" si="16"/>
        <v>Accelerating</v>
      </c>
      <c r="Z82">
        <f t="shared" si="17"/>
        <v>5662.0275519598763</v>
      </c>
      <c r="AA82">
        <f t="shared" si="18"/>
        <v>0</v>
      </c>
      <c r="AB82">
        <f t="shared" si="19"/>
        <v>0</v>
      </c>
      <c r="AC82">
        <f t="shared" si="20"/>
        <v>574.17744188888889</v>
      </c>
      <c r="AD82">
        <f t="shared" si="28"/>
        <v>0</v>
      </c>
      <c r="AE82">
        <f t="shared" si="29"/>
        <v>574.17744188888889</v>
      </c>
      <c r="AF82">
        <f>(Z82+SUM($Z$8:Z81))/1000</f>
        <v>222.02782115666051</v>
      </c>
      <c r="AG82">
        <f>(AA82+SUM($AA$8:AA81))/1000</f>
        <v>78.772547866527773</v>
      </c>
      <c r="BG82">
        <f t="shared" si="25"/>
        <v>69.527681327160479</v>
      </c>
    </row>
    <row r="83" spans="2:59" x14ac:dyDescent="0.3">
      <c r="B83" s="29" t="s">
        <v>47</v>
      </c>
      <c r="C83" s="29">
        <v>75</v>
      </c>
      <c r="D83" s="29">
        <v>75</v>
      </c>
      <c r="E83" s="28">
        <v>36.4</v>
      </c>
      <c r="F83" s="15">
        <f t="shared" si="26"/>
        <v>0.26388888888888867</v>
      </c>
      <c r="G83" s="15">
        <f t="shared" si="27"/>
        <v>0.94999999999999929</v>
      </c>
      <c r="R83">
        <f>S83+SUM($S$8:S82)</f>
        <v>439.52777777777771</v>
      </c>
      <c r="S83">
        <f t="shared" si="21"/>
        <v>10.111111111111111</v>
      </c>
      <c r="U83">
        <f t="shared" si="22"/>
        <v>47.256906666666659</v>
      </c>
      <c r="V83">
        <f t="shared" si="15"/>
        <v>179.26320966666665</v>
      </c>
      <c r="W83">
        <f t="shared" si="23"/>
        <v>377.3611111111108</v>
      </c>
      <c r="X83">
        <f t="shared" si="24"/>
        <v>5628.0903545308611</v>
      </c>
      <c r="Y83" t="str">
        <f t="shared" si="16"/>
        <v>Accelerating</v>
      </c>
      <c r="Z83">
        <f t="shared" si="17"/>
        <v>5628.0903545308611</v>
      </c>
      <c r="AA83">
        <f t="shared" si="18"/>
        <v>0</v>
      </c>
      <c r="AB83">
        <f t="shared" si="19"/>
        <v>0</v>
      </c>
      <c r="AC83">
        <f t="shared" si="20"/>
        <v>556.62432077777748</v>
      </c>
      <c r="AD83">
        <f t="shared" si="28"/>
        <v>0</v>
      </c>
      <c r="AE83">
        <f t="shared" si="29"/>
        <v>556.62432077777748</v>
      </c>
      <c r="AF83">
        <f>(Z83+SUM($Z$8:Z82))/1000</f>
        <v>227.65591151119136</v>
      </c>
      <c r="AG83">
        <f>(AA83+SUM($AA$8:AA82))/1000</f>
        <v>78.772547866527773</v>
      </c>
      <c r="BG83">
        <f t="shared" si="25"/>
        <v>73.097716049382711</v>
      </c>
    </row>
    <row r="84" spans="2:59" x14ac:dyDescent="0.3">
      <c r="B84" s="29" t="s">
        <v>47</v>
      </c>
      <c r="C84" s="29">
        <v>76</v>
      </c>
      <c r="D84" s="29">
        <v>76</v>
      </c>
      <c r="E84" s="28">
        <v>37.4</v>
      </c>
      <c r="F84" s="15">
        <f t="shared" si="26"/>
        <v>0.29166666666666685</v>
      </c>
      <c r="G84" s="15">
        <f t="shared" si="27"/>
        <v>1.0500000000000007</v>
      </c>
      <c r="R84">
        <f>S84+SUM($S$8:S83)</f>
        <v>449.91666666666663</v>
      </c>
      <c r="S84">
        <f t="shared" si="21"/>
        <v>10.388888888888888</v>
      </c>
      <c r="U84">
        <f t="shared" si="22"/>
        <v>49.889106666666649</v>
      </c>
      <c r="V84">
        <f t="shared" si="15"/>
        <v>181.89540966666664</v>
      </c>
      <c r="W84">
        <f t="shared" si="23"/>
        <v>417.0833333333336</v>
      </c>
      <c r="X84">
        <f t="shared" si="24"/>
        <v>6222.7236078333353</v>
      </c>
      <c r="Y84" t="str">
        <f t="shared" si="16"/>
        <v>Accelerating</v>
      </c>
      <c r="Z84">
        <f t="shared" si="17"/>
        <v>6222.7236078333353</v>
      </c>
      <c r="AA84">
        <f t="shared" si="18"/>
        <v>0</v>
      </c>
      <c r="AB84">
        <f t="shared" si="19"/>
        <v>0</v>
      </c>
      <c r="AC84">
        <f t="shared" si="20"/>
        <v>598.97874300000024</v>
      </c>
      <c r="AD84">
        <f t="shared" si="28"/>
        <v>0</v>
      </c>
      <c r="AE84">
        <f t="shared" si="29"/>
        <v>598.97874300000024</v>
      </c>
      <c r="AF84">
        <f>(Z84+SUM($Z$8:Z83))/1000</f>
        <v>233.87863511902469</v>
      </c>
      <c r="AG84">
        <f>(AA84+SUM($AA$8:AA83))/1000</f>
        <v>78.772547866527773</v>
      </c>
      <c r="BG84">
        <f t="shared" si="25"/>
        <v>77.169243827160471</v>
      </c>
    </row>
    <row r="85" spans="2:59" x14ac:dyDescent="0.3">
      <c r="B85" s="29" t="s">
        <v>47</v>
      </c>
      <c r="C85" s="29">
        <v>77</v>
      </c>
      <c r="D85" s="29">
        <v>77</v>
      </c>
      <c r="E85" s="28">
        <v>38.5</v>
      </c>
      <c r="F85" s="15">
        <f t="shared" si="26"/>
        <v>0.26388888888888867</v>
      </c>
      <c r="G85" s="15">
        <f t="shared" si="27"/>
        <v>0.94999999999999929</v>
      </c>
      <c r="R85">
        <f>S85+SUM($S$8:S84)</f>
        <v>460.61111111111109</v>
      </c>
      <c r="S85">
        <f t="shared" si="21"/>
        <v>10.694444444444445</v>
      </c>
      <c r="U85">
        <f t="shared" si="22"/>
        <v>52.866916666666668</v>
      </c>
      <c r="V85">
        <f t="shared" si="15"/>
        <v>184.87321966666667</v>
      </c>
      <c r="W85">
        <f t="shared" si="23"/>
        <v>377.3611111111108</v>
      </c>
      <c r="X85">
        <f t="shared" si="24"/>
        <v>6012.7838152623426</v>
      </c>
      <c r="Y85" t="str">
        <f t="shared" si="16"/>
        <v>Accelerating</v>
      </c>
      <c r="Z85">
        <f t="shared" si="17"/>
        <v>6012.7838152623426</v>
      </c>
      <c r="AA85">
        <f t="shared" si="18"/>
        <v>0</v>
      </c>
      <c r="AB85">
        <f t="shared" si="19"/>
        <v>0</v>
      </c>
      <c r="AC85">
        <f t="shared" si="20"/>
        <v>562.23433077777747</v>
      </c>
      <c r="AD85">
        <f t="shared" si="28"/>
        <v>0</v>
      </c>
      <c r="AE85">
        <f t="shared" si="29"/>
        <v>562.23433077777747</v>
      </c>
      <c r="AF85">
        <f>(Z85+SUM($Z$8:Z84))/1000</f>
        <v>239.89141893428703</v>
      </c>
      <c r="AG85">
        <f>(AA85+SUM($AA$8:AA84))/1000</f>
        <v>78.772547866527773</v>
      </c>
      <c r="BG85">
        <f t="shared" si="25"/>
        <v>81.775366512345684</v>
      </c>
    </row>
    <row r="86" spans="2:59" x14ac:dyDescent="0.3">
      <c r="B86" s="29" t="s">
        <v>47</v>
      </c>
      <c r="C86" s="29">
        <v>78</v>
      </c>
      <c r="D86" s="29">
        <v>78</v>
      </c>
      <c r="E86" s="28">
        <v>39.299999999999997</v>
      </c>
      <c r="F86" s="15">
        <f t="shared" si="26"/>
        <v>0.1388888888888889</v>
      </c>
      <c r="G86" s="15">
        <f t="shared" si="27"/>
        <v>0.5</v>
      </c>
      <c r="R86">
        <f>S86+SUM($S$8:S85)</f>
        <v>471.52777777777777</v>
      </c>
      <c r="S86">
        <f t="shared" si="21"/>
        <v>10.916666666666666</v>
      </c>
      <c r="U86">
        <f t="shared" si="22"/>
        <v>55.086809999999993</v>
      </c>
      <c r="V86">
        <f t="shared" si="15"/>
        <v>187.09311299999999</v>
      </c>
      <c r="W86">
        <f t="shared" si="23"/>
        <v>198.61111111111111</v>
      </c>
      <c r="X86">
        <f t="shared" si="24"/>
        <v>4210.6044465462955</v>
      </c>
      <c r="Y86" t="str">
        <f t="shared" si="16"/>
        <v>Accelerating</v>
      </c>
      <c r="Z86">
        <f t="shared" si="17"/>
        <v>4210.6044465462955</v>
      </c>
      <c r="AA86">
        <f t="shared" si="18"/>
        <v>0</v>
      </c>
      <c r="AB86">
        <f t="shared" si="19"/>
        <v>0</v>
      </c>
      <c r="AC86">
        <f t="shared" si="20"/>
        <v>385.7042241111111</v>
      </c>
      <c r="AD86">
        <f t="shared" si="28"/>
        <v>0</v>
      </c>
      <c r="AE86">
        <f t="shared" si="29"/>
        <v>385.7042241111111</v>
      </c>
      <c r="AF86">
        <f>(Z86+SUM($Z$8:Z85))/1000</f>
        <v>244.10202338083332</v>
      </c>
      <c r="AG86">
        <f>(AA86+SUM($AA$8:AA85))/1000</f>
        <v>78.772547866527773</v>
      </c>
      <c r="BG86">
        <f t="shared" si="25"/>
        <v>85.209131944444437</v>
      </c>
    </row>
    <row r="87" spans="2:59" x14ac:dyDescent="0.3">
      <c r="B87" s="29" t="s">
        <v>47</v>
      </c>
      <c r="C87" s="29">
        <v>79</v>
      </c>
      <c r="D87" s="29">
        <v>79</v>
      </c>
      <c r="E87" s="28">
        <v>39.5</v>
      </c>
      <c r="F87" s="15">
        <f t="shared" si="26"/>
        <v>-4.1666666666666269E-2</v>
      </c>
      <c r="G87" s="15">
        <f t="shared" si="27"/>
        <v>-0.14999999999999858</v>
      </c>
      <c r="R87">
        <f>S87+SUM($S$8:S86)</f>
        <v>482.5</v>
      </c>
      <c r="S87">
        <f t="shared" si="21"/>
        <v>10.972222222222221</v>
      </c>
      <c r="U87">
        <f t="shared" si="22"/>
        <v>55.648916666666651</v>
      </c>
      <c r="V87">
        <f t="shared" si="15"/>
        <v>187.65521966666665</v>
      </c>
      <c r="W87">
        <f t="shared" si="23"/>
        <v>-59.583333333332767</v>
      </c>
      <c r="X87">
        <f t="shared" si="24"/>
        <v>1405.2331972685245</v>
      </c>
      <c r="Y87" t="str">
        <f t="shared" si="16"/>
        <v>Braking</v>
      </c>
      <c r="Z87">
        <f t="shared" si="17"/>
        <v>1405.2331972685245</v>
      </c>
      <c r="AA87">
        <f t="shared" si="18"/>
        <v>0</v>
      </c>
      <c r="AB87">
        <f t="shared" si="19"/>
        <v>0</v>
      </c>
      <c r="AC87">
        <f t="shared" si="20"/>
        <v>128.07188633333388</v>
      </c>
      <c r="AD87">
        <f t="shared" si="28"/>
        <v>0</v>
      </c>
      <c r="AE87">
        <f t="shared" si="29"/>
        <v>128.07188633333388</v>
      </c>
      <c r="AF87">
        <f>(Z87+SUM($Z$8:Z86))/1000</f>
        <v>245.50725657810187</v>
      </c>
      <c r="AG87">
        <f>(AA87+SUM($AA$8:AA86))/1000</f>
        <v>78.772547866527773</v>
      </c>
      <c r="BG87">
        <f t="shared" si="25"/>
        <v>86.078607253086403</v>
      </c>
    </row>
    <row r="88" spans="2:59" x14ac:dyDescent="0.3">
      <c r="B88" s="29" t="s">
        <v>47</v>
      </c>
      <c r="C88" s="29">
        <v>80</v>
      </c>
      <c r="D88" s="29">
        <v>80</v>
      </c>
      <c r="E88" s="28">
        <v>39</v>
      </c>
      <c r="F88" s="15">
        <f t="shared" si="26"/>
        <v>-0.1388888888888889</v>
      </c>
      <c r="G88" s="15">
        <f t="shared" si="27"/>
        <v>-0.5</v>
      </c>
      <c r="R88">
        <f>S88+SUM($S$8:S87)</f>
        <v>493.33333333333331</v>
      </c>
      <c r="S88">
        <f t="shared" si="21"/>
        <v>10.833333333333334</v>
      </c>
      <c r="U88">
        <f t="shared" si="22"/>
        <v>54.249000000000009</v>
      </c>
      <c r="V88">
        <f t="shared" si="15"/>
        <v>186.25530300000003</v>
      </c>
      <c r="W88">
        <f t="shared" si="23"/>
        <v>-198.61111111111111</v>
      </c>
      <c r="X88">
        <f t="shared" si="24"/>
        <v>0</v>
      </c>
      <c r="Y88" t="str">
        <f t="shared" si="16"/>
        <v>Braking</v>
      </c>
      <c r="Z88">
        <f t="shared" si="17"/>
        <v>0</v>
      </c>
      <c r="AA88">
        <f t="shared" si="18"/>
        <v>133.85458787037012</v>
      </c>
      <c r="AB88">
        <f t="shared" si="19"/>
        <v>0</v>
      </c>
      <c r="AC88">
        <f t="shared" si="20"/>
        <v>-12.355808111111088</v>
      </c>
      <c r="AD88">
        <f t="shared" si="28"/>
        <v>12.355808111111088</v>
      </c>
      <c r="AE88">
        <f t="shared" si="29"/>
        <v>0</v>
      </c>
      <c r="AF88">
        <f>(Z88+SUM($Z$8:Z87))/1000</f>
        <v>245.50725657810187</v>
      </c>
      <c r="AG88">
        <f>(AA88+SUM($AA$8:AA87))/1000</f>
        <v>78.906402454398147</v>
      </c>
      <c r="BG88">
        <f t="shared" si="25"/>
        <v>83.913194444444457</v>
      </c>
    </row>
    <row r="89" spans="2:59" x14ac:dyDescent="0.3">
      <c r="B89" s="29" t="s">
        <v>47</v>
      </c>
      <c r="C89" s="29">
        <v>81</v>
      </c>
      <c r="D89" s="29">
        <v>81</v>
      </c>
      <c r="E89" s="28">
        <v>38.5</v>
      </c>
      <c r="F89" s="15">
        <f t="shared" si="26"/>
        <v>-0.23611111111111149</v>
      </c>
      <c r="G89" s="15">
        <f t="shared" si="27"/>
        <v>-0.85000000000000142</v>
      </c>
      <c r="R89">
        <f>S89+SUM($S$8:S88)</f>
        <v>504.02777777777777</v>
      </c>
      <c r="S89">
        <f t="shared" si="21"/>
        <v>10.694444444444445</v>
      </c>
      <c r="U89">
        <f t="shared" si="22"/>
        <v>52.866916666666668</v>
      </c>
      <c r="V89">
        <f t="shared" si="15"/>
        <v>184.87321966666667</v>
      </c>
      <c r="W89">
        <f t="shared" si="23"/>
        <v>-337.63888888888943</v>
      </c>
      <c r="X89">
        <f t="shared" si="24"/>
        <v>0</v>
      </c>
      <c r="Y89" t="str">
        <f t="shared" si="16"/>
        <v>Braking</v>
      </c>
      <c r="Z89">
        <f t="shared" si="17"/>
        <v>0</v>
      </c>
      <c r="AA89">
        <f t="shared" si="18"/>
        <v>1633.7439625154377</v>
      </c>
      <c r="AB89">
        <f t="shared" si="19"/>
        <v>0</v>
      </c>
      <c r="AC89">
        <f t="shared" si="20"/>
        <v>-152.76566922222275</v>
      </c>
      <c r="AD89">
        <f t="shared" si="28"/>
        <v>152.76566922222275</v>
      </c>
      <c r="AE89">
        <f t="shared" si="29"/>
        <v>0</v>
      </c>
      <c r="AF89">
        <f>(Z89+SUM($Z$8:Z88))/1000</f>
        <v>245.50725657810187</v>
      </c>
      <c r="AG89">
        <f>(AA89+SUM($AA$8:AA88))/1000</f>
        <v>80.540146416913586</v>
      </c>
      <c r="BG89">
        <f t="shared" si="25"/>
        <v>81.775366512345684</v>
      </c>
    </row>
    <row r="90" spans="2:59" x14ac:dyDescent="0.3">
      <c r="B90" s="29" t="s">
        <v>47</v>
      </c>
      <c r="C90" s="29">
        <v>82</v>
      </c>
      <c r="D90" s="29">
        <v>82</v>
      </c>
      <c r="E90" s="28">
        <v>37.299999999999997</v>
      </c>
      <c r="F90" s="15">
        <f t="shared" si="26"/>
        <v>-0.20833333333333331</v>
      </c>
      <c r="G90" s="15">
        <f t="shared" si="27"/>
        <v>-0.75</v>
      </c>
      <c r="R90">
        <f>S90+SUM($S$8:S89)</f>
        <v>514.38888888888891</v>
      </c>
      <c r="S90">
        <f t="shared" si="21"/>
        <v>10.361111111111111</v>
      </c>
      <c r="U90">
        <f t="shared" si="22"/>
        <v>49.622676666666663</v>
      </c>
      <c r="V90">
        <f t="shared" si="15"/>
        <v>181.62897966666668</v>
      </c>
      <c r="W90">
        <f t="shared" si="23"/>
        <v>-297.91666666666663</v>
      </c>
      <c r="X90">
        <f t="shared" si="24"/>
        <v>0</v>
      </c>
      <c r="Y90" t="str">
        <f t="shared" si="16"/>
        <v>Braking</v>
      </c>
      <c r="Z90">
        <f t="shared" si="17"/>
        <v>0</v>
      </c>
      <c r="AA90">
        <f t="shared" si="18"/>
        <v>1204.8696458611105</v>
      </c>
      <c r="AB90">
        <f t="shared" si="19"/>
        <v>0</v>
      </c>
      <c r="AC90">
        <f t="shared" si="20"/>
        <v>-116.28768699999995</v>
      </c>
      <c r="AD90">
        <f t="shared" si="28"/>
        <v>116.28768699999995</v>
      </c>
      <c r="AE90">
        <f t="shared" si="29"/>
        <v>0</v>
      </c>
      <c r="AF90">
        <f>(Z90+SUM($Z$8:Z89))/1000</f>
        <v>245.50725657810187</v>
      </c>
      <c r="AG90">
        <f>(AA90+SUM($AA$8:AA89))/1000</f>
        <v>81.745016062774695</v>
      </c>
      <c r="BG90">
        <f t="shared" si="25"/>
        <v>76.757125771604933</v>
      </c>
    </row>
    <row r="91" spans="2:59" x14ac:dyDescent="0.3">
      <c r="B91" s="29" t="s">
        <v>47</v>
      </c>
      <c r="C91" s="29">
        <v>83</v>
      </c>
      <c r="D91" s="29">
        <v>83</v>
      </c>
      <c r="E91" s="28">
        <v>37</v>
      </c>
      <c r="F91" s="15">
        <f t="shared" si="26"/>
        <v>-8.3333333333332538E-2</v>
      </c>
      <c r="G91" s="15">
        <f t="shared" si="27"/>
        <v>-0.29999999999999716</v>
      </c>
      <c r="R91">
        <f>S91+SUM($S$8:S90)</f>
        <v>524.66666666666674</v>
      </c>
      <c r="S91">
        <f t="shared" si="21"/>
        <v>10.277777777777777</v>
      </c>
      <c r="U91">
        <f t="shared" si="22"/>
        <v>48.827666666666651</v>
      </c>
      <c r="V91">
        <f t="shared" si="15"/>
        <v>180.83396966666666</v>
      </c>
      <c r="W91">
        <f t="shared" si="23"/>
        <v>-119.16666666666553</v>
      </c>
      <c r="X91">
        <f t="shared" si="24"/>
        <v>633.80283638890046</v>
      </c>
      <c r="Y91" t="str">
        <f t="shared" si="16"/>
        <v>Braking</v>
      </c>
      <c r="Z91">
        <f t="shared" si="17"/>
        <v>633.80283638890046</v>
      </c>
      <c r="AA91">
        <f t="shared" si="18"/>
        <v>0</v>
      </c>
      <c r="AB91">
        <f t="shared" si="19"/>
        <v>0</v>
      </c>
      <c r="AC91">
        <f t="shared" si="20"/>
        <v>61.667303000001127</v>
      </c>
      <c r="AD91">
        <f t="shared" si="28"/>
        <v>0</v>
      </c>
      <c r="AE91">
        <f t="shared" si="29"/>
        <v>61.667303000001127</v>
      </c>
      <c r="AF91">
        <f>(Z91+SUM($Z$8:Z90))/1000</f>
        <v>246.14105941449077</v>
      </c>
      <c r="AG91">
        <f>(AA91+SUM($AA$8:AA90))/1000</f>
        <v>81.745016062774695</v>
      </c>
      <c r="BG91">
        <f t="shared" si="25"/>
        <v>75.527391975308618</v>
      </c>
    </row>
    <row r="92" spans="2:59" x14ac:dyDescent="0.3">
      <c r="B92" s="29" t="s">
        <v>47</v>
      </c>
      <c r="C92" s="29">
        <v>84</v>
      </c>
      <c r="D92" s="29">
        <v>84</v>
      </c>
      <c r="E92" s="28">
        <v>36.700000000000003</v>
      </c>
      <c r="F92" s="15">
        <f t="shared" si="26"/>
        <v>-0.15277777777777798</v>
      </c>
      <c r="G92" s="15">
        <f t="shared" si="27"/>
        <v>-0.55000000000000071</v>
      </c>
      <c r="R92">
        <f>S92+SUM($S$8:S91)</f>
        <v>534.8611111111112</v>
      </c>
      <c r="S92">
        <f t="shared" si="21"/>
        <v>10.194444444444445</v>
      </c>
      <c r="U92">
        <f t="shared" si="22"/>
        <v>48.039076666666666</v>
      </c>
      <c r="V92">
        <f t="shared" si="15"/>
        <v>180.04537966666666</v>
      </c>
      <c r="W92">
        <f t="shared" si="23"/>
        <v>-218.47222222222251</v>
      </c>
      <c r="X92">
        <f t="shared" si="24"/>
        <v>0</v>
      </c>
      <c r="Y92" t="str">
        <f t="shared" si="16"/>
        <v>Braking</v>
      </c>
      <c r="Z92">
        <f t="shared" si="17"/>
        <v>0</v>
      </c>
      <c r="AA92">
        <f t="shared" si="18"/>
        <v>391.7403116080277</v>
      </c>
      <c r="AB92">
        <f t="shared" si="19"/>
        <v>0</v>
      </c>
      <c r="AC92">
        <f t="shared" si="20"/>
        <v>-38.426842555555851</v>
      </c>
      <c r="AD92">
        <f t="shared" si="28"/>
        <v>38.426842555555851</v>
      </c>
      <c r="AE92">
        <f t="shared" si="29"/>
        <v>0</v>
      </c>
      <c r="AF92">
        <f>(Z92+SUM($Z$8:Z91))/1000</f>
        <v>246.14105941449077</v>
      </c>
      <c r="AG92">
        <f>(AA92+SUM($AA$8:AA91))/1000</f>
        <v>82.136756374382713</v>
      </c>
      <c r="BG92">
        <f t="shared" si="25"/>
        <v>74.307588734567901</v>
      </c>
    </row>
    <row r="93" spans="2:59" x14ac:dyDescent="0.3">
      <c r="B93" s="29" t="s">
        <v>47</v>
      </c>
      <c r="C93" s="29">
        <v>85</v>
      </c>
      <c r="D93" s="29">
        <v>85</v>
      </c>
      <c r="E93" s="28">
        <v>35.9</v>
      </c>
      <c r="F93" s="15">
        <f t="shared" si="26"/>
        <v>-0.19444444444444522</v>
      </c>
      <c r="G93" s="15">
        <f t="shared" si="27"/>
        <v>-0.70000000000000284</v>
      </c>
      <c r="R93">
        <f>S93+SUM($S$8:S92)</f>
        <v>544.83333333333337</v>
      </c>
      <c r="S93">
        <f t="shared" si="21"/>
        <v>9.9722222222222214</v>
      </c>
      <c r="U93">
        <f t="shared" si="22"/>
        <v>45.967556666666653</v>
      </c>
      <c r="V93">
        <f t="shared" si="15"/>
        <v>177.97385966666667</v>
      </c>
      <c r="W93">
        <f t="shared" si="23"/>
        <v>-278.05555555555668</v>
      </c>
      <c r="X93">
        <f t="shared" si="24"/>
        <v>0</v>
      </c>
      <c r="Y93" t="str">
        <f t="shared" si="16"/>
        <v>Braking</v>
      </c>
      <c r="Z93">
        <f t="shared" si="17"/>
        <v>0</v>
      </c>
      <c r="AA93">
        <f t="shared" si="18"/>
        <v>998.03691178087536</v>
      </c>
      <c r="AB93">
        <f t="shared" si="19"/>
        <v>0</v>
      </c>
      <c r="AC93">
        <f t="shared" si="20"/>
        <v>-100.08169588889001</v>
      </c>
      <c r="AD93">
        <f t="shared" si="28"/>
        <v>100.08169588889001</v>
      </c>
      <c r="AE93">
        <f t="shared" si="29"/>
        <v>0</v>
      </c>
      <c r="AF93">
        <f>(Z93+SUM($Z$8:Z92))/1000</f>
        <v>246.14105941449077</v>
      </c>
      <c r="AG93">
        <f>(AA93+SUM($AA$8:AA92))/1000</f>
        <v>83.1347932861636</v>
      </c>
      <c r="BG93">
        <f t="shared" si="25"/>
        <v>71.103329475308627</v>
      </c>
    </row>
    <row r="94" spans="2:59" x14ac:dyDescent="0.3">
      <c r="B94" s="29" t="s">
        <v>47</v>
      </c>
      <c r="C94" s="29">
        <v>86</v>
      </c>
      <c r="D94" s="29">
        <v>86</v>
      </c>
      <c r="E94" s="28">
        <v>35.299999999999997</v>
      </c>
      <c r="F94" s="15">
        <f t="shared" si="26"/>
        <v>-0.18055555555555516</v>
      </c>
      <c r="G94" s="15">
        <f t="shared" si="27"/>
        <v>-0.64999999999999858</v>
      </c>
      <c r="R94">
        <f>S94+SUM($S$8:S93)</f>
        <v>554.63888888888891</v>
      </c>
      <c r="S94">
        <f t="shared" si="21"/>
        <v>9.8055555555555554</v>
      </c>
      <c r="U94">
        <f t="shared" si="22"/>
        <v>44.443876666666661</v>
      </c>
      <c r="V94">
        <f t="shared" si="15"/>
        <v>176.45017966666666</v>
      </c>
      <c r="W94">
        <f t="shared" si="23"/>
        <v>-258.19444444444389</v>
      </c>
      <c r="X94">
        <f t="shared" si="24"/>
        <v>0</v>
      </c>
      <c r="Y94" t="str">
        <f t="shared" si="16"/>
        <v>Braking</v>
      </c>
      <c r="Z94">
        <f t="shared" si="17"/>
        <v>0</v>
      </c>
      <c r="AA94">
        <f t="shared" si="18"/>
        <v>801.54792962653789</v>
      </c>
      <c r="AB94">
        <f t="shared" si="19"/>
        <v>0</v>
      </c>
      <c r="AC94">
        <f t="shared" si="20"/>
        <v>-81.744264777777232</v>
      </c>
      <c r="AD94">
        <f t="shared" si="28"/>
        <v>81.744264777777232</v>
      </c>
      <c r="AE94">
        <f t="shared" si="29"/>
        <v>0</v>
      </c>
      <c r="AF94">
        <f>(Z94+SUM($Z$8:Z93))/1000</f>
        <v>246.14105941449077</v>
      </c>
      <c r="AG94">
        <f>(AA94+SUM($AA$8:AA93))/1000</f>
        <v>83.936341215790137</v>
      </c>
      <c r="BG94">
        <f t="shared" si="25"/>
        <v>68.746477623456784</v>
      </c>
    </row>
    <row r="95" spans="2:59" x14ac:dyDescent="0.3">
      <c r="B95" s="29" t="s">
        <v>47</v>
      </c>
      <c r="C95" s="29">
        <v>87</v>
      </c>
      <c r="D95" s="29">
        <v>87</v>
      </c>
      <c r="E95" s="28">
        <v>34.6</v>
      </c>
      <c r="F95" s="15">
        <f t="shared" si="26"/>
        <v>-0.15277777777777699</v>
      </c>
      <c r="G95" s="15">
        <f t="shared" si="27"/>
        <v>-0.54999999999999716</v>
      </c>
      <c r="R95">
        <f>S95+SUM($S$8:S94)</f>
        <v>564.25</v>
      </c>
      <c r="S95">
        <f t="shared" si="21"/>
        <v>9.6111111111111107</v>
      </c>
      <c r="U95">
        <f t="shared" si="22"/>
        <v>42.698706666666666</v>
      </c>
      <c r="V95">
        <f t="shared" si="15"/>
        <v>174.70500966666668</v>
      </c>
      <c r="W95">
        <f t="shared" si="23"/>
        <v>-218.47222222222109</v>
      </c>
      <c r="X95">
        <f t="shared" si="24"/>
        <v>0</v>
      </c>
      <c r="Y95" t="str">
        <f t="shared" si="16"/>
        <v>Braking</v>
      </c>
      <c r="Z95">
        <f t="shared" si="17"/>
        <v>0</v>
      </c>
      <c r="AA95">
        <f t="shared" si="18"/>
        <v>420.65154289505068</v>
      </c>
      <c r="AB95">
        <f t="shared" si="19"/>
        <v>0</v>
      </c>
      <c r="AC95">
        <f t="shared" si="20"/>
        <v>-43.767212555554408</v>
      </c>
      <c r="AD95">
        <f t="shared" si="28"/>
        <v>43.767212555554408</v>
      </c>
      <c r="AE95">
        <f t="shared" si="29"/>
        <v>0</v>
      </c>
      <c r="AF95">
        <f>(Z95+SUM($Z$8:Z94))/1000</f>
        <v>246.14105941449077</v>
      </c>
      <c r="AG95">
        <f>(AA95+SUM($AA$8:AA94))/1000</f>
        <v>84.35699275868518</v>
      </c>
      <c r="BG95">
        <f t="shared" si="25"/>
        <v>66.047021604938266</v>
      </c>
    </row>
    <row r="96" spans="2:59" x14ac:dyDescent="0.3">
      <c r="B96" s="29" t="s">
        <v>47</v>
      </c>
      <c r="C96" s="29">
        <v>88</v>
      </c>
      <c r="D96" s="29">
        <v>88</v>
      </c>
      <c r="E96" s="28">
        <v>34.200000000000003</v>
      </c>
      <c r="F96" s="15">
        <f t="shared" si="26"/>
        <v>-0.37500000000000039</v>
      </c>
      <c r="G96" s="15">
        <f t="shared" si="27"/>
        <v>-1.3500000000000014</v>
      </c>
      <c r="R96">
        <f>S96+SUM($S$8:S95)</f>
        <v>573.75</v>
      </c>
      <c r="S96">
        <f t="shared" si="21"/>
        <v>9.5</v>
      </c>
      <c r="U96">
        <f t="shared" si="22"/>
        <v>41.71716</v>
      </c>
      <c r="V96">
        <f t="shared" si="15"/>
        <v>173.72346300000001</v>
      </c>
      <c r="W96">
        <f t="shared" si="23"/>
        <v>-536.25000000000057</v>
      </c>
      <c r="X96">
        <f t="shared" si="24"/>
        <v>0</v>
      </c>
      <c r="Y96" t="str">
        <f t="shared" si="16"/>
        <v>Braking</v>
      </c>
      <c r="Z96">
        <f t="shared" si="17"/>
        <v>0</v>
      </c>
      <c r="AA96">
        <f t="shared" si="18"/>
        <v>3444.0021015000052</v>
      </c>
      <c r="AB96">
        <f t="shared" si="19"/>
        <v>0</v>
      </c>
      <c r="AC96">
        <f t="shared" si="20"/>
        <v>-362.52653700000053</v>
      </c>
      <c r="AD96">
        <f t="shared" si="28"/>
        <v>362.52653700000053</v>
      </c>
      <c r="AE96">
        <f t="shared" si="29"/>
        <v>0</v>
      </c>
      <c r="AF96">
        <f>(Z96+SUM($Z$8:Z95))/1000</f>
        <v>246.14105941449077</v>
      </c>
      <c r="AG96">
        <f>(AA96+SUM($AA$8:AA95))/1000</f>
        <v>87.800994860185199</v>
      </c>
      <c r="BG96">
        <f t="shared" si="25"/>
        <v>64.528750000000002</v>
      </c>
    </row>
    <row r="97" spans="2:59" x14ac:dyDescent="0.3">
      <c r="B97" s="29" t="s">
        <v>47</v>
      </c>
      <c r="C97" s="29">
        <v>89</v>
      </c>
      <c r="D97" s="29">
        <v>89</v>
      </c>
      <c r="E97" s="28">
        <v>31.9</v>
      </c>
      <c r="F97" s="15">
        <f t="shared" si="26"/>
        <v>-0.95833333333333359</v>
      </c>
      <c r="G97" s="15">
        <f t="shared" si="27"/>
        <v>-3.4500000000000011</v>
      </c>
      <c r="R97">
        <f>S97+SUM($S$8:S96)</f>
        <v>582.61111111111109</v>
      </c>
      <c r="S97">
        <f t="shared" si="21"/>
        <v>8.8611111111111107</v>
      </c>
      <c r="U97">
        <f t="shared" si="22"/>
        <v>36.294756666666665</v>
      </c>
      <c r="V97">
        <f t="shared" si="15"/>
        <v>168.30105966666667</v>
      </c>
      <c r="W97">
        <f t="shared" si="23"/>
        <v>-1370.416666666667</v>
      </c>
      <c r="X97">
        <f t="shared" si="24"/>
        <v>0</v>
      </c>
      <c r="Y97" t="str">
        <f t="shared" si="16"/>
        <v>Braking</v>
      </c>
      <c r="Z97">
        <f t="shared" si="17"/>
        <v>0</v>
      </c>
      <c r="AA97">
        <f t="shared" si="18"/>
        <v>10652.079962027779</v>
      </c>
      <c r="AB97">
        <f t="shared" si="19"/>
        <v>0</v>
      </c>
      <c r="AC97">
        <f t="shared" si="20"/>
        <v>-1202.1156070000002</v>
      </c>
      <c r="AD97">
        <f t="shared" si="28"/>
        <v>1202.1156070000002</v>
      </c>
      <c r="AE97">
        <f t="shared" si="29"/>
        <v>0</v>
      </c>
      <c r="AF97">
        <f>(Z97+SUM($Z$8:Z96))/1000</f>
        <v>246.14105941449077</v>
      </c>
      <c r="AG97">
        <f>(AA97+SUM($AA$8:AA96))/1000</f>
        <v>98.453074822212983</v>
      </c>
      <c r="BG97">
        <f t="shared" si="25"/>
        <v>56.141292438271599</v>
      </c>
    </row>
    <row r="98" spans="2:59" x14ac:dyDescent="0.3">
      <c r="B98" s="29" t="s">
        <v>47</v>
      </c>
      <c r="C98" s="29">
        <v>90</v>
      </c>
      <c r="D98" s="29">
        <v>90</v>
      </c>
      <c r="E98" s="28">
        <v>27.3</v>
      </c>
      <c r="F98" s="15">
        <f t="shared" si="26"/>
        <v>-1.3749999999999998</v>
      </c>
      <c r="G98" s="15">
        <f t="shared" si="27"/>
        <v>-4.9499999999999993</v>
      </c>
      <c r="R98">
        <f>S98+SUM($S$8:S97)</f>
        <v>590.19444444444446</v>
      </c>
      <c r="S98">
        <f t="shared" si="21"/>
        <v>7.583333333333333</v>
      </c>
      <c r="U98">
        <f t="shared" si="22"/>
        <v>26.582009999999997</v>
      </c>
      <c r="V98">
        <f t="shared" si="15"/>
        <v>158.588313</v>
      </c>
      <c r="W98">
        <f t="shared" si="23"/>
        <v>-1966.2499999999998</v>
      </c>
      <c r="X98">
        <f t="shared" si="24"/>
        <v>0</v>
      </c>
      <c r="Y98" t="str">
        <f t="shared" si="16"/>
        <v>Braking</v>
      </c>
      <c r="Z98">
        <f t="shared" si="17"/>
        <v>0</v>
      </c>
      <c r="AA98">
        <f t="shared" si="18"/>
        <v>13708.101126416665</v>
      </c>
      <c r="AB98">
        <f t="shared" si="19"/>
        <v>0</v>
      </c>
      <c r="AC98">
        <f t="shared" si="20"/>
        <v>-1807.6616869999998</v>
      </c>
      <c r="AD98">
        <f t="shared" si="28"/>
        <v>1807.6616869999998</v>
      </c>
      <c r="AE98">
        <f t="shared" si="29"/>
        <v>0</v>
      </c>
      <c r="AF98">
        <f>(Z98+SUM($Z$8:Z97))/1000</f>
        <v>246.14105941449077</v>
      </c>
      <c r="AG98">
        <f>(AA98+SUM($AA$8:AA97))/1000</f>
        <v>112.16117594862963</v>
      </c>
      <c r="BG98">
        <f t="shared" si="25"/>
        <v>41.117465277777775</v>
      </c>
    </row>
    <row r="99" spans="2:59" x14ac:dyDescent="0.3">
      <c r="B99" s="29" t="s">
        <v>47</v>
      </c>
      <c r="C99" s="29">
        <v>91</v>
      </c>
      <c r="D99" s="29">
        <v>91</v>
      </c>
      <c r="E99" s="28">
        <v>22</v>
      </c>
      <c r="F99" s="15">
        <f t="shared" si="26"/>
        <v>-1.4305555555555556</v>
      </c>
      <c r="G99" s="15">
        <f t="shared" si="27"/>
        <v>-5.15</v>
      </c>
      <c r="R99">
        <f>S99+SUM($S$8:S98)</f>
        <v>596.30555555555554</v>
      </c>
      <c r="S99">
        <f t="shared" si="21"/>
        <v>6.1111111111111107</v>
      </c>
      <c r="U99">
        <f t="shared" si="22"/>
        <v>17.262666666666664</v>
      </c>
      <c r="V99">
        <f t="shared" si="15"/>
        <v>149.26896966666666</v>
      </c>
      <c r="W99">
        <f t="shared" si="23"/>
        <v>-2045.6944444444446</v>
      </c>
      <c r="X99">
        <f t="shared" si="24"/>
        <v>0</v>
      </c>
      <c r="Y99" t="str">
        <f t="shared" si="16"/>
        <v>Braking</v>
      </c>
      <c r="Z99">
        <f t="shared" si="17"/>
        <v>0</v>
      </c>
      <c r="AA99">
        <f t="shared" si="18"/>
        <v>11589.266790308642</v>
      </c>
      <c r="AB99">
        <f t="shared" si="19"/>
        <v>0</v>
      </c>
      <c r="AC99">
        <f t="shared" si="20"/>
        <v>-1896.4254747777779</v>
      </c>
      <c r="AD99">
        <f t="shared" si="28"/>
        <v>1896.4254747777779</v>
      </c>
      <c r="AE99">
        <f t="shared" si="29"/>
        <v>0</v>
      </c>
      <c r="AF99">
        <f>(Z99+SUM($Z$8:Z98))/1000</f>
        <v>246.14105941449077</v>
      </c>
      <c r="AG99">
        <f>(AA99+SUM($AA$8:AA98))/1000</f>
        <v>123.75044273893828</v>
      </c>
      <c r="BG99">
        <f t="shared" si="25"/>
        <v>26.702160493827158</v>
      </c>
    </row>
    <row r="100" spans="2:59" x14ac:dyDescent="0.3">
      <c r="B100" s="29" t="s">
        <v>47</v>
      </c>
      <c r="C100" s="29">
        <v>92</v>
      </c>
      <c r="D100" s="29">
        <v>92</v>
      </c>
      <c r="E100" s="28">
        <v>17</v>
      </c>
      <c r="F100" s="15">
        <f t="shared" si="26"/>
        <v>-1.0833333333333335</v>
      </c>
      <c r="G100" s="15">
        <f t="shared" si="27"/>
        <v>-3.9000000000000004</v>
      </c>
      <c r="R100">
        <f>S100+SUM($S$8:S99)</f>
        <v>601.02777777777771</v>
      </c>
      <c r="S100">
        <f t="shared" si="21"/>
        <v>4.7222222222222223</v>
      </c>
      <c r="U100">
        <f t="shared" si="22"/>
        <v>10.307666666666666</v>
      </c>
      <c r="V100">
        <f t="shared" si="15"/>
        <v>142.31396966666668</v>
      </c>
      <c r="W100">
        <f t="shared" si="23"/>
        <v>-1549.166666666667</v>
      </c>
      <c r="X100">
        <f t="shared" si="24"/>
        <v>0</v>
      </c>
      <c r="Y100" t="str">
        <f t="shared" si="16"/>
        <v>Braking</v>
      </c>
      <c r="Z100">
        <f t="shared" si="17"/>
        <v>0</v>
      </c>
      <c r="AA100">
        <f t="shared" si="18"/>
        <v>6643.4710691666678</v>
      </c>
      <c r="AB100">
        <f t="shared" si="19"/>
        <v>0</v>
      </c>
      <c r="AC100">
        <f t="shared" si="20"/>
        <v>-1406.8526970000003</v>
      </c>
      <c r="AD100">
        <f t="shared" si="28"/>
        <v>1406.8526970000003</v>
      </c>
      <c r="AE100">
        <f t="shared" si="29"/>
        <v>0</v>
      </c>
      <c r="AF100">
        <f>(Z100+SUM($Z$8:Z99))/1000</f>
        <v>246.14105941449077</v>
      </c>
      <c r="AG100">
        <f>(AA100+SUM($AA$8:AA99))/1000</f>
        <v>130.39391380810494</v>
      </c>
      <c r="BG100">
        <f t="shared" si="25"/>
        <v>15.944058641975309</v>
      </c>
    </row>
    <row r="101" spans="2:59" x14ac:dyDescent="0.3">
      <c r="B101" s="29" t="s">
        <v>47</v>
      </c>
      <c r="C101" s="29">
        <v>93</v>
      </c>
      <c r="D101" s="29">
        <v>93</v>
      </c>
      <c r="E101" s="28">
        <v>14.2</v>
      </c>
      <c r="F101" s="15">
        <f t="shared" si="26"/>
        <v>-0.69444444444444442</v>
      </c>
      <c r="G101" s="15">
        <f t="shared" si="27"/>
        <v>-2.5</v>
      </c>
      <c r="R101">
        <f>S101+SUM($S$8:S100)</f>
        <v>604.97222222222217</v>
      </c>
      <c r="S101">
        <f t="shared" si="21"/>
        <v>3.9444444444444442</v>
      </c>
      <c r="U101">
        <f t="shared" si="22"/>
        <v>7.1918266666666657</v>
      </c>
      <c r="V101">
        <f t="shared" si="15"/>
        <v>139.19812966666666</v>
      </c>
      <c r="W101">
        <f t="shared" si="23"/>
        <v>-993.05555555555554</v>
      </c>
      <c r="X101">
        <f t="shared" si="24"/>
        <v>0</v>
      </c>
      <c r="Y101" t="str">
        <f t="shared" si="16"/>
        <v>Braking</v>
      </c>
      <c r="Z101">
        <f t="shared" si="17"/>
        <v>0</v>
      </c>
      <c r="AA101">
        <f t="shared" si="18"/>
        <v>3367.9931798950615</v>
      </c>
      <c r="AB101">
        <f t="shared" si="19"/>
        <v>0</v>
      </c>
      <c r="AC101">
        <f t="shared" si="20"/>
        <v>-853.85742588888888</v>
      </c>
      <c r="AD101">
        <f t="shared" si="28"/>
        <v>853.85742588888888</v>
      </c>
      <c r="AE101">
        <f t="shared" si="29"/>
        <v>0</v>
      </c>
      <c r="AF101">
        <f>(Z101+SUM($Z$8:Z100))/1000</f>
        <v>246.14105941449077</v>
      </c>
      <c r="AG101">
        <f>(AA101+SUM($AA$8:AA100))/1000</f>
        <v>133.76190698799999</v>
      </c>
      <c r="BG101">
        <f t="shared" si="25"/>
        <v>11.124429012345677</v>
      </c>
    </row>
    <row r="102" spans="2:59" x14ac:dyDescent="0.3">
      <c r="B102" s="29" t="s">
        <v>47</v>
      </c>
      <c r="C102" s="29">
        <v>94</v>
      </c>
      <c r="D102" s="29">
        <v>94</v>
      </c>
      <c r="E102" s="28">
        <v>12</v>
      </c>
      <c r="F102" s="15">
        <f t="shared" si="26"/>
        <v>-0.70833333333333326</v>
      </c>
      <c r="G102" s="15">
        <f t="shared" si="27"/>
        <v>-2.5499999999999998</v>
      </c>
      <c r="R102">
        <f>S102+SUM($S$8:S101)</f>
        <v>608.30555555555554</v>
      </c>
      <c r="S102">
        <f t="shared" si="21"/>
        <v>3.333333333333333</v>
      </c>
      <c r="U102">
        <f t="shared" si="22"/>
        <v>5.1359999999999992</v>
      </c>
      <c r="V102">
        <f t="shared" si="15"/>
        <v>137.142303</v>
      </c>
      <c r="W102">
        <f t="shared" si="23"/>
        <v>-1012.9166666666665</v>
      </c>
      <c r="X102">
        <f t="shared" si="24"/>
        <v>0</v>
      </c>
      <c r="Y102" t="str">
        <f t="shared" si="16"/>
        <v>Braking</v>
      </c>
      <c r="Z102">
        <f t="shared" si="17"/>
        <v>0</v>
      </c>
      <c r="AA102">
        <f t="shared" si="18"/>
        <v>2919.2478788888884</v>
      </c>
      <c r="AB102">
        <f t="shared" si="19"/>
        <v>0</v>
      </c>
      <c r="AC102">
        <f t="shared" si="20"/>
        <v>-875.77436366666655</v>
      </c>
      <c r="AD102">
        <f t="shared" si="28"/>
        <v>875.77436366666655</v>
      </c>
      <c r="AE102">
        <f t="shared" si="29"/>
        <v>0</v>
      </c>
      <c r="AF102">
        <f>(Z102+SUM($Z$8:Z101))/1000</f>
        <v>246.14105941449077</v>
      </c>
      <c r="AG102">
        <f>(AA102+SUM($AA$8:AA101))/1000</f>
        <v>136.68115486688887</v>
      </c>
      <c r="BG102">
        <f t="shared" si="25"/>
        <v>7.9444444444444429</v>
      </c>
    </row>
    <row r="103" spans="2:59" x14ac:dyDescent="0.3">
      <c r="B103" s="29" t="s">
        <v>47</v>
      </c>
      <c r="C103" s="29">
        <v>95</v>
      </c>
      <c r="D103" s="29">
        <v>95</v>
      </c>
      <c r="E103" s="28">
        <v>9.1</v>
      </c>
      <c r="F103" s="15">
        <f t="shared" si="26"/>
        <v>-0.86111111111111116</v>
      </c>
      <c r="G103" s="15">
        <f t="shared" si="27"/>
        <v>-3.1</v>
      </c>
      <c r="R103">
        <f>S103+SUM($S$8:S102)</f>
        <v>610.83333333333337</v>
      </c>
      <c r="S103">
        <f t="shared" si="21"/>
        <v>2.5277777777777777</v>
      </c>
      <c r="U103">
        <f t="shared" si="22"/>
        <v>2.9535566666666662</v>
      </c>
      <c r="V103">
        <f t="shared" si="15"/>
        <v>134.95985966666666</v>
      </c>
      <c r="W103">
        <f t="shared" si="23"/>
        <v>-1231.3888888888889</v>
      </c>
      <c r="X103">
        <f t="shared" si="24"/>
        <v>0</v>
      </c>
      <c r="Y103" t="str">
        <f t="shared" si="16"/>
        <v>Braking</v>
      </c>
      <c r="Z103">
        <f t="shared" si="17"/>
        <v>0</v>
      </c>
      <c r="AA103">
        <f t="shared" si="18"/>
        <v>2771.5289349783948</v>
      </c>
      <c r="AB103">
        <f t="shared" si="19"/>
        <v>0</v>
      </c>
      <c r="AC103">
        <f t="shared" si="20"/>
        <v>-1096.4290292222222</v>
      </c>
      <c r="AD103">
        <f t="shared" si="28"/>
        <v>1096.4290292222222</v>
      </c>
      <c r="AE103">
        <f t="shared" si="29"/>
        <v>0</v>
      </c>
      <c r="AF103">
        <f>(Z103+SUM($Z$8:Z102))/1000</f>
        <v>246.14105941449077</v>
      </c>
      <c r="AG103">
        <f>(AA103+SUM($AA$8:AA102))/1000</f>
        <v>139.45268380186727</v>
      </c>
      <c r="BG103">
        <f t="shared" si="25"/>
        <v>4.5686072530864195</v>
      </c>
    </row>
    <row r="104" spans="2:59" x14ac:dyDescent="0.3">
      <c r="B104" s="29" t="s">
        <v>47</v>
      </c>
      <c r="C104" s="29">
        <v>96</v>
      </c>
      <c r="D104" s="29">
        <v>96</v>
      </c>
      <c r="E104" s="28">
        <v>5.8</v>
      </c>
      <c r="F104" s="15">
        <f t="shared" si="26"/>
        <v>-0.76388888888888884</v>
      </c>
      <c r="G104" s="15">
        <f t="shared" si="27"/>
        <v>-2.75</v>
      </c>
      <c r="R104">
        <f>S104+SUM($S$8:S103)</f>
        <v>612.44444444444446</v>
      </c>
      <c r="S104">
        <f t="shared" si="21"/>
        <v>1.6111111111111109</v>
      </c>
      <c r="U104">
        <f t="shared" si="22"/>
        <v>1.1998266666666664</v>
      </c>
      <c r="V104">
        <f t="shared" si="15"/>
        <v>133.20612966666667</v>
      </c>
      <c r="W104">
        <f t="shared" si="23"/>
        <v>-1092.3611111111111</v>
      </c>
      <c r="X104">
        <f t="shared" si="24"/>
        <v>0</v>
      </c>
      <c r="Y104" t="str">
        <f t="shared" si="16"/>
        <v>Braking</v>
      </c>
      <c r="Z104">
        <f t="shared" si="17"/>
        <v>0</v>
      </c>
      <c r="AA104">
        <f t="shared" si="18"/>
        <v>1545.3052478827158</v>
      </c>
      <c r="AB104">
        <f t="shared" si="19"/>
        <v>0</v>
      </c>
      <c r="AC104">
        <f t="shared" si="20"/>
        <v>-959.15498144444439</v>
      </c>
      <c r="AD104">
        <f t="shared" si="28"/>
        <v>959.15498144444439</v>
      </c>
      <c r="AE104">
        <f t="shared" si="29"/>
        <v>0</v>
      </c>
      <c r="AF104">
        <f>(Z104+SUM($Z$8:Z103))/1000</f>
        <v>246.14105941449077</v>
      </c>
      <c r="AG104">
        <f>(AA104+SUM($AA$8:AA103))/1000</f>
        <v>140.99798904974998</v>
      </c>
      <c r="BG104">
        <f t="shared" si="25"/>
        <v>1.85591049382716</v>
      </c>
    </row>
    <row r="105" spans="2:59" x14ac:dyDescent="0.3">
      <c r="B105" s="29" t="s">
        <v>47</v>
      </c>
      <c r="C105" s="29">
        <v>97</v>
      </c>
      <c r="D105" s="29">
        <v>97</v>
      </c>
      <c r="E105" s="28">
        <v>3.6</v>
      </c>
      <c r="F105" s="15">
        <f t="shared" si="26"/>
        <v>-0.49999999999999994</v>
      </c>
      <c r="G105" s="15">
        <f t="shared" si="27"/>
        <v>-1.7999999999999998</v>
      </c>
      <c r="R105">
        <f>S105+SUM($S$8:S104)</f>
        <v>613.44444444444446</v>
      </c>
      <c r="S105">
        <f t="shared" si="21"/>
        <v>1</v>
      </c>
      <c r="U105">
        <f t="shared" si="22"/>
        <v>0.46223999999999998</v>
      </c>
      <c r="V105">
        <f t="shared" si="15"/>
        <v>132.46854300000001</v>
      </c>
      <c r="W105">
        <f t="shared" si="23"/>
        <v>-714.99999999999989</v>
      </c>
      <c r="X105">
        <f t="shared" si="24"/>
        <v>0</v>
      </c>
      <c r="Y105" t="str">
        <f t="shared" si="16"/>
        <v>Braking</v>
      </c>
      <c r="Z105">
        <f t="shared" si="17"/>
        <v>0</v>
      </c>
      <c r="AA105">
        <f t="shared" si="18"/>
        <v>582.53145699999982</v>
      </c>
      <c r="AB105">
        <f t="shared" si="19"/>
        <v>0</v>
      </c>
      <c r="AC105">
        <f t="shared" si="20"/>
        <v>-582.53145699999982</v>
      </c>
      <c r="AD105">
        <f t="shared" si="28"/>
        <v>582.53145699999982</v>
      </c>
      <c r="AE105">
        <f t="shared" si="29"/>
        <v>0</v>
      </c>
      <c r="AF105">
        <f>(Z105+SUM($Z$8:Z104))/1000</f>
        <v>246.14105941449077</v>
      </c>
      <c r="AG105">
        <f>(AA105+SUM($AA$8:AA104))/1000</f>
        <v>141.58052050674999</v>
      </c>
      <c r="BG105">
        <f t="shared" si="25"/>
        <v>0.71499999999999997</v>
      </c>
    </row>
    <row r="106" spans="2:59" x14ac:dyDescent="0.3">
      <c r="B106" s="29" t="s">
        <v>47</v>
      </c>
      <c r="C106" s="29">
        <v>98</v>
      </c>
      <c r="D106" s="29">
        <v>98</v>
      </c>
      <c r="E106" s="28">
        <v>2.2000000000000002</v>
      </c>
      <c r="F106" s="15">
        <f t="shared" si="26"/>
        <v>-0.5</v>
      </c>
      <c r="G106" s="15">
        <f t="shared" si="27"/>
        <v>-1.8</v>
      </c>
      <c r="R106">
        <f>S106+SUM($S$8:S105)</f>
        <v>614.05555555555554</v>
      </c>
      <c r="S106">
        <f t="shared" si="21"/>
        <v>0.61111111111111116</v>
      </c>
      <c r="U106">
        <f t="shared" si="22"/>
        <v>0.17262666666666668</v>
      </c>
      <c r="V106">
        <f t="shared" si="15"/>
        <v>132.17892966666668</v>
      </c>
      <c r="W106">
        <f t="shared" si="23"/>
        <v>-715</v>
      </c>
      <c r="X106">
        <f t="shared" si="24"/>
        <v>0</v>
      </c>
      <c r="Y106" t="str">
        <f t="shared" si="16"/>
        <v>Braking</v>
      </c>
      <c r="Z106">
        <f t="shared" si="17"/>
        <v>0</v>
      </c>
      <c r="AA106">
        <f t="shared" si="18"/>
        <v>356.1684318703704</v>
      </c>
      <c r="AB106">
        <f t="shared" si="19"/>
        <v>0</v>
      </c>
      <c r="AC106">
        <f t="shared" si="20"/>
        <v>-582.8210703333333</v>
      </c>
      <c r="AD106">
        <f t="shared" si="28"/>
        <v>582.8210703333333</v>
      </c>
      <c r="AE106">
        <f t="shared" si="29"/>
        <v>0</v>
      </c>
      <c r="AF106">
        <f>(Z106+SUM($Z$8:Z105))/1000</f>
        <v>246.14105941449077</v>
      </c>
      <c r="AG106">
        <f>(AA106+SUM($AA$8:AA105))/1000</f>
        <v>141.93668893862036</v>
      </c>
      <c r="BG106">
        <f t="shared" si="25"/>
        <v>0.26702160493827165</v>
      </c>
    </row>
    <row r="107" spans="2:59" x14ac:dyDescent="0.3">
      <c r="B107" s="29" t="s">
        <v>47</v>
      </c>
      <c r="C107" s="29">
        <v>99</v>
      </c>
      <c r="D107" s="29">
        <v>99</v>
      </c>
      <c r="E107" s="28">
        <v>0</v>
      </c>
      <c r="F107" s="15">
        <f t="shared" si="26"/>
        <v>-0.30555555555555558</v>
      </c>
      <c r="G107" s="15">
        <f t="shared" si="27"/>
        <v>-1.1000000000000001</v>
      </c>
      <c r="R107">
        <f>S107+SUM($S$8:S106)</f>
        <v>614.05555555555554</v>
      </c>
      <c r="S107">
        <f t="shared" si="21"/>
        <v>0</v>
      </c>
      <c r="U107">
        <f t="shared" si="22"/>
        <v>0</v>
      </c>
      <c r="V107">
        <f t="shared" si="15"/>
        <v>132.006303</v>
      </c>
      <c r="W107">
        <f t="shared" si="23"/>
        <v>-436.94444444444446</v>
      </c>
      <c r="X107">
        <f t="shared" si="24"/>
        <v>0</v>
      </c>
      <c r="Y107" t="str">
        <f t="shared" si="16"/>
        <v>Braking</v>
      </c>
      <c r="Z107">
        <f t="shared" si="17"/>
        <v>0</v>
      </c>
      <c r="AA107">
        <f t="shared" si="18"/>
        <v>0</v>
      </c>
      <c r="AB107">
        <f t="shared" si="19"/>
        <v>1</v>
      </c>
      <c r="AC107">
        <f t="shared" si="20"/>
        <v>-304.93814144444445</v>
      </c>
      <c r="AD107">
        <f t="shared" si="28"/>
        <v>304.93814144444445</v>
      </c>
      <c r="AE107">
        <f t="shared" si="29"/>
        <v>0</v>
      </c>
      <c r="AF107">
        <f>(Z107+SUM($Z$8:Z106))/1000</f>
        <v>246.14105941449077</v>
      </c>
      <c r="AG107">
        <f>(AA107+SUM($AA$8:AA106))/1000</f>
        <v>141.93668893862036</v>
      </c>
      <c r="BG107">
        <f t="shared" si="25"/>
        <v>0</v>
      </c>
    </row>
    <row r="108" spans="2:59" x14ac:dyDescent="0.3">
      <c r="B108" s="29" t="s">
        <v>47</v>
      </c>
      <c r="C108" s="29">
        <v>100</v>
      </c>
      <c r="D108" s="29">
        <v>100</v>
      </c>
      <c r="E108" s="28">
        <v>0</v>
      </c>
      <c r="F108" s="15">
        <f t="shared" si="26"/>
        <v>0</v>
      </c>
      <c r="G108" s="15">
        <f t="shared" si="27"/>
        <v>0</v>
      </c>
      <c r="R108">
        <f>S108+SUM($S$8:S107)</f>
        <v>614.05555555555554</v>
      </c>
      <c r="S108">
        <f t="shared" si="21"/>
        <v>0</v>
      </c>
      <c r="U108">
        <f t="shared" si="22"/>
        <v>0</v>
      </c>
      <c r="V108">
        <f t="shared" si="15"/>
        <v>132.006303</v>
      </c>
      <c r="W108">
        <f t="shared" si="23"/>
        <v>0</v>
      </c>
      <c r="X108">
        <f t="shared" si="24"/>
        <v>0</v>
      </c>
      <c r="Y108" t="str">
        <f t="shared" si="16"/>
        <v>Constant</v>
      </c>
      <c r="Z108">
        <f t="shared" si="17"/>
        <v>0</v>
      </c>
      <c r="AA108">
        <f t="shared" si="18"/>
        <v>0</v>
      </c>
      <c r="AB108">
        <f t="shared" si="19"/>
        <v>1</v>
      </c>
      <c r="AC108">
        <f t="shared" si="20"/>
        <v>132.006303</v>
      </c>
      <c r="AD108">
        <f t="shared" si="28"/>
        <v>0</v>
      </c>
      <c r="AE108">
        <f t="shared" si="29"/>
        <v>0</v>
      </c>
      <c r="AF108">
        <f>(Z108+SUM($Z$8:Z107))/1000</f>
        <v>246.14105941449077</v>
      </c>
      <c r="AG108">
        <f>(AA108+SUM($AA$8:AA107))/1000</f>
        <v>141.93668893862036</v>
      </c>
      <c r="BG108">
        <f t="shared" si="25"/>
        <v>0</v>
      </c>
    </row>
    <row r="109" spans="2:59" x14ac:dyDescent="0.3">
      <c r="B109" s="29" t="s">
        <v>47</v>
      </c>
      <c r="C109" s="29">
        <v>101</v>
      </c>
      <c r="D109" s="29">
        <v>101</v>
      </c>
      <c r="E109" s="28">
        <v>0</v>
      </c>
      <c r="F109" s="15">
        <f t="shared" si="26"/>
        <v>0</v>
      </c>
      <c r="G109" s="15">
        <f t="shared" si="27"/>
        <v>0</v>
      </c>
      <c r="R109">
        <f>S109+SUM($S$8:S108)</f>
        <v>614.05555555555554</v>
      </c>
      <c r="S109">
        <f t="shared" si="21"/>
        <v>0</v>
      </c>
      <c r="U109">
        <f t="shared" si="22"/>
        <v>0</v>
      </c>
      <c r="V109">
        <f t="shared" si="15"/>
        <v>132.006303</v>
      </c>
      <c r="W109">
        <f t="shared" si="23"/>
        <v>0</v>
      </c>
      <c r="X109">
        <f t="shared" si="24"/>
        <v>0</v>
      </c>
      <c r="Y109" t="str">
        <f t="shared" si="16"/>
        <v>Constant</v>
      </c>
      <c r="Z109">
        <f t="shared" si="17"/>
        <v>0</v>
      </c>
      <c r="AA109">
        <f t="shared" si="18"/>
        <v>0</v>
      </c>
      <c r="AB109">
        <f t="shared" si="19"/>
        <v>1</v>
      </c>
      <c r="AC109">
        <f t="shared" si="20"/>
        <v>132.006303</v>
      </c>
      <c r="AD109">
        <f t="shared" si="28"/>
        <v>0</v>
      </c>
      <c r="AE109">
        <f t="shared" si="29"/>
        <v>0</v>
      </c>
      <c r="AF109">
        <f>(Z109+SUM($Z$8:Z108))/1000</f>
        <v>246.14105941449077</v>
      </c>
      <c r="AG109">
        <f>(AA109+SUM($AA$8:AA108))/1000</f>
        <v>141.93668893862036</v>
      </c>
      <c r="BG109">
        <f t="shared" si="25"/>
        <v>0</v>
      </c>
    </row>
    <row r="110" spans="2:59" x14ac:dyDescent="0.3">
      <c r="B110" s="29" t="s">
        <v>47</v>
      </c>
      <c r="C110" s="29">
        <v>102</v>
      </c>
      <c r="D110" s="29">
        <v>102</v>
      </c>
      <c r="E110" s="28">
        <v>0</v>
      </c>
      <c r="F110" s="15">
        <f t="shared" si="26"/>
        <v>0</v>
      </c>
      <c r="G110" s="15">
        <f t="shared" si="27"/>
        <v>0</v>
      </c>
      <c r="R110">
        <f>S110+SUM($S$8:S109)</f>
        <v>614.05555555555554</v>
      </c>
      <c r="S110">
        <f t="shared" si="21"/>
        <v>0</v>
      </c>
      <c r="U110">
        <f t="shared" si="22"/>
        <v>0</v>
      </c>
      <c r="V110">
        <f t="shared" si="15"/>
        <v>132.006303</v>
      </c>
      <c r="W110">
        <f t="shared" si="23"/>
        <v>0</v>
      </c>
      <c r="X110">
        <f t="shared" si="24"/>
        <v>0</v>
      </c>
      <c r="Y110" t="str">
        <f t="shared" si="16"/>
        <v>Constant</v>
      </c>
      <c r="Z110">
        <f t="shared" si="17"/>
        <v>0</v>
      </c>
      <c r="AA110">
        <f t="shared" si="18"/>
        <v>0</v>
      </c>
      <c r="AB110">
        <f t="shared" si="19"/>
        <v>1</v>
      </c>
      <c r="AC110">
        <f t="shared" si="20"/>
        <v>132.006303</v>
      </c>
      <c r="AD110">
        <f t="shared" si="28"/>
        <v>0</v>
      </c>
      <c r="AE110">
        <f t="shared" si="29"/>
        <v>0</v>
      </c>
      <c r="AF110">
        <f>(Z110+SUM($Z$8:Z109))/1000</f>
        <v>246.14105941449077</v>
      </c>
      <c r="AG110">
        <f>(AA110+SUM($AA$8:AA109))/1000</f>
        <v>141.93668893862036</v>
      </c>
      <c r="BG110">
        <f t="shared" si="25"/>
        <v>0</v>
      </c>
    </row>
    <row r="111" spans="2:59" x14ac:dyDescent="0.3">
      <c r="B111" s="29" t="s">
        <v>47</v>
      </c>
      <c r="C111" s="29">
        <v>103</v>
      </c>
      <c r="D111" s="29">
        <v>103</v>
      </c>
      <c r="E111" s="28">
        <v>0</v>
      </c>
      <c r="F111" s="15">
        <f t="shared" si="26"/>
        <v>0</v>
      </c>
      <c r="G111" s="15">
        <f t="shared" si="27"/>
        <v>0</v>
      </c>
      <c r="R111">
        <f>S111+SUM($S$8:S110)</f>
        <v>614.05555555555554</v>
      </c>
      <c r="S111">
        <f t="shared" si="21"/>
        <v>0</v>
      </c>
      <c r="U111">
        <f t="shared" si="22"/>
        <v>0</v>
      </c>
      <c r="V111">
        <f t="shared" si="15"/>
        <v>132.006303</v>
      </c>
      <c r="W111">
        <f t="shared" si="23"/>
        <v>0</v>
      </c>
      <c r="X111">
        <f t="shared" si="24"/>
        <v>0</v>
      </c>
      <c r="Y111" t="str">
        <f t="shared" si="16"/>
        <v>Constant</v>
      </c>
      <c r="Z111">
        <f t="shared" si="17"/>
        <v>0</v>
      </c>
      <c r="AA111">
        <f t="shared" si="18"/>
        <v>0</v>
      </c>
      <c r="AB111">
        <f t="shared" si="19"/>
        <v>1</v>
      </c>
      <c r="AC111">
        <f t="shared" si="20"/>
        <v>132.006303</v>
      </c>
      <c r="AD111">
        <f t="shared" si="28"/>
        <v>0</v>
      </c>
      <c r="AE111">
        <f t="shared" si="29"/>
        <v>0</v>
      </c>
      <c r="AF111">
        <f>(Z111+SUM($Z$8:Z110))/1000</f>
        <v>246.14105941449077</v>
      </c>
      <c r="AG111">
        <f>(AA111+SUM($AA$8:AA110))/1000</f>
        <v>141.93668893862036</v>
      </c>
      <c r="BG111">
        <f t="shared" si="25"/>
        <v>0</v>
      </c>
    </row>
    <row r="112" spans="2:59" x14ac:dyDescent="0.3">
      <c r="B112" s="29" t="s">
        <v>47</v>
      </c>
      <c r="C112" s="29">
        <v>104</v>
      </c>
      <c r="D112" s="29">
        <v>104</v>
      </c>
      <c r="E112" s="28">
        <v>0</v>
      </c>
      <c r="F112" s="15">
        <f t="shared" si="26"/>
        <v>0</v>
      </c>
      <c r="G112" s="15">
        <f t="shared" si="27"/>
        <v>0</v>
      </c>
      <c r="R112">
        <f>S112+SUM($S$8:S111)</f>
        <v>614.05555555555554</v>
      </c>
      <c r="S112">
        <f t="shared" si="21"/>
        <v>0</v>
      </c>
      <c r="U112">
        <f t="shared" si="22"/>
        <v>0</v>
      </c>
      <c r="V112">
        <f t="shared" si="15"/>
        <v>132.006303</v>
      </c>
      <c r="W112">
        <f t="shared" si="23"/>
        <v>0</v>
      </c>
      <c r="X112">
        <f t="shared" si="24"/>
        <v>0</v>
      </c>
      <c r="Y112" t="str">
        <f t="shared" si="16"/>
        <v>Constant</v>
      </c>
      <c r="Z112">
        <f t="shared" si="17"/>
        <v>0</v>
      </c>
      <c r="AA112">
        <f t="shared" si="18"/>
        <v>0</v>
      </c>
      <c r="AB112">
        <f t="shared" si="19"/>
        <v>1</v>
      </c>
      <c r="AC112">
        <f t="shared" si="20"/>
        <v>132.006303</v>
      </c>
      <c r="AD112">
        <f t="shared" si="28"/>
        <v>0</v>
      </c>
      <c r="AE112">
        <f t="shared" si="29"/>
        <v>0</v>
      </c>
      <c r="AF112">
        <f>(Z112+SUM($Z$8:Z111))/1000</f>
        <v>246.14105941449077</v>
      </c>
      <c r="AG112">
        <f>(AA112+SUM($AA$8:AA111))/1000</f>
        <v>141.93668893862036</v>
      </c>
      <c r="BG112">
        <f t="shared" si="25"/>
        <v>0</v>
      </c>
    </row>
    <row r="113" spans="2:59" x14ac:dyDescent="0.3">
      <c r="B113" s="29" t="s">
        <v>47</v>
      </c>
      <c r="C113" s="29">
        <v>105</v>
      </c>
      <c r="D113" s="29">
        <v>105</v>
      </c>
      <c r="E113" s="28">
        <v>0</v>
      </c>
      <c r="F113" s="15">
        <f t="shared" si="26"/>
        <v>0</v>
      </c>
      <c r="G113" s="15">
        <f t="shared" si="27"/>
        <v>0</v>
      </c>
      <c r="R113">
        <f>S113+SUM($S$8:S112)</f>
        <v>614.05555555555554</v>
      </c>
      <c r="S113">
        <f t="shared" si="21"/>
        <v>0</v>
      </c>
      <c r="U113">
        <f t="shared" si="22"/>
        <v>0</v>
      </c>
      <c r="V113">
        <f t="shared" si="15"/>
        <v>132.006303</v>
      </c>
      <c r="W113">
        <f t="shared" si="23"/>
        <v>0</v>
      </c>
      <c r="X113">
        <f t="shared" si="24"/>
        <v>0</v>
      </c>
      <c r="Y113" t="str">
        <f t="shared" si="16"/>
        <v>Constant</v>
      </c>
      <c r="Z113">
        <f t="shared" si="17"/>
        <v>0</v>
      </c>
      <c r="AA113">
        <f t="shared" si="18"/>
        <v>0</v>
      </c>
      <c r="AB113">
        <f t="shared" si="19"/>
        <v>1</v>
      </c>
      <c r="AC113">
        <f t="shared" si="20"/>
        <v>132.006303</v>
      </c>
      <c r="AD113">
        <f t="shared" si="28"/>
        <v>0</v>
      </c>
      <c r="AE113">
        <f t="shared" si="29"/>
        <v>0</v>
      </c>
      <c r="AF113">
        <f>(Z113+SUM($Z$8:Z112))/1000</f>
        <v>246.14105941449077</v>
      </c>
      <c r="AG113">
        <f>(AA113+SUM($AA$8:AA112))/1000</f>
        <v>141.93668893862036</v>
      </c>
      <c r="BG113">
        <f t="shared" si="25"/>
        <v>0</v>
      </c>
    </row>
    <row r="114" spans="2:59" x14ac:dyDescent="0.3">
      <c r="B114" s="29" t="s">
        <v>47</v>
      </c>
      <c r="C114" s="29">
        <v>106</v>
      </c>
      <c r="D114" s="29">
        <v>106</v>
      </c>
      <c r="E114" s="28">
        <v>0</v>
      </c>
      <c r="F114" s="15">
        <f t="shared" si="26"/>
        <v>0</v>
      </c>
      <c r="G114" s="15">
        <f t="shared" si="27"/>
        <v>0</v>
      </c>
      <c r="R114">
        <f>S114+SUM($S$8:S113)</f>
        <v>614.05555555555554</v>
      </c>
      <c r="S114">
        <f t="shared" si="21"/>
        <v>0</v>
      </c>
      <c r="U114">
        <f t="shared" si="22"/>
        <v>0</v>
      </c>
      <c r="V114">
        <f t="shared" si="15"/>
        <v>132.006303</v>
      </c>
      <c r="W114">
        <f t="shared" si="23"/>
        <v>0</v>
      </c>
      <c r="X114">
        <f t="shared" si="24"/>
        <v>0</v>
      </c>
      <c r="Y114" t="str">
        <f t="shared" si="16"/>
        <v>Constant</v>
      </c>
      <c r="Z114">
        <f t="shared" si="17"/>
        <v>0</v>
      </c>
      <c r="AA114">
        <f t="shared" si="18"/>
        <v>0</v>
      </c>
      <c r="AB114">
        <f t="shared" si="19"/>
        <v>1</v>
      </c>
      <c r="AC114">
        <f t="shared" si="20"/>
        <v>132.006303</v>
      </c>
      <c r="AD114">
        <f t="shared" si="28"/>
        <v>0</v>
      </c>
      <c r="AE114">
        <f t="shared" si="29"/>
        <v>0</v>
      </c>
      <c r="AF114">
        <f>(Z114+SUM($Z$8:Z113))/1000</f>
        <v>246.14105941449077</v>
      </c>
      <c r="AG114">
        <f>(AA114+SUM($AA$8:AA113))/1000</f>
        <v>141.93668893862036</v>
      </c>
      <c r="BG114">
        <f t="shared" si="25"/>
        <v>0</v>
      </c>
    </row>
    <row r="115" spans="2:59" x14ac:dyDescent="0.3">
      <c r="B115" s="29" t="s">
        <v>47</v>
      </c>
      <c r="C115" s="29">
        <v>107</v>
      </c>
      <c r="D115" s="29">
        <v>107</v>
      </c>
      <c r="E115" s="28">
        <v>0</v>
      </c>
      <c r="F115" s="15">
        <f t="shared" si="26"/>
        <v>0</v>
      </c>
      <c r="G115" s="15">
        <f t="shared" si="27"/>
        <v>0</v>
      </c>
      <c r="R115">
        <f>S115+SUM($S$8:S114)</f>
        <v>614.05555555555554</v>
      </c>
      <c r="S115">
        <f t="shared" si="21"/>
        <v>0</v>
      </c>
      <c r="U115">
        <f t="shared" si="22"/>
        <v>0</v>
      </c>
      <c r="V115">
        <f t="shared" si="15"/>
        <v>132.006303</v>
      </c>
      <c r="W115">
        <f t="shared" si="23"/>
        <v>0</v>
      </c>
      <c r="X115">
        <f t="shared" si="24"/>
        <v>0</v>
      </c>
      <c r="Y115" t="str">
        <f t="shared" si="16"/>
        <v>Constant</v>
      </c>
      <c r="Z115">
        <f t="shared" si="17"/>
        <v>0</v>
      </c>
      <c r="AA115">
        <f t="shared" si="18"/>
        <v>0</v>
      </c>
      <c r="AB115">
        <f t="shared" si="19"/>
        <v>1</v>
      </c>
      <c r="AC115">
        <f t="shared" si="20"/>
        <v>132.006303</v>
      </c>
      <c r="AD115">
        <f t="shared" si="28"/>
        <v>0</v>
      </c>
      <c r="AE115">
        <f t="shared" si="29"/>
        <v>0</v>
      </c>
      <c r="AF115">
        <f>(Z115+SUM($Z$8:Z114))/1000</f>
        <v>246.14105941449077</v>
      </c>
      <c r="AG115">
        <f>(AA115+SUM($AA$8:AA114))/1000</f>
        <v>141.93668893862036</v>
      </c>
      <c r="BG115">
        <f t="shared" si="25"/>
        <v>0</v>
      </c>
    </row>
    <row r="116" spans="2:59" x14ac:dyDescent="0.3">
      <c r="B116" s="29" t="s">
        <v>47</v>
      </c>
      <c r="C116" s="29">
        <v>108</v>
      </c>
      <c r="D116" s="29">
        <v>108</v>
      </c>
      <c r="E116" s="28">
        <v>0</v>
      </c>
      <c r="F116" s="15">
        <f t="shared" si="26"/>
        <v>0</v>
      </c>
      <c r="G116" s="15">
        <f t="shared" si="27"/>
        <v>0</v>
      </c>
      <c r="R116">
        <f>S116+SUM($S$8:S115)</f>
        <v>614.05555555555554</v>
      </c>
      <c r="S116">
        <f t="shared" si="21"/>
        <v>0</v>
      </c>
      <c r="U116">
        <f t="shared" si="22"/>
        <v>0</v>
      </c>
      <c r="V116">
        <f t="shared" si="15"/>
        <v>132.006303</v>
      </c>
      <c r="W116">
        <f t="shared" si="23"/>
        <v>0</v>
      </c>
      <c r="X116">
        <f t="shared" si="24"/>
        <v>0</v>
      </c>
      <c r="Y116" t="str">
        <f t="shared" si="16"/>
        <v>Constant</v>
      </c>
      <c r="Z116">
        <f t="shared" si="17"/>
        <v>0</v>
      </c>
      <c r="AA116">
        <f t="shared" si="18"/>
        <v>0</v>
      </c>
      <c r="AB116">
        <f t="shared" si="19"/>
        <v>1</v>
      </c>
      <c r="AC116">
        <f t="shared" si="20"/>
        <v>132.006303</v>
      </c>
      <c r="AD116">
        <f t="shared" si="28"/>
        <v>0</v>
      </c>
      <c r="AE116">
        <f t="shared" si="29"/>
        <v>0</v>
      </c>
      <c r="AF116">
        <f>(Z116+SUM($Z$8:Z115))/1000</f>
        <v>246.14105941449077</v>
      </c>
      <c r="AG116">
        <f>(AA116+SUM($AA$8:AA115))/1000</f>
        <v>141.93668893862036</v>
      </c>
      <c r="BG116">
        <f t="shared" si="25"/>
        <v>0</v>
      </c>
    </row>
    <row r="117" spans="2:59" x14ac:dyDescent="0.3">
      <c r="B117" s="29" t="s">
        <v>47</v>
      </c>
      <c r="C117" s="29">
        <v>109</v>
      </c>
      <c r="D117" s="29">
        <v>109</v>
      </c>
      <c r="E117" s="28">
        <v>0</v>
      </c>
      <c r="F117" s="15">
        <f t="shared" si="26"/>
        <v>0</v>
      </c>
      <c r="G117" s="15">
        <f t="shared" si="27"/>
        <v>0</v>
      </c>
      <c r="R117">
        <f>S117+SUM($S$8:S116)</f>
        <v>614.05555555555554</v>
      </c>
      <c r="S117">
        <f t="shared" si="21"/>
        <v>0</v>
      </c>
      <c r="U117">
        <f t="shared" si="22"/>
        <v>0</v>
      </c>
      <c r="V117">
        <f t="shared" si="15"/>
        <v>132.006303</v>
      </c>
      <c r="W117">
        <f t="shared" si="23"/>
        <v>0</v>
      </c>
      <c r="X117">
        <f t="shared" si="24"/>
        <v>0</v>
      </c>
      <c r="Y117" t="str">
        <f t="shared" si="16"/>
        <v>Constant</v>
      </c>
      <c r="Z117">
        <f t="shared" si="17"/>
        <v>0</v>
      </c>
      <c r="AA117">
        <f t="shared" si="18"/>
        <v>0</v>
      </c>
      <c r="AB117">
        <f t="shared" si="19"/>
        <v>1</v>
      </c>
      <c r="AC117">
        <f t="shared" si="20"/>
        <v>132.006303</v>
      </c>
      <c r="AD117">
        <f t="shared" si="28"/>
        <v>0</v>
      </c>
      <c r="AE117">
        <f t="shared" si="29"/>
        <v>0</v>
      </c>
      <c r="AF117">
        <f>(Z117+SUM($Z$8:Z116))/1000</f>
        <v>246.14105941449077</v>
      </c>
      <c r="AG117">
        <f>(AA117+SUM($AA$8:AA116))/1000</f>
        <v>141.93668893862036</v>
      </c>
      <c r="BG117">
        <f t="shared" si="25"/>
        <v>0</v>
      </c>
    </row>
    <row r="118" spans="2:59" x14ac:dyDescent="0.3">
      <c r="B118" s="29" t="s">
        <v>47</v>
      </c>
      <c r="C118" s="29">
        <v>110</v>
      </c>
      <c r="D118" s="29">
        <v>110</v>
      </c>
      <c r="E118" s="28">
        <v>0</v>
      </c>
      <c r="F118" s="15">
        <f t="shared" si="26"/>
        <v>0</v>
      </c>
      <c r="G118" s="15">
        <f t="shared" si="27"/>
        <v>0</v>
      </c>
      <c r="R118">
        <f>S118+SUM($S$8:S117)</f>
        <v>614.05555555555554</v>
      </c>
      <c r="S118">
        <f t="shared" si="21"/>
        <v>0</v>
      </c>
      <c r="U118">
        <f t="shared" si="22"/>
        <v>0</v>
      </c>
      <c r="V118">
        <f t="shared" si="15"/>
        <v>132.006303</v>
      </c>
      <c r="W118">
        <f t="shared" si="23"/>
        <v>0</v>
      </c>
      <c r="X118">
        <f t="shared" si="24"/>
        <v>0</v>
      </c>
      <c r="Y118" t="str">
        <f t="shared" si="16"/>
        <v>Constant</v>
      </c>
      <c r="Z118">
        <f t="shared" si="17"/>
        <v>0</v>
      </c>
      <c r="AA118">
        <f t="shared" si="18"/>
        <v>0</v>
      </c>
      <c r="AB118">
        <f t="shared" si="19"/>
        <v>1</v>
      </c>
      <c r="AC118">
        <f t="shared" si="20"/>
        <v>132.006303</v>
      </c>
      <c r="AD118">
        <f t="shared" si="28"/>
        <v>0</v>
      </c>
      <c r="AE118">
        <f t="shared" si="29"/>
        <v>0</v>
      </c>
      <c r="AF118">
        <f>(Z118+SUM($Z$8:Z117))/1000</f>
        <v>246.14105941449077</v>
      </c>
      <c r="AG118">
        <f>(AA118+SUM($AA$8:AA117))/1000</f>
        <v>141.93668893862036</v>
      </c>
      <c r="BG118">
        <f t="shared" si="25"/>
        <v>0</v>
      </c>
    </row>
    <row r="119" spans="2:59" x14ac:dyDescent="0.3">
      <c r="B119" s="29" t="s">
        <v>47</v>
      </c>
      <c r="C119" s="29">
        <v>111</v>
      </c>
      <c r="D119" s="29">
        <v>111</v>
      </c>
      <c r="E119" s="28">
        <v>0</v>
      </c>
      <c r="F119" s="15">
        <f t="shared" si="26"/>
        <v>0</v>
      </c>
      <c r="G119" s="15">
        <f t="shared" si="27"/>
        <v>0</v>
      </c>
      <c r="R119">
        <f>S119+SUM($S$8:S118)</f>
        <v>614.05555555555554</v>
      </c>
      <c r="S119">
        <f t="shared" si="21"/>
        <v>0</v>
      </c>
      <c r="U119">
        <f t="shared" si="22"/>
        <v>0</v>
      </c>
      <c r="V119">
        <f t="shared" si="15"/>
        <v>132.006303</v>
      </c>
      <c r="W119">
        <f t="shared" si="23"/>
        <v>0</v>
      </c>
      <c r="X119">
        <f t="shared" si="24"/>
        <v>0</v>
      </c>
      <c r="Y119" t="str">
        <f t="shared" si="16"/>
        <v>Constant</v>
      </c>
      <c r="Z119">
        <f t="shared" si="17"/>
        <v>0</v>
      </c>
      <c r="AA119">
        <f t="shared" si="18"/>
        <v>0</v>
      </c>
      <c r="AB119">
        <f t="shared" si="19"/>
        <v>1</v>
      </c>
      <c r="AC119">
        <f t="shared" si="20"/>
        <v>132.006303</v>
      </c>
      <c r="AD119">
        <f t="shared" si="28"/>
        <v>0</v>
      </c>
      <c r="AE119">
        <f t="shared" si="29"/>
        <v>0</v>
      </c>
      <c r="AF119">
        <f>(Z119+SUM($Z$8:Z118))/1000</f>
        <v>246.14105941449077</v>
      </c>
      <c r="AG119">
        <f>(AA119+SUM($AA$8:AA118))/1000</f>
        <v>141.93668893862036</v>
      </c>
      <c r="BG119">
        <f t="shared" si="25"/>
        <v>0</v>
      </c>
    </row>
    <row r="120" spans="2:59" x14ac:dyDescent="0.3">
      <c r="B120" s="29" t="s">
        <v>47</v>
      </c>
      <c r="C120" s="29">
        <v>112</v>
      </c>
      <c r="D120" s="29">
        <v>112</v>
      </c>
      <c r="E120" s="28">
        <v>0</v>
      </c>
      <c r="F120" s="15">
        <f t="shared" si="26"/>
        <v>0</v>
      </c>
      <c r="G120" s="15">
        <f t="shared" si="27"/>
        <v>0</v>
      </c>
      <c r="R120">
        <f>S120+SUM($S$8:S119)</f>
        <v>614.05555555555554</v>
      </c>
      <c r="S120">
        <f t="shared" si="21"/>
        <v>0</v>
      </c>
      <c r="U120">
        <f t="shared" si="22"/>
        <v>0</v>
      </c>
      <c r="V120">
        <f t="shared" si="15"/>
        <v>132.006303</v>
      </c>
      <c r="W120">
        <f t="shared" si="23"/>
        <v>0</v>
      </c>
      <c r="X120">
        <f t="shared" si="24"/>
        <v>0</v>
      </c>
      <c r="Y120" t="str">
        <f t="shared" si="16"/>
        <v>Constant</v>
      </c>
      <c r="Z120">
        <f t="shared" si="17"/>
        <v>0</v>
      </c>
      <c r="AA120">
        <f t="shared" si="18"/>
        <v>0</v>
      </c>
      <c r="AB120">
        <f t="shared" si="19"/>
        <v>1</v>
      </c>
      <c r="AC120">
        <f t="shared" si="20"/>
        <v>132.006303</v>
      </c>
      <c r="AD120">
        <f t="shared" si="28"/>
        <v>0</v>
      </c>
      <c r="AE120">
        <f t="shared" si="29"/>
        <v>0</v>
      </c>
      <c r="AF120">
        <f>(Z120+SUM($Z$8:Z119))/1000</f>
        <v>246.14105941449077</v>
      </c>
      <c r="AG120">
        <f>(AA120+SUM($AA$8:AA119))/1000</f>
        <v>141.93668893862036</v>
      </c>
      <c r="BG120">
        <f t="shared" si="25"/>
        <v>0</v>
      </c>
    </row>
    <row r="121" spans="2:59" x14ac:dyDescent="0.3">
      <c r="B121" s="29" t="s">
        <v>47</v>
      </c>
      <c r="C121" s="29">
        <v>113</v>
      </c>
      <c r="D121" s="29">
        <v>113</v>
      </c>
      <c r="E121" s="28">
        <v>0</v>
      </c>
      <c r="F121" s="15">
        <f t="shared" si="26"/>
        <v>0</v>
      </c>
      <c r="G121" s="15">
        <f t="shared" si="27"/>
        <v>0</v>
      </c>
      <c r="R121">
        <f>S121+SUM($S$8:S120)</f>
        <v>614.05555555555554</v>
      </c>
      <c r="S121">
        <f t="shared" si="21"/>
        <v>0</v>
      </c>
      <c r="U121">
        <f t="shared" si="22"/>
        <v>0</v>
      </c>
      <c r="V121">
        <f t="shared" si="15"/>
        <v>132.006303</v>
      </c>
      <c r="W121">
        <f t="shared" si="23"/>
        <v>0</v>
      </c>
      <c r="X121">
        <f t="shared" si="24"/>
        <v>0</v>
      </c>
      <c r="Y121" t="str">
        <f t="shared" si="16"/>
        <v>Constant</v>
      </c>
      <c r="Z121">
        <f t="shared" si="17"/>
        <v>0</v>
      </c>
      <c r="AA121">
        <f t="shared" si="18"/>
        <v>0</v>
      </c>
      <c r="AB121">
        <f t="shared" si="19"/>
        <v>1</v>
      </c>
      <c r="AC121">
        <f t="shared" si="20"/>
        <v>132.006303</v>
      </c>
      <c r="AD121">
        <f t="shared" si="28"/>
        <v>0</v>
      </c>
      <c r="AE121">
        <f t="shared" si="29"/>
        <v>0</v>
      </c>
      <c r="AF121">
        <f>(Z121+SUM($Z$8:Z120))/1000</f>
        <v>246.14105941449077</v>
      </c>
      <c r="AG121">
        <f>(AA121+SUM($AA$8:AA120))/1000</f>
        <v>141.93668893862036</v>
      </c>
      <c r="BG121">
        <f t="shared" si="25"/>
        <v>0</v>
      </c>
    </row>
    <row r="122" spans="2:59" x14ac:dyDescent="0.3">
      <c r="B122" s="29" t="s">
        <v>47</v>
      </c>
      <c r="C122" s="29">
        <v>114</v>
      </c>
      <c r="D122" s="29">
        <v>114</v>
      </c>
      <c r="E122" s="28">
        <v>0</v>
      </c>
      <c r="F122" s="15">
        <f t="shared" si="26"/>
        <v>0</v>
      </c>
      <c r="G122" s="15">
        <f t="shared" si="27"/>
        <v>0</v>
      </c>
      <c r="R122">
        <f>S122+SUM($S$8:S121)</f>
        <v>614.05555555555554</v>
      </c>
      <c r="S122">
        <f t="shared" si="21"/>
        <v>0</v>
      </c>
      <c r="U122">
        <f t="shared" si="22"/>
        <v>0</v>
      </c>
      <c r="V122">
        <f t="shared" si="15"/>
        <v>132.006303</v>
      </c>
      <c r="W122">
        <f t="shared" si="23"/>
        <v>0</v>
      </c>
      <c r="X122">
        <f t="shared" si="24"/>
        <v>0</v>
      </c>
      <c r="Y122" t="str">
        <f t="shared" si="16"/>
        <v>Constant</v>
      </c>
      <c r="Z122">
        <f t="shared" si="17"/>
        <v>0</v>
      </c>
      <c r="AA122">
        <f t="shared" si="18"/>
        <v>0</v>
      </c>
      <c r="AB122">
        <f t="shared" si="19"/>
        <v>1</v>
      </c>
      <c r="AC122">
        <f t="shared" si="20"/>
        <v>132.006303</v>
      </c>
      <c r="AD122">
        <f t="shared" si="28"/>
        <v>0</v>
      </c>
      <c r="AE122">
        <f t="shared" si="29"/>
        <v>0</v>
      </c>
      <c r="AF122">
        <f>(Z122+SUM($Z$8:Z121))/1000</f>
        <v>246.14105941449077</v>
      </c>
      <c r="AG122">
        <f>(AA122+SUM($AA$8:AA121))/1000</f>
        <v>141.93668893862036</v>
      </c>
      <c r="BG122">
        <f t="shared" si="25"/>
        <v>0</v>
      </c>
    </row>
    <row r="123" spans="2:59" x14ac:dyDescent="0.3">
      <c r="B123" s="29" t="s">
        <v>47</v>
      </c>
      <c r="C123" s="29">
        <v>115</v>
      </c>
      <c r="D123" s="29">
        <v>115</v>
      </c>
      <c r="E123" s="28">
        <v>0</v>
      </c>
      <c r="F123" s="15">
        <f t="shared" si="26"/>
        <v>0</v>
      </c>
      <c r="G123" s="15">
        <f t="shared" si="27"/>
        <v>0</v>
      </c>
      <c r="R123">
        <f>S123+SUM($S$8:S122)</f>
        <v>614.05555555555554</v>
      </c>
      <c r="S123">
        <f t="shared" si="21"/>
        <v>0</v>
      </c>
      <c r="U123">
        <f t="shared" si="22"/>
        <v>0</v>
      </c>
      <c r="V123">
        <f t="shared" si="15"/>
        <v>132.006303</v>
      </c>
      <c r="W123">
        <f t="shared" si="23"/>
        <v>0</v>
      </c>
      <c r="X123">
        <f t="shared" si="24"/>
        <v>0</v>
      </c>
      <c r="Y123" t="str">
        <f t="shared" si="16"/>
        <v>Constant</v>
      </c>
      <c r="Z123">
        <f t="shared" si="17"/>
        <v>0</v>
      </c>
      <c r="AA123">
        <f t="shared" si="18"/>
        <v>0</v>
      </c>
      <c r="AB123">
        <f t="shared" si="19"/>
        <v>1</v>
      </c>
      <c r="AC123">
        <f t="shared" si="20"/>
        <v>132.006303</v>
      </c>
      <c r="AD123">
        <f t="shared" si="28"/>
        <v>0</v>
      </c>
      <c r="AE123">
        <f t="shared" si="29"/>
        <v>0</v>
      </c>
      <c r="AF123">
        <f>(Z123+SUM($Z$8:Z122))/1000</f>
        <v>246.14105941449077</v>
      </c>
      <c r="AG123">
        <f>(AA123+SUM($AA$8:AA122))/1000</f>
        <v>141.93668893862036</v>
      </c>
      <c r="BG123">
        <f t="shared" si="25"/>
        <v>0</v>
      </c>
    </row>
    <row r="124" spans="2:59" x14ac:dyDescent="0.3">
      <c r="B124" s="29" t="s">
        <v>47</v>
      </c>
      <c r="C124" s="29">
        <v>116</v>
      </c>
      <c r="D124" s="29">
        <v>116</v>
      </c>
      <c r="E124" s="28">
        <v>0</v>
      </c>
      <c r="F124" s="15">
        <f t="shared" si="26"/>
        <v>0</v>
      </c>
      <c r="G124" s="15">
        <f t="shared" si="27"/>
        <v>0</v>
      </c>
      <c r="R124">
        <f>S124+SUM($S$8:S123)</f>
        <v>614.05555555555554</v>
      </c>
      <c r="S124">
        <f t="shared" si="21"/>
        <v>0</v>
      </c>
      <c r="U124">
        <f t="shared" si="22"/>
        <v>0</v>
      </c>
      <c r="V124">
        <f t="shared" si="15"/>
        <v>132.006303</v>
      </c>
      <c r="W124">
        <f t="shared" si="23"/>
        <v>0</v>
      </c>
      <c r="X124">
        <f t="shared" si="24"/>
        <v>0</v>
      </c>
      <c r="Y124" t="str">
        <f t="shared" si="16"/>
        <v>Constant</v>
      </c>
      <c r="Z124">
        <f t="shared" si="17"/>
        <v>0</v>
      </c>
      <c r="AA124">
        <f t="shared" si="18"/>
        <v>0</v>
      </c>
      <c r="AB124">
        <f t="shared" si="19"/>
        <v>1</v>
      </c>
      <c r="AC124">
        <f t="shared" si="20"/>
        <v>132.006303</v>
      </c>
      <c r="AD124">
        <f t="shared" si="28"/>
        <v>0</v>
      </c>
      <c r="AE124">
        <f t="shared" si="29"/>
        <v>0</v>
      </c>
      <c r="AF124">
        <f>(Z124+SUM($Z$8:Z123))/1000</f>
        <v>246.14105941449077</v>
      </c>
      <c r="AG124">
        <f>(AA124+SUM($AA$8:AA123))/1000</f>
        <v>141.93668893862036</v>
      </c>
      <c r="BG124">
        <f t="shared" si="25"/>
        <v>0</v>
      </c>
    </row>
    <row r="125" spans="2:59" x14ac:dyDescent="0.3">
      <c r="B125" s="29" t="s">
        <v>47</v>
      </c>
      <c r="C125" s="29">
        <v>117</v>
      </c>
      <c r="D125" s="29">
        <v>117</v>
      </c>
      <c r="E125" s="28">
        <v>0</v>
      </c>
      <c r="F125" s="15">
        <f t="shared" si="26"/>
        <v>0</v>
      </c>
      <c r="G125" s="15">
        <f t="shared" si="27"/>
        <v>0</v>
      </c>
      <c r="R125">
        <f>S125+SUM($S$8:S124)</f>
        <v>614.05555555555554</v>
      </c>
      <c r="S125">
        <f t="shared" si="21"/>
        <v>0</v>
      </c>
      <c r="U125">
        <f t="shared" si="22"/>
        <v>0</v>
      </c>
      <c r="V125">
        <f t="shared" si="15"/>
        <v>132.006303</v>
      </c>
      <c r="W125">
        <f t="shared" si="23"/>
        <v>0</v>
      </c>
      <c r="X125">
        <f t="shared" si="24"/>
        <v>0</v>
      </c>
      <c r="Y125" t="str">
        <f t="shared" si="16"/>
        <v>Constant</v>
      </c>
      <c r="Z125">
        <f t="shared" si="17"/>
        <v>0</v>
      </c>
      <c r="AA125">
        <f t="shared" si="18"/>
        <v>0</v>
      </c>
      <c r="AB125">
        <f t="shared" si="19"/>
        <v>1</v>
      </c>
      <c r="AC125">
        <f t="shared" si="20"/>
        <v>132.006303</v>
      </c>
      <c r="AD125">
        <f t="shared" si="28"/>
        <v>0</v>
      </c>
      <c r="AE125">
        <f t="shared" si="29"/>
        <v>0</v>
      </c>
      <c r="AF125">
        <f>(Z125+SUM($Z$8:Z124))/1000</f>
        <v>246.14105941449077</v>
      </c>
      <c r="AG125">
        <f>(AA125+SUM($AA$8:AA124))/1000</f>
        <v>141.93668893862036</v>
      </c>
      <c r="BG125">
        <f t="shared" si="25"/>
        <v>0</v>
      </c>
    </row>
    <row r="126" spans="2:59" x14ac:dyDescent="0.3">
      <c r="B126" s="29" t="s">
        <v>47</v>
      </c>
      <c r="C126" s="29">
        <v>118</v>
      </c>
      <c r="D126" s="29">
        <v>118</v>
      </c>
      <c r="E126" s="28">
        <v>0</v>
      </c>
      <c r="F126" s="15">
        <f t="shared" si="26"/>
        <v>0</v>
      </c>
      <c r="G126" s="15">
        <f t="shared" si="27"/>
        <v>0</v>
      </c>
      <c r="R126">
        <f>S126+SUM($S$8:S125)</f>
        <v>614.05555555555554</v>
      </c>
      <c r="S126">
        <f t="shared" si="21"/>
        <v>0</v>
      </c>
      <c r="U126">
        <f t="shared" si="22"/>
        <v>0</v>
      </c>
      <c r="V126">
        <f t="shared" si="15"/>
        <v>132.006303</v>
      </c>
      <c r="W126">
        <f t="shared" si="23"/>
        <v>0</v>
      </c>
      <c r="X126">
        <f t="shared" si="24"/>
        <v>0</v>
      </c>
      <c r="Y126" t="str">
        <f t="shared" si="16"/>
        <v>Constant</v>
      </c>
      <c r="Z126">
        <f t="shared" si="17"/>
        <v>0</v>
      </c>
      <c r="AA126">
        <f t="shared" si="18"/>
        <v>0</v>
      </c>
      <c r="AB126">
        <f t="shared" si="19"/>
        <v>1</v>
      </c>
      <c r="AC126">
        <f t="shared" si="20"/>
        <v>132.006303</v>
      </c>
      <c r="AD126">
        <f t="shared" si="28"/>
        <v>0</v>
      </c>
      <c r="AE126">
        <f t="shared" si="29"/>
        <v>0</v>
      </c>
      <c r="AF126">
        <f>(Z126+SUM($Z$8:Z125))/1000</f>
        <v>246.14105941449077</v>
      </c>
      <c r="AG126">
        <f>(AA126+SUM($AA$8:AA125))/1000</f>
        <v>141.93668893862036</v>
      </c>
      <c r="BG126">
        <f t="shared" si="25"/>
        <v>0</v>
      </c>
    </row>
    <row r="127" spans="2:59" x14ac:dyDescent="0.3">
      <c r="B127" s="29" t="s">
        <v>47</v>
      </c>
      <c r="C127" s="29">
        <v>119</v>
      </c>
      <c r="D127" s="29">
        <v>119</v>
      </c>
      <c r="E127" s="28">
        <v>0</v>
      </c>
      <c r="F127" s="15">
        <f t="shared" si="26"/>
        <v>0</v>
      </c>
      <c r="G127" s="15">
        <f t="shared" si="27"/>
        <v>0</v>
      </c>
      <c r="R127">
        <f>S127+SUM($S$8:S126)</f>
        <v>614.05555555555554</v>
      </c>
      <c r="S127">
        <f t="shared" si="21"/>
        <v>0</v>
      </c>
      <c r="U127">
        <f t="shared" si="22"/>
        <v>0</v>
      </c>
      <c r="V127">
        <f t="shared" si="15"/>
        <v>132.006303</v>
      </c>
      <c r="W127">
        <f t="shared" si="23"/>
        <v>0</v>
      </c>
      <c r="X127">
        <f t="shared" si="24"/>
        <v>0</v>
      </c>
      <c r="Y127" t="str">
        <f t="shared" si="16"/>
        <v>Constant</v>
      </c>
      <c r="Z127">
        <f t="shared" si="17"/>
        <v>0</v>
      </c>
      <c r="AA127">
        <f t="shared" si="18"/>
        <v>0</v>
      </c>
      <c r="AB127">
        <f t="shared" si="19"/>
        <v>1</v>
      </c>
      <c r="AC127">
        <f t="shared" si="20"/>
        <v>132.006303</v>
      </c>
      <c r="AD127">
        <f t="shared" si="28"/>
        <v>0</v>
      </c>
      <c r="AE127">
        <f t="shared" si="29"/>
        <v>0</v>
      </c>
      <c r="AF127">
        <f>(Z127+SUM($Z$8:Z126))/1000</f>
        <v>246.14105941449077</v>
      </c>
      <c r="AG127">
        <f>(AA127+SUM($AA$8:AA126))/1000</f>
        <v>141.93668893862036</v>
      </c>
      <c r="BG127">
        <f t="shared" si="25"/>
        <v>0</v>
      </c>
    </row>
    <row r="128" spans="2:59" x14ac:dyDescent="0.3">
      <c r="B128" s="29" t="s">
        <v>47</v>
      </c>
      <c r="C128" s="29">
        <v>120</v>
      </c>
      <c r="D128" s="29">
        <v>120</v>
      </c>
      <c r="E128" s="28">
        <v>0</v>
      </c>
      <c r="F128" s="15">
        <f t="shared" si="26"/>
        <v>0</v>
      </c>
      <c r="G128" s="15">
        <f t="shared" si="27"/>
        <v>0</v>
      </c>
      <c r="R128">
        <f>S128+SUM($S$8:S127)</f>
        <v>614.05555555555554</v>
      </c>
      <c r="S128">
        <f t="shared" si="21"/>
        <v>0</v>
      </c>
      <c r="U128">
        <f t="shared" si="22"/>
        <v>0</v>
      </c>
      <c r="V128">
        <f t="shared" si="15"/>
        <v>132.006303</v>
      </c>
      <c r="W128">
        <f t="shared" si="23"/>
        <v>0</v>
      </c>
      <c r="X128">
        <f t="shared" si="24"/>
        <v>0</v>
      </c>
      <c r="Y128" t="str">
        <f t="shared" si="16"/>
        <v>Constant</v>
      </c>
      <c r="Z128">
        <f t="shared" si="17"/>
        <v>0</v>
      </c>
      <c r="AA128">
        <f t="shared" si="18"/>
        <v>0</v>
      </c>
      <c r="AB128">
        <f t="shared" si="19"/>
        <v>1</v>
      </c>
      <c r="AC128">
        <f t="shared" si="20"/>
        <v>132.006303</v>
      </c>
      <c r="AD128">
        <f t="shared" si="28"/>
        <v>0</v>
      </c>
      <c r="AE128">
        <f t="shared" si="29"/>
        <v>0</v>
      </c>
      <c r="AF128">
        <f>(Z128+SUM($Z$8:Z127))/1000</f>
        <v>246.14105941449077</v>
      </c>
      <c r="AG128">
        <f>(AA128+SUM($AA$8:AA127))/1000</f>
        <v>141.93668893862036</v>
      </c>
      <c r="BG128">
        <f t="shared" si="25"/>
        <v>0</v>
      </c>
    </row>
    <row r="129" spans="2:59" x14ac:dyDescent="0.3">
      <c r="B129" s="29" t="s">
        <v>47</v>
      </c>
      <c r="C129" s="29">
        <v>121</v>
      </c>
      <c r="D129" s="29">
        <v>121</v>
      </c>
      <c r="E129" s="28">
        <v>0</v>
      </c>
      <c r="F129" s="15">
        <f t="shared" si="26"/>
        <v>0</v>
      </c>
      <c r="G129" s="15">
        <f t="shared" si="27"/>
        <v>0</v>
      </c>
      <c r="R129">
        <f>S129+SUM($S$8:S128)</f>
        <v>614.05555555555554</v>
      </c>
      <c r="S129">
        <f t="shared" si="21"/>
        <v>0</v>
      </c>
      <c r="U129">
        <f t="shared" si="22"/>
        <v>0</v>
      </c>
      <c r="V129">
        <f t="shared" si="15"/>
        <v>132.006303</v>
      </c>
      <c r="W129">
        <f t="shared" si="23"/>
        <v>0</v>
      </c>
      <c r="X129">
        <f t="shared" si="24"/>
        <v>0</v>
      </c>
      <c r="Y129" t="str">
        <f t="shared" si="16"/>
        <v>Constant</v>
      </c>
      <c r="Z129">
        <f t="shared" si="17"/>
        <v>0</v>
      </c>
      <c r="AA129">
        <f t="shared" si="18"/>
        <v>0</v>
      </c>
      <c r="AB129">
        <f t="shared" si="19"/>
        <v>1</v>
      </c>
      <c r="AC129">
        <f t="shared" si="20"/>
        <v>132.006303</v>
      </c>
      <c r="AD129">
        <f t="shared" si="28"/>
        <v>0</v>
      </c>
      <c r="AE129">
        <f t="shared" si="29"/>
        <v>0</v>
      </c>
      <c r="AF129">
        <f>(Z129+SUM($Z$8:Z128))/1000</f>
        <v>246.14105941449077</v>
      </c>
      <c r="AG129">
        <f>(AA129+SUM($AA$8:AA128))/1000</f>
        <v>141.93668893862036</v>
      </c>
      <c r="BG129">
        <f t="shared" si="25"/>
        <v>0</v>
      </c>
    </row>
    <row r="130" spans="2:59" x14ac:dyDescent="0.3">
      <c r="B130" s="29" t="s">
        <v>47</v>
      </c>
      <c r="C130" s="29">
        <v>122</v>
      </c>
      <c r="D130" s="29">
        <v>122</v>
      </c>
      <c r="E130" s="28">
        <v>0</v>
      </c>
      <c r="F130" s="15">
        <f t="shared" si="26"/>
        <v>0</v>
      </c>
      <c r="G130" s="15">
        <f t="shared" si="27"/>
        <v>0</v>
      </c>
      <c r="R130">
        <f>S130+SUM($S$8:S129)</f>
        <v>614.05555555555554</v>
      </c>
      <c r="S130">
        <f t="shared" si="21"/>
        <v>0</v>
      </c>
      <c r="U130">
        <f t="shared" si="22"/>
        <v>0</v>
      </c>
      <c r="V130">
        <f t="shared" si="15"/>
        <v>132.006303</v>
      </c>
      <c r="W130">
        <f t="shared" si="23"/>
        <v>0</v>
      </c>
      <c r="X130">
        <f t="shared" si="24"/>
        <v>0</v>
      </c>
      <c r="Y130" t="str">
        <f t="shared" si="16"/>
        <v>Constant</v>
      </c>
      <c r="Z130">
        <f t="shared" si="17"/>
        <v>0</v>
      </c>
      <c r="AA130">
        <f t="shared" si="18"/>
        <v>0</v>
      </c>
      <c r="AB130">
        <f t="shared" si="19"/>
        <v>1</v>
      </c>
      <c r="AC130">
        <f t="shared" si="20"/>
        <v>132.006303</v>
      </c>
      <c r="AD130">
        <f t="shared" si="28"/>
        <v>0</v>
      </c>
      <c r="AE130">
        <f t="shared" si="29"/>
        <v>0</v>
      </c>
      <c r="AF130">
        <f>(Z130+SUM($Z$8:Z129))/1000</f>
        <v>246.14105941449077</v>
      </c>
      <c r="AG130">
        <f>(AA130+SUM($AA$8:AA129))/1000</f>
        <v>141.93668893862036</v>
      </c>
      <c r="BG130">
        <f t="shared" si="25"/>
        <v>0</v>
      </c>
    </row>
    <row r="131" spans="2:59" x14ac:dyDescent="0.3">
      <c r="B131" s="29" t="s">
        <v>47</v>
      </c>
      <c r="C131" s="29">
        <v>123</v>
      </c>
      <c r="D131" s="29">
        <v>123</v>
      </c>
      <c r="E131" s="28">
        <v>0</v>
      </c>
      <c r="F131" s="15">
        <f t="shared" si="26"/>
        <v>0</v>
      </c>
      <c r="G131" s="15">
        <f t="shared" si="27"/>
        <v>0</v>
      </c>
      <c r="R131">
        <f>S131+SUM($S$8:S130)</f>
        <v>614.05555555555554</v>
      </c>
      <c r="S131">
        <f t="shared" si="21"/>
        <v>0</v>
      </c>
      <c r="U131">
        <f t="shared" si="22"/>
        <v>0</v>
      </c>
      <c r="V131">
        <f t="shared" si="15"/>
        <v>132.006303</v>
      </c>
      <c r="W131">
        <f t="shared" si="23"/>
        <v>0</v>
      </c>
      <c r="X131">
        <f t="shared" si="24"/>
        <v>0</v>
      </c>
      <c r="Y131" t="str">
        <f t="shared" si="16"/>
        <v>Constant</v>
      </c>
      <c r="Z131">
        <f t="shared" si="17"/>
        <v>0</v>
      </c>
      <c r="AA131">
        <f t="shared" si="18"/>
        <v>0</v>
      </c>
      <c r="AB131">
        <f t="shared" si="19"/>
        <v>1</v>
      </c>
      <c r="AC131">
        <f t="shared" si="20"/>
        <v>132.006303</v>
      </c>
      <c r="AD131">
        <f t="shared" si="28"/>
        <v>0</v>
      </c>
      <c r="AE131">
        <f t="shared" si="29"/>
        <v>0</v>
      </c>
      <c r="AF131">
        <f>(Z131+SUM($Z$8:Z130))/1000</f>
        <v>246.14105941449077</v>
      </c>
      <c r="AG131">
        <f>(AA131+SUM($AA$8:AA130))/1000</f>
        <v>141.93668893862036</v>
      </c>
      <c r="BG131">
        <f t="shared" si="25"/>
        <v>0</v>
      </c>
    </row>
    <row r="132" spans="2:59" x14ac:dyDescent="0.3">
      <c r="B132" s="29" t="s">
        <v>47</v>
      </c>
      <c r="C132" s="29">
        <v>124</v>
      </c>
      <c r="D132" s="29">
        <v>124</v>
      </c>
      <c r="E132" s="28">
        <v>0</v>
      </c>
      <c r="F132" s="15">
        <f t="shared" si="26"/>
        <v>0</v>
      </c>
      <c r="G132" s="15">
        <f t="shared" si="27"/>
        <v>0</v>
      </c>
      <c r="R132">
        <f>S132+SUM($S$8:S131)</f>
        <v>614.05555555555554</v>
      </c>
      <c r="S132">
        <f t="shared" si="21"/>
        <v>0</v>
      </c>
      <c r="U132">
        <f t="shared" si="22"/>
        <v>0</v>
      </c>
      <c r="V132">
        <f t="shared" si="15"/>
        <v>132.006303</v>
      </c>
      <c r="W132">
        <f t="shared" si="23"/>
        <v>0</v>
      </c>
      <c r="X132">
        <f t="shared" si="24"/>
        <v>0</v>
      </c>
      <c r="Y132" t="str">
        <f t="shared" si="16"/>
        <v>Constant</v>
      </c>
      <c r="Z132">
        <f t="shared" si="17"/>
        <v>0</v>
      </c>
      <c r="AA132">
        <f t="shared" si="18"/>
        <v>0</v>
      </c>
      <c r="AB132">
        <f t="shared" si="19"/>
        <v>1</v>
      </c>
      <c r="AC132">
        <f t="shared" si="20"/>
        <v>132.006303</v>
      </c>
      <c r="AD132">
        <f t="shared" si="28"/>
        <v>0</v>
      </c>
      <c r="AE132">
        <f t="shared" si="29"/>
        <v>0</v>
      </c>
      <c r="AF132">
        <f>(Z132+SUM($Z$8:Z131))/1000</f>
        <v>246.14105941449077</v>
      </c>
      <c r="AG132">
        <f>(AA132+SUM($AA$8:AA131))/1000</f>
        <v>141.93668893862036</v>
      </c>
      <c r="BG132">
        <f t="shared" si="25"/>
        <v>0</v>
      </c>
    </row>
    <row r="133" spans="2:59" x14ac:dyDescent="0.3">
      <c r="B133" s="29" t="s">
        <v>47</v>
      </c>
      <c r="C133" s="29">
        <v>125</v>
      </c>
      <c r="D133" s="29">
        <v>125</v>
      </c>
      <c r="E133" s="28">
        <v>0</v>
      </c>
      <c r="F133" s="15">
        <f t="shared" si="26"/>
        <v>0</v>
      </c>
      <c r="G133" s="15">
        <f t="shared" si="27"/>
        <v>0</v>
      </c>
      <c r="R133">
        <f>S133+SUM($S$8:S132)</f>
        <v>614.05555555555554</v>
      </c>
      <c r="S133">
        <f t="shared" si="21"/>
        <v>0</v>
      </c>
      <c r="U133">
        <f t="shared" si="22"/>
        <v>0</v>
      </c>
      <c r="V133">
        <f t="shared" si="15"/>
        <v>132.006303</v>
      </c>
      <c r="W133">
        <f t="shared" si="23"/>
        <v>0</v>
      </c>
      <c r="X133">
        <f t="shared" si="24"/>
        <v>0</v>
      </c>
      <c r="Y133" t="str">
        <f t="shared" si="16"/>
        <v>Constant</v>
      </c>
      <c r="Z133">
        <f t="shared" si="17"/>
        <v>0</v>
      </c>
      <c r="AA133">
        <f t="shared" si="18"/>
        <v>0</v>
      </c>
      <c r="AB133">
        <f t="shared" si="19"/>
        <v>1</v>
      </c>
      <c r="AC133">
        <f t="shared" si="20"/>
        <v>132.006303</v>
      </c>
      <c r="AD133">
        <f t="shared" si="28"/>
        <v>0</v>
      </c>
      <c r="AE133">
        <f t="shared" si="29"/>
        <v>0</v>
      </c>
      <c r="AF133">
        <f>(Z133+SUM($Z$8:Z132))/1000</f>
        <v>246.14105941449077</v>
      </c>
      <c r="AG133">
        <f>(AA133+SUM($AA$8:AA132))/1000</f>
        <v>141.93668893862036</v>
      </c>
      <c r="BG133">
        <f t="shared" si="25"/>
        <v>0</v>
      </c>
    </row>
    <row r="134" spans="2:59" x14ac:dyDescent="0.3">
      <c r="B134" s="29" t="s">
        <v>47</v>
      </c>
      <c r="C134" s="29">
        <v>126</v>
      </c>
      <c r="D134" s="29">
        <v>126</v>
      </c>
      <c r="E134" s="28">
        <v>0</v>
      </c>
      <c r="F134" s="15">
        <f t="shared" si="26"/>
        <v>0</v>
      </c>
      <c r="G134" s="15">
        <f t="shared" si="27"/>
        <v>0</v>
      </c>
      <c r="R134">
        <f>S134+SUM($S$8:S133)</f>
        <v>614.05555555555554</v>
      </c>
      <c r="S134">
        <f t="shared" si="21"/>
        <v>0</v>
      </c>
      <c r="U134">
        <f t="shared" si="22"/>
        <v>0</v>
      </c>
      <c r="V134">
        <f t="shared" si="15"/>
        <v>132.006303</v>
      </c>
      <c r="W134">
        <f t="shared" si="23"/>
        <v>0</v>
      </c>
      <c r="X134">
        <f t="shared" si="24"/>
        <v>0</v>
      </c>
      <c r="Y134" t="str">
        <f t="shared" si="16"/>
        <v>Constant</v>
      </c>
      <c r="Z134">
        <f t="shared" si="17"/>
        <v>0</v>
      </c>
      <c r="AA134">
        <f t="shared" si="18"/>
        <v>0</v>
      </c>
      <c r="AB134">
        <f t="shared" si="19"/>
        <v>1</v>
      </c>
      <c r="AC134">
        <f t="shared" si="20"/>
        <v>132.006303</v>
      </c>
      <c r="AD134">
        <f t="shared" si="28"/>
        <v>0</v>
      </c>
      <c r="AE134">
        <f t="shared" si="29"/>
        <v>0</v>
      </c>
      <c r="AF134">
        <f>(Z134+SUM($Z$8:Z133))/1000</f>
        <v>246.14105941449077</v>
      </c>
      <c r="AG134">
        <f>(AA134+SUM($AA$8:AA133))/1000</f>
        <v>141.93668893862036</v>
      </c>
      <c r="BG134">
        <f t="shared" si="25"/>
        <v>0</v>
      </c>
    </row>
    <row r="135" spans="2:59" x14ac:dyDescent="0.3">
      <c r="B135" s="29" t="s">
        <v>47</v>
      </c>
      <c r="C135" s="29">
        <v>127</v>
      </c>
      <c r="D135" s="29">
        <v>127</v>
      </c>
      <c r="E135" s="28">
        <v>0</v>
      </c>
      <c r="F135" s="15">
        <f t="shared" si="26"/>
        <v>0</v>
      </c>
      <c r="G135" s="15">
        <f t="shared" si="27"/>
        <v>0</v>
      </c>
      <c r="R135">
        <f>S135+SUM($S$8:S134)</f>
        <v>614.05555555555554</v>
      </c>
      <c r="S135">
        <f t="shared" si="21"/>
        <v>0</v>
      </c>
      <c r="U135">
        <f t="shared" si="22"/>
        <v>0</v>
      </c>
      <c r="V135">
        <f t="shared" si="15"/>
        <v>132.006303</v>
      </c>
      <c r="W135">
        <f t="shared" si="23"/>
        <v>0</v>
      </c>
      <c r="X135">
        <f t="shared" si="24"/>
        <v>0</v>
      </c>
      <c r="Y135" t="str">
        <f t="shared" si="16"/>
        <v>Constant</v>
      </c>
      <c r="Z135">
        <f t="shared" si="17"/>
        <v>0</v>
      </c>
      <c r="AA135">
        <f t="shared" si="18"/>
        <v>0</v>
      </c>
      <c r="AB135">
        <f t="shared" si="19"/>
        <v>1</v>
      </c>
      <c r="AC135">
        <f t="shared" si="20"/>
        <v>132.006303</v>
      </c>
      <c r="AD135">
        <f t="shared" si="28"/>
        <v>0</v>
      </c>
      <c r="AE135">
        <f t="shared" si="29"/>
        <v>0</v>
      </c>
      <c r="AF135">
        <f>(Z135+SUM($Z$8:Z134))/1000</f>
        <v>246.14105941449077</v>
      </c>
      <c r="AG135">
        <f>(AA135+SUM($AA$8:AA134))/1000</f>
        <v>141.93668893862036</v>
      </c>
      <c r="BG135">
        <f t="shared" si="25"/>
        <v>0</v>
      </c>
    </row>
    <row r="136" spans="2:59" x14ac:dyDescent="0.3">
      <c r="B136" s="29" t="s">
        <v>47</v>
      </c>
      <c r="C136" s="29">
        <v>128</v>
      </c>
      <c r="D136" s="29">
        <v>128</v>
      </c>
      <c r="E136" s="28">
        <v>0</v>
      </c>
      <c r="F136" s="15">
        <f t="shared" si="26"/>
        <v>0</v>
      </c>
      <c r="G136" s="15">
        <f t="shared" si="27"/>
        <v>0</v>
      </c>
      <c r="R136">
        <f>S136+SUM($S$8:S135)</f>
        <v>614.05555555555554</v>
      </c>
      <c r="S136">
        <f t="shared" si="21"/>
        <v>0</v>
      </c>
      <c r="U136">
        <f t="shared" si="22"/>
        <v>0</v>
      </c>
      <c r="V136">
        <f t="shared" ref="V136:V199" si="30">U136+T$8</f>
        <v>132.006303</v>
      </c>
      <c r="W136">
        <f t="shared" si="23"/>
        <v>0</v>
      </c>
      <c r="X136">
        <f t="shared" si="24"/>
        <v>0</v>
      </c>
      <c r="Y136" t="str">
        <f t="shared" ref="Y136:Y199" si="31">IF(F136&gt;0, "Accelerating", IF(F136&lt;0, "Braking", IF(F136=0, "Constant")))</f>
        <v>Constant</v>
      </c>
      <c r="Z136">
        <f t="shared" ref="Z136:Z199" si="32">AE136*S136</f>
        <v>0</v>
      </c>
      <c r="AA136">
        <f t="shared" ref="AA136:AA199" si="33">AD136*S136</f>
        <v>0</v>
      </c>
      <c r="AB136">
        <f t="shared" ref="AB136:AB199" si="34">IF(S136=0, 1,0)</f>
        <v>1</v>
      </c>
      <c r="AC136">
        <f t="shared" ref="AC136:AC199" si="35">W136+V136</f>
        <v>132.006303</v>
      </c>
      <c r="AD136">
        <f t="shared" si="28"/>
        <v>0</v>
      </c>
      <c r="AE136">
        <f t="shared" si="29"/>
        <v>0</v>
      </c>
      <c r="AF136">
        <f>(Z136+SUM($Z$8:Z135))/1000</f>
        <v>246.14105941449077</v>
      </c>
      <c r="AG136">
        <f>(AA136+SUM($AA$8:AA135))/1000</f>
        <v>141.93668893862036</v>
      </c>
      <c r="BG136">
        <f t="shared" si="25"/>
        <v>0</v>
      </c>
    </row>
    <row r="137" spans="2:59" x14ac:dyDescent="0.3">
      <c r="B137" s="29" t="s">
        <v>47</v>
      </c>
      <c r="C137" s="29">
        <v>129</v>
      </c>
      <c r="D137" s="29">
        <v>129</v>
      </c>
      <c r="E137" s="28">
        <v>0</v>
      </c>
      <c r="F137" s="15">
        <f t="shared" si="26"/>
        <v>0</v>
      </c>
      <c r="G137" s="15">
        <f t="shared" si="27"/>
        <v>0</v>
      </c>
      <c r="R137">
        <f>S137+SUM($S$8:S136)</f>
        <v>614.05555555555554</v>
      </c>
      <c r="S137">
        <f t="shared" ref="S137:S200" si="36">E137/3.6</f>
        <v>0</v>
      </c>
      <c r="U137">
        <f t="shared" ref="U137:U200" si="37">0.5*2.14*0.36*1.2*(S137)^2</f>
        <v>0</v>
      </c>
      <c r="V137">
        <f t="shared" si="30"/>
        <v>132.006303</v>
      </c>
      <c r="W137">
        <f t="shared" ref="W137:W200" si="38">(1430*F137)</f>
        <v>0</v>
      </c>
      <c r="X137">
        <f t="shared" ref="X137:X200" si="39">AE137*S137</f>
        <v>0</v>
      </c>
      <c r="Y137" t="str">
        <f t="shared" si="31"/>
        <v>Constant</v>
      </c>
      <c r="Z137">
        <f t="shared" si="32"/>
        <v>0</v>
      </c>
      <c r="AA137">
        <f t="shared" si="33"/>
        <v>0</v>
      </c>
      <c r="AB137">
        <f t="shared" si="34"/>
        <v>1</v>
      </c>
      <c r="AC137">
        <f t="shared" si="35"/>
        <v>132.006303</v>
      </c>
      <c r="AD137">
        <f t="shared" si="28"/>
        <v>0</v>
      </c>
      <c r="AE137">
        <f t="shared" si="29"/>
        <v>0</v>
      </c>
      <c r="AF137">
        <f>(Z137+SUM($Z$8:Z136))/1000</f>
        <v>246.14105941449077</v>
      </c>
      <c r="AG137">
        <f>(AA137+SUM($AA$8:AA136))/1000</f>
        <v>141.93668893862036</v>
      </c>
      <c r="BG137">
        <f t="shared" ref="BG137:BG200" si="40">(0.5*1430*(S137*S137))/1000</f>
        <v>0</v>
      </c>
    </row>
    <row r="138" spans="2:59" x14ac:dyDescent="0.3">
      <c r="B138" s="29" t="s">
        <v>47</v>
      </c>
      <c r="C138" s="29">
        <v>130</v>
      </c>
      <c r="D138" s="29">
        <v>130</v>
      </c>
      <c r="E138" s="28">
        <v>0</v>
      </c>
      <c r="F138" s="15">
        <f t="shared" ref="F138:F201" si="41">($E139-$E137)/2/3.6</f>
        <v>0</v>
      </c>
      <c r="G138" s="15">
        <f t="shared" ref="G138:G201" si="42">($E139-$E137)/2</f>
        <v>0</v>
      </c>
      <c r="R138">
        <f>S138+SUM($S$8:S137)</f>
        <v>614.05555555555554</v>
      </c>
      <c r="S138">
        <f t="shared" si="36"/>
        <v>0</v>
      </c>
      <c r="U138">
        <f t="shared" si="37"/>
        <v>0</v>
      </c>
      <c r="V138">
        <f t="shared" si="30"/>
        <v>132.006303</v>
      </c>
      <c r="W138">
        <f t="shared" si="38"/>
        <v>0</v>
      </c>
      <c r="X138">
        <f t="shared" si="39"/>
        <v>0</v>
      </c>
      <c r="Y138" t="str">
        <f t="shared" si="31"/>
        <v>Constant</v>
      </c>
      <c r="Z138">
        <f t="shared" si="32"/>
        <v>0</v>
      </c>
      <c r="AA138">
        <f t="shared" si="33"/>
        <v>0</v>
      </c>
      <c r="AB138">
        <f t="shared" si="34"/>
        <v>1</v>
      </c>
      <c r="AC138">
        <f t="shared" si="35"/>
        <v>132.006303</v>
      </c>
      <c r="AD138">
        <f t="shared" si="28"/>
        <v>0</v>
      </c>
      <c r="AE138">
        <f t="shared" si="29"/>
        <v>0</v>
      </c>
      <c r="AF138">
        <f>(Z138+SUM($Z$8:Z137))/1000</f>
        <v>246.14105941449077</v>
      </c>
      <c r="AG138">
        <f>(AA138+SUM($AA$8:AA137))/1000</f>
        <v>141.93668893862036</v>
      </c>
      <c r="BG138">
        <f t="shared" si="40"/>
        <v>0</v>
      </c>
    </row>
    <row r="139" spans="2:59" x14ac:dyDescent="0.3">
      <c r="B139" s="29" t="s">
        <v>47</v>
      </c>
      <c r="C139" s="29">
        <v>131</v>
      </c>
      <c r="D139" s="29">
        <v>131</v>
      </c>
      <c r="E139" s="28">
        <v>0</v>
      </c>
      <c r="F139" s="15">
        <f t="shared" si="41"/>
        <v>0</v>
      </c>
      <c r="G139" s="15">
        <f t="shared" si="42"/>
        <v>0</v>
      </c>
      <c r="R139">
        <f>S139+SUM($S$8:S138)</f>
        <v>614.05555555555554</v>
      </c>
      <c r="S139">
        <f t="shared" si="36"/>
        <v>0</v>
      </c>
      <c r="U139">
        <f t="shared" si="37"/>
        <v>0</v>
      </c>
      <c r="V139">
        <f t="shared" si="30"/>
        <v>132.006303</v>
      </c>
      <c r="W139">
        <f t="shared" si="38"/>
        <v>0</v>
      </c>
      <c r="X139">
        <f t="shared" si="39"/>
        <v>0</v>
      </c>
      <c r="Y139" t="str">
        <f t="shared" si="31"/>
        <v>Constant</v>
      </c>
      <c r="Z139">
        <f t="shared" si="32"/>
        <v>0</v>
      </c>
      <c r="AA139">
        <f t="shared" si="33"/>
        <v>0</v>
      </c>
      <c r="AB139">
        <f t="shared" si="34"/>
        <v>1</v>
      </c>
      <c r="AC139">
        <f t="shared" si="35"/>
        <v>132.006303</v>
      </c>
      <c r="AD139">
        <f t="shared" ref="AD139:AD202" si="43">IF(AC139&gt;V139,0,IF(AC139&gt;0,0,IF(AC139=$T$8,0,-AC139)))</f>
        <v>0</v>
      </c>
      <c r="AE139">
        <f t="shared" ref="AE139:AE202" si="44">IF(AC139&lt;0,0,IF(AC139=$T$8,0,AC139))</f>
        <v>0</v>
      </c>
      <c r="AF139">
        <f>(Z139+SUM($Z$8:Z138))/1000</f>
        <v>246.14105941449077</v>
      </c>
      <c r="AG139">
        <f>(AA139+SUM($AA$8:AA138))/1000</f>
        <v>141.93668893862036</v>
      </c>
      <c r="BG139">
        <f t="shared" si="40"/>
        <v>0</v>
      </c>
    </row>
    <row r="140" spans="2:59" x14ac:dyDescent="0.3">
      <c r="B140" s="29" t="s">
        <v>47</v>
      </c>
      <c r="C140" s="29">
        <v>132</v>
      </c>
      <c r="D140" s="29">
        <v>132</v>
      </c>
      <c r="E140" s="28">
        <v>0</v>
      </c>
      <c r="F140" s="15">
        <f t="shared" si="41"/>
        <v>0</v>
      </c>
      <c r="G140" s="15">
        <f t="shared" si="42"/>
        <v>0</v>
      </c>
      <c r="R140">
        <f>S140+SUM($S$8:S139)</f>
        <v>614.05555555555554</v>
      </c>
      <c r="S140">
        <f t="shared" si="36"/>
        <v>0</v>
      </c>
      <c r="U140">
        <f t="shared" si="37"/>
        <v>0</v>
      </c>
      <c r="V140">
        <f t="shared" si="30"/>
        <v>132.006303</v>
      </c>
      <c r="W140">
        <f t="shared" si="38"/>
        <v>0</v>
      </c>
      <c r="X140">
        <f t="shared" si="39"/>
        <v>0</v>
      </c>
      <c r="Y140" t="str">
        <f t="shared" si="31"/>
        <v>Constant</v>
      </c>
      <c r="Z140">
        <f t="shared" si="32"/>
        <v>0</v>
      </c>
      <c r="AA140">
        <f t="shared" si="33"/>
        <v>0</v>
      </c>
      <c r="AB140">
        <f t="shared" si="34"/>
        <v>1</v>
      </c>
      <c r="AC140">
        <f t="shared" si="35"/>
        <v>132.006303</v>
      </c>
      <c r="AD140">
        <f t="shared" si="43"/>
        <v>0</v>
      </c>
      <c r="AE140">
        <f t="shared" si="44"/>
        <v>0</v>
      </c>
      <c r="AF140">
        <f>(Z140+SUM($Z$8:Z139))/1000</f>
        <v>246.14105941449077</v>
      </c>
      <c r="AG140">
        <f>(AA140+SUM($AA$8:AA139))/1000</f>
        <v>141.93668893862036</v>
      </c>
      <c r="BG140">
        <f t="shared" si="40"/>
        <v>0</v>
      </c>
    </row>
    <row r="141" spans="2:59" x14ac:dyDescent="0.3">
      <c r="B141" s="29" t="s">
        <v>47</v>
      </c>
      <c r="C141" s="29">
        <v>133</v>
      </c>
      <c r="D141" s="29">
        <v>133</v>
      </c>
      <c r="E141" s="28">
        <v>0</v>
      </c>
      <c r="F141" s="15">
        <f t="shared" si="41"/>
        <v>0</v>
      </c>
      <c r="G141" s="15">
        <f t="shared" si="42"/>
        <v>0</v>
      </c>
      <c r="R141">
        <f>S141+SUM($S$8:S140)</f>
        <v>614.05555555555554</v>
      </c>
      <c r="S141">
        <f t="shared" si="36"/>
        <v>0</v>
      </c>
      <c r="U141">
        <f t="shared" si="37"/>
        <v>0</v>
      </c>
      <c r="V141">
        <f t="shared" si="30"/>
        <v>132.006303</v>
      </c>
      <c r="W141">
        <f t="shared" si="38"/>
        <v>0</v>
      </c>
      <c r="X141">
        <f t="shared" si="39"/>
        <v>0</v>
      </c>
      <c r="Y141" t="str">
        <f t="shared" si="31"/>
        <v>Constant</v>
      </c>
      <c r="Z141">
        <f t="shared" si="32"/>
        <v>0</v>
      </c>
      <c r="AA141">
        <f t="shared" si="33"/>
        <v>0</v>
      </c>
      <c r="AB141">
        <f t="shared" si="34"/>
        <v>1</v>
      </c>
      <c r="AC141">
        <f t="shared" si="35"/>
        <v>132.006303</v>
      </c>
      <c r="AD141">
        <f t="shared" si="43"/>
        <v>0</v>
      </c>
      <c r="AE141">
        <f t="shared" si="44"/>
        <v>0</v>
      </c>
      <c r="AF141">
        <f>(Z141+SUM($Z$8:Z140))/1000</f>
        <v>246.14105941449077</v>
      </c>
      <c r="AG141">
        <f>(AA141+SUM($AA$8:AA140))/1000</f>
        <v>141.93668893862036</v>
      </c>
      <c r="BG141">
        <f t="shared" si="40"/>
        <v>0</v>
      </c>
    </row>
    <row r="142" spans="2:59" x14ac:dyDescent="0.3">
      <c r="B142" s="29" t="s">
        <v>47</v>
      </c>
      <c r="C142" s="29">
        <v>134</v>
      </c>
      <c r="D142" s="29">
        <v>134</v>
      </c>
      <c r="E142" s="28">
        <v>0</v>
      </c>
      <c r="F142" s="15">
        <f t="shared" si="41"/>
        <v>0</v>
      </c>
      <c r="G142" s="15">
        <f t="shared" si="42"/>
        <v>0</v>
      </c>
      <c r="R142">
        <f>S142+SUM($S$8:S141)</f>
        <v>614.05555555555554</v>
      </c>
      <c r="S142">
        <f t="shared" si="36"/>
        <v>0</v>
      </c>
      <c r="U142">
        <f t="shared" si="37"/>
        <v>0</v>
      </c>
      <c r="V142">
        <f t="shared" si="30"/>
        <v>132.006303</v>
      </c>
      <c r="W142">
        <f t="shared" si="38"/>
        <v>0</v>
      </c>
      <c r="X142">
        <f t="shared" si="39"/>
        <v>0</v>
      </c>
      <c r="Y142" t="str">
        <f t="shared" si="31"/>
        <v>Constant</v>
      </c>
      <c r="Z142">
        <f t="shared" si="32"/>
        <v>0</v>
      </c>
      <c r="AA142">
        <f t="shared" si="33"/>
        <v>0</v>
      </c>
      <c r="AB142">
        <f t="shared" si="34"/>
        <v>1</v>
      </c>
      <c r="AC142">
        <f t="shared" si="35"/>
        <v>132.006303</v>
      </c>
      <c r="AD142">
        <f t="shared" si="43"/>
        <v>0</v>
      </c>
      <c r="AE142">
        <f t="shared" si="44"/>
        <v>0</v>
      </c>
      <c r="AF142">
        <f>(Z142+SUM($Z$8:Z141))/1000</f>
        <v>246.14105941449077</v>
      </c>
      <c r="AG142">
        <f>(AA142+SUM($AA$8:AA141))/1000</f>
        <v>141.93668893862036</v>
      </c>
      <c r="BG142">
        <f t="shared" si="40"/>
        <v>0</v>
      </c>
    </row>
    <row r="143" spans="2:59" x14ac:dyDescent="0.3">
      <c r="B143" s="29" t="s">
        <v>47</v>
      </c>
      <c r="C143" s="29">
        <v>135</v>
      </c>
      <c r="D143" s="29">
        <v>135</v>
      </c>
      <c r="E143" s="28">
        <v>0</v>
      </c>
      <c r="F143" s="15">
        <f t="shared" si="41"/>
        <v>0</v>
      </c>
      <c r="G143" s="15">
        <f t="shared" si="42"/>
        <v>0</v>
      </c>
      <c r="R143">
        <f>S143+SUM($S$8:S142)</f>
        <v>614.05555555555554</v>
      </c>
      <c r="S143">
        <f t="shared" si="36"/>
        <v>0</v>
      </c>
      <c r="U143">
        <f t="shared" si="37"/>
        <v>0</v>
      </c>
      <c r="V143">
        <f t="shared" si="30"/>
        <v>132.006303</v>
      </c>
      <c r="W143">
        <f t="shared" si="38"/>
        <v>0</v>
      </c>
      <c r="X143">
        <f t="shared" si="39"/>
        <v>0</v>
      </c>
      <c r="Y143" t="str">
        <f t="shared" si="31"/>
        <v>Constant</v>
      </c>
      <c r="Z143">
        <f t="shared" si="32"/>
        <v>0</v>
      </c>
      <c r="AA143">
        <f t="shared" si="33"/>
        <v>0</v>
      </c>
      <c r="AB143">
        <f t="shared" si="34"/>
        <v>1</v>
      </c>
      <c r="AC143">
        <f t="shared" si="35"/>
        <v>132.006303</v>
      </c>
      <c r="AD143">
        <f t="shared" si="43"/>
        <v>0</v>
      </c>
      <c r="AE143">
        <f t="shared" si="44"/>
        <v>0</v>
      </c>
      <c r="AF143">
        <f>(Z143+SUM($Z$8:Z142))/1000</f>
        <v>246.14105941449077</v>
      </c>
      <c r="AG143">
        <f>(AA143+SUM($AA$8:AA142))/1000</f>
        <v>141.93668893862036</v>
      </c>
      <c r="BG143">
        <f t="shared" si="40"/>
        <v>0</v>
      </c>
    </row>
    <row r="144" spans="2:59" x14ac:dyDescent="0.3">
      <c r="B144" s="29" t="s">
        <v>47</v>
      </c>
      <c r="C144" s="29">
        <v>136</v>
      </c>
      <c r="D144" s="29">
        <v>136</v>
      </c>
      <c r="E144" s="28">
        <v>0</v>
      </c>
      <c r="F144" s="15">
        <f t="shared" si="41"/>
        <v>0</v>
      </c>
      <c r="G144" s="15">
        <f t="shared" si="42"/>
        <v>0</v>
      </c>
      <c r="R144">
        <f>S144+SUM($S$8:S143)</f>
        <v>614.05555555555554</v>
      </c>
      <c r="S144">
        <f t="shared" si="36"/>
        <v>0</v>
      </c>
      <c r="U144">
        <f t="shared" si="37"/>
        <v>0</v>
      </c>
      <c r="V144">
        <f t="shared" si="30"/>
        <v>132.006303</v>
      </c>
      <c r="W144">
        <f t="shared" si="38"/>
        <v>0</v>
      </c>
      <c r="X144">
        <f t="shared" si="39"/>
        <v>0</v>
      </c>
      <c r="Y144" t="str">
        <f t="shared" si="31"/>
        <v>Constant</v>
      </c>
      <c r="Z144">
        <f t="shared" si="32"/>
        <v>0</v>
      </c>
      <c r="AA144">
        <f t="shared" si="33"/>
        <v>0</v>
      </c>
      <c r="AB144">
        <f t="shared" si="34"/>
        <v>1</v>
      </c>
      <c r="AC144">
        <f t="shared" si="35"/>
        <v>132.006303</v>
      </c>
      <c r="AD144">
        <f t="shared" si="43"/>
        <v>0</v>
      </c>
      <c r="AE144">
        <f t="shared" si="44"/>
        <v>0</v>
      </c>
      <c r="AF144">
        <f>(Z144+SUM($Z$8:Z143))/1000</f>
        <v>246.14105941449077</v>
      </c>
      <c r="AG144">
        <f>(AA144+SUM($AA$8:AA143))/1000</f>
        <v>141.93668893862036</v>
      </c>
      <c r="BG144">
        <f t="shared" si="40"/>
        <v>0</v>
      </c>
    </row>
    <row r="145" spans="2:59" x14ac:dyDescent="0.3">
      <c r="B145" s="29" t="s">
        <v>47</v>
      </c>
      <c r="C145" s="29">
        <v>137</v>
      </c>
      <c r="D145" s="29">
        <v>137</v>
      </c>
      <c r="E145" s="28">
        <v>0</v>
      </c>
      <c r="F145" s="15">
        <f t="shared" si="41"/>
        <v>2.777777777777778E-2</v>
      </c>
      <c r="G145" s="15">
        <f t="shared" si="42"/>
        <v>0.1</v>
      </c>
      <c r="R145">
        <f>S145+SUM($S$8:S144)</f>
        <v>614.05555555555554</v>
      </c>
      <c r="S145">
        <f t="shared" si="36"/>
        <v>0</v>
      </c>
      <c r="U145">
        <f t="shared" si="37"/>
        <v>0</v>
      </c>
      <c r="V145">
        <f t="shared" si="30"/>
        <v>132.006303</v>
      </c>
      <c r="W145">
        <f t="shared" si="38"/>
        <v>39.722222222222221</v>
      </c>
      <c r="X145">
        <f t="shared" si="39"/>
        <v>0</v>
      </c>
      <c r="Y145" t="str">
        <f t="shared" si="31"/>
        <v>Accelerating</v>
      </c>
      <c r="Z145">
        <f t="shared" si="32"/>
        <v>0</v>
      </c>
      <c r="AA145">
        <f t="shared" si="33"/>
        <v>0</v>
      </c>
      <c r="AB145">
        <f t="shared" si="34"/>
        <v>1</v>
      </c>
      <c r="AC145">
        <f t="shared" si="35"/>
        <v>171.72852522222223</v>
      </c>
      <c r="AD145">
        <f t="shared" si="43"/>
        <v>0</v>
      </c>
      <c r="AE145">
        <f t="shared" si="44"/>
        <v>171.72852522222223</v>
      </c>
      <c r="AF145">
        <f>(Z145+SUM($Z$8:Z144))/1000</f>
        <v>246.14105941449077</v>
      </c>
      <c r="AG145">
        <f>(AA145+SUM($AA$8:AA144))/1000</f>
        <v>141.93668893862036</v>
      </c>
      <c r="BG145">
        <f t="shared" si="40"/>
        <v>0</v>
      </c>
    </row>
    <row r="146" spans="2:59" x14ac:dyDescent="0.3">
      <c r="B146" s="29" t="s">
        <v>47</v>
      </c>
      <c r="C146" s="29">
        <v>138</v>
      </c>
      <c r="D146" s="29">
        <v>138</v>
      </c>
      <c r="E146" s="28">
        <v>0.2</v>
      </c>
      <c r="F146" s="15">
        <f t="shared" si="41"/>
        <v>0.2638888888888889</v>
      </c>
      <c r="G146" s="15">
        <f t="shared" si="42"/>
        <v>0.95</v>
      </c>
      <c r="R146">
        <f>S146+SUM($S$8:S145)</f>
        <v>614.11111111111109</v>
      </c>
      <c r="S146">
        <f t="shared" si="36"/>
        <v>5.5555555555555559E-2</v>
      </c>
      <c r="U146">
        <f t="shared" si="37"/>
        <v>1.4266666666666668E-3</v>
      </c>
      <c r="V146">
        <f t="shared" si="30"/>
        <v>132.00772966666668</v>
      </c>
      <c r="W146">
        <f t="shared" si="38"/>
        <v>377.36111111111114</v>
      </c>
      <c r="X146">
        <f t="shared" si="39"/>
        <v>28.298268932098768</v>
      </c>
      <c r="Y146" t="str">
        <f t="shared" si="31"/>
        <v>Accelerating</v>
      </c>
      <c r="Z146">
        <f t="shared" si="32"/>
        <v>28.298268932098768</v>
      </c>
      <c r="AA146">
        <f t="shared" si="33"/>
        <v>0</v>
      </c>
      <c r="AB146">
        <f t="shared" si="34"/>
        <v>0</v>
      </c>
      <c r="AC146">
        <f t="shared" si="35"/>
        <v>509.36884077777779</v>
      </c>
      <c r="AD146">
        <f t="shared" si="43"/>
        <v>0</v>
      </c>
      <c r="AE146">
        <f t="shared" si="44"/>
        <v>509.36884077777779</v>
      </c>
      <c r="AF146">
        <f>(Z146+SUM($Z$8:Z145))/1000</f>
        <v>246.16935768342285</v>
      </c>
      <c r="AG146">
        <f>(AA146+SUM($AA$8:AA145))/1000</f>
        <v>141.93668893862036</v>
      </c>
      <c r="BG146">
        <f t="shared" si="40"/>
        <v>2.2067901234567905E-3</v>
      </c>
    </row>
    <row r="147" spans="2:59" x14ac:dyDescent="0.3">
      <c r="B147" s="29" t="s">
        <v>47</v>
      </c>
      <c r="C147" s="29">
        <v>139</v>
      </c>
      <c r="D147" s="29">
        <v>139</v>
      </c>
      <c r="E147" s="28">
        <v>1.9</v>
      </c>
      <c r="F147" s="15">
        <f t="shared" si="41"/>
        <v>0.81944444444444431</v>
      </c>
      <c r="G147" s="15">
        <f t="shared" si="42"/>
        <v>2.9499999999999997</v>
      </c>
      <c r="R147">
        <f>S147+SUM($S$8:S146)</f>
        <v>614.63888888888891</v>
      </c>
      <c r="S147">
        <f t="shared" si="36"/>
        <v>0.52777777777777779</v>
      </c>
      <c r="U147">
        <f t="shared" si="37"/>
        <v>0.12875666666666666</v>
      </c>
      <c r="V147">
        <f t="shared" si="30"/>
        <v>132.13505966666668</v>
      </c>
      <c r="W147">
        <f t="shared" si="38"/>
        <v>1171.8055555555554</v>
      </c>
      <c r="X147">
        <f t="shared" si="39"/>
        <v>688.19088025617282</v>
      </c>
      <c r="Y147" t="str">
        <f t="shared" si="31"/>
        <v>Accelerating</v>
      </c>
      <c r="Z147">
        <f t="shared" si="32"/>
        <v>688.19088025617282</v>
      </c>
      <c r="AA147">
        <f t="shared" si="33"/>
        <v>0</v>
      </c>
      <c r="AB147">
        <f t="shared" si="34"/>
        <v>0</v>
      </c>
      <c r="AC147">
        <f t="shared" si="35"/>
        <v>1303.940615222222</v>
      </c>
      <c r="AD147">
        <f t="shared" si="43"/>
        <v>0</v>
      </c>
      <c r="AE147">
        <f t="shared" si="44"/>
        <v>1303.940615222222</v>
      </c>
      <c r="AF147">
        <f>(Z147+SUM($Z$8:Z146))/1000</f>
        <v>246.85754856367905</v>
      </c>
      <c r="AG147">
        <f>(AA147+SUM($AA$8:AA146))/1000</f>
        <v>141.93668893862036</v>
      </c>
      <c r="BG147">
        <f t="shared" si="40"/>
        <v>0.19916280864197533</v>
      </c>
    </row>
    <row r="148" spans="2:59" x14ac:dyDescent="0.3">
      <c r="B148" s="29" t="s">
        <v>47</v>
      </c>
      <c r="C148" s="29">
        <v>140</v>
      </c>
      <c r="D148" s="29">
        <v>140</v>
      </c>
      <c r="E148" s="28">
        <v>6.1</v>
      </c>
      <c r="F148" s="15">
        <f t="shared" si="41"/>
        <v>1.3611111111111109</v>
      </c>
      <c r="G148" s="15">
        <f t="shared" si="42"/>
        <v>4.8999999999999995</v>
      </c>
      <c r="R148">
        <f>S148+SUM($S$8:S147)</f>
        <v>616.33333333333337</v>
      </c>
      <c r="S148">
        <f t="shared" si="36"/>
        <v>1.6944444444444442</v>
      </c>
      <c r="U148">
        <f t="shared" si="37"/>
        <v>1.3271566666666663</v>
      </c>
      <c r="V148">
        <f t="shared" si="30"/>
        <v>133.33345966666667</v>
      </c>
      <c r="W148">
        <f t="shared" si="38"/>
        <v>1946.3888888888887</v>
      </c>
      <c r="X148">
        <f t="shared" si="39"/>
        <v>3523.9739794969132</v>
      </c>
      <c r="Y148" t="str">
        <f t="shared" si="31"/>
        <v>Accelerating</v>
      </c>
      <c r="Z148">
        <f t="shared" si="32"/>
        <v>3523.9739794969132</v>
      </c>
      <c r="AA148">
        <f t="shared" si="33"/>
        <v>0</v>
      </c>
      <c r="AB148">
        <f t="shared" si="34"/>
        <v>0</v>
      </c>
      <c r="AC148">
        <f t="shared" si="35"/>
        <v>2079.7223485555555</v>
      </c>
      <c r="AD148">
        <f t="shared" si="43"/>
        <v>0</v>
      </c>
      <c r="AE148">
        <f t="shared" si="44"/>
        <v>2079.7223485555555</v>
      </c>
      <c r="AF148">
        <f>(Z148+SUM($Z$8:Z147))/1000</f>
        <v>250.38152254317595</v>
      </c>
      <c r="AG148">
        <f>(AA148+SUM($AA$8:AA147))/1000</f>
        <v>141.93668893862036</v>
      </c>
      <c r="BG148">
        <f t="shared" si="40"/>
        <v>2.0528665123456786</v>
      </c>
    </row>
    <row r="149" spans="2:59" x14ac:dyDescent="0.3">
      <c r="B149" s="29" t="s">
        <v>47</v>
      </c>
      <c r="C149" s="29">
        <v>141</v>
      </c>
      <c r="D149" s="29">
        <v>141</v>
      </c>
      <c r="E149" s="28">
        <v>11.7</v>
      </c>
      <c r="F149" s="15">
        <f t="shared" si="41"/>
        <v>1.4305555555555554</v>
      </c>
      <c r="G149" s="15">
        <f t="shared" si="42"/>
        <v>5.1499999999999995</v>
      </c>
      <c r="R149">
        <f>S149+SUM($S$8:S148)</f>
        <v>619.58333333333337</v>
      </c>
      <c r="S149">
        <f t="shared" si="36"/>
        <v>3.2499999999999996</v>
      </c>
      <c r="U149">
        <f t="shared" si="37"/>
        <v>4.8824099999999984</v>
      </c>
      <c r="V149">
        <f t="shared" si="30"/>
        <v>136.888713</v>
      </c>
      <c r="W149">
        <f t="shared" si="38"/>
        <v>2045.6944444444441</v>
      </c>
      <c r="X149">
        <f t="shared" si="39"/>
        <v>7093.3952616944425</v>
      </c>
      <c r="Y149" t="str">
        <f t="shared" si="31"/>
        <v>Accelerating</v>
      </c>
      <c r="Z149">
        <f t="shared" si="32"/>
        <v>7093.3952616944425</v>
      </c>
      <c r="AA149">
        <f t="shared" si="33"/>
        <v>0</v>
      </c>
      <c r="AB149">
        <f t="shared" si="34"/>
        <v>0</v>
      </c>
      <c r="AC149">
        <f t="shared" si="35"/>
        <v>2182.5831574444442</v>
      </c>
      <c r="AD149">
        <f t="shared" si="43"/>
        <v>0</v>
      </c>
      <c r="AE149">
        <f t="shared" si="44"/>
        <v>2182.5831574444442</v>
      </c>
      <c r="AF149">
        <f>(Z149+SUM($Z$8:Z148))/1000</f>
        <v>257.47491780487042</v>
      </c>
      <c r="AG149">
        <f>(AA149+SUM($AA$8:AA148))/1000</f>
        <v>141.93668893862036</v>
      </c>
      <c r="BG149">
        <f t="shared" si="40"/>
        <v>7.5521874999999969</v>
      </c>
    </row>
    <row r="150" spans="2:59" x14ac:dyDescent="0.3">
      <c r="B150" s="29" t="s">
        <v>47</v>
      </c>
      <c r="C150" s="29">
        <v>142</v>
      </c>
      <c r="D150" s="29">
        <v>142</v>
      </c>
      <c r="E150" s="28">
        <v>16.399999999999999</v>
      </c>
      <c r="F150" s="15">
        <f t="shared" si="41"/>
        <v>0.99999999999999989</v>
      </c>
      <c r="G150" s="15">
        <f t="shared" si="42"/>
        <v>3.5999999999999996</v>
      </c>
      <c r="R150">
        <f>S150+SUM($S$8:S149)</f>
        <v>624.13888888888891</v>
      </c>
      <c r="S150">
        <f t="shared" si="36"/>
        <v>4.5555555555555554</v>
      </c>
      <c r="U150">
        <f t="shared" si="37"/>
        <v>9.592906666666666</v>
      </c>
      <c r="V150">
        <f t="shared" si="30"/>
        <v>141.59920966666667</v>
      </c>
      <c r="W150">
        <f t="shared" si="38"/>
        <v>1429.9999999999998</v>
      </c>
      <c r="X150">
        <f t="shared" si="39"/>
        <v>7159.5075107037019</v>
      </c>
      <c r="Y150" t="str">
        <f t="shared" si="31"/>
        <v>Accelerating</v>
      </c>
      <c r="Z150">
        <f t="shared" si="32"/>
        <v>7159.5075107037019</v>
      </c>
      <c r="AA150">
        <f t="shared" si="33"/>
        <v>0</v>
      </c>
      <c r="AB150">
        <f t="shared" si="34"/>
        <v>0</v>
      </c>
      <c r="AC150">
        <f t="shared" si="35"/>
        <v>1571.5992096666664</v>
      </c>
      <c r="AD150">
        <f t="shared" si="43"/>
        <v>0</v>
      </c>
      <c r="AE150">
        <f t="shared" si="44"/>
        <v>1571.5992096666664</v>
      </c>
      <c r="AF150">
        <f>(Z150+SUM($Z$8:Z149))/1000</f>
        <v>264.63442531557411</v>
      </c>
      <c r="AG150">
        <f>(AA150+SUM($AA$8:AA149))/1000</f>
        <v>141.93668893862036</v>
      </c>
      <c r="BG150">
        <f t="shared" si="40"/>
        <v>14.838456790123457</v>
      </c>
    </row>
    <row r="151" spans="2:59" x14ac:dyDescent="0.3">
      <c r="B151" s="29" t="s">
        <v>47</v>
      </c>
      <c r="C151" s="29">
        <v>143</v>
      </c>
      <c r="D151" s="29">
        <v>143</v>
      </c>
      <c r="E151" s="28">
        <v>18.899999999999999</v>
      </c>
      <c r="F151" s="15">
        <f t="shared" si="41"/>
        <v>0.4861111111111111</v>
      </c>
      <c r="G151" s="15">
        <f t="shared" si="42"/>
        <v>1.75</v>
      </c>
      <c r="R151">
        <f>S151+SUM($S$8:S150)</f>
        <v>629.38888888888891</v>
      </c>
      <c r="S151">
        <f t="shared" si="36"/>
        <v>5.2499999999999991</v>
      </c>
      <c r="U151">
        <f t="shared" si="37"/>
        <v>12.740489999999994</v>
      </c>
      <c r="V151">
        <f t="shared" si="30"/>
        <v>144.746793</v>
      </c>
      <c r="W151">
        <f t="shared" si="38"/>
        <v>695.13888888888891</v>
      </c>
      <c r="X151">
        <f t="shared" si="39"/>
        <v>4409.399829916666</v>
      </c>
      <c r="Y151" t="str">
        <f t="shared" si="31"/>
        <v>Accelerating</v>
      </c>
      <c r="Z151">
        <f t="shared" si="32"/>
        <v>4409.399829916666</v>
      </c>
      <c r="AA151">
        <f t="shared" si="33"/>
        <v>0</v>
      </c>
      <c r="AB151">
        <f t="shared" si="34"/>
        <v>0</v>
      </c>
      <c r="AC151">
        <f t="shared" si="35"/>
        <v>839.88568188888894</v>
      </c>
      <c r="AD151">
        <f t="shared" si="43"/>
        <v>0</v>
      </c>
      <c r="AE151">
        <f t="shared" si="44"/>
        <v>839.88568188888894</v>
      </c>
      <c r="AF151">
        <f>(Z151+SUM($Z$8:Z150))/1000</f>
        <v>269.04382514549076</v>
      </c>
      <c r="AG151">
        <f>(AA151+SUM($AA$8:AA150))/1000</f>
        <v>141.93668893862036</v>
      </c>
      <c r="BG151">
        <f t="shared" si="40"/>
        <v>19.707187499999993</v>
      </c>
    </row>
    <row r="152" spans="2:59" x14ac:dyDescent="0.3">
      <c r="B152" s="29" t="s">
        <v>47</v>
      </c>
      <c r="C152" s="29">
        <v>144</v>
      </c>
      <c r="D152" s="29">
        <v>144</v>
      </c>
      <c r="E152" s="28">
        <v>19.899999999999999</v>
      </c>
      <c r="F152" s="15">
        <f t="shared" si="41"/>
        <v>0.26388888888888917</v>
      </c>
      <c r="G152" s="15">
        <f t="shared" si="42"/>
        <v>0.95000000000000107</v>
      </c>
      <c r="R152">
        <f>S152+SUM($S$8:S151)</f>
        <v>634.91666666666674</v>
      </c>
      <c r="S152">
        <f t="shared" si="36"/>
        <v>5.5277777777777777</v>
      </c>
      <c r="U152">
        <f t="shared" si="37"/>
        <v>14.124356666666666</v>
      </c>
      <c r="V152">
        <f t="shared" si="30"/>
        <v>146.13065966666667</v>
      </c>
      <c r="W152">
        <f t="shared" si="38"/>
        <v>377.36111111111154</v>
      </c>
      <c r="X152">
        <f t="shared" si="39"/>
        <v>2893.7461773549408</v>
      </c>
      <c r="Y152" t="str">
        <f t="shared" si="31"/>
        <v>Accelerating</v>
      </c>
      <c r="Z152">
        <f t="shared" si="32"/>
        <v>2893.7461773549408</v>
      </c>
      <c r="AA152">
        <f t="shared" si="33"/>
        <v>0</v>
      </c>
      <c r="AB152">
        <f t="shared" si="34"/>
        <v>0</v>
      </c>
      <c r="AC152">
        <f t="shared" si="35"/>
        <v>523.49177077777824</v>
      </c>
      <c r="AD152">
        <f t="shared" si="43"/>
        <v>0</v>
      </c>
      <c r="AE152">
        <f t="shared" si="44"/>
        <v>523.49177077777824</v>
      </c>
      <c r="AF152">
        <f>(Z152+SUM($Z$8:Z151))/1000</f>
        <v>271.93757132284571</v>
      </c>
      <c r="AG152">
        <f>(AA152+SUM($AA$8:AA151))/1000</f>
        <v>141.93668893862036</v>
      </c>
      <c r="BG152">
        <f t="shared" si="40"/>
        <v>21.847773919753088</v>
      </c>
    </row>
    <row r="153" spans="2:59" x14ac:dyDescent="0.3">
      <c r="B153" s="29" t="s">
        <v>47</v>
      </c>
      <c r="C153" s="29">
        <v>145</v>
      </c>
      <c r="D153" s="29">
        <v>145</v>
      </c>
      <c r="E153" s="28">
        <v>20.8</v>
      </c>
      <c r="F153" s="15">
        <f t="shared" si="41"/>
        <v>0.40277777777777807</v>
      </c>
      <c r="G153" s="15">
        <f t="shared" si="42"/>
        <v>1.4500000000000011</v>
      </c>
      <c r="R153">
        <f>S153+SUM($S$8:S152)</f>
        <v>640.69444444444457</v>
      </c>
      <c r="S153">
        <f t="shared" si="36"/>
        <v>5.7777777777777777</v>
      </c>
      <c r="U153">
        <f t="shared" si="37"/>
        <v>15.430826666666666</v>
      </c>
      <c r="V153">
        <f t="shared" si="30"/>
        <v>147.43712966666666</v>
      </c>
      <c r="W153">
        <f t="shared" si="38"/>
        <v>575.97222222222263</v>
      </c>
      <c r="X153">
        <f t="shared" si="39"/>
        <v>4179.6984775802493</v>
      </c>
      <c r="Y153" t="str">
        <f t="shared" si="31"/>
        <v>Accelerating</v>
      </c>
      <c r="Z153">
        <f t="shared" si="32"/>
        <v>4179.6984775802493</v>
      </c>
      <c r="AA153">
        <f t="shared" si="33"/>
        <v>0</v>
      </c>
      <c r="AB153">
        <f t="shared" si="34"/>
        <v>0</v>
      </c>
      <c r="AC153">
        <f t="shared" si="35"/>
        <v>723.40935188888932</v>
      </c>
      <c r="AD153">
        <f t="shared" si="43"/>
        <v>0</v>
      </c>
      <c r="AE153">
        <f t="shared" si="44"/>
        <v>723.40935188888932</v>
      </c>
      <c r="AF153">
        <f>(Z153+SUM($Z$8:Z152))/1000</f>
        <v>276.11726980042596</v>
      </c>
      <c r="AG153">
        <f>(AA153+SUM($AA$8:AA152))/1000</f>
        <v>141.93668893862036</v>
      </c>
      <c r="BG153">
        <f t="shared" si="40"/>
        <v>23.868641975308641</v>
      </c>
    </row>
    <row r="154" spans="2:59" x14ac:dyDescent="0.3">
      <c r="B154" s="29" t="s">
        <v>47</v>
      </c>
      <c r="C154" s="29">
        <v>146</v>
      </c>
      <c r="D154" s="29">
        <v>146</v>
      </c>
      <c r="E154" s="28">
        <v>22.8</v>
      </c>
      <c r="F154" s="15">
        <f t="shared" si="41"/>
        <v>0.63888888888888862</v>
      </c>
      <c r="G154" s="15">
        <f t="shared" si="42"/>
        <v>2.2999999999999989</v>
      </c>
      <c r="R154">
        <f>S154+SUM($S$8:S153)</f>
        <v>647.02777777777794</v>
      </c>
      <c r="S154">
        <f t="shared" si="36"/>
        <v>6.333333333333333</v>
      </c>
      <c r="U154">
        <f t="shared" si="37"/>
        <v>18.540959999999998</v>
      </c>
      <c r="V154">
        <f t="shared" si="30"/>
        <v>150.54726299999999</v>
      </c>
      <c r="W154">
        <f t="shared" si="38"/>
        <v>913.61111111111074</v>
      </c>
      <c r="X154">
        <f t="shared" si="39"/>
        <v>6739.6697027037017</v>
      </c>
      <c r="Y154" t="str">
        <f t="shared" si="31"/>
        <v>Accelerating</v>
      </c>
      <c r="Z154">
        <f t="shared" si="32"/>
        <v>6739.6697027037017</v>
      </c>
      <c r="AA154">
        <f t="shared" si="33"/>
        <v>0</v>
      </c>
      <c r="AB154">
        <f t="shared" si="34"/>
        <v>0</v>
      </c>
      <c r="AC154">
        <f t="shared" si="35"/>
        <v>1064.1583741111108</v>
      </c>
      <c r="AD154">
        <f t="shared" si="43"/>
        <v>0</v>
      </c>
      <c r="AE154">
        <f t="shared" si="44"/>
        <v>1064.1583741111108</v>
      </c>
      <c r="AF154">
        <f>(Z154+SUM($Z$8:Z153))/1000</f>
        <v>282.85693950312969</v>
      </c>
      <c r="AG154">
        <f>(AA154+SUM($AA$8:AA153))/1000</f>
        <v>141.93668893862036</v>
      </c>
      <c r="BG154">
        <f t="shared" si="40"/>
        <v>28.679444444444442</v>
      </c>
    </row>
    <row r="155" spans="2:59" x14ac:dyDescent="0.3">
      <c r="B155" s="29" t="s">
        <v>47</v>
      </c>
      <c r="C155" s="29">
        <v>147</v>
      </c>
      <c r="D155" s="29">
        <v>147</v>
      </c>
      <c r="E155" s="28">
        <v>25.4</v>
      </c>
      <c r="F155" s="15">
        <f t="shared" si="41"/>
        <v>0.68055555555555536</v>
      </c>
      <c r="G155" s="15">
        <f t="shared" si="42"/>
        <v>2.4499999999999993</v>
      </c>
      <c r="R155">
        <f>S155+SUM($S$8:S154)</f>
        <v>654.08333333333348</v>
      </c>
      <c r="S155">
        <f t="shared" si="36"/>
        <v>7.0555555555555554</v>
      </c>
      <c r="U155">
        <f t="shared" si="37"/>
        <v>23.010706666666664</v>
      </c>
      <c r="V155">
        <f t="shared" si="30"/>
        <v>155.01700966666667</v>
      </c>
      <c r="W155">
        <f t="shared" si="38"/>
        <v>973.19444444444412</v>
      </c>
      <c r="X155">
        <f t="shared" si="39"/>
        <v>7960.158592895059</v>
      </c>
      <c r="Y155" t="str">
        <f t="shared" si="31"/>
        <v>Accelerating</v>
      </c>
      <c r="Z155">
        <f t="shared" si="32"/>
        <v>7960.158592895059</v>
      </c>
      <c r="AA155">
        <f t="shared" si="33"/>
        <v>0</v>
      </c>
      <c r="AB155">
        <f t="shared" si="34"/>
        <v>0</v>
      </c>
      <c r="AC155">
        <f t="shared" si="35"/>
        <v>1128.2114541111107</v>
      </c>
      <c r="AD155">
        <f t="shared" si="43"/>
        <v>0</v>
      </c>
      <c r="AE155">
        <f t="shared" si="44"/>
        <v>1128.2114541111107</v>
      </c>
      <c r="AF155">
        <f>(Z155+SUM($Z$8:Z154))/1000</f>
        <v>290.81709809602478</v>
      </c>
      <c r="AG155">
        <f>(AA155+SUM($AA$8:AA154))/1000</f>
        <v>141.93668893862036</v>
      </c>
      <c r="BG155">
        <f t="shared" si="40"/>
        <v>35.593317901234563</v>
      </c>
    </row>
    <row r="156" spans="2:59" x14ac:dyDescent="0.3">
      <c r="B156" s="29" t="s">
        <v>47</v>
      </c>
      <c r="C156" s="29">
        <v>148</v>
      </c>
      <c r="D156" s="29">
        <v>148</v>
      </c>
      <c r="E156" s="28">
        <v>27.7</v>
      </c>
      <c r="F156" s="15">
        <f t="shared" si="41"/>
        <v>0.5277777777777779</v>
      </c>
      <c r="G156" s="15">
        <f t="shared" si="42"/>
        <v>1.9000000000000004</v>
      </c>
      <c r="R156">
        <f>S156+SUM($S$8:S155)</f>
        <v>661.77777777777794</v>
      </c>
      <c r="S156">
        <f t="shared" si="36"/>
        <v>7.6944444444444438</v>
      </c>
      <c r="U156">
        <f t="shared" si="37"/>
        <v>27.366676666666663</v>
      </c>
      <c r="V156">
        <f t="shared" si="30"/>
        <v>159.37297966666665</v>
      </c>
      <c r="W156">
        <f t="shared" si="38"/>
        <v>754.7222222222224</v>
      </c>
      <c r="X156">
        <f t="shared" si="39"/>
        <v>7033.4547478672848</v>
      </c>
      <c r="Y156" t="str">
        <f t="shared" si="31"/>
        <v>Accelerating</v>
      </c>
      <c r="Z156">
        <f t="shared" si="32"/>
        <v>7033.4547478672848</v>
      </c>
      <c r="AA156">
        <f t="shared" si="33"/>
        <v>0</v>
      </c>
      <c r="AB156">
        <f t="shared" si="34"/>
        <v>0</v>
      </c>
      <c r="AC156">
        <f t="shared" si="35"/>
        <v>914.09520188888905</v>
      </c>
      <c r="AD156">
        <f t="shared" si="43"/>
        <v>0</v>
      </c>
      <c r="AE156">
        <f t="shared" si="44"/>
        <v>914.09520188888905</v>
      </c>
      <c r="AF156">
        <f>(Z156+SUM($Z$8:Z155))/1000</f>
        <v>297.85055284389205</v>
      </c>
      <c r="AG156">
        <f>(AA156+SUM($AA$8:AA155))/1000</f>
        <v>141.93668893862036</v>
      </c>
      <c r="BG156">
        <f t="shared" si="40"/>
        <v>42.331199845679009</v>
      </c>
    </row>
    <row r="157" spans="2:59" x14ac:dyDescent="0.3">
      <c r="B157" s="29" t="s">
        <v>47</v>
      </c>
      <c r="C157" s="29">
        <v>149</v>
      </c>
      <c r="D157" s="29">
        <v>149</v>
      </c>
      <c r="E157" s="28">
        <v>29.2</v>
      </c>
      <c r="F157" s="15">
        <f t="shared" si="41"/>
        <v>0.29166666666666685</v>
      </c>
      <c r="G157" s="15">
        <f t="shared" si="42"/>
        <v>1.0500000000000007</v>
      </c>
      <c r="R157">
        <f>S157+SUM($S$8:S156)</f>
        <v>669.88888888888903</v>
      </c>
      <c r="S157">
        <f t="shared" si="36"/>
        <v>8.1111111111111107</v>
      </c>
      <c r="U157">
        <f t="shared" si="37"/>
        <v>30.410826666666662</v>
      </c>
      <c r="V157">
        <f t="shared" si="30"/>
        <v>162.41712966666665</v>
      </c>
      <c r="W157">
        <f t="shared" si="38"/>
        <v>417.0833333333336</v>
      </c>
      <c r="X157">
        <f t="shared" si="39"/>
        <v>4700.3926443333357</v>
      </c>
      <c r="Y157" t="str">
        <f t="shared" si="31"/>
        <v>Accelerating</v>
      </c>
      <c r="Z157">
        <f t="shared" si="32"/>
        <v>4700.3926443333357</v>
      </c>
      <c r="AA157">
        <f t="shared" si="33"/>
        <v>0</v>
      </c>
      <c r="AB157">
        <f t="shared" si="34"/>
        <v>0</v>
      </c>
      <c r="AC157">
        <f t="shared" si="35"/>
        <v>579.50046300000031</v>
      </c>
      <c r="AD157">
        <f t="shared" si="43"/>
        <v>0</v>
      </c>
      <c r="AE157">
        <f t="shared" si="44"/>
        <v>579.50046300000031</v>
      </c>
      <c r="AF157">
        <f>(Z157+SUM($Z$8:Z156))/1000</f>
        <v>302.55094548822541</v>
      </c>
      <c r="AG157">
        <f>(AA157+SUM($AA$8:AA156))/1000</f>
        <v>141.93668893862036</v>
      </c>
      <c r="BG157">
        <f t="shared" si="40"/>
        <v>47.039938271604932</v>
      </c>
    </row>
    <row r="158" spans="2:59" x14ac:dyDescent="0.3">
      <c r="B158" s="29" t="s">
        <v>47</v>
      </c>
      <c r="C158" s="29">
        <v>150</v>
      </c>
      <c r="D158" s="29">
        <v>150</v>
      </c>
      <c r="E158" s="28">
        <v>29.8</v>
      </c>
      <c r="F158" s="15">
        <f t="shared" si="41"/>
        <v>2.7777777777777679E-2</v>
      </c>
      <c r="G158" s="15">
        <f t="shared" si="42"/>
        <v>9.9999999999999645E-2</v>
      </c>
      <c r="R158">
        <f>S158+SUM($S$8:S157)</f>
        <v>678.16666666666686</v>
      </c>
      <c r="S158">
        <f t="shared" si="36"/>
        <v>8.2777777777777786</v>
      </c>
      <c r="U158">
        <f t="shared" si="37"/>
        <v>31.673426666666675</v>
      </c>
      <c r="V158">
        <f t="shared" si="30"/>
        <v>163.67972966666667</v>
      </c>
      <c r="W158">
        <f t="shared" si="38"/>
        <v>39.722222222222079</v>
      </c>
      <c r="X158">
        <f t="shared" si="39"/>
        <v>1683.7161573024682</v>
      </c>
      <c r="Y158" t="str">
        <f t="shared" si="31"/>
        <v>Accelerating</v>
      </c>
      <c r="Z158">
        <f t="shared" si="32"/>
        <v>1683.7161573024682</v>
      </c>
      <c r="AA158">
        <f t="shared" si="33"/>
        <v>0</v>
      </c>
      <c r="AB158">
        <f t="shared" si="34"/>
        <v>0</v>
      </c>
      <c r="AC158">
        <f t="shared" si="35"/>
        <v>203.40195188888876</v>
      </c>
      <c r="AD158">
        <f t="shared" si="43"/>
        <v>0</v>
      </c>
      <c r="AE158">
        <f t="shared" si="44"/>
        <v>203.40195188888876</v>
      </c>
      <c r="AF158">
        <f>(Z158+SUM($Z$8:Z157))/1000</f>
        <v>304.23466164552792</v>
      </c>
      <c r="AG158">
        <f>(AA158+SUM($AA$8:AA157))/1000</f>
        <v>141.93668893862036</v>
      </c>
      <c r="BG158">
        <f t="shared" si="40"/>
        <v>48.992947530864207</v>
      </c>
    </row>
    <row r="159" spans="2:59" x14ac:dyDescent="0.3">
      <c r="B159" s="29" t="s">
        <v>47</v>
      </c>
      <c r="C159" s="29">
        <v>151</v>
      </c>
      <c r="D159" s="29">
        <v>151</v>
      </c>
      <c r="E159" s="28">
        <v>29.4</v>
      </c>
      <c r="F159" s="15">
        <f t="shared" si="41"/>
        <v>-0.36111111111111133</v>
      </c>
      <c r="G159" s="15">
        <f t="shared" si="42"/>
        <v>-1.3000000000000007</v>
      </c>
      <c r="R159">
        <f>S159+SUM($S$8:S158)</f>
        <v>686.33333333333348</v>
      </c>
      <c r="S159">
        <f t="shared" si="36"/>
        <v>8.1666666666666661</v>
      </c>
      <c r="U159">
        <f t="shared" si="37"/>
        <v>30.828839999999992</v>
      </c>
      <c r="V159">
        <f t="shared" si="30"/>
        <v>162.83514299999999</v>
      </c>
      <c r="W159">
        <f t="shared" si="38"/>
        <v>-516.38888888888914</v>
      </c>
      <c r="X159">
        <f t="shared" si="39"/>
        <v>0</v>
      </c>
      <c r="Y159" t="str">
        <f t="shared" si="31"/>
        <v>Braking</v>
      </c>
      <c r="Z159">
        <f t="shared" si="32"/>
        <v>0</v>
      </c>
      <c r="AA159">
        <f t="shared" si="33"/>
        <v>2887.3555914259277</v>
      </c>
      <c r="AB159">
        <f t="shared" si="34"/>
        <v>0</v>
      </c>
      <c r="AC159">
        <f t="shared" si="35"/>
        <v>-353.55374588888913</v>
      </c>
      <c r="AD159">
        <f t="shared" si="43"/>
        <v>353.55374588888913</v>
      </c>
      <c r="AE159">
        <f t="shared" si="44"/>
        <v>0</v>
      </c>
      <c r="AF159">
        <f>(Z159+SUM($Z$8:Z158))/1000</f>
        <v>304.23466164552792</v>
      </c>
      <c r="AG159">
        <f>(AA159+SUM($AA$8:AA158))/1000</f>
        <v>144.82404453004628</v>
      </c>
      <c r="BG159">
        <f t="shared" si="40"/>
        <v>47.686527777777769</v>
      </c>
    </row>
    <row r="160" spans="2:59" x14ac:dyDescent="0.3">
      <c r="B160" s="29" t="s">
        <v>47</v>
      </c>
      <c r="C160" s="29">
        <v>152</v>
      </c>
      <c r="D160" s="29">
        <v>152</v>
      </c>
      <c r="E160" s="28">
        <v>27.2</v>
      </c>
      <c r="F160" s="15">
        <f t="shared" si="41"/>
        <v>-0.94444444444444398</v>
      </c>
      <c r="G160" s="15">
        <f t="shared" si="42"/>
        <v>-3.3999999999999986</v>
      </c>
      <c r="R160">
        <f>S160+SUM($S$8:S159)</f>
        <v>693.88888888888903</v>
      </c>
      <c r="S160">
        <f t="shared" si="36"/>
        <v>7.5555555555555554</v>
      </c>
      <c r="U160">
        <f t="shared" si="37"/>
        <v>26.387626666666666</v>
      </c>
      <c r="V160">
        <f t="shared" si="30"/>
        <v>158.39392966666668</v>
      </c>
      <c r="W160">
        <f t="shared" si="38"/>
        <v>-1350.555555555555</v>
      </c>
      <c r="X160">
        <f t="shared" si="39"/>
        <v>0</v>
      </c>
      <c r="Y160" t="str">
        <f t="shared" si="31"/>
        <v>Braking</v>
      </c>
      <c r="Z160">
        <f t="shared" si="32"/>
        <v>0</v>
      </c>
      <c r="AA160">
        <f t="shared" si="33"/>
        <v>9007.4433956049324</v>
      </c>
      <c r="AB160">
        <f t="shared" si="34"/>
        <v>0</v>
      </c>
      <c r="AC160">
        <f t="shared" si="35"/>
        <v>-1192.1616258888882</v>
      </c>
      <c r="AD160">
        <f t="shared" si="43"/>
        <v>1192.1616258888882</v>
      </c>
      <c r="AE160">
        <f t="shared" si="44"/>
        <v>0</v>
      </c>
      <c r="AF160">
        <f>(Z160+SUM($Z$8:Z159))/1000</f>
        <v>304.23466164552792</v>
      </c>
      <c r="AG160">
        <f>(AA160+SUM($AA$8:AA159))/1000</f>
        <v>153.83148792565123</v>
      </c>
      <c r="BG160">
        <f t="shared" si="40"/>
        <v>40.816790123456791</v>
      </c>
    </row>
    <row r="161" spans="2:59" x14ac:dyDescent="0.3">
      <c r="B161" s="29" t="s">
        <v>47</v>
      </c>
      <c r="C161" s="29">
        <v>153</v>
      </c>
      <c r="D161" s="29">
        <v>153</v>
      </c>
      <c r="E161" s="28">
        <v>22.6</v>
      </c>
      <c r="F161" s="15">
        <f t="shared" si="41"/>
        <v>-1.3749999999999998</v>
      </c>
      <c r="G161" s="15">
        <f t="shared" si="42"/>
        <v>-4.9499999999999993</v>
      </c>
      <c r="R161">
        <f>S161+SUM($S$8:S160)</f>
        <v>700.16666666666686</v>
      </c>
      <c r="S161">
        <f t="shared" si="36"/>
        <v>6.2777777777777777</v>
      </c>
      <c r="U161">
        <f t="shared" si="37"/>
        <v>18.217106666666666</v>
      </c>
      <c r="V161">
        <f t="shared" si="30"/>
        <v>150.22340966666667</v>
      </c>
      <c r="W161">
        <f t="shared" si="38"/>
        <v>-1966.2499999999998</v>
      </c>
      <c r="X161">
        <f t="shared" si="39"/>
        <v>0</v>
      </c>
      <c r="Y161" t="str">
        <f t="shared" si="31"/>
        <v>Braking</v>
      </c>
      <c r="Z161">
        <f t="shared" si="32"/>
        <v>0</v>
      </c>
      <c r="AA161">
        <f t="shared" si="33"/>
        <v>11400.611372648147</v>
      </c>
      <c r="AB161">
        <f t="shared" si="34"/>
        <v>0</v>
      </c>
      <c r="AC161">
        <f t="shared" si="35"/>
        <v>-1816.0265903333332</v>
      </c>
      <c r="AD161">
        <f t="shared" si="43"/>
        <v>1816.0265903333332</v>
      </c>
      <c r="AE161">
        <f t="shared" si="44"/>
        <v>0</v>
      </c>
      <c r="AF161">
        <f>(Z161+SUM($Z$8:Z160))/1000</f>
        <v>304.23466164552792</v>
      </c>
      <c r="AG161">
        <f>(AA161+SUM($AA$8:AA160))/1000</f>
        <v>165.23209929829937</v>
      </c>
      <c r="BG161">
        <f t="shared" si="40"/>
        <v>28.178503086419756</v>
      </c>
    </row>
    <row r="162" spans="2:59" x14ac:dyDescent="0.3">
      <c r="B162" s="29" t="s">
        <v>47</v>
      </c>
      <c r="C162" s="29">
        <v>154</v>
      </c>
      <c r="D162" s="29">
        <v>154</v>
      </c>
      <c r="E162" s="28">
        <v>17.3</v>
      </c>
      <c r="F162" s="15">
        <f t="shared" si="41"/>
        <v>-1.2916666666666667</v>
      </c>
      <c r="G162" s="15">
        <f t="shared" si="42"/>
        <v>-4.6500000000000004</v>
      </c>
      <c r="R162">
        <f>S162+SUM($S$8:S161)</f>
        <v>704.9722222222224</v>
      </c>
      <c r="S162">
        <f t="shared" si="36"/>
        <v>4.8055555555555554</v>
      </c>
      <c r="U162">
        <f t="shared" si="37"/>
        <v>10.674676666666667</v>
      </c>
      <c r="V162">
        <f t="shared" si="30"/>
        <v>142.68097966666667</v>
      </c>
      <c r="W162">
        <f t="shared" si="38"/>
        <v>-1847.0833333333335</v>
      </c>
      <c r="X162">
        <f t="shared" si="39"/>
        <v>0</v>
      </c>
      <c r="Y162" t="str">
        <f t="shared" si="31"/>
        <v>Braking</v>
      </c>
      <c r="Z162">
        <f t="shared" si="32"/>
        <v>0</v>
      </c>
      <c r="AA162">
        <f t="shared" si="33"/>
        <v>8190.6001995648157</v>
      </c>
      <c r="AB162">
        <f t="shared" si="34"/>
        <v>0</v>
      </c>
      <c r="AC162">
        <f t="shared" si="35"/>
        <v>-1704.4023536666668</v>
      </c>
      <c r="AD162">
        <f t="shared" si="43"/>
        <v>1704.4023536666668</v>
      </c>
      <c r="AE162">
        <f t="shared" si="44"/>
        <v>0</v>
      </c>
      <c r="AF162">
        <f>(Z162+SUM($Z$8:Z161))/1000</f>
        <v>304.23466164552792</v>
      </c>
      <c r="AG162">
        <f>(AA162+SUM($AA$8:AA161))/1000</f>
        <v>173.42269949786422</v>
      </c>
      <c r="BG162">
        <f t="shared" si="40"/>
        <v>16.511755401234566</v>
      </c>
    </row>
    <row r="163" spans="2:59" x14ac:dyDescent="0.3">
      <c r="B163" s="29" t="s">
        <v>47</v>
      </c>
      <c r="C163" s="29">
        <v>155</v>
      </c>
      <c r="D163" s="29">
        <v>155</v>
      </c>
      <c r="E163" s="28">
        <v>13.3</v>
      </c>
      <c r="F163" s="15">
        <f t="shared" si="41"/>
        <v>-0.73611111111111116</v>
      </c>
      <c r="G163" s="15">
        <f t="shared" si="42"/>
        <v>-2.6500000000000004</v>
      </c>
      <c r="R163">
        <f>S163+SUM($S$8:S162)</f>
        <v>708.66666666666686</v>
      </c>
      <c r="S163">
        <f t="shared" si="36"/>
        <v>3.6944444444444446</v>
      </c>
      <c r="U163">
        <f t="shared" si="37"/>
        <v>6.3090766666666669</v>
      </c>
      <c r="V163">
        <f t="shared" si="30"/>
        <v>138.31537966666667</v>
      </c>
      <c r="W163">
        <f t="shared" si="38"/>
        <v>-1052.6388888888889</v>
      </c>
      <c r="X163">
        <f t="shared" si="39"/>
        <v>0</v>
      </c>
      <c r="Y163" t="str">
        <f t="shared" si="31"/>
        <v>Braking</v>
      </c>
      <c r="Z163">
        <f t="shared" si="32"/>
        <v>0</v>
      </c>
      <c r="AA163">
        <f t="shared" si="33"/>
        <v>3377.917409070988</v>
      </c>
      <c r="AB163">
        <f t="shared" si="34"/>
        <v>0</v>
      </c>
      <c r="AC163">
        <f t="shared" si="35"/>
        <v>-914.32350922222224</v>
      </c>
      <c r="AD163">
        <f t="shared" si="43"/>
        <v>914.32350922222224</v>
      </c>
      <c r="AE163">
        <f t="shared" si="44"/>
        <v>0</v>
      </c>
      <c r="AF163">
        <f>(Z163+SUM($Z$8:Z162))/1000</f>
        <v>304.23466164552792</v>
      </c>
      <c r="AG163">
        <f>(AA163+SUM($AA$8:AA162))/1000</f>
        <v>176.8006169069352</v>
      </c>
      <c r="BG163">
        <f t="shared" si="40"/>
        <v>9.75897762345679</v>
      </c>
    </row>
    <row r="164" spans="2:59" x14ac:dyDescent="0.3">
      <c r="B164" s="29" t="s">
        <v>47</v>
      </c>
      <c r="C164" s="29">
        <v>156</v>
      </c>
      <c r="D164" s="29">
        <v>156</v>
      </c>
      <c r="E164" s="28">
        <v>12</v>
      </c>
      <c r="F164" s="15">
        <f t="shared" si="41"/>
        <v>-9.7222222222222363E-2</v>
      </c>
      <c r="G164" s="15">
        <f t="shared" si="42"/>
        <v>-0.35000000000000053</v>
      </c>
      <c r="R164">
        <f>S164+SUM($S$8:S163)</f>
        <v>712.00000000000023</v>
      </c>
      <c r="S164">
        <f t="shared" si="36"/>
        <v>3.333333333333333</v>
      </c>
      <c r="U164">
        <f t="shared" si="37"/>
        <v>5.1359999999999992</v>
      </c>
      <c r="V164">
        <f t="shared" si="30"/>
        <v>137.142303</v>
      </c>
      <c r="W164">
        <f t="shared" si="38"/>
        <v>-139.02777777777797</v>
      </c>
      <c r="X164">
        <f t="shared" si="39"/>
        <v>0</v>
      </c>
      <c r="Y164" t="str">
        <f t="shared" si="31"/>
        <v>Braking</v>
      </c>
      <c r="Z164">
        <f t="shared" si="32"/>
        <v>0</v>
      </c>
      <c r="AA164">
        <f t="shared" si="33"/>
        <v>6.2849159259265734</v>
      </c>
      <c r="AB164">
        <f t="shared" si="34"/>
        <v>0</v>
      </c>
      <c r="AC164">
        <f t="shared" si="35"/>
        <v>-1.8854747777779721</v>
      </c>
      <c r="AD164">
        <f t="shared" si="43"/>
        <v>1.8854747777779721</v>
      </c>
      <c r="AE164">
        <f t="shared" si="44"/>
        <v>0</v>
      </c>
      <c r="AF164">
        <f>(Z164+SUM($Z$8:Z163))/1000</f>
        <v>304.23466164552792</v>
      </c>
      <c r="AG164">
        <f>(AA164+SUM($AA$8:AA163))/1000</f>
        <v>176.80690182286114</v>
      </c>
      <c r="BG164">
        <f t="shared" si="40"/>
        <v>7.9444444444444429</v>
      </c>
    </row>
    <row r="165" spans="2:59" x14ac:dyDescent="0.3">
      <c r="B165" s="29" t="s">
        <v>47</v>
      </c>
      <c r="C165" s="29">
        <v>157</v>
      </c>
      <c r="D165" s="29">
        <v>157</v>
      </c>
      <c r="E165" s="28">
        <v>12.6</v>
      </c>
      <c r="F165" s="15">
        <f t="shared" si="41"/>
        <v>0.29166666666666663</v>
      </c>
      <c r="G165" s="15">
        <f t="shared" si="42"/>
        <v>1.0499999999999998</v>
      </c>
      <c r="R165">
        <f>S165+SUM($S$8:S164)</f>
        <v>715.50000000000023</v>
      </c>
      <c r="S165">
        <f t="shared" si="36"/>
        <v>3.5</v>
      </c>
      <c r="U165">
        <f t="shared" si="37"/>
        <v>5.6624400000000001</v>
      </c>
      <c r="V165">
        <f t="shared" si="30"/>
        <v>137.66874300000001</v>
      </c>
      <c r="W165">
        <f t="shared" si="38"/>
        <v>417.08333333333326</v>
      </c>
      <c r="X165">
        <f t="shared" si="39"/>
        <v>1941.6322671666662</v>
      </c>
      <c r="Y165" t="str">
        <f t="shared" si="31"/>
        <v>Accelerating</v>
      </c>
      <c r="Z165">
        <f t="shared" si="32"/>
        <v>1941.6322671666662</v>
      </c>
      <c r="AA165">
        <f t="shared" si="33"/>
        <v>0</v>
      </c>
      <c r="AB165">
        <f t="shared" si="34"/>
        <v>0</v>
      </c>
      <c r="AC165">
        <f t="shared" si="35"/>
        <v>554.75207633333321</v>
      </c>
      <c r="AD165">
        <f t="shared" si="43"/>
        <v>0</v>
      </c>
      <c r="AE165">
        <f t="shared" si="44"/>
        <v>554.75207633333321</v>
      </c>
      <c r="AF165">
        <f>(Z165+SUM($Z$8:Z164))/1000</f>
        <v>306.17629391269463</v>
      </c>
      <c r="AG165">
        <f>(AA165+SUM($AA$8:AA164))/1000</f>
        <v>176.80690182286114</v>
      </c>
      <c r="BG165">
        <f t="shared" si="40"/>
        <v>8.7587499999999991</v>
      </c>
    </row>
    <row r="166" spans="2:59" x14ac:dyDescent="0.3">
      <c r="B166" s="29" t="s">
        <v>47</v>
      </c>
      <c r="C166" s="29">
        <v>158</v>
      </c>
      <c r="D166" s="29">
        <v>158</v>
      </c>
      <c r="E166" s="28">
        <v>14.1</v>
      </c>
      <c r="F166" s="15">
        <f t="shared" si="41"/>
        <v>0.63888888888888884</v>
      </c>
      <c r="G166" s="15">
        <f t="shared" si="42"/>
        <v>2.2999999999999998</v>
      </c>
      <c r="R166">
        <f>S166+SUM($S$8:S165)</f>
        <v>719.41666666666686</v>
      </c>
      <c r="S166">
        <f t="shared" si="36"/>
        <v>3.9166666666666665</v>
      </c>
      <c r="U166">
        <f t="shared" si="37"/>
        <v>7.090889999999999</v>
      </c>
      <c r="V166">
        <f t="shared" si="30"/>
        <v>139.097193</v>
      </c>
      <c r="W166">
        <f t="shared" si="38"/>
        <v>913.61111111111109</v>
      </c>
      <c r="X166">
        <f t="shared" si="39"/>
        <v>4123.107524435185</v>
      </c>
      <c r="Y166" t="str">
        <f t="shared" si="31"/>
        <v>Accelerating</v>
      </c>
      <c r="Z166">
        <f t="shared" si="32"/>
        <v>4123.107524435185</v>
      </c>
      <c r="AA166">
        <f t="shared" si="33"/>
        <v>0</v>
      </c>
      <c r="AB166">
        <f t="shared" si="34"/>
        <v>0</v>
      </c>
      <c r="AC166">
        <f t="shared" si="35"/>
        <v>1052.7083041111111</v>
      </c>
      <c r="AD166">
        <f t="shared" si="43"/>
        <v>0</v>
      </c>
      <c r="AE166">
        <f t="shared" si="44"/>
        <v>1052.7083041111111</v>
      </c>
      <c r="AF166">
        <f>(Z166+SUM($Z$8:Z165))/1000</f>
        <v>310.2994014371298</v>
      </c>
      <c r="AG166">
        <f>(AA166+SUM($AA$8:AA165))/1000</f>
        <v>176.80690182286114</v>
      </c>
      <c r="BG166">
        <f t="shared" si="40"/>
        <v>10.968298611111111</v>
      </c>
    </row>
    <row r="167" spans="2:59" x14ac:dyDescent="0.3">
      <c r="B167" s="29" t="s">
        <v>47</v>
      </c>
      <c r="C167" s="29">
        <v>159</v>
      </c>
      <c r="D167" s="29">
        <v>159</v>
      </c>
      <c r="E167" s="28">
        <v>17.2</v>
      </c>
      <c r="F167" s="15">
        <f t="shared" si="41"/>
        <v>0.83333333333333359</v>
      </c>
      <c r="G167" s="15">
        <f t="shared" si="42"/>
        <v>3.0000000000000009</v>
      </c>
      <c r="R167">
        <f>S167+SUM($S$8:S166)</f>
        <v>724.19444444444468</v>
      </c>
      <c r="S167">
        <f t="shared" si="36"/>
        <v>4.7777777777777777</v>
      </c>
      <c r="U167">
        <f t="shared" si="37"/>
        <v>10.551626666666666</v>
      </c>
      <c r="V167">
        <f t="shared" si="30"/>
        <v>142.55792966666667</v>
      </c>
      <c r="W167">
        <f t="shared" si="38"/>
        <v>1191.666666666667</v>
      </c>
      <c r="X167">
        <f t="shared" si="39"/>
        <v>6374.6286269259272</v>
      </c>
      <c r="Y167" t="str">
        <f t="shared" si="31"/>
        <v>Accelerating</v>
      </c>
      <c r="Z167">
        <f t="shared" si="32"/>
        <v>6374.6286269259272</v>
      </c>
      <c r="AA167">
        <f t="shared" si="33"/>
        <v>0</v>
      </c>
      <c r="AB167">
        <f t="shared" si="34"/>
        <v>0</v>
      </c>
      <c r="AC167">
        <f t="shared" si="35"/>
        <v>1334.2245963333337</v>
      </c>
      <c r="AD167">
        <f t="shared" si="43"/>
        <v>0</v>
      </c>
      <c r="AE167">
        <f t="shared" si="44"/>
        <v>1334.2245963333337</v>
      </c>
      <c r="AF167">
        <f>(Z167+SUM($Z$8:Z166))/1000</f>
        <v>316.67403006405573</v>
      </c>
      <c r="AG167">
        <f>(AA167+SUM($AA$8:AA166))/1000</f>
        <v>176.80690182286114</v>
      </c>
      <c r="BG167">
        <f t="shared" si="40"/>
        <v>16.321419753086417</v>
      </c>
    </row>
    <row r="168" spans="2:59" x14ac:dyDescent="0.3">
      <c r="B168" s="29" t="s">
        <v>47</v>
      </c>
      <c r="C168" s="29">
        <v>160</v>
      </c>
      <c r="D168" s="29">
        <v>160</v>
      </c>
      <c r="E168" s="28">
        <v>20.100000000000001</v>
      </c>
      <c r="F168" s="15">
        <f t="shared" si="41"/>
        <v>0.86111111111111094</v>
      </c>
      <c r="G168" s="15">
        <f t="shared" si="42"/>
        <v>3.0999999999999996</v>
      </c>
      <c r="R168">
        <f>S168+SUM($S$8:S167)</f>
        <v>729.77777777777806</v>
      </c>
      <c r="S168">
        <f t="shared" si="36"/>
        <v>5.5833333333333339</v>
      </c>
      <c r="U168">
        <f t="shared" si="37"/>
        <v>14.409690000000003</v>
      </c>
      <c r="V168">
        <f t="shared" si="30"/>
        <v>146.41599300000001</v>
      </c>
      <c r="W168">
        <f t="shared" si="38"/>
        <v>1231.3888888888887</v>
      </c>
      <c r="X168">
        <f t="shared" si="39"/>
        <v>7692.7439238796296</v>
      </c>
      <c r="Y168" t="str">
        <f t="shared" si="31"/>
        <v>Accelerating</v>
      </c>
      <c r="Z168">
        <f t="shared" si="32"/>
        <v>7692.7439238796296</v>
      </c>
      <c r="AA168">
        <f t="shared" si="33"/>
        <v>0</v>
      </c>
      <c r="AB168">
        <f t="shared" si="34"/>
        <v>0</v>
      </c>
      <c r="AC168">
        <f t="shared" si="35"/>
        <v>1377.8048818888888</v>
      </c>
      <c r="AD168">
        <f t="shared" si="43"/>
        <v>0</v>
      </c>
      <c r="AE168">
        <f t="shared" si="44"/>
        <v>1377.8048818888888</v>
      </c>
      <c r="AF168">
        <f>(Z168+SUM($Z$8:Z167))/1000</f>
        <v>324.3667739879354</v>
      </c>
      <c r="AG168">
        <f>(AA168+SUM($AA$8:AA167))/1000</f>
        <v>176.80690182286114</v>
      </c>
      <c r="BG168">
        <f t="shared" si="40"/>
        <v>22.289131944444449</v>
      </c>
    </row>
    <row r="169" spans="2:59" x14ac:dyDescent="0.3">
      <c r="B169" s="29" t="s">
        <v>47</v>
      </c>
      <c r="C169" s="29">
        <v>161</v>
      </c>
      <c r="D169" s="29">
        <v>161</v>
      </c>
      <c r="E169" s="28">
        <v>23.4</v>
      </c>
      <c r="F169" s="15">
        <f t="shared" si="41"/>
        <v>0.74999999999999978</v>
      </c>
      <c r="G169" s="15">
        <f t="shared" si="42"/>
        <v>2.6999999999999993</v>
      </c>
      <c r="R169">
        <f>S169+SUM($S$8:S168)</f>
        <v>736.27777777777806</v>
      </c>
      <c r="S169">
        <f t="shared" si="36"/>
        <v>6.4999999999999991</v>
      </c>
      <c r="U169">
        <f t="shared" si="37"/>
        <v>19.529639999999993</v>
      </c>
      <c r="V169">
        <f t="shared" si="30"/>
        <v>151.535943</v>
      </c>
      <c r="W169">
        <f t="shared" si="38"/>
        <v>1072.4999999999998</v>
      </c>
      <c r="X169">
        <f t="shared" si="39"/>
        <v>7956.2336294999977</v>
      </c>
      <c r="Y169" t="str">
        <f t="shared" si="31"/>
        <v>Accelerating</v>
      </c>
      <c r="Z169">
        <f t="shared" si="32"/>
        <v>7956.2336294999977</v>
      </c>
      <c r="AA169">
        <f t="shared" si="33"/>
        <v>0</v>
      </c>
      <c r="AB169">
        <f t="shared" si="34"/>
        <v>0</v>
      </c>
      <c r="AC169">
        <f t="shared" si="35"/>
        <v>1224.0359429999999</v>
      </c>
      <c r="AD169">
        <f t="shared" si="43"/>
        <v>0</v>
      </c>
      <c r="AE169">
        <f t="shared" si="44"/>
        <v>1224.0359429999999</v>
      </c>
      <c r="AF169">
        <f>(Z169+SUM($Z$8:Z168))/1000</f>
        <v>332.32300761743534</v>
      </c>
      <c r="AG169">
        <f>(AA169+SUM($AA$8:AA168))/1000</f>
        <v>176.80690182286114</v>
      </c>
      <c r="BG169">
        <f t="shared" si="40"/>
        <v>30.208749999999988</v>
      </c>
    </row>
    <row r="170" spans="2:59" x14ac:dyDescent="0.3">
      <c r="B170" s="29" t="s">
        <v>47</v>
      </c>
      <c r="C170" s="29">
        <v>162</v>
      </c>
      <c r="D170" s="29">
        <v>162</v>
      </c>
      <c r="E170" s="28">
        <v>25.5</v>
      </c>
      <c r="F170" s="15">
        <f t="shared" si="41"/>
        <v>0.5833333333333337</v>
      </c>
      <c r="G170" s="15">
        <f t="shared" si="42"/>
        <v>2.1000000000000014</v>
      </c>
      <c r="R170">
        <f>S170+SUM($S$8:S169)</f>
        <v>743.36111111111143</v>
      </c>
      <c r="S170">
        <f t="shared" si="36"/>
        <v>7.083333333333333</v>
      </c>
      <c r="U170">
        <f t="shared" si="37"/>
        <v>23.192249999999998</v>
      </c>
      <c r="V170">
        <f t="shared" si="30"/>
        <v>155.198553</v>
      </c>
      <c r="W170">
        <f t="shared" si="38"/>
        <v>834.1666666666672</v>
      </c>
      <c r="X170">
        <f t="shared" si="39"/>
        <v>7008.0036393055589</v>
      </c>
      <c r="Y170" t="str">
        <f t="shared" si="31"/>
        <v>Accelerating</v>
      </c>
      <c r="Z170">
        <f t="shared" si="32"/>
        <v>7008.0036393055589</v>
      </c>
      <c r="AA170">
        <f t="shared" si="33"/>
        <v>0</v>
      </c>
      <c r="AB170">
        <f t="shared" si="34"/>
        <v>0</v>
      </c>
      <c r="AC170">
        <f t="shared" si="35"/>
        <v>989.36521966666714</v>
      </c>
      <c r="AD170">
        <f t="shared" si="43"/>
        <v>0</v>
      </c>
      <c r="AE170">
        <f t="shared" si="44"/>
        <v>989.36521966666714</v>
      </c>
      <c r="AF170">
        <f>(Z170+SUM($Z$8:Z169))/1000</f>
        <v>339.33101125674091</v>
      </c>
      <c r="AG170">
        <f>(AA170+SUM($AA$8:AA169))/1000</f>
        <v>176.80690182286114</v>
      </c>
      <c r="BG170">
        <f t="shared" si="40"/>
        <v>35.874131944444443</v>
      </c>
    </row>
    <row r="171" spans="2:59" x14ac:dyDescent="0.3">
      <c r="B171" s="29" t="s">
        <v>47</v>
      </c>
      <c r="C171" s="29">
        <v>163</v>
      </c>
      <c r="D171" s="29">
        <v>163</v>
      </c>
      <c r="E171" s="28">
        <v>27.6</v>
      </c>
      <c r="F171" s="15">
        <f t="shared" si="41"/>
        <v>0.55555555555555558</v>
      </c>
      <c r="G171" s="15">
        <f t="shared" si="42"/>
        <v>2</v>
      </c>
      <c r="R171">
        <f>S171+SUM($S$8:S170)</f>
        <v>751.02777777777806</v>
      </c>
      <c r="S171">
        <f t="shared" si="36"/>
        <v>7.666666666666667</v>
      </c>
      <c r="U171">
        <f t="shared" si="37"/>
        <v>27.169440000000002</v>
      </c>
      <c r="V171">
        <f t="shared" si="30"/>
        <v>159.17574300000001</v>
      </c>
      <c r="W171">
        <f t="shared" si="38"/>
        <v>794.44444444444446</v>
      </c>
      <c r="X171">
        <f t="shared" si="39"/>
        <v>7311.0881037407416</v>
      </c>
      <c r="Y171" t="str">
        <f t="shared" si="31"/>
        <v>Accelerating</v>
      </c>
      <c r="Z171">
        <f t="shared" si="32"/>
        <v>7311.0881037407416</v>
      </c>
      <c r="AA171">
        <f t="shared" si="33"/>
        <v>0</v>
      </c>
      <c r="AB171">
        <f t="shared" si="34"/>
        <v>0</v>
      </c>
      <c r="AC171">
        <f t="shared" si="35"/>
        <v>953.62018744444447</v>
      </c>
      <c r="AD171">
        <f t="shared" si="43"/>
        <v>0</v>
      </c>
      <c r="AE171">
        <f t="shared" si="44"/>
        <v>953.62018744444447</v>
      </c>
      <c r="AF171">
        <f>(Z171+SUM($Z$8:Z170))/1000</f>
        <v>346.64209936048167</v>
      </c>
      <c r="AG171">
        <f>(AA171+SUM($AA$8:AA170))/1000</f>
        <v>176.80690182286114</v>
      </c>
      <c r="BG171">
        <f t="shared" si="40"/>
        <v>42.026111111111113</v>
      </c>
    </row>
    <row r="172" spans="2:59" x14ac:dyDescent="0.3">
      <c r="B172" s="29" t="s">
        <v>47</v>
      </c>
      <c r="C172" s="29">
        <v>164</v>
      </c>
      <c r="D172" s="29">
        <v>164</v>
      </c>
      <c r="E172" s="28">
        <v>29.5</v>
      </c>
      <c r="F172" s="15">
        <f t="shared" si="41"/>
        <v>0.4861111111111111</v>
      </c>
      <c r="G172" s="15">
        <f t="shared" si="42"/>
        <v>1.75</v>
      </c>
      <c r="R172">
        <f>S172+SUM($S$8:S171)</f>
        <v>759.22222222222251</v>
      </c>
      <c r="S172">
        <f t="shared" si="36"/>
        <v>8.1944444444444446</v>
      </c>
      <c r="U172">
        <f t="shared" si="37"/>
        <v>31.038916666666665</v>
      </c>
      <c r="V172">
        <f t="shared" si="30"/>
        <v>163.04521966666667</v>
      </c>
      <c r="W172">
        <f t="shared" si="38"/>
        <v>695.13888888888891</v>
      </c>
      <c r="X172">
        <f t="shared" si="39"/>
        <v>7032.3420006635806</v>
      </c>
      <c r="Y172" t="str">
        <f t="shared" si="31"/>
        <v>Accelerating</v>
      </c>
      <c r="Z172">
        <f t="shared" si="32"/>
        <v>7032.3420006635806</v>
      </c>
      <c r="AA172">
        <f t="shared" si="33"/>
        <v>0</v>
      </c>
      <c r="AB172">
        <f t="shared" si="34"/>
        <v>0</v>
      </c>
      <c r="AC172">
        <f t="shared" si="35"/>
        <v>858.18410855555555</v>
      </c>
      <c r="AD172">
        <f t="shared" si="43"/>
        <v>0</v>
      </c>
      <c r="AE172">
        <f t="shared" si="44"/>
        <v>858.18410855555555</v>
      </c>
      <c r="AF172">
        <f>(Z172+SUM($Z$8:Z171))/1000</f>
        <v>353.67444136114523</v>
      </c>
      <c r="AG172">
        <f>(AA172+SUM($AA$8:AA171))/1000</f>
        <v>176.80690182286114</v>
      </c>
      <c r="BG172">
        <f t="shared" si="40"/>
        <v>48.011477623456791</v>
      </c>
    </row>
    <row r="173" spans="2:59" x14ac:dyDescent="0.3">
      <c r="B173" s="29" t="s">
        <v>47</v>
      </c>
      <c r="C173" s="29">
        <v>165</v>
      </c>
      <c r="D173" s="29">
        <v>165</v>
      </c>
      <c r="E173" s="28">
        <v>31.1</v>
      </c>
      <c r="F173" s="15">
        <f t="shared" si="41"/>
        <v>0.36111111111111133</v>
      </c>
      <c r="G173" s="15">
        <f t="shared" si="42"/>
        <v>1.3000000000000007</v>
      </c>
      <c r="R173">
        <f>S173+SUM($S$8:S172)</f>
        <v>767.86111111111143</v>
      </c>
      <c r="S173">
        <f t="shared" si="36"/>
        <v>8.6388888888888893</v>
      </c>
      <c r="U173">
        <f t="shared" si="37"/>
        <v>34.497156666666669</v>
      </c>
      <c r="V173">
        <f t="shared" si="30"/>
        <v>166.50345966666669</v>
      </c>
      <c r="W173">
        <f t="shared" si="38"/>
        <v>516.38888888888914</v>
      </c>
      <c r="X173">
        <f t="shared" si="39"/>
        <v>5899.43112224383</v>
      </c>
      <c r="Y173" t="str">
        <f t="shared" si="31"/>
        <v>Accelerating</v>
      </c>
      <c r="Z173">
        <f t="shared" si="32"/>
        <v>5899.43112224383</v>
      </c>
      <c r="AA173">
        <f t="shared" si="33"/>
        <v>0</v>
      </c>
      <c r="AB173">
        <f t="shared" si="34"/>
        <v>0</v>
      </c>
      <c r="AC173">
        <f t="shared" si="35"/>
        <v>682.89234855555583</v>
      </c>
      <c r="AD173">
        <f t="shared" si="43"/>
        <v>0</v>
      </c>
      <c r="AE173">
        <f t="shared" si="44"/>
        <v>682.89234855555583</v>
      </c>
      <c r="AF173">
        <f>(Z173+SUM($Z$8:Z172))/1000</f>
        <v>359.57387248338904</v>
      </c>
      <c r="AG173">
        <f>(AA173+SUM($AA$8:AA172))/1000</f>
        <v>176.80690182286114</v>
      </c>
      <c r="BG173">
        <f t="shared" si="40"/>
        <v>53.360736882716061</v>
      </c>
    </row>
    <row r="174" spans="2:59" x14ac:dyDescent="0.3">
      <c r="B174" s="29" t="s">
        <v>47</v>
      </c>
      <c r="C174" s="29">
        <v>166</v>
      </c>
      <c r="D174" s="29">
        <v>166</v>
      </c>
      <c r="E174" s="28">
        <v>32.1</v>
      </c>
      <c r="F174" s="15">
        <f t="shared" si="41"/>
        <v>0.29166666666666685</v>
      </c>
      <c r="G174" s="15">
        <f t="shared" si="42"/>
        <v>1.0500000000000007</v>
      </c>
      <c r="R174">
        <f>S174+SUM($S$8:S173)</f>
        <v>776.77777777777806</v>
      </c>
      <c r="S174">
        <f t="shared" si="36"/>
        <v>8.9166666666666661</v>
      </c>
      <c r="U174">
        <f t="shared" si="37"/>
        <v>36.75128999999999</v>
      </c>
      <c r="V174">
        <f t="shared" si="30"/>
        <v>168.75759299999999</v>
      </c>
      <c r="W174">
        <f t="shared" si="38"/>
        <v>417.0833333333336</v>
      </c>
      <c r="X174">
        <f t="shared" si="39"/>
        <v>5223.7482598055567</v>
      </c>
      <c r="Y174" t="str">
        <f t="shared" si="31"/>
        <v>Accelerating</v>
      </c>
      <c r="Z174">
        <f t="shared" si="32"/>
        <v>5223.7482598055567</v>
      </c>
      <c r="AA174">
        <f t="shared" si="33"/>
        <v>0</v>
      </c>
      <c r="AB174">
        <f t="shared" si="34"/>
        <v>0</v>
      </c>
      <c r="AC174">
        <f t="shared" si="35"/>
        <v>585.84092633333353</v>
      </c>
      <c r="AD174">
        <f t="shared" si="43"/>
        <v>0</v>
      </c>
      <c r="AE174">
        <f t="shared" si="44"/>
        <v>585.84092633333353</v>
      </c>
      <c r="AF174">
        <f>(Z174+SUM($Z$8:Z173))/1000</f>
        <v>364.79762074319461</v>
      </c>
      <c r="AG174">
        <f>(AA174+SUM($AA$8:AA173))/1000</f>
        <v>176.80690182286114</v>
      </c>
      <c r="BG174">
        <f t="shared" si="40"/>
        <v>56.847465277777765</v>
      </c>
    </row>
    <row r="175" spans="2:59" x14ac:dyDescent="0.3">
      <c r="B175" s="29" t="s">
        <v>47</v>
      </c>
      <c r="C175" s="29">
        <v>167</v>
      </c>
      <c r="D175" s="29">
        <v>167</v>
      </c>
      <c r="E175" s="28">
        <v>33.200000000000003</v>
      </c>
      <c r="F175" s="15">
        <f t="shared" si="41"/>
        <v>0.43055555555555575</v>
      </c>
      <c r="G175" s="15">
        <f t="shared" si="42"/>
        <v>1.5500000000000007</v>
      </c>
      <c r="R175">
        <f>S175+SUM($S$8:S174)</f>
        <v>786.00000000000023</v>
      </c>
      <c r="S175">
        <f t="shared" si="36"/>
        <v>9.2222222222222232</v>
      </c>
      <c r="U175">
        <f t="shared" si="37"/>
        <v>39.313226666666679</v>
      </c>
      <c r="V175">
        <f t="shared" si="30"/>
        <v>171.31952966666668</v>
      </c>
      <c r="W175">
        <f t="shared" si="38"/>
        <v>615.69444444444468</v>
      </c>
      <c r="X175">
        <f t="shared" si="39"/>
        <v>7258.0177612469161</v>
      </c>
      <c r="Y175" t="str">
        <f t="shared" si="31"/>
        <v>Accelerating</v>
      </c>
      <c r="Z175">
        <f t="shared" si="32"/>
        <v>7258.0177612469161</v>
      </c>
      <c r="AA175">
        <f t="shared" si="33"/>
        <v>0</v>
      </c>
      <c r="AB175">
        <f t="shared" si="34"/>
        <v>0</v>
      </c>
      <c r="AC175">
        <f t="shared" si="35"/>
        <v>787.01397411111134</v>
      </c>
      <c r="AD175">
        <f t="shared" si="43"/>
        <v>0</v>
      </c>
      <c r="AE175">
        <f t="shared" si="44"/>
        <v>787.01397411111134</v>
      </c>
      <c r="AF175">
        <f>(Z175+SUM($Z$8:Z174))/1000</f>
        <v>372.05563850444156</v>
      </c>
      <c r="AG175">
        <f>(AA175+SUM($AA$8:AA174))/1000</f>
        <v>176.80690182286114</v>
      </c>
      <c r="BG175">
        <f t="shared" si="40"/>
        <v>60.810308641975325</v>
      </c>
    </row>
    <row r="176" spans="2:59" x14ac:dyDescent="0.3">
      <c r="B176" s="29" t="s">
        <v>47</v>
      </c>
      <c r="C176" s="29">
        <v>168</v>
      </c>
      <c r="D176" s="29">
        <v>168</v>
      </c>
      <c r="E176" s="28">
        <v>35.200000000000003</v>
      </c>
      <c r="F176" s="15">
        <f t="shared" si="41"/>
        <v>0.55555555555555558</v>
      </c>
      <c r="G176" s="15">
        <f t="shared" si="42"/>
        <v>2</v>
      </c>
      <c r="R176">
        <f>S176+SUM($S$8:S175)</f>
        <v>795.77777777777806</v>
      </c>
      <c r="S176">
        <f t="shared" si="36"/>
        <v>9.7777777777777786</v>
      </c>
      <c r="U176">
        <f t="shared" si="37"/>
        <v>44.19242666666667</v>
      </c>
      <c r="V176">
        <f t="shared" si="30"/>
        <v>176.19872966666668</v>
      </c>
      <c r="W176">
        <f t="shared" si="38"/>
        <v>794.44444444444446</v>
      </c>
      <c r="X176">
        <f t="shared" si="39"/>
        <v>9490.7332579753111</v>
      </c>
      <c r="Y176" t="str">
        <f t="shared" si="31"/>
        <v>Accelerating</v>
      </c>
      <c r="Z176">
        <f t="shared" si="32"/>
        <v>9490.7332579753111</v>
      </c>
      <c r="AA176">
        <f t="shared" si="33"/>
        <v>0</v>
      </c>
      <c r="AB176">
        <f t="shared" si="34"/>
        <v>0</v>
      </c>
      <c r="AC176">
        <f t="shared" si="35"/>
        <v>970.64317411111119</v>
      </c>
      <c r="AD176">
        <f t="shared" si="43"/>
        <v>0</v>
      </c>
      <c r="AE176">
        <f t="shared" si="44"/>
        <v>970.64317411111119</v>
      </c>
      <c r="AF176">
        <f>(Z176+SUM($Z$8:Z175))/1000</f>
        <v>381.54637176241687</v>
      </c>
      <c r="AG176">
        <f>(AA176+SUM($AA$8:AA175))/1000</f>
        <v>176.80690182286114</v>
      </c>
      <c r="BG176">
        <f t="shared" si="40"/>
        <v>68.357530864197543</v>
      </c>
    </row>
    <row r="177" spans="2:59" x14ac:dyDescent="0.3">
      <c r="B177" s="29" t="s">
        <v>47</v>
      </c>
      <c r="C177" s="29">
        <v>169</v>
      </c>
      <c r="D177" s="29">
        <v>169</v>
      </c>
      <c r="E177" s="28">
        <v>37.200000000000003</v>
      </c>
      <c r="F177" s="15">
        <f t="shared" si="41"/>
        <v>0.38888888888888851</v>
      </c>
      <c r="G177" s="15">
        <f t="shared" si="42"/>
        <v>1.3999999999999986</v>
      </c>
      <c r="R177">
        <f>S177+SUM($S$8:S176)</f>
        <v>806.11111111111143</v>
      </c>
      <c r="S177">
        <f t="shared" si="36"/>
        <v>10.333333333333334</v>
      </c>
      <c r="U177">
        <f t="shared" si="37"/>
        <v>49.356960000000001</v>
      </c>
      <c r="V177">
        <f t="shared" si="30"/>
        <v>181.36326300000002</v>
      </c>
      <c r="W177">
        <f t="shared" si="38"/>
        <v>556.11111111111052</v>
      </c>
      <c r="X177">
        <f t="shared" si="39"/>
        <v>7620.5685324814767</v>
      </c>
      <c r="Y177" t="str">
        <f t="shared" si="31"/>
        <v>Accelerating</v>
      </c>
      <c r="Z177">
        <f t="shared" si="32"/>
        <v>7620.5685324814767</v>
      </c>
      <c r="AA177">
        <f t="shared" si="33"/>
        <v>0</v>
      </c>
      <c r="AB177">
        <f t="shared" si="34"/>
        <v>0</v>
      </c>
      <c r="AC177">
        <f t="shared" si="35"/>
        <v>737.47437411111059</v>
      </c>
      <c r="AD177">
        <f t="shared" si="43"/>
        <v>0</v>
      </c>
      <c r="AE177">
        <f t="shared" si="44"/>
        <v>737.47437411111059</v>
      </c>
      <c r="AF177">
        <f>(Z177+SUM($Z$8:Z176))/1000</f>
        <v>389.16694029489832</v>
      </c>
      <c r="AG177">
        <f>(AA177+SUM($AA$8:AA176))/1000</f>
        <v>176.80690182286114</v>
      </c>
      <c r="BG177">
        <f t="shared" si="40"/>
        <v>76.346111111111114</v>
      </c>
    </row>
    <row r="178" spans="2:59" x14ac:dyDescent="0.3">
      <c r="B178" s="29" t="s">
        <v>47</v>
      </c>
      <c r="C178" s="29">
        <v>170</v>
      </c>
      <c r="D178" s="29">
        <v>170</v>
      </c>
      <c r="E178" s="28">
        <v>38</v>
      </c>
      <c r="F178" s="15">
        <f t="shared" si="41"/>
        <v>2.7777777777777186E-2</v>
      </c>
      <c r="G178" s="15">
        <f t="shared" si="42"/>
        <v>9.9999999999997868E-2</v>
      </c>
      <c r="R178">
        <f>S178+SUM($S$8:S177)</f>
        <v>816.66666666666697</v>
      </c>
      <c r="S178">
        <f t="shared" si="36"/>
        <v>10.555555555555555</v>
      </c>
      <c r="U178">
        <f t="shared" si="37"/>
        <v>51.502666666666663</v>
      </c>
      <c r="V178">
        <f t="shared" si="30"/>
        <v>183.50896966666667</v>
      </c>
      <c r="W178">
        <f t="shared" si="38"/>
        <v>39.722222222221376</v>
      </c>
      <c r="X178">
        <f t="shared" si="39"/>
        <v>2356.3292477160403</v>
      </c>
      <c r="Y178" t="str">
        <f t="shared" si="31"/>
        <v>Accelerating</v>
      </c>
      <c r="Z178">
        <f t="shared" si="32"/>
        <v>2356.3292477160403</v>
      </c>
      <c r="AA178">
        <f t="shared" si="33"/>
        <v>0</v>
      </c>
      <c r="AB178">
        <f t="shared" si="34"/>
        <v>0</v>
      </c>
      <c r="AC178">
        <f t="shared" si="35"/>
        <v>223.23119188888805</v>
      </c>
      <c r="AD178">
        <f t="shared" si="43"/>
        <v>0</v>
      </c>
      <c r="AE178">
        <f t="shared" si="44"/>
        <v>223.23119188888805</v>
      </c>
      <c r="AF178">
        <f>(Z178+SUM($Z$8:Z177))/1000</f>
        <v>391.5232695426144</v>
      </c>
      <c r="AG178">
        <f>(AA178+SUM($AA$8:AA177))/1000</f>
        <v>176.80690182286114</v>
      </c>
      <c r="BG178">
        <f t="shared" si="40"/>
        <v>79.665123456790113</v>
      </c>
    </row>
    <row r="179" spans="2:59" x14ac:dyDescent="0.3">
      <c r="B179" s="29" t="s">
        <v>47</v>
      </c>
      <c r="C179" s="29">
        <v>171</v>
      </c>
      <c r="D179" s="29">
        <v>171</v>
      </c>
      <c r="E179" s="28">
        <v>37.4</v>
      </c>
      <c r="F179" s="15">
        <f t="shared" si="41"/>
        <v>-0.40277777777777757</v>
      </c>
      <c r="G179" s="15">
        <f t="shared" si="42"/>
        <v>-1.4499999999999993</v>
      </c>
      <c r="R179">
        <f>S179+SUM($S$8:S178)</f>
        <v>827.05555555555588</v>
      </c>
      <c r="S179">
        <f t="shared" si="36"/>
        <v>10.388888888888888</v>
      </c>
      <c r="U179">
        <f t="shared" si="37"/>
        <v>49.889106666666649</v>
      </c>
      <c r="V179">
        <f t="shared" si="30"/>
        <v>181.89540966666664</v>
      </c>
      <c r="W179">
        <f t="shared" si="38"/>
        <v>-575.97222222222194</v>
      </c>
      <c r="X179">
        <f t="shared" si="39"/>
        <v>0</v>
      </c>
      <c r="Y179" t="str">
        <f t="shared" si="31"/>
        <v>Braking</v>
      </c>
      <c r="Z179">
        <f t="shared" si="32"/>
        <v>0</v>
      </c>
      <c r="AA179">
        <f t="shared" si="33"/>
        <v>4094.0202193271575</v>
      </c>
      <c r="AB179">
        <f t="shared" si="34"/>
        <v>0</v>
      </c>
      <c r="AC179">
        <f t="shared" si="35"/>
        <v>-394.07681255555531</v>
      </c>
      <c r="AD179">
        <f t="shared" si="43"/>
        <v>394.07681255555531</v>
      </c>
      <c r="AE179">
        <f t="shared" si="44"/>
        <v>0</v>
      </c>
      <c r="AF179">
        <f>(Z179+SUM($Z$8:Z178))/1000</f>
        <v>391.5232695426144</v>
      </c>
      <c r="AG179">
        <f>(AA179+SUM($AA$8:AA178))/1000</f>
        <v>180.90092204218828</v>
      </c>
      <c r="BG179">
        <f t="shared" si="40"/>
        <v>77.169243827160471</v>
      </c>
    </row>
    <row r="180" spans="2:59" x14ac:dyDescent="0.3">
      <c r="B180" s="29" t="s">
        <v>47</v>
      </c>
      <c r="C180" s="29">
        <v>172</v>
      </c>
      <c r="D180" s="29">
        <v>172</v>
      </c>
      <c r="E180" s="28">
        <v>35.1</v>
      </c>
      <c r="F180" s="15">
        <f t="shared" si="41"/>
        <v>-0.88888888888888862</v>
      </c>
      <c r="G180" s="15">
        <f t="shared" si="42"/>
        <v>-3.1999999999999993</v>
      </c>
      <c r="R180">
        <f>S180+SUM($S$8:S179)</f>
        <v>836.80555555555588</v>
      </c>
      <c r="S180">
        <f t="shared" si="36"/>
        <v>9.75</v>
      </c>
      <c r="U180">
        <f t="shared" si="37"/>
        <v>43.941690000000001</v>
      </c>
      <c r="V180">
        <f t="shared" si="30"/>
        <v>175.947993</v>
      </c>
      <c r="W180">
        <f t="shared" si="38"/>
        <v>-1271.1111111111106</v>
      </c>
      <c r="X180">
        <f t="shared" si="39"/>
        <v>0</v>
      </c>
      <c r="Y180" t="str">
        <f t="shared" si="31"/>
        <v>Braking</v>
      </c>
      <c r="Z180">
        <f t="shared" si="32"/>
        <v>0</v>
      </c>
      <c r="AA180">
        <f t="shared" si="33"/>
        <v>10677.840401583329</v>
      </c>
      <c r="AB180">
        <f t="shared" si="34"/>
        <v>0</v>
      </c>
      <c r="AC180">
        <f t="shared" si="35"/>
        <v>-1095.1631181111106</v>
      </c>
      <c r="AD180">
        <f t="shared" si="43"/>
        <v>1095.1631181111106</v>
      </c>
      <c r="AE180">
        <f t="shared" si="44"/>
        <v>0</v>
      </c>
      <c r="AF180">
        <f>(Z180+SUM($Z$8:Z179))/1000</f>
        <v>391.5232695426144</v>
      </c>
      <c r="AG180">
        <f>(AA180+SUM($AA$8:AA179))/1000</f>
        <v>191.57876244377161</v>
      </c>
      <c r="BG180">
        <f t="shared" si="40"/>
        <v>67.969687500000006</v>
      </c>
    </row>
    <row r="181" spans="2:59" x14ac:dyDescent="0.3">
      <c r="B181" s="29" t="s">
        <v>47</v>
      </c>
      <c r="C181" s="29">
        <v>173</v>
      </c>
      <c r="D181" s="29">
        <v>173</v>
      </c>
      <c r="E181" s="28">
        <v>31</v>
      </c>
      <c r="F181" s="15">
        <f t="shared" si="41"/>
        <v>-1.1111111111111112</v>
      </c>
      <c r="G181" s="15">
        <f t="shared" si="42"/>
        <v>-4</v>
      </c>
      <c r="R181">
        <f>S181+SUM($S$8:S180)</f>
        <v>845.41666666666697</v>
      </c>
      <c r="S181">
        <f t="shared" si="36"/>
        <v>8.6111111111111107</v>
      </c>
      <c r="U181">
        <f t="shared" si="37"/>
        <v>34.275666666666659</v>
      </c>
      <c r="V181">
        <f t="shared" si="30"/>
        <v>166.28196966666667</v>
      </c>
      <c r="W181">
        <f t="shared" si="38"/>
        <v>-1588.8888888888889</v>
      </c>
      <c r="X181">
        <f t="shared" si="39"/>
        <v>0</v>
      </c>
      <c r="Y181" t="str">
        <f t="shared" si="31"/>
        <v>Braking</v>
      </c>
      <c r="Z181">
        <f t="shared" si="32"/>
        <v>0</v>
      </c>
      <c r="AA181">
        <f t="shared" si="33"/>
        <v>12250.226248858024</v>
      </c>
      <c r="AB181">
        <f t="shared" si="34"/>
        <v>0</v>
      </c>
      <c r="AC181">
        <f t="shared" si="35"/>
        <v>-1422.6069192222221</v>
      </c>
      <c r="AD181">
        <f t="shared" si="43"/>
        <v>1422.6069192222221</v>
      </c>
      <c r="AE181">
        <f t="shared" si="44"/>
        <v>0</v>
      </c>
      <c r="AF181">
        <f>(Z181+SUM($Z$8:Z180))/1000</f>
        <v>391.5232695426144</v>
      </c>
      <c r="AG181">
        <f>(AA181+SUM($AA$8:AA180))/1000</f>
        <v>203.82898869262965</v>
      </c>
      <c r="BG181">
        <f t="shared" si="40"/>
        <v>53.018132716049372</v>
      </c>
    </row>
    <row r="182" spans="2:59" x14ac:dyDescent="0.3">
      <c r="B182" s="29" t="s">
        <v>47</v>
      </c>
      <c r="C182" s="29">
        <v>174</v>
      </c>
      <c r="D182" s="29">
        <v>174</v>
      </c>
      <c r="E182" s="28">
        <v>27.1</v>
      </c>
      <c r="F182" s="15">
        <f t="shared" si="41"/>
        <v>-0.79166666666666652</v>
      </c>
      <c r="G182" s="15">
        <f t="shared" si="42"/>
        <v>-2.8499999999999996</v>
      </c>
      <c r="R182">
        <f>S182+SUM($S$8:S181)</f>
        <v>852.9444444444448</v>
      </c>
      <c r="S182">
        <f t="shared" si="36"/>
        <v>7.5277777777777777</v>
      </c>
      <c r="U182">
        <f t="shared" si="37"/>
        <v>26.193956666666665</v>
      </c>
      <c r="V182">
        <f t="shared" si="30"/>
        <v>158.20025966666668</v>
      </c>
      <c r="W182">
        <f t="shared" si="38"/>
        <v>-1132.083333333333</v>
      </c>
      <c r="X182">
        <f t="shared" si="39"/>
        <v>0</v>
      </c>
      <c r="Y182" t="str">
        <f t="shared" si="31"/>
        <v>Braking</v>
      </c>
      <c r="Z182">
        <f t="shared" si="32"/>
        <v>0</v>
      </c>
      <c r="AA182">
        <f t="shared" si="33"/>
        <v>7331.1753601018499</v>
      </c>
      <c r="AB182">
        <f t="shared" si="34"/>
        <v>0</v>
      </c>
      <c r="AC182">
        <f t="shared" si="35"/>
        <v>-973.88307366666641</v>
      </c>
      <c r="AD182">
        <f t="shared" si="43"/>
        <v>973.88307366666641</v>
      </c>
      <c r="AE182">
        <f t="shared" si="44"/>
        <v>0</v>
      </c>
      <c r="AF182">
        <f>(Z182+SUM($Z$8:Z181))/1000</f>
        <v>391.5232695426144</v>
      </c>
      <c r="AG182">
        <f>(AA182+SUM($AA$8:AA181))/1000</f>
        <v>211.16016405273152</v>
      </c>
      <c r="BG182">
        <f t="shared" si="40"/>
        <v>40.517218364197525</v>
      </c>
    </row>
    <row r="183" spans="2:59" x14ac:dyDescent="0.3">
      <c r="B183" s="29" t="s">
        <v>47</v>
      </c>
      <c r="C183" s="29">
        <v>175</v>
      </c>
      <c r="D183" s="29">
        <v>175</v>
      </c>
      <c r="E183" s="28">
        <v>25.3</v>
      </c>
      <c r="F183" s="15">
        <f t="shared" si="41"/>
        <v>-0.27777777777777779</v>
      </c>
      <c r="G183" s="15">
        <f t="shared" si="42"/>
        <v>-1</v>
      </c>
      <c r="R183">
        <f>S183+SUM($S$8:S182)</f>
        <v>859.97222222222263</v>
      </c>
      <c r="S183">
        <f t="shared" si="36"/>
        <v>7.0277777777777777</v>
      </c>
      <c r="U183">
        <f t="shared" si="37"/>
        <v>22.829876666666664</v>
      </c>
      <c r="V183">
        <f t="shared" si="30"/>
        <v>154.83617966666668</v>
      </c>
      <c r="W183">
        <f t="shared" si="38"/>
        <v>-397.22222222222223</v>
      </c>
      <c r="X183">
        <f t="shared" si="39"/>
        <v>0</v>
      </c>
      <c r="Y183" t="str">
        <f t="shared" si="31"/>
        <v>Braking</v>
      </c>
      <c r="Z183">
        <f t="shared" si="32"/>
        <v>0</v>
      </c>
      <c r="AA183">
        <f t="shared" si="33"/>
        <v>1703.4352435154319</v>
      </c>
      <c r="AB183">
        <f t="shared" si="34"/>
        <v>0</v>
      </c>
      <c r="AC183">
        <f t="shared" si="35"/>
        <v>-242.38604255555555</v>
      </c>
      <c r="AD183">
        <f t="shared" si="43"/>
        <v>242.38604255555555</v>
      </c>
      <c r="AE183">
        <f t="shared" si="44"/>
        <v>0</v>
      </c>
      <c r="AF183">
        <f>(Z183+SUM($Z$8:Z182))/1000</f>
        <v>391.5232695426144</v>
      </c>
      <c r="AG183">
        <f>(AA183+SUM($AA$8:AA182))/1000</f>
        <v>212.86359929624695</v>
      </c>
      <c r="BG183">
        <f t="shared" si="40"/>
        <v>35.313607253086417</v>
      </c>
    </row>
    <row r="184" spans="2:59" x14ac:dyDescent="0.3">
      <c r="B184" s="29" t="s">
        <v>47</v>
      </c>
      <c r="C184" s="29">
        <v>176</v>
      </c>
      <c r="D184" s="29">
        <v>176</v>
      </c>
      <c r="E184" s="28">
        <v>25.1</v>
      </c>
      <c r="F184" s="15">
        <f t="shared" si="41"/>
        <v>8.3333333333333037E-2</v>
      </c>
      <c r="G184" s="15">
        <f t="shared" si="42"/>
        <v>0.29999999999999893</v>
      </c>
      <c r="R184">
        <f>S184+SUM($S$8:S183)</f>
        <v>866.9444444444448</v>
      </c>
      <c r="S184">
        <f t="shared" si="36"/>
        <v>6.9722222222222223</v>
      </c>
      <c r="U184">
        <f t="shared" si="37"/>
        <v>22.470356666666667</v>
      </c>
      <c r="V184">
        <f t="shared" si="30"/>
        <v>154.47665966666668</v>
      </c>
      <c r="W184">
        <f t="shared" si="38"/>
        <v>119.16666666666625</v>
      </c>
      <c r="X184">
        <f t="shared" si="39"/>
        <v>1907.9020808240714</v>
      </c>
      <c r="Y184" t="str">
        <f t="shared" si="31"/>
        <v>Accelerating</v>
      </c>
      <c r="Z184">
        <f t="shared" si="32"/>
        <v>1907.9020808240714</v>
      </c>
      <c r="AA184">
        <f t="shared" si="33"/>
        <v>0</v>
      </c>
      <c r="AB184">
        <f t="shared" si="34"/>
        <v>0</v>
      </c>
      <c r="AC184">
        <f t="shared" si="35"/>
        <v>273.64332633333294</v>
      </c>
      <c r="AD184">
        <f t="shared" si="43"/>
        <v>0</v>
      </c>
      <c r="AE184">
        <f t="shared" si="44"/>
        <v>273.64332633333294</v>
      </c>
      <c r="AF184">
        <f>(Z184+SUM($Z$8:Z183))/1000</f>
        <v>393.4311716234385</v>
      </c>
      <c r="AG184">
        <f>(AA184+SUM($AA$8:AA183))/1000</f>
        <v>212.86359929624695</v>
      </c>
      <c r="BG184">
        <f t="shared" si="40"/>
        <v>34.757496141975309</v>
      </c>
    </row>
    <row r="185" spans="2:59" x14ac:dyDescent="0.3">
      <c r="B185" s="29" t="s">
        <v>47</v>
      </c>
      <c r="C185" s="29">
        <v>177</v>
      </c>
      <c r="D185" s="29">
        <v>177</v>
      </c>
      <c r="E185" s="28">
        <v>25.9</v>
      </c>
      <c r="F185" s="15">
        <f t="shared" si="41"/>
        <v>0.37499999999999989</v>
      </c>
      <c r="G185" s="15">
        <f t="shared" si="42"/>
        <v>1.3499999999999996</v>
      </c>
      <c r="R185">
        <f>S185+SUM($S$8:S184)</f>
        <v>874.13888888888926</v>
      </c>
      <c r="S185">
        <f t="shared" si="36"/>
        <v>7.1944444444444438</v>
      </c>
      <c r="U185">
        <f t="shared" si="37"/>
        <v>23.925556666666658</v>
      </c>
      <c r="V185">
        <f t="shared" si="30"/>
        <v>155.93185966666667</v>
      </c>
      <c r="W185">
        <f t="shared" si="38"/>
        <v>536.24999999999989</v>
      </c>
      <c r="X185">
        <f t="shared" si="39"/>
        <v>4979.8639348240731</v>
      </c>
      <c r="Y185" t="str">
        <f t="shared" si="31"/>
        <v>Accelerating</v>
      </c>
      <c r="Z185">
        <f t="shared" si="32"/>
        <v>4979.8639348240731</v>
      </c>
      <c r="AA185">
        <f t="shared" si="33"/>
        <v>0</v>
      </c>
      <c r="AB185">
        <f t="shared" si="34"/>
        <v>0</v>
      </c>
      <c r="AC185">
        <f t="shared" si="35"/>
        <v>692.18185966666658</v>
      </c>
      <c r="AD185">
        <f t="shared" si="43"/>
        <v>0</v>
      </c>
      <c r="AE185">
        <f t="shared" si="44"/>
        <v>692.18185966666658</v>
      </c>
      <c r="AF185">
        <f>(Z185+SUM($Z$8:Z184))/1000</f>
        <v>398.41103555826254</v>
      </c>
      <c r="AG185">
        <f>(AA185+SUM($AA$8:AA184))/1000</f>
        <v>212.86359929624695</v>
      </c>
      <c r="BG185">
        <f t="shared" si="40"/>
        <v>37.008422067901222</v>
      </c>
    </row>
    <row r="186" spans="2:59" x14ac:dyDescent="0.3">
      <c r="B186" s="29" t="s">
        <v>47</v>
      </c>
      <c r="C186" s="29">
        <v>178</v>
      </c>
      <c r="D186" s="29">
        <v>178</v>
      </c>
      <c r="E186" s="28">
        <v>27.8</v>
      </c>
      <c r="F186" s="15">
        <f t="shared" si="41"/>
        <v>0.45833333333333343</v>
      </c>
      <c r="G186" s="15">
        <f t="shared" si="42"/>
        <v>1.6500000000000004</v>
      </c>
      <c r="R186">
        <f>S186+SUM($S$8:S185)</f>
        <v>881.86111111111143</v>
      </c>
      <c r="S186">
        <f t="shared" si="36"/>
        <v>7.7222222222222223</v>
      </c>
      <c r="U186">
        <f t="shared" si="37"/>
        <v>27.564626666666665</v>
      </c>
      <c r="V186">
        <f t="shared" si="30"/>
        <v>159.57092966666667</v>
      </c>
      <c r="W186">
        <f t="shared" si="38"/>
        <v>655.41666666666674</v>
      </c>
      <c r="X186">
        <f t="shared" si="39"/>
        <v>6293.5153272407415</v>
      </c>
      <c r="Y186" t="str">
        <f t="shared" si="31"/>
        <v>Accelerating</v>
      </c>
      <c r="Z186">
        <f t="shared" si="32"/>
        <v>6293.5153272407415</v>
      </c>
      <c r="AA186">
        <f t="shared" si="33"/>
        <v>0</v>
      </c>
      <c r="AB186">
        <f t="shared" si="34"/>
        <v>0</v>
      </c>
      <c r="AC186">
        <f t="shared" si="35"/>
        <v>814.98759633333339</v>
      </c>
      <c r="AD186">
        <f t="shared" si="43"/>
        <v>0</v>
      </c>
      <c r="AE186">
        <f t="shared" si="44"/>
        <v>814.98759633333339</v>
      </c>
      <c r="AF186">
        <f>(Z186+SUM($Z$8:Z185))/1000</f>
        <v>404.70455088550329</v>
      </c>
      <c r="AG186">
        <f>(AA186+SUM($AA$8:AA185))/1000</f>
        <v>212.86359929624695</v>
      </c>
      <c r="BG186">
        <f t="shared" si="40"/>
        <v>42.637391975308645</v>
      </c>
    </row>
    <row r="187" spans="2:59" x14ac:dyDescent="0.3">
      <c r="B187" s="29" t="s">
        <v>47</v>
      </c>
      <c r="C187" s="29">
        <v>179</v>
      </c>
      <c r="D187" s="29">
        <v>179</v>
      </c>
      <c r="E187" s="28">
        <v>29.2</v>
      </c>
      <c r="F187" s="15">
        <f t="shared" si="41"/>
        <v>0.25000000000000011</v>
      </c>
      <c r="G187" s="15">
        <f t="shared" si="42"/>
        <v>0.90000000000000036</v>
      </c>
      <c r="R187">
        <f>S187+SUM($S$8:S186)</f>
        <v>889.97222222222251</v>
      </c>
      <c r="S187">
        <f t="shared" si="36"/>
        <v>8.1111111111111107</v>
      </c>
      <c r="U187">
        <f t="shared" si="37"/>
        <v>30.410826666666662</v>
      </c>
      <c r="V187">
        <f t="shared" si="30"/>
        <v>162.41712966666665</v>
      </c>
      <c r="W187">
        <f t="shared" si="38"/>
        <v>357.50000000000017</v>
      </c>
      <c r="X187">
        <f t="shared" si="39"/>
        <v>4217.1056072962974</v>
      </c>
      <c r="Y187" t="str">
        <f t="shared" si="31"/>
        <v>Accelerating</v>
      </c>
      <c r="Z187">
        <f t="shared" si="32"/>
        <v>4217.1056072962974</v>
      </c>
      <c r="AA187">
        <f t="shared" si="33"/>
        <v>0</v>
      </c>
      <c r="AB187">
        <f t="shared" si="34"/>
        <v>0</v>
      </c>
      <c r="AC187">
        <f t="shared" si="35"/>
        <v>519.91712966666682</v>
      </c>
      <c r="AD187">
        <f t="shared" si="43"/>
        <v>0</v>
      </c>
      <c r="AE187">
        <f t="shared" si="44"/>
        <v>519.91712966666682</v>
      </c>
      <c r="AF187">
        <f>(Z187+SUM($Z$8:Z186))/1000</f>
        <v>408.92165649279957</v>
      </c>
      <c r="AG187">
        <f>(AA187+SUM($AA$8:AA186))/1000</f>
        <v>212.86359929624695</v>
      </c>
      <c r="BG187">
        <f t="shared" si="40"/>
        <v>47.039938271604932</v>
      </c>
    </row>
    <row r="188" spans="2:59" x14ac:dyDescent="0.3">
      <c r="B188" s="29" t="s">
        <v>47</v>
      </c>
      <c r="C188" s="29">
        <v>180</v>
      </c>
      <c r="D188" s="29">
        <v>180</v>
      </c>
      <c r="E188" s="28">
        <v>29.6</v>
      </c>
      <c r="F188" s="15">
        <f t="shared" si="41"/>
        <v>4.1666666666666761E-2</v>
      </c>
      <c r="G188" s="15">
        <f t="shared" si="42"/>
        <v>0.15000000000000036</v>
      </c>
      <c r="R188">
        <f>S188+SUM($S$8:S187)</f>
        <v>898.19444444444468</v>
      </c>
      <c r="S188">
        <f t="shared" si="36"/>
        <v>8.2222222222222232</v>
      </c>
      <c r="U188">
        <f t="shared" si="37"/>
        <v>31.249706666666672</v>
      </c>
      <c r="V188">
        <f t="shared" si="30"/>
        <v>163.25600966666667</v>
      </c>
      <c r="W188">
        <f t="shared" si="38"/>
        <v>59.583333333333471</v>
      </c>
      <c r="X188">
        <f t="shared" si="39"/>
        <v>1832.2345980000016</v>
      </c>
      <c r="Y188" t="str">
        <f t="shared" si="31"/>
        <v>Accelerating</v>
      </c>
      <c r="Z188">
        <f t="shared" si="32"/>
        <v>1832.2345980000016</v>
      </c>
      <c r="AA188">
        <f t="shared" si="33"/>
        <v>0</v>
      </c>
      <c r="AB188">
        <f t="shared" si="34"/>
        <v>0</v>
      </c>
      <c r="AC188">
        <f t="shared" si="35"/>
        <v>222.83934300000016</v>
      </c>
      <c r="AD188">
        <f t="shared" si="43"/>
        <v>0</v>
      </c>
      <c r="AE188">
        <f t="shared" si="44"/>
        <v>222.83934300000016</v>
      </c>
      <c r="AF188">
        <f>(Z188+SUM($Z$8:Z187))/1000</f>
        <v>410.75389109079958</v>
      </c>
      <c r="AG188">
        <f>(AA188+SUM($AA$8:AA187))/1000</f>
        <v>212.86359929624695</v>
      </c>
      <c r="BG188">
        <f t="shared" si="40"/>
        <v>48.337530864197539</v>
      </c>
    </row>
    <row r="189" spans="2:59" x14ac:dyDescent="0.3">
      <c r="B189" s="29" t="s">
        <v>47</v>
      </c>
      <c r="C189" s="29">
        <v>181</v>
      </c>
      <c r="D189" s="29">
        <v>181</v>
      </c>
      <c r="E189" s="28">
        <v>29.5</v>
      </c>
      <c r="F189" s="15">
        <f t="shared" si="41"/>
        <v>-5.5555555555555851E-2</v>
      </c>
      <c r="G189" s="15">
        <f t="shared" si="42"/>
        <v>-0.20000000000000107</v>
      </c>
      <c r="R189">
        <f>S189+SUM($S$8:S188)</f>
        <v>906.38888888888914</v>
      </c>
      <c r="S189">
        <f t="shared" si="36"/>
        <v>8.1944444444444446</v>
      </c>
      <c r="U189">
        <f t="shared" si="37"/>
        <v>31.038916666666665</v>
      </c>
      <c r="V189">
        <f t="shared" si="30"/>
        <v>163.04521966666667</v>
      </c>
      <c r="W189">
        <f t="shared" si="38"/>
        <v>-79.444444444444869</v>
      </c>
      <c r="X189">
        <f t="shared" si="39"/>
        <v>685.06190807098415</v>
      </c>
      <c r="Y189" t="str">
        <f t="shared" si="31"/>
        <v>Braking</v>
      </c>
      <c r="Z189">
        <f t="shared" si="32"/>
        <v>685.06190807098415</v>
      </c>
      <c r="AA189">
        <f t="shared" si="33"/>
        <v>0</v>
      </c>
      <c r="AB189">
        <f t="shared" si="34"/>
        <v>0</v>
      </c>
      <c r="AC189">
        <f t="shared" si="35"/>
        <v>83.600775222221799</v>
      </c>
      <c r="AD189">
        <f t="shared" si="43"/>
        <v>0</v>
      </c>
      <c r="AE189">
        <f t="shared" si="44"/>
        <v>83.600775222221799</v>
      </c>
      <c r="AF189">
        <f>(Z189+SUM($Z$8:Z188))/1000</f>
        <v>411.4389529988706</v>
      </c>
      <c r="AG189">
        <f>(AA189+SUM($AA$8:AA188))/1000</f>
        <v>212.86359929624695</v>
      </c>
      <c r="BG189">
        <f t="shared" si="40"/>
        <v>48.011477623456791</v>
      </c>
    </row>
    <row r="190" spans="2:59" x14ac:dyDescent="0.3">
      <c r="B190" s="29" t="s">
        <v>47</v>
      </c>
      <c r="C190" s="29">
        <v>182</v>
      </c>
      <c r="D190" s="29">
        <v>182</v>
      </c>
      <c r="E190" s="28">
        <v>29.2</v>
      </c>
      <c r="F190" s="15">
        <f t="shared" si="41"/>
        <v>-0.16666666666666657</v>
      </c>
      <c r="G190" s="15">
        <f t="shared" si="42"/>
        <v>-0.59999999999999964</v>
      </c>
      <c r="R190">
        <f>S190+SUM($S$8:S189)</f>
        <v>914.50000000000023</v>
      </c>
      <c r="S190">
        <f t="shared" si="36"/>
        <v>8.1111111111111107</v>
      </c>
      <c r="U190">
        <f t="shared" si="37"/>
        <v>30.410826666666662</v>
      </c>
      <c r="V190">
        <f t="shared" si="30"/>
        <v>162.41712966666665</v>
      </c>
      <c r="W190">
        <f t="shared" si="38"/>
        <v>-238.3333333333332</v>
      </c>
      <c r="X190">
        <f t="shared" si="39"/>
        <v>0</v>
      </c>
      <c r="Y190" t="str">
        <f t="shared" si="31"/>
        <v>Braking</v>
      </c>
      <c r="Z190">
        <f t="shared" si="32"/>
        <v>0</v>
      </c>
      <c r="AA190">
        <f t="shared" si="33"/>
        <v>615.76476307407313</v>
      </c>
      <c r="AB190">
        <f t="shared" si="34"/>
        <v>0</v>
      </c>
      <c r="AC190">
        <f t="shared" si="35"/>
        <v>-75.916203666666547</v>
      </c>
      <c r="AD190">
        <f t="shared" si="43"/>
        <v>75.916203666666547</v>
      </c>
      <c r="AE190">
        <f t="shared" si="44"/>
        <v>0</v>
      </c>
      <c r="AF190">
        <f>(Z190+SUM($Z$8:Z189))/1000</f>
        <v>411.4389529988706</v>
      </c>
      <c r="AG190">
        <f>(AA190+SUM($AA$8:AA189))/1000</f>
        <v>213.47936405932103</v>
      </c>
      <c r="BG190">
        <f t="shared" si="40"/>
        <v>47.039938271604932</v>
      </c>
    </row>
    <row r="191" spans="2:59" x14ac:dyDescent="0.3">
      <c r="B191" s="29" t="s">
        <v>47</v>
      </c>
      <c r="C191" s="29">
        <v>183</v>
      </c>
      <c r="D191" s="29">
        <v>183</v>
      </c>
      <c r="E191" s="28">
        <v>28.3</v>
      </c>
      <c r="F191" s="15">
        <f t="shared" si="41"/>
        <v>-0.43055555555555525</v>
      </c>
      <c r="G191" s="15">
        <f t="shared" si="42"/>
        <v>-1.5499999999999989</v>
      </c>
      <c r="R191">
        <f>S191+SUM($S$8:S190)</f>
        <v>922.36111111111131</v>
      </c>
      <c r="S191">
        <f t="shared" si="36"/>
        <v>7.8611111111111107</v>
      </c>
      <c r="U191">
        <f t="shared" si="37"/>
        <v>28.565076666666663</v>
      </c>
      <c r="V191">
        <f t="shared" si="30"/>
        <v>160.57137966666667</v>
      </c>
      <c r="W191">
        <f t="shared" si="38"/>
        <v>-615.694444444444</v>
      </c>
      <c r="X191">
        <f t="shared" si="39"/>
        <v>0</v>
      </c>
      <c r="Y191" t="str">
        <f t="shared" si="31"/>
        <v>Braking</v>
      </c>
      <c r="Z191">
        <f t="shared" si="32"/>
        <v>0</v>
      </c>
      <c r="AA191">
        <f t="shared" si="33"/>
        <v>3577.7729814475274</v>
      </c>
      <c r="AB191">
        <f t="shared" si="34"/>
        <v>0</v>
      </c>
      <c r="AC191">
        <f t="shared" si="35"/>
        <v>-455.12306477777736</v>
      </c>
      <c r="AD191">
        <f t="shared" si="43"/>
        <v>455.12306477777736</v>
      </c>
      <c r="AE191">
        <f t="shared" si="44"/>
        <v>0</v>
      </c>
      <c r="AF191">
        <f>(Z191+SUM($Z$8:Z190))/1000</f>
        <v>411.4389529988706</v>
      </c>
      <c r="AG191">
        <f>(AA191+SUM($AA$8:AA190))/1000</f>
        <v>217.05713704076854</v>
      </c>
      <c r="BG191">
        <f t="shared" si="40"/>
        <v>44.18490354938271</v>
      </c>
    </row>
    <row r="192" spans="2:59" x14ac:dyDescent="0.3">
      <c r="B192" s="29" t="s">
        <v>47</v>
      </c>
      <c r="C192" s="29">
        <v>184</v>
      </c>
      <c r="D192" s="29">
        <v>184</v>
      </c>
      <c r="E192" s="28">
        <v>26.1</v>
      </c>
      <c r="F192" s="15">
        <f t="shared" si="41"/>
        <v>-0.65277777777777768</v>
      </c>
      <c r="G192" s="15">
        <f t="shared" si="42"/>
        <v>-2.3499999999999996</v>
      </c>
      <c r="R192">
        <f>S192+SUM($S$8:S191)</f>
        <v>929.61111111111131</v>
      </c>
      <c r="S192">
        <f t="shared" si="36"/>
        <v>7.25</v>
      </c>
      <c r="U192">
        <f t="shared" si="37"/>
        <v>24.296489999999999</v>
      </c>
      <c r="V192">
        <f t="shared" si="30"/>
        <v>156.30279300000001</v>
      </c>
      <c r="W192">
        <f t="shared" si="38"/>
        <v>-933.47222222222206</v>
      </c>
      <c r="X192">
        <f t="shared" si="39"/>
        <v>0</v>
      </c>
      <c r="Y192" t="str">
        <f t="shared" si="31"/>
        <v>Braking</v>
      </c>
      <c r="Z192">
        <f t="shared" si="32"/>
        <v>0</v>
      </c>
      <c r="AA192">
        <f t="shared" si="33"/>
        <v>5634.47836186111</v>
      </c>
      <c r="AB192">
        <f t="shared" si="34"/>
        <v>0</v>
      </c>
      <c r="AC192">
        <f t="shared" si="35"/>
        <v>-777.16942922222211</v>
      </c>
      <c r="AD192">
        <f t="shared" si="43"/>
        <v>777.16942922222211</v>
      </c>
      <c r="AE192">
        <f t="shared" si="44"/>
        <v>0</v>
      </c>
      <c r="AF192">
        <f>(Z192+SUM($Z$8:Z191))/1000</f>
        <v>411.4389529988706</v>
      </c>
      <c r="AG192">
        <f>(AA192+SUM($AA$8:AA191))/1000</f>
        <v>222.69161540262965</v>
      </c>
      <c r="BG192">
        <f t="shared" si="40"/>
        <v>37.582187500000003</v>
      </c>
    </row>
    <row r="193" spans="2:59" x14ac:dyDescent="0.3">
      <c r="B193" s="29" t="s">
        <v>47</v>
      </c>
      <c r="C193" s="29">
        <v>185</v>
      </c>
      <c r="D193" s="29">
        <v>185</v>
      </c>
      <c r="E193" s="28">
        <v>23.6</v>
      </c>
      <c r="F193" s="15">
        <f t="shared" si="41"/>
        <v>-0.70833333333333348</v>
      </c>
      <c r="G193" s="15">
        <f t="shared" si="42"/>
        <v>-2.5500000000000007</v>
      </c>
      <c r="R193">
        <f>S193+SUM($S$8:S192)</f>
        <v>936.16666666666686</v>
      </c>
      <c r="S193">
        <f t="shared" si="36"/>
        <v>6.5555555555555554</v>
      </c>
      <c r="U193">
        <f t="shared" si="37"/>
        <v>19.864906666666663</v>
      </c>
      <c r="V193">
        <f t="shared" si="30"/>
        <v>151.87120966666666</v>
      </c>
      <c r="W193">
        <f t="shared" si="38"/>
        <v>-1012.9166666666669</v>
      </c>
      <c r="X193">
        <f t="shared" si="39"/>
        <v>0</v>
      </c>
      <c r="Y193" t="str">
        <f t="shared" si="31"/>
        <v>Braking</v>
      </c>
      <c r="Z193">
        <f t="shared" si="32"/>
        <v>0</v>
      </c>
      <c r="AA193">
        <f t="shared" si="33"/>
        <v>5644.631329222223</v>
      </c>
      <c r="AB193">
        <f t="shared" si="34"/>
        <v>0</v>
      </c>
      <c r="AC193">
        <f t="shared" si="35"/>
        <v>-861.04545700000017</v>
      </c>
      <c r="AD193">
        <f t="shared" si="43"/>
        <v>861.04545700000017</v>
      </c>
      <c r="AE193">
        <f t="shared" si="44"/>
        <v>0</v>
      </c>
      <c r="AF193">
        <f>(Z193+SUM($Z$8:Z192))/1000</f>
        <v>411.4389529988706</v>
      </c>
      <c r="AG193">
        <f>(AA193+SUM($AA$8:AA192))/1000</f>
        <v>228.3362467318519</v>
      </c>
      <c r="BG193">
        <f t="shared" si="40"/>
        <v>30.727345679012341</v>
      </c>
    </row>
    <row r="194" spans="2:59" x14ac:dyDescent="0.3">
      <c r="B194" s="29" t="s">
        <v>47</v>
      </c>
      <c r="C194" s="29">
        <v>186</v>
      </c>
      <c r="D194" s="29">
        <v>186</v>
      </c>
      <c r="E194" s="28">
        <v>21</v>
      </c>
      <c r="F194" s="15">
        <f t="shared" si="41"/>
        <v>-0.65277777777777812</v>
      </c>
      <c r="G194" s="15">
        <f t="shared" si="42"/>
        <v>-2.3500000000000014</v>
      </c>
      <c r="R194">
        <f>S194+SUM($S$8:S193)</f>
        <v>942.00000000000023</v>
      </c>
      <c r="S194">
        <f t="shared" si="36"/>
        <v>5.833333333333333</v>
      </c>
      <c r="U194">
        <f t="shared" si="37"/>
        <v>15.728999999999997</v>
      </c>
      <c r="V194">
        <f t="shared" si="30"/>
        <v>147.73530299999999</v>
      </c>
      <c r="W194">
        <f t="shared" si="38"/>
        <v>-933.47222222222274</v>
      </c>
      <c r="X194">
        <f t="shared" si="39"/>
        <v>0</v>
      </c>
      <c r="Y194" t="str">
        <f t="shared" si="31"/>
        <v>Braking</v>
      </c>
      <c r="Z194">
        <f t="shared" si="32"/>
        <v>0</v>
      </c>
      <c r="AA194">
        <f t="shared" si="33"/>
        <v>4583.465362129632</v>
      </c>
      <c r="AB194">
        <f t="shared" si="34"/>
        <v>0</v>
      </c>
      <c r="AC194">
        <f t="shared" si="35"/>
        <v>-785.7369192222227</v>
      </c>
      <c r="AD194">
        <f t="shared" si="43"/>
        <v>785.7369192222227</v>
      </c>
      <c r="AE194">
        <f t="shared" si="44"/>
        <v>0</v>
      </c>
      <c r="AF194">
        <f>(Z194+SUM($Z$8:Z193))/1000</f>
        <v>411.4389529988706</v>
      </c>
      <c r="AG194">
        <f>(AA194+SUM($AA$8:AA193))/1000</f>
        <v>232.91971209398153</v>
      </c>
      <c r="BG194">
        <f t="shared" si="40"/>
        <v>24.329861111111107</v>
      </c>
    </row>
    <row r="195" spans="2:59" x14ac:dyDescent="0.3">
      <c r="B195" s="29" t="s">
        <v>47</v>
      </c>
      <c r="C195" s="29">
        <v>187</v>
      </c>
      <c r="D195" s="29">
        <v>187</v>
      </c>
      <c r="E195" s="28">
        <v>18.899999999999999</v>
      </c>
      <c r="F195" s="15">
        <f t="shared" si="41"/>
        <v>-0.54166666666666641</v>
      </c>
      <c r="G195" s="15">
        <f t="shared" si="42"/>
        <v>-1.9499999999999993</v>
      </c>
      <c r="R195">
        <f>S195+SUM($S$8:S194)</f>
        <v>947.25000000000023</v>
      </c>
      <c r="S195">
        <f t="shared" si="36"/>
        <v>5.2499999999999991</v>
      </c>
      <c r="U195">
        <f t="shared" si="37"/>
        <v>12.740489999999994</v>
      </c>
      <c r="V195">
        <f t="shared" si="30"/>
        <v>144.746793</v>
      </c>
      <c r="W195">
        <f t="shared" si="38"/>
        <v>-774.58333333333292</v>
      </c>
      <c r="X195">
        <f t="shared" si="39"/>
        <v>0</v>
      </c>
      <c r="Y195" t="str">
        <f t="shared" si="31"/>
        <v>Braking</v>
      </c>
      <c r="Z195">
        <f t="shared" si="32"/>
        <v>0</v>
      </c>
      <c r="AA195">
        <f t="shared" si="33"/>
        <v>3306.6418367499973</v>
      </c>
      <c r="AB195">
        <f t="shared" si="34"/>
        <v>0</v>
      </c>
      <c r="AC195">
        <f t="shared" si="35"/>
        <v>-629.83654033333289</v>
      </c>
      <c r="AD195">
        <f t="shared" si="43"/>
        <v>629.83654033333289</v>
      </c>
      <c r="AE195">
        <f t="shared" si="44"/>
        <v>0</v>
      </c>
      <c r="AF195">
        <f>(Z195+SUM($Z$8:Z194))/1000</f>
        <v>411.4389529988706</v>
      </c>
      <c r="AG195">
        <f>(AA195+SUM($AA$8:AA194))/1000</f>
        <v>236.22635393073153</v>
      </c>
      <c r="BG195">
        <f t="shared" si="40"/>
        <v>19.707187499999993</v>
      </c>
    </row>
    <row r="196" spans="2:59" x14ac:dyDescent="0.3">
      <c r="B196" s="29" t="s">
        <v>47</v>
      </c>
      <c r="C196" s="29">
        <v>188</v>
      </c>
      <c r="D196" s="29">
        <v>188</v>
      </c>
      <c r="E196" s="28">
        <v>17.100000000000001</v>
      </c>
      <c r="F196" s="15">
        <f t="shared" si="41"/>
        <v>-0.44444444444444431</v>
      </c>
      <c r="G196" s="15">
        <f t="shared" si="42"/>
        <v>-1.5999999999999996</v>
      </c>
      <c r="R196">
        <f>S196+SUM($S$8:S195)</f>
        <v>952.00000000000023</v>
      </c>
      <c r="S196">
        <f t="shared" si="36"/>
        <v>4.75</v>
      </c>
      <c r="U196">
        <f t="shared" si="37"/>
        <v>10.42929</v>
      </c>
      <c r="V196">
        <f t="shared" si="30"/>
        <v>142.43559300000001</v>
      </c>
      <c r="W196">
        <f t="shared" si="38"/>
        <v>-635.55555555555532</v>
      </c>
      <c r="X196">
        <f t="shared" si="39"/>
        <v>0</v>
      </c>
      <c r="Y196" t="str">
        <f t="shared" si="31"/>
        <v>Braking</v>
      </c>
      <c r="Z196">
        <f t="shared" si="32"/>
        <v>0</v>
      </c>
      <c r="AA196">
        <f t="shared" si="33"/>
        <v>2342.3198221388875</v>
      </c>
      <c r="AB196">
        <f t="shared" si="34"/>
        <v>0</v>
      </c>
      <c r="AC196">
        <f t="shared" si="35"/>
        <v>-493.11996255555528</v>
      </c>
      <c r="AD196">
        <f t="shared" si="43"/>
        <v>493.11996255555528</v>
      </c>
      <c r="AE196">
        <f t="shared" si="44"/>
        <v>0</v>
      </c>
      <c r="AF196">
        <f>(Z196+SUM($Z$8:Z195))/1000</f>
        <v>411.4389529988706</v>
      </c>
      <c r="AG196">
        <f>(AA196+SUM($AA$8:AA195))/1000</f>
        <v>238.56867375287041</v>
      </c>
      <c r="BG196">
        <f t="shared" si="40"/>
        <v>16.132187500000001</v>
      </c>
    </row>
    <row r="197" spans="2:59" x14ac:dyDescent="0.3">
      <c r="B197" s="29" t="s">
        <v>47</v>
      </c>
      <c r="C197" s="29">
        <v>189</v>
      </c>
      <c r="D197" s="29">
        <v>189</v>
      </c>
      <c r="E197" s="28">
        <v>15.7</v>
      </c>
      <c r="F197" s="15">
        <f t="shared" si="41"/>
        <v>-0.36111111111111133</v>
      </c>
      <c r="G197" s="15">
        <f t="shared" si="42"/>
        <v>-1.3000000000000007</v>
      </c>
      <c r="R197">
        <f>S197+SUM($S$8:S196)</f>
        <v>956.36111111111131</v>
      </c>
      <c r="S197">
        <f t="shared" si="36"/>
        <v>4.3611111111111107</v>
      </c>
      <c r="U197">
        <f t="shared" si="37"/>
        <v>8.7914766666666644</v>
      </c>
      <c r="V197">
        <f t="shared" si="30"/>
        <v>140.79777966666666</v>
      </c>
      <c r="W197">
        <f t="shared" si="38"/>
        <v>-516.38888888888914</v>
      </c>
      <c r="X197">
        <f t="shared" si="39"/>
        <v>0</v>
      </c>
      <c r="Y197" t="str">
        <f t="shared" si="31"/>
        <v>Braking</v>
      </c>
      <c r="Z197">
        <f t="shared" si="32"/>
        <v>0</v>
      </c>
      <c r="AA197">
        <f t="shared" si="33"/>
        <v>1637.9945596635812</v>
      </c>
      <c r="AB197">
        <f t="shared" si="34"/>
        <v>0</v>
      </c>
      <c r="AC197">
        <f t="shared" si="35"/>
        <v>-375.59110922222249</v>
      </c>
      <c r="AD197">
        <f t="shared" si="43"/>
        <v>375.59110922222249</v>
      </c>
      <c r="AE197">
        <f t="shared" si="44"/>
        <v>0</v>
      </c>
      <c r="AF197">
        <f>(Z197+SUM($Z$8:Z196))/1000</f>
        <v>411.4389529988706</v>
      </c>
      <c r="AG197">
        <f>(AA197+SUM($AA$8:AA196))/1000</f>
        <v>240.20666831253399</v>
      </c>
      <c r="BG197">
        <f t="shared" si="40"/>
        <v>13.598792438271603</v>
      </c>
    </row>
    <row r="198" spans="2:59" x14ac:dyDescent="0.3">
      <c r="B198" s="29" t="s">
        <v>47</v>
      </c>
      <c r="C198" s="29">
        <v>190</v>
      </c>
      <c r="D198" s="29">
        <v>190</v>
      </c>
      <c r="E198" s="28">
        <v>14.5</v>
      </c>
      <c r="F198" s="15">
        <f t="shared" si="41"/>
        <v>-0.27777777777777779</v>
      </c>
      <c r="G198" s="15">
        <f t="shared" si="42"/>
        <v>-1</v>
      </c>
      <c r="R198">
        <f>S198+SUM($S$8:S197)</f>
        <v>960.38888888888914</v>
      </c>
      <c r="S198">
        <f t="shared" si="36"/>
        <v>4.0277777777777777</v>
      </c>
      <c r="U198">
        <f t="shared" si="37"/>
        <v>7.4989166666666662</v>
      </c>
      <c r="V198">
        <f t="shared" si="30"/>
        <v>139.50521966666668</v>
      </c>
      <c r="W198">
        <f t="shared" si="38"/>
        <v>-397.22222222222223</v>
      </c>
      <c r="X198">
        <f t="shared" si="39"/>
        <v>0</v>
      </c>
      <c r="Y198" t="str">
        <f t="shared" si="31"/>
        <v>Braking</v>
      </c>
      <c r="Z198">
        <f t="shared" si="32"/>
        <v>0</v>
      </c>
      <c r="AA198">
        <f t="shared" si="33"/>
        <v>1038.0268158487654</v>
      </c>
      <c r="AB198">
        <f t="shared" si="34"/>
        <v>0</v>
      </c>
      <c r="AC198">
        <f t="shared" si="35"/>
        <v>-257.71700255555555</v>
      </c>
      <c r="AD198">
        <f t="shared" si="43"/>
        <v>257.71700255555555</v>
      </c>
      <c r="AE198">
        <f t="shared" si="44"/>
        <v>0</v>
      </c>
      <c r="AF198">
        <f>(Z198+SUM($Z$8:Z197))/1000</f>
        <v>411.4389529988706</v>
      </c>
      <c r="AG198">
        <f>(AA198+SUM($AA$8:AA197))/1000</f>
        <v>241.24469512838277</v>
      </c>
      <c r="BG198">
        <f t="shared" si="40"/>
        <v>11.599440586419753</v>
      </c>
    </row>
    <row r="199" spans="2:59" x14ac:dyDescent="0.3">
      <c r="B199" s="29" t="s">
        <v>47</v>
      </c>
      <c r="C199" s="29">
        <v>191</v>
      </c>
      <c r="D199" s="29">
        <v>191</v>
      </c>
      <c r="E199" s="28">
        <v>13.7</v>
      </c>
      <c r="F199" s="15">
        <f t="shared" si="41"/>
        <v>-0.22222222222222215</v>
      </c>
      <c r="G199" s="15">
        <f t="shared" si="42"/>
        <v>-0.79999999999999982</v>
      </c>
      <c r="R199">
        <f>S199+SUM($S$8:S198)</f>
        <v>964.19444444444468</v>
      </c>
      <c r="S199">
        <f t="shared" si="36"/>
        <v>3.8055555555555554</v>
      </c>
      <c r="U199">
        <f t="shared" si="37"/>
        <v>6.6942766666666653</v>
      </c>
      <c r="V199">
        <f t="shared" si="30"/>
        <v>138.70057966666667</v>
      </c>
      <c r="W199">
        <f t="shared" si="38"/>
        <v>-317.77777777777766</v>
      </c>
      <c r="X199">
        <f t="shared" si="39"/>
        <v>0</v>
      </c>
      <c r="Y199" t="str">
        <f t="shared" si="31"/>
        <v>Braking</v>
      </c>
      <c r="Z199">
        <f t="shared" si="32"/>
        <v>0</v>
      </c>
      <c r="AA199">
        <f t="shared" si="33"/>
        <v>681.48822614506128</v>
      </c>
      <c r="AB199">
        <f t="shared" si="34"/>
        <v>0</v>
      </c>
      <c r="AC199">
        <f t="shared" si="35"/>
        <v>-179.07719811111099</v>
      </c>
      <c r="AD199">
        <f t="shared" si="43"/>
        <v>179.07719811111099</v>
      </c>
      <c r="AE199">
        <f t="shared" si="44"/>
        <v>0</v>
      </c>
      <c r="AF199">
        <f>(Z199+SUM($Z$8:Z198))/1000</f>
        <v>411.4389529988706</v>
      </c>
      <c r="AG199">
        <f>(AA199+SUM($AA$8:AA198))/1000</f>
        <v>241.92618335452784</v>
      </c>
      <c r="BG199">
        <f t="shared" si="40"/>
        <v>10.354810956790123</v>
      </c>
    </row>
    <row r="200" spans="2:59" x14ac:dyDescent="0.3">
      <c r="B200" s="29" t="s">
        <v>47</v>
      </c>
      <c r="C200" s="29">
        <v>192</v>
      </c>
      <c r="D200" s="29">
        <v>192</v>
      </c>
      <c r="E200" s="28">
        <v>12.9</v>
      </c>
      <c r="F200" s="15">
        <f t="shared" si="41"/>
        <v>-0.16666666666666657</v>
      </c>
      <c r="G200" s="15">
        <f t="shared" si="42"/>
        <v>-0.59999999999999964</v>
      </c>
      <c r="R200">
        <f>S200+SUM($S$8:S199)</f>
        <v>967.77777777777806</v>
      </c>
      <c r="S200">
        <f t="shared" si="36"/>
        <v>3.5833333333333335</v>
      </c>
      <c r="U200">
        <f t="shared" si="37"/>
        <v>5.9352900000000002</v>
      </c>
      <c r="V200">
        <f t="shared" ref="V200:V263" si="45">U200+T$8</f>
        <v>137.94159300000001</v>
      </c>
      <c r="W200">
        <f t="shared" si="38"/>
        <v>-238.3333333333332</v>
      </c>
      <c r="X200">
        <f t="shared" si="39"/>
        <v>0</v>
      </c>
      <c r="Y200" t="str">
        <f t="shared" ref="Y200:Y263" si="46">IF(F200&gt;0, "Accelerating", IF(F200&lt;0, "Braking", IF(F200=0, "Constant")))</f>
        <v>Braking</v>
      </c>
      <c r="Z200">
        <f t="shared" ref="Z200:Z263" si="47">AE200*S200</f>
        <v>0</v>
      </c>
      <c r="AA200">
        <f t="shared" ref="AA200:AA263" si="48">AD200*S200</f>
        <v>359.73706952777729</v>
      </c>
      <c r="AB200">
        <f t="shared" ref="AB200:AB263" si="49">IF(S200=0, 1,0)</f>
        <v>0</v>
      </c>
      <c r="AC200">
        <f t="shared" ref="AC200:AC263" si="50">W200+V200</f>
        <v>-100.39174033333319</v>
      </c>
      <c r="AD200">
        <f t="shared" si="43"/>
        <v>100.39174033333319</v>
      </c>
      <c r="AE200">
        <f t="shared" si="44"/>
        <v>0</v>
      </c>
      <c r="AF200">
        <f>(Z200+SUM($Z$8:Z199))/1000</f>
        <v>411.4389529988706</v>
      </c>
      <c r="AG200">
        <f>(AA200+SUM($AA$8:AA199))/1000</f>
        <v>242.2859204240556</v>
      </c>
      <c r="BG200">
        <f t="shared" si="40"/>
        <v>9.1807986111111113</v>
      </c>
    </row>
    <row r="201" spans="2:59" x14ac:dyDescent="0.3">
      <c r="B201" s="29" t="s">
        <v>47</v>
      </c>
      <c r="C201" s="29">
        <v>193</v>
      </c>
      <c r="D201" s="29">
        <v>193</v>
      </c>
      <c r="E201" s="28">
        <v>12.5</v>
      </c>
      <c r="F201" s="15">
        <f t="shared" si="41"/>
        <v>-9.7222222222222363E-2</v>
      </c>
      <c r="G201" s="15">
        <f t="shared" si="42"/>
        <v>-0.35000000000000053</v>
      </c>
      <c r="R201">
        <f>S201+SUM($S$8:S200)</f>
        <v>971.25000000000023</v>
      </c>
      <c r="S201">
        <f t="shared" ref="S201:S264" si="51">E201/3.6</f>
        <v>3.4722222222222223</v>
      </c>
      <c r="U201">
        <f t="shared" ref="U201:U264" si="52">0.5*2.14*0.36*1.2*(S201)^2</f>
        <v>5.572916666666667</v>
      </c>
      <c r="V201">
        <f t="shared" si="45"/>
        <v>137.57921966666666</v>
      </c>
      <c r="W201">
        <f t="shared" ref="W201:W264" si="53">(1430*F201)</f>
        <v>-139.02777777777797</v>
      </c>
      <c r="X201">
        <f t="shared" ref="X201:X264" si="54">AE201*S201</f>
        <v>0</v>
      </c>
      <c r="Y201" t="str">
        <f t="shared" si="46"/>
        <v>Braking</v>
      </c>
      <c r="Z201">
        <f t="shared" si="47"/>
        <v>0</v>
      </c>
      <c r="AA201">
        <f t="shared" si="48"/>
        <v>5.0297156635809399</v>
      </c>
      <c r="AB201">
        <f t="shared" si="49"/>
        <v>0</v>
      </c>
      <c r="AC201">
        <f t="shared" si="50"/>
        <v>-1.4485581111113106</v>
      </c>
      <c r="AD201">
        <f t="shared" si="43"/>
        <v>1.4485581111113106</v>
      </c>
      <c r="AE201">
        <f t="shared" si="44"/>
        <v>0</v>
      </c>
      <c r="AF201">
        <f>(Z201+SUM($Z$8:Z200))/1000</f>
        <v>411.4389529988706</v>
      </c>
      <c r="AG201">
        <f>(AA201+SUM($AA$8:AA200))/1000</f>
        <v>242.29095013971917</v>
      </c>
      <c r="BG201">
        <f t="shared" ref="BG201:BG264" si="55">(0.5*1430*(S201*S201))/1000</f>
        <v>8.6202739197530871</v>
      </c>
    </row>
    <row r="202" spans="2:59" x14ac:dyDescent="0.3">
      <c r="B202" s="29" t="s">
        <v>47</v>
      </c>
      <c r="C202" s="29">
        <v>194</v>
      </c>
      <c r="D202" s="29">
        <v>194</v>
      </c>
      <c r="E202" s="28">
        <v>12.2</v>
      </c>
      <c r="F202" s="15">
        <f t="shared" ref="F202:F265" si="56">($E203-$E201)/2/3.6</f>
        <v>-6.9444444444444448E-2</v>
      </c>
      <c r="G202" s="15">
        <f t="shared" ref="G202:G265" si="57">($E203-$E201)/2</f>
        <v>-0.25</v>
      </c>
      <c r="R202">
        <f>S202+SUM($S$8:S201)</f>
        <v>974.63888888888914</v>
      </c>
      <c r="S202">
        <f t="shared" si="51"/>
        <v>3.3888888888888884</v>
      </c>
      <c r="U202">
        <f t="shared" si="52"/>
        <v>5.3086266666666653</v>
      </c>
      <c r="V202">
        <f t="shared" si="45"/>
        <v>137.31492966666667</v>
      </c>
      <c r="W202">
        <f t="shared" si="53"/>
        <v>-99.305555555555557</v>
      </c>
      <c r="X202">
        <f t="shared" si="54"/>
        <v>128.80954559876542</v>
      </c>
      <c r="Y202" t="str">
        <f t="shared" si="46"/>
        <v>Braking</v>
      </c>
      <c r="Z202">
        <f t="shared" si="47"/>
        <v>128.80954559876542</v>
      </c>
      <c r="AA202">
        <f t="shared" si="48"/>
        <v>0</v>
      </c>
      <c r="AB202">
        <f t="shared" si="49"/>
        <v>0</v>
      </c>
      <c r="AC202">
        <f t="shared" si="50"/>
        <v>38.009374111111114</v>
      </c>
      <c r="AD202">
        <f t="shared" si="43"/>
        <v>0</v>
      </c>
      <c r="AE202">
        <f t="shared" si="44"/>
        <v>38.009374111111114</v>
      </c>
      <c r="AF202">
        <f>(Z202+SUM($Z$8:Z201))/1000</f>
        <v>411.5677625444693</v>
      </c>
      <c r="AG202">
        <f>(AA202+SUM($AA$8:AA201))/1000</f>
        <v>242.29095013971917</v>
      </c>
      <c r="BG202">
        <f t="shared" si="55"/>
        <v>8.2114660493827145</v>
      </c>
    </row>
    <row r="203" spans="2:59" x14ac:dyDescent="0.3">
      <c r="B203" s="29" t="s">
        <v>47</v>
      </c>
      <c r="C203" s="29">
        <v>195</v>
      </c>
      <c r="D203" s="29">
        <v>195</v>
      </c>
      <c r="E203" s="28">
        <v>12</v>
      </c>
      <c r="F203" s="15">
        <f t="shared" si="56"/>
        <v>-2.7777777777777679E-2</v>
      </c>
      <c r="G203" s="15">
        <f t="shared" si="57"/>
        <v>-9.9999999999999645E-2</v>
      </c>
      <c r="R203">
        <f>S203+SUM($S$8:S202)</f>
        <v>977.97222222222251</v>
      </c>
      <c r="S203">
        <f t="shared" si="51"/>
        <v>3.333333333333333</v>
      </c>
      <c r="U203">
        <f t="shared" si="52"/>
        <v>5.1359999999999992</v>
      </c>
      <c r="V203">
        <f t="shared" si="45"/>
        <v>137.142303</v>
      </c>
      <c r="W203">
        <f t="shared" si="53"/>
        <v>-39.722222222222079</v>
      </c>
      <c r="X203">
        <f t="shared" si="54"/>
        <v>324.733602592593</v>
      </c>
      <c r="Y203" t="str">
        <f t="shared" si="46"/>
        <v>Braking</v>
      </c>
      <c r="Z203">
        <f t="shared" si="47"/>
        <v>324.733602592593</v>
      </c>
      <c r="AA203">
        <f t="shared" si="48"/>
        <v>0</v>
      </c>
      <c r="AB203">
        <f t="shared" si="49"/>
        <v>0</v>
      </c>
      <c r="AC203">
        <f t="shared" si="50"/>
        <v>97.420080777777912</v>
      </c>
      <c r="AD203">
        <f t="shared" ref="AD203:AD266" si="58">IF(AC203&gt;V203,0,IF(AC203&gt;0,0,IF(AC203=$T$8,0,-AC203)))</f>
        <v>0</v>
      </c>
      <c r="AE203">
        <f t="shared" ref="AE203:AE266" si="59">IF(AC203&lt;0,0,IF(AC203=$T$8,0,AC203))</f>
        <v>97.420080777777912</v>
      </c>
      <c r="AF203">
        <f>(Z203+SUM($Z$8:Z202))/1000</f>
        <v>411.89249614706193</v>
      </c>
      <c r="AG203">
        <f>(AA203+SUM($AA$8:AA202))/1000</f>
        <v>242.29095013971917</v>
      </c>
      <c r="BG203">
        <f t="shared" si="55"/>
        <v>7.9444444444444429</v>
      </c>
    </row>
    <row r="204" spans="2:59" x14ac:dyDescent="0.3">
      <c r="B204" s="29" t="s">
        <v>47</v>
      </c>
      <c r="C204" s="29">
        <v>196</v>
      </c>
      <c r="D204" s="29">
        <v>196</v>
      </c>
      <c r="E204" s="28">
        <v>12</v>
      </c>
      <c r="F204" s="15">
        <f t="shared" si="56"/>
        <v>0</v>
      </c>
      <c r="G204" s="15">
        <f t="shared" si="57"/>
        <v>0</v>
      </c>
      <c r="R204">
        <f>S204+SUM($S$8:S203)</f>
        <v>981.30555555555588</v>
      </c>
      <c r="S204">
        <f t="shared" si="51"/>
        <v>3.333333333333333</v>
      </c>
      <c r="U204">
        <f t="shared" si="52"/>
        <v>5.1359999999999992</v>
      </c>
      <c r="V204">
        <f t="shared" si="45"/>
        <v>137.142303</v>
      </c>
      <c r="W204">
        <f t="shared" si="53"/>
        <v>0</v>
      </c>
      <c r="X204">
        <f t="shared" si="54"/>
        <v>457.14100999999994</v>
      </c>
      <c r="Y204" t="str">
        <f t="shared" si="46"/>
        <v>Constant</v>
      </c>
      <c r="Z204">
        <f t="shared" si="47"/>
        <v>457.14100999999994</v>
      </c>
      <c r="AA204">
        <f t="shared" si="48"/>
        <v>0</v>
      </c>
      <c r="AB204">
        <f t="shared" si="49"/>
        <v>0</v>
      </c>
      <c r="AC204">
        <f t="shared" si="50"/>
        <v>137.142303</v>
      </c>
      <c r="AD204">
        <f t="shared" si="58"/>
        <v>0</v>
      </c>
      <c r="AE204">
        <f t="shared" si="59"/>
        <v>137.142303</v>
      </c>
      <c r="AF204">
        <f>(Z204+SUM($Z$8:Z203))/1000</f>
        <v>412.34963715706198</v>
      </c>
      <c r="AG204">
        <f>(AA204+SUM($AA$8:AA203))/1000</f>
        <v>242.29095013971917</v>
      </c>
      <c r="BG204">
        <f t="shared" si="55"/>
        <v>7.9444444444444429</v>
      </c>
    </row>
    <row r="205" spans="2:59" x14ac:dyDescent="0.3">
      <c r="B205" s="29" t="s">
        <v>47</v>
      </c>
      <c r="C205" s="29">
        <v>197</v>
      </c>
      <c r="D205" s="29">
        <v>197</v>
      </c>
      <c r="E205" s="28">
        <v>12</v>
      </c>
      <c r="F205" s="15">
        <f t="shared" si="56"/>
        <v>0</v>
      </c>
      <c r="G205" s="15">
        <f t="shared" si="57"/>
        <v>0</v>
      </c>
      <c r="R205">
        <f>S205+SUM($S$8:S204)</f>
        <v>984.63888888888926</v>
      </c>
      <c r="S205">
        <f t="shared" si="51"/>
        <v>3.333333333333333</v>
      </c>
      <c r="U205">
        <f t="shared" si="52"/>
        <v>5.1359999999999992</v>
      </c>
      <c r="V205">
        <f t="shared" si="45"/>
        <v>137.142303</v>
      </c>
      <c r="W205">
        <f t="shared" si="53"/>
        <v>0</v>
      </c>
      <c r="X205">
        <f t="shared" si="54"/>
        <v>457.14100999999994</v>
      </c>
      <c r="Y205" t="str">
        <f t="shared" si="46"/>
        <v>Constant</v>
      </c>
      <c r="Z205">
        <f t="shared" si="47"/>
        <v>457.14100999999994</v>
      </c>
      <c r="AA205">
        <f t="shared" si="48"/>
        <v>0</v>
      </c>
      <c r="AB205">
        <f t="shared" si="49"/>
        <v>0</v>
      </c>
      <c r="AC205">
        <f t="shared" si="50"/>
        <v>137.142303</v>
      </c>
      <c r="AD205">
        <f t="shared" si="58"/>
        <v>0</v>
      </c>
      <c r="AE205">
        <f t="shared" si="59"/>
        <v>137.142303</v>
      </c>
      <c r="AF205">
        <f>(Z205+SUM($Z$8:Z204))/1000</f>
        <v>412.80677816706196</v>
      </c>
      <c r="AG205">
        <f>(AA205+SUM($AA$8:AA204))/1000</f>
        <v>242.29095013971917</v>
      </c>
      <c r="BG205">
        <f t="shared" si="55"/>
        <v>7.9444444444444429</v>
      </c>
    </row>
    <row r="206" spans="2:59" x14ac:dyDescent="0.3">
      <c r="B206" s="29" t="s">
        <v>47</v>
      </c>
      <c r="C206" s="29">
        <v>198</v>
      </c>
      <c r="D206" s="29">
        <v>198</v>
      </c>
      <c r="E206" s="28">
        <v>12</v>
      </c>
      <c r="F206" s="15">
        <f t="shared" si="56"/>
        <v>6.9444444444444448E-2</v>
      </c>
      <c r="G206" s="15">
        <f t="shared" si="57"/>
        <v>0.25</v>
      </c>
      <c r="R206">
        <f>S206+SUM($S$8:S205)</f>
        <v>987.97222222222263</v>
      </c>
      <c r="S206">
        <f t="shared" si="51"/>
        <v>3.333333333333333</v>
      </c>
      <c r="U206">
        <f t="shared" si="52"/>
        <v>5.1359999999999992</v>
      </c>
      <c r="V206">
        <f t="shared" si="45"/>
        <v>137.142303</v>
      </c>
      <c r="W206">
        <f t="shared" si="53"/>
        <v>99.305555555555557</v>
      </c>
      <c r="X206">
        <f t="shared" si="54"/>
        <v>788.15952851851853</v>
      </c>
      <c r="Y206" t="str">
        <f t="shared" si="46"/>
        <v>Accelerating</v>
      </c>
      <c r="Z206">
        <f t="shared" si="47"/>
        <v>788.15952851851853</v>
      </c>
      <c r="AA206">
        <f t="shared" si="48"/>
        <v>0</v>
      </c>
      <c r="AB206">
        <f t="shared" si="49"/>
        <v>0</v>
      </c>
      <c r="AC206">
        <f t="shared" si="50"/>
        <v>236.44785855555557</v>
      </c>
      <c r="AD206">
        <f t="shared" si="58"/>
        <v>0</v>
      </c>
      <c r="AE206">
        <f t="shared" si="59"/>
        <v>236.44785855555557</v>
      </c>
      <c r="AF206">
        <f>(Z206+SUM($Z$8:Z205))/1000</f>
        <v>413.59493769558048</v>
      </c>
      <c r="AG206">
        <f>(AA206+SUM($AA$8:AA205))/1000</f>
        <v>242.29095013971917</v>
      </c>
      <c r="BG206">
        <f t="shared" si="55"/>
        <v>7.9444444444444429</v>
      </c>
    </row>
    <row r="207" spans="2:59" x14ac:dyDescent="0.3">
      <c r="B207" s="29" t="s">
        <v>47</v>
      </c>
      <c r="C207" s="29">
        <v>199</v>
      </c>
      <c r="D207" s="29">
        <v>199</v>
      </c>
      <c r="E207" s="28">
        <v>12.5</v>
      </c>
      <c r="F207" s="15">
        <f t="shared" si="56"/>
        <v>0.1388888888888889</v>
      </c>
      <c r="G207" s="15">
        <f t="shared" si="57"/>
        <v>0.5</v>
      </c>
      <c r="R207">
        <f>S207+SUM($S$8:S206)</f>
        <v>991.4444444444448</v>
      </c>
      <c r="S207">
        <f t="shared" si="51"/>
        <v>3.4722222222222223</v>
      </c>
      <c r="U207">
        <f t="shared" si="52"/>
        <v>5.572916666666667</v>
      </c>
      <c r="V207">
        <f t="shared" si="45"/>
        <v>137.57921966666666</v>
      </c>
      <c r="W207">
        <f t="shared" si="53"/>
        <v>198.61111111111111</v>
      </c>
      <c r="X207">
        <f t="shared" si="54"/>
        <v>1167.3275374228394</v>
      </c>
      <c r="Y207" t="str">
        <f t="shared" si="46"/>
        <v>Accelerating</v>
      </c>
      <c r="Z207">
        <f t="shared" si="47"/>
        <v>1167.3275374228394</v>
      </c>
      <c r="AA207">
        <f t="shared" si="48"/>
        <v>0</v>
      </c>
      <c r="AB207">
        <f t="shared" si="49"/>
        <v>0</v>
      </c>
      <c r="AC207">
        <f t="shared" si="50"/>
        <v>336.19033077777777</v>
      </c>
      <c r="AD207">
        <f t="shared" si="58"/>
        <v>0</v>
      </c>
      <c r="AE207">
        <f t="shared" si="59"/>
        <v>336.19033077777777</v>
      </c>
      <c r="AF207">
        <f>(Z207+SUM($Z$8:Z206))/1000</f>
        <v>414.76226523300329</v>
      </c>
      <c r="AG207">
        <f>(AA207+SUM($AA$8:AA206))/1000</f>
        <v>242.29095013971917</v>
      </c>
      <c r="BG207">
        <f t="shared" si="55"/>
        <v>8.6202739197530871</v>
      </c>
    </row>
    <row r="208" spans="2:59" x14ac:dyDescent="0.3">
      <c r="B208" s="29" t="s">
        <v>47</v>
      </c>
      <c r="C208" s="29">
        <v>200</v>
      </c>
      <c r="D208" s="29">
        <v>200</v>
      </c>
      <c r="E208" s="28">
        <v>13</v>
      </c>
      <c r="F208" s="15">
        <f t="shared" si="56"/>
        <v>0.20833333333333331</v>
      </c>
      <c r="G208" s="15">
        <f t="shared" si="57"/>
        <v>0.75</v>
      </c>
      <c r="R208">
        <f>S208+SUM($S$8:S207)</f>
        <v>995.05555555555588</v>
      </c>
      <c r="S208">
        <f t="shared" si="51"/>
        <v>3.6111111111111112</v>
      </c>
      <c r="U208">
        <f t="shared" si="52"/>
        <v>6.0276666666666667</v>
      </c>
      <c r="V208">
        <f t="shared" si="45"/>
        <v>138.03396966666668</v>
      </c>
      <c r="W208">
        <f t="shared" si="53"/>
        <v>297.91666666666663</v>
      </c>
      <c r="X208">
        <f t="shared" si="54"/>
        <v>1574.2661867592592</v>
      </c>
      <c r="Y208" t="str">
        <f t="shared" si="46"/>
        <v>Accelerating</v>
      </c>
      <c r="Z208">
        <f t="shared" si="47"/>
        <v>1574.2661867592592</v>
      </c>
      <c r="AA208">
        <f t="shared" si="48"/>
        <v>0</v>
      </c>
      <c r="AB208">
        <f t="shared" si="49"/>
        <v>0</v>
      </c>
      <c r="AC208">
        <f t="shared" si="50"/>
        <v>435.95063633333331</v>
      </c>
      <c r="AD208">
        <f t="shared" si="58"/>
        <v>0</v>
      </c>
      <c r="AE208">
        <f t="shared" si="59"/>
        <v>435.95063633333331</v>
      </c>
      <c r="AF208">
        <f>(Z208+SUM($Z$8:Z207))/1000</f>
        <v>416.33653141976259</v>
      </c>
      <c r="AG208">
        <f>(AA208+SUM($AA$8:AA207))/1000</f>
        <v>242.29095013971917</v>
      </c>
      <c r="BG208">
        <f t="shared" si="55"/>
        <v>9.3236882716049383</v>
      </c>
    </row>
    <row r="209" spans="2:59" x14ac:dyDescent="0.3">
      <c r="B209" s="29" t="s">
        <v>47</v>
      </c>
      <c r="C209" s="29">
        <v>201</v>
      </c>
      <c r="D209" s="29">
        <v>201</v>
      </c>
      <c r="E209" s="28">
        <v>14</v>
      </c>
      <c r="F209" s="15">
        <f t="shared" si="56"/>
        <v>0.27777777777777779</v>
      </c>
      <c r="G209" s="15">
        <f t="shared" si="57"/>
        <v>1</v>
      </c>
      <c r="R209">
        <f>S209+SUM($S$8:S208)</f>
        <v>998.9444444444448</v>
      </c>
      <c r="S209">
        <f t="shared" si="51"/>
        <v>3.8888888888888888</v>
      </c>
      <c r="U209">
        <f t="shared" si="52"/>
        <v>6.9906666666666659</v>
      </c>
      <c r="V209">
        <f t="shared" si="45"/>
        <v>138.99696966666667</v>
      </c>
      <c r="W209">
        <f t="shared" si="53"/>
        <v>397.22222222222223</v>
      </c>
      <c r="X209">
        <f t="shared" si="54"/>
        <v>2085.2968573456787</v>
      </c>
      <c r="Y209" t="str">
        <f t="shared" si="46"/>
        <v>Accelerating</v>
      </c>
      <c r="Z209">
        <f t="shared" si="47"/>
        <v>2085.2968573456787</v>
      </c>
      <c r="AA209">
        <f t="shared" si="48"/>
        <v>0</v>
      </c>
      <c r="AB209">
        <f t="shared" si="49"/>
        <v>0</v>
      </c>
      <c r="AC209">
        <f t="shared" si="50"/>
        <v>536.21919188888887</v>
      </c>
      <c r="AD209">
        <f t="shared" si="58"/>
        <v>0</v>
      </c>
      <c r="AE209">
        <f t="shared" si="59"/>
        <v>536.21919188888887</v>
      </c>
      <c r="AF209">
        <f>(Z209+SUM($Z$8:Z208))/1000</f>
        <v>418.42182827710826</v>
      </c>
      <c r="AG209">
        <f>(AA209+SUM($AA$8:AA208))/1000</f>
        <v>242.29095013971917</v>
      </c>
      <c r="BG209">
        <f t="shared" si="55"/>
        <v>10.81327160493827</v>
      </c>
    </row>
    <row r="210" spans="2:59" x14ac:dyDescent="0.3">
      <c r="B210" s="29" t="s">
        <v>47</v>
      </c>
      <c r="C210" s="29">
        <v>202</v>
      </c>
      <c r="D210" s="29">
        <v>202</v>
      </c>
      <c r="E210" s="28">
        <v>15</v>
      </c>
      <c r="F210" s="15">
        <f t="shared" si="56"/>
        <v>0.34722222222222221</v>
      </c>
      <c r="G210" s="15">
        <f t="shared" si="57"/>
        <v>1.25</v>
      </c>
      <c r="R210">
        <f>S210+SUM($S$8:S209)</f>
        <v>1003.1111111111114</v>
      </c>
      <c r="S210">
        <f t="shared" si="51"/>
        <v>4.166666666666667</v>
      </c>
      <c r="U210">
        <f t="shared" si="52"/>
        <v>8.0250000000000004</v>
      </c>
      <c r="V210">
        <f t="shared" si="45"/>
        <v>140.03130300000001</v>
      </c>
      <c r="W210">
        <f t="shared" si="53"/>
        <v>496.52777777777777</v>
      </c>
      <c r="X210">
        <f t="shared" si="54"/>
        <v>2652.3295032407409</v>
      </c>
      <c r="Y210" t="str">
        <f t="shared" si="46"/>
        <v>Accelerating</v>
      </c>
      <c r="Z210">
        <f t="shared" si="47"/>
        <v>2652.3295032407409</v>
      </c>
      <c r="AA210">
        <f t="shared" si="48"/>
        <v>0</v>
      </c>
      <c r="AB210">
        <f t="shared" si="49"/>
        <v>0</v>
      </c>
      <c r="AC210">
        <f t="shared" si="50"/>
        <v>636.55908077777781</v>
      </c>
      <c r="AD210">
        <f t="shared" si="58"/>
        <v>0</v>
      </c>
      <c r="AE210">
        <f t="shared" si="59"/>
        <v>636.55908077777781</v>
      </c>
      <c r="AF210">
        <f>(Z210+SUM($Z$8:Z209))/1000</f>
        <v>421.07415778034903</v>
      </c>
      <c r="AG210">
        <f>(AA210+SUM($AA$8:AA209))/1000</f>
        <v>242.29095013971917</v>
      </c>
      <c r="BG210">
        <f t="shared" si="55"/>
        <v>12.413194444444446</v>
      </c>
    </row>
    <row r="211" spans="2:59" x14ac:dyDescent="0.3">
      <c r="B211" s="29" t="s">
        <v>47</v>
      </c>
      <c r="C211" s="29">
        <v>203</v>
      </c>
      <c r="D211" s="29">
        <v>203</v>
      </c>
      <c r="E211" s="28">
        <v>16.5</v>
      </c>
      <c r="F211" s="15">
        <f t="shared" si="56"/>
        <v>0.55555555555555558</v>
      </c>
      <c r="G211" s="15">
        <f t="shared" si="57"/>
        <v>2</v>
      </c>
      <c r="R211">
        <f>S211+SUM($S$8:S210)</f>
        <v>1007.6944444444448</v>
      </c>
      <c r="S211">
        <f t="shared" si="51"/>
        <v>4.583333333333333</v>
      </c>
      <c r="U211">
        <f t="shared" si="52"/>
        <v>9.7102499999999985</v>
      </c>
      <c r="V211">
        <f t="shared" si="45"/>
        <v>141.716553</v>
      </c>
      <c r="W211">
        <f t="shared" si="53"/>
        <v>794.44444444444446</v>
      </c>
      <c r="X211">
        <f t="shared" si="54"/>
        <v>4290.737904953703</v>
      </c>
      <c r="Y211" t="str">
        <f t="shared" si="46"/>
        <v>Accelerating</v>
      </c>
      <c r="Z211">
        <f t="shared" si="47"/>
        <v>4290.737904953703</v>
      </c>
      <c r="AA211">
        <f t="shared" si="48"/>
        <v>0</v>
      </c>
      <c r="AB211">
        <f t="shared" si="49"/>
        <v>0</v>
      </c>
      <c r="AC211">
        <f t="shared" si="50"/>
        <v>936.16099744444443</v>
      </c>
      <c r="AD211">
        <f t="shared" si="58"/>
        <v>0</v>
      </c>
      <c r="AE211">
        <f t="shared" si="59"/>
        <v>936.16099744444443</v>
      </c>
      <c r="AF211">
        <f>(Z211+SUM($Z$8:Z210))/1000</f>
        <v>425.36489568530271</v>
      </c>
      <c r="AG211">
        <f>(AA211+SUM($AA$8:AA210))/1000</f>
        <v>242.29095013971917</v>
      </c>
      <c r="BG211">
        <f t="shared" si="55"/>
        <v>15.019965277777777</v>
      </c>
    </row>
    <row r="212" spans="2:59" x14ac:dyDescent="0.3">
      <c r="B212" s="29" t="s">
        <v>47</v>
      </c>
      <c r="C212" s="29">
        <v>204</v>
      </c>
      <c r="D212" s="29">
        <v>204</v>
      </c>
      <c r="E212" s="28">
        <v>19</v>
      </c>
      <c r="F212" s="15">
        <f t="shared" si="56"/>
        <v>0.65277777777777768</v>
      </c>
      <c r="G212" s="15">
        <f t="shared" si="57"/>
        <v>2.3499999999999996</v>
      </c>
      <c r="R212">
        <f>S212+SUM($S$8:S211)</f>
        <v>1012.9722222222226</v>
      </c>
      <c r="S212">
        <f t="shared" si="51"/>
        <v>5.2777777777777777</v>
      </c>
      <c r="U212">
        <f t="shared" si="52"/>
        <v>12.875666666666666</v>
      </c>
      <c r="V212">
        <f t="shared" si="45"/>
        <v>144.88196966666666</v>
      </c>
      <c r="W212">
        <f t="shared" si="53"/>
        <v>933.47222222222206</v>
      </c>
      <c r="X212">
        <f t="shared" si="54"/>
        <v>5691.3137905246895</v>
      </c>
      <c r="Y212" t="str">
        <f t="shared" si="46"/>
        <v>Accelerating</v>
      </c>
      <c r="Z212">
        <f t="shared" si="47"/>
        <v>5691.3137905246895</v>
      </c>
      <c r="AA212">
        <f t="shared" si="48"/>
        <v>0</v>
      </c>
      <c r="AB212">
        <f t="shared" si="49"/>
        <v>0</v>
      </c>
      <c r="AC212">
        <f t="shared" si="50"/>
        <v>1078.3541918888886</v>
      </c>
      <c r="AD212">
        <f t="shared" si="58"/>
        <v>0</v>
      </c>
      <c r="AE212">
        <f t="shared" si="59"/>
        <v>1078.3541918888886</v>
      </c>
      <c r="AF212">
        <f>(Z212+SUM($Z$8:Z211))/1000</f>
        <v>431.05620947582742</v>
      </c>
      <c r="AG212">
        <f>(AA212+SUM($AA$8:AA211))/1000</f>
        <v>242.29095013971917</v>
      </c>
      <c r="BG212">
        <f t="shared" si="55"/>
        <v>19.916280864197528</v>
      </c>
    </row>
    <row r="213" spans="2:59" x14ac:dyDescent="0.3">
      <c r="B213" s="29" t="s">
        <v>47</v>
      </c>
      <c r="C213" s="29">
        <v>205</v>
      </c>
      <c r="D213" s="29">
        <v>205</v>
      </c>
      <c r="E213" s="28">
        <v>21.2</v>
      </c>
      <c r="F213" s="15">
        <f t="shared" si="56"/>
        <v>0.66666666666666674</v>
      </c>
      <c r="G213" s="15">
        <f t="shared" si="57"/>
        <v>2.4000000000000004</v>
      </c>
      <c r="R213">
        <f>S213+SUM($S$8:S212)</f>
        <v>1018.8611111111115</v>
      </c>
      <c r="S213">
        <f t="shared" si="51"/>
        <v>5.8888888888888884</v>
      </c>
      <c r="U213">
        <f t="shared" si="52"/>
        <v>16.030026666666664</v>
      </c>
      <c r="V213">
        <f t="shared" si="45"/>
        <v>148.03632966666666</v>
      </c>
      <c r="W213">
        <f t="shared" si="53"/>
        <v>953.33333333333348</v>
      </c>
      <c r="X213">
        <f t="shared" si="54"/>
        <v>6485.8435710000003</v>
      </c>
      <c r="Y213" t="str">
        <f t="shared" si="46"/>
        <v>Accelerating</v>
      </c>
      <c r="Z213">
        <f t="shared" si="47"/>
        <v>6485.8435710000003</v>
      </c>
      <c r="AA213">
        <f t="shared" si="48"/>
        <v>0</v>
      </c>
      <c r="AB213">
        <f t="shared" si="49"/>
        <v>0</v>
      </c>
      <c r="AC213">
        <f t="shared" si="50"/>
        <v>1101.3696630000002</v>
      </c>
      <c r="AD213">
        <f t="shared" si="58"/>
        <v>0</v>
      </c>
      <c r="AE213">
        <f t="shared" si="59"/>
        <v>1101.3696630000002</v>
      </c>
      <c r="AF213">
        <f>(Z213+SUM($Z$8:Z212))/1000</f>
        <v>437.54205304682739</v>
      </c>
      <c r="AG213">
        <f>(AA213+SUM($AA$8:AA212))/1000</f>
        <v>242.29095013971917</v>
      </c>
      <c r="BG213">
        <f t="shared" si="55"/>
        <v>24.795493827160488</v>
      </c>
    </row>
    <row r="214" spans="2:59" x14ac:dyDescent="0.3">
      <c r="B214" s="29" t="s">
        <v>47</v>
      </c>
      <c r="C214" s="29">
        <v>206</v>
      </c>
      <c r="D214" s="29">
        <v>206</v>
      </c>
      <c r="E214" s="28">
        <v>23.8</v>
      </c>
      <c r="F214" s="15">
        <f t="shared" si="56"/>
        <v>0.79166666666666652</v>
      </c>
      <c r="G214" s="15">
        <f t="shared" si="57"/>
        <v>2.8499999999999996</v>
      </c>
      <c r="R214">
        <f>S214+SUM($S$8:S213)</f>
        <v>1025.4722222222226</v>
      </c>
      <c r="S214">
        <f t="shared" si="51"/>
        <v>6.6111111111111107</v>
      </c>
      <c r="U214">
        <f t="shared" si="52"/>
        <v>20.203026666666663</v>
      </c>
      <c r="V214">
        <f t="shared" si="45"/>
        <v>152.20932966666666</v>
      </c>
      <c r="W214">
        <f t="shared" si="53"/>
        <v>1132.083333333333</v>
      </c>
      <c r="X214">
        <f t="shared" si="54"/>
        <v>8490.6014942777747</v>
      </c>
      <c r="Y214" t="str">
        <f t="shared" si="46"/>
        <v>Accelerating</v>
      </c>
      <c r="Z214">
        <f t="shared" si="47"/>
        <v>8490.6014942777747</v>
      </c>
      <c r="AA214">
        <f t="shared" si="48"/>
        <v>0</v>
      </c>
      <c r="AB214">
        <f t="shared" si="49"/>
        <v>0</v>
      </c>
      <c r="AC214">
        <f t="shared" si="50"/>
        <v>1284.2926629999997</v>
      </c>
      <c r="AD214">
        <f t="shared" si="58"/>
        <v>0</v>
      </c>
      <c r="AE214">
        <f t="shared" si="59"/>
        <v>1284.2926629999997</v>
      </c>
      <c r="AF214">
        <f>(Z214+SUM($Z$8:Z213))/1000</f>
        <v>446.03265454110516</v>
      </c>
      <c r="AG214">
        <f>(AA214+SUM($AA$8:AA213))/1000</f>
        <v>242.29095013971917</v>
      </c>
      <c r="BG214">
        <f t="shared" si="55"/>
        <v>31.250354938271602</v>
      </c>
    </row>
    <row r="215" spans="2:59" x14ac:dyDescent="0.3">
      <c r="B215" s="29" t="s">
        <v>47</v>
      </c>
      <c r="C215" s="29">
        <v>207</v>
      </c>
      <c r="D215" s="29">
        <v>207</v>
      </c>
      <c r="E215" s="28">
        <v>26.9</v>
      </c>
      <c r="F215" s="15">
        <f t="shared" si="56"/>
        <v>0.80555555555555558</v>
      </c>
      <c r="G215" s="15">
        <f t="shared" si="57"/>
        <v>2.9000000000000004</v>
      </c>
      <c r="R215">
        <f>S215+SUM($S$8:S214)</f>
        <v>1032.9444444444448</v>
      </c>
      <c r="S215">
        <f t="shared" si="51"/>
        <v>7.4722222222222214</v>
      </c>
      <c r="U215">
        <f t="shared" si="52"/>
        <v>25.80875666666666</v>
      </c>
      <c r="V215">
        <f t="shared" si="45"/>
        <v>157.81505966666666</v>
      </c>
      <c r="W215">
        <f t="shared" si="53"/>
        <v>1151.9444444444446</v>
      </c>
      <c r="X215">
        <f t="shared" si="54"/>
        <v>9786.8140723858032</v>
      </c>
      <c r="Y215" t="str">
        <f t="shared" si="46"/>
        <v>Accelerating</v>
      </c>
      <c r="Z215">
        <f t="shared" si="47"/>
        <v>9786.8140723858032</v>
      </c>
      <c r="AA215">
        <f t="shared" si="48"/>
        <v>0</v>
      </c>
      <c r="AB215">
        <f t="shared" si="49"/>
        <v>0</v>
      </c>
      <c r="AC215">
        <f t="shared" si="50"/>
        <v>1309.7595041111113</v>
      </c>
      <c r="AD215">
        <f t="shared" si="58"/>
        <v>0</v>
      </c>
      <c r="AE215">
        <f t="shared" si="59"/>
        <v>1309.7595041111113</v>
      </c>
      <c r="AF215">
        <f>(Z215+SUM($Z$8:Z214))/1000</f>
        <v>455.81946861349093</v>
      </c>
      <c r="AG215">
        <f>(AA215+SUM($AA$8:AA214))/1000</f>
        <v>242.29095013971917</v>
      </c>
      <c r="BG215">
        <f t="shared" si="55"/>
        <v>39.921385030864194</v>
      </c>
    </row>
    <row r="216" spans="2:59" x14ac:dyDescent="0.3">
      <c r="B216" s="29" t="s">
        <v>47</v>
      </c>
      <c r="C216" s="29">
        <v>208</v>
      </c>
      <c r="D216" s="29">
        <v>208</v>
      </c>
      <c r="E216" s="28">
        <v>29.6</v>
      </c>
      <c r="F216" s="15">
        <f t="shared" si="56"/>
        <v>0.70833333333333348</v>
      </c>
      <c r="G216" s="15">
        <f t="shared" si="57"/>
        <v>2.5500000000000007</v>
      </c>
      <c r="R216">
        <f>S216+SUM($S$8:S215)</f>
        <v>1041.166666666667</v>
      </c>
      <c r="S216">
        <f t="shared" si="51"/>
        <v>8.2222222222222232</v>
      </c>
      <c r="U216">
        <f t="shared" si="52"/>
        <v>31.249706666666672</v>
      </c>
      <c r="V216">
        <f t="shared" si="45"/>
        <v>163.25600966666667</v>
      </c>
      <c r="W216">
        <f t="shared" si="53"/>
        <v>1012.9166666666669</v>
      </c>
      <c r="X216">
        <f t="shared" si="54"/>
        <v>9670.753116518521</v>
      </c>
      <c r="Y216" t="str">
        <f t="shared" si="46"/>
        <v>Accelerating</v>
      </c>
      <c r="Z216">
        <f t="shared" si="47"/>
        <v>9670.753116518521</v>
      </c>
      <c r="AA216">
        <f t="shared" si="48"/>
        <v>0</v>
      </c>
      <c r="AB216">
        <f t="shared" si="49"/>
        <v>0</v>
      </c>
      <c r="AC216">
        <f t="shared" si="50"/>
        <v>1176.1726763333336</v>
      </c>
      <c r="AD216">
        <f t="shared" si="58"/>
        <v>0</v>
      </c>
      <c r="AE216">
        <f t="shared" si="59"/>
        <v>1176.1726763333336</v>
      </c>
      <c r="AF216">
        <f>(Z216+SUM($Z$8:Z215))/1000</f>
        <v>465.49022173000941</v>
      </c>
      <c r="AG216">
        <f>(AA216+SUM($AA$8:AA215))/1000</f>
        <v>242.29095013971917</v>
      </c>
      <c r="BG216">
        <f t="shared" si="55"/>
        <v>48.337530864197539</v>
      </c>
    </row>
    <row r="217" spans="2:59" x14ac:dyDescent="0.3">
      <c r="B217" s="29" t="s">
        <v>47</v>
      </c>
      <c r="C217" s="29">
        <v>209</v>
      </c>
      <c r="D217" s="29">
        <v>209</v>
      </c>
      <c r="E217" s="28">
        <v>32</v>
      </c>
      <c r="F217" s="15">
        <f t="shared" si="56"/>
        <v>0.7777777777777779</v>
      </c>
      <c r="G217" s="15">
        <f t="shared" si="57"/>
        <v>2.8000000000000007</v>
      </c>
      <c r="R217">
        <f>S217+SUM($S$8:S216)</f>
        <v>1050.0555555555559</v>
      </c>
      <c r="S217">
        <f t="shared" si="51"/>
        <v>8.8888888888888893</v>
      </c>
      <c r="U217">
        <f t="shared" si="52"/>
        <v>36.522666666666673</v>
      </c>
      <c r="V217">
        <f t="shared" si="45"/>
        <v>168.52896966666668</v>
      </c>
      <c r="W217">
        <f t="shared" si="53"/>
        <v>1112.2222222222224</v>
      </c>
      <c r="X217">
        <f t="shared" si="54"/>
        <v>11384.455039012348</v>
      </c>
      <c r="Y217" t="str">
        <f t="shared" si="46"/>
        <v>Accelerating</v>
      </c>
      <c r="Z217">
        <f t="shared" si="47"/>
        <v>11384.455039012348</v>
      </c>
      <c r="AA217">
        <f t="shared" si="48"/>
        <v>0</v>
      </c>
      <c r="AB217">
        <f t="shared" si="49"/>
        <v>0</v>
      </c>
      <c r="AC217">
        <f t="shared" si="50"/>
        <v>1280.751191888889</v>
      </c>
      <c r="AD217">
        <f t="shared" si="58"/>
        <v>0</v>
      </c>
      <c r="AE217">
        <f t="shared" si="59"/>
        <v>1280.751191888889</v>
      </c>
      <c r="AF217">
        <f>(Z217+SUM($Z$8:Z216))/1000</f>
        <v>476.87467676902179</v>
      </c>
      <c r="AG217">
        <f>(AA217+SUM($AA$8:AA216))/1000</f>
        <v>242.29095013971917</v>
      </c>
      <c r="BG217">
        <f t="shared" si="55"/>
        <v>56.493827160493836</v>
      </c>
    </row>
    <row r="218" spans="2:59" x14ac:dyDescent="0.3">
      <c r="B218" s="29" t="s">
        <v>47</v>
      </c>
      <c r="C218" s="29">
        <v>210</v>
      </c>
      <c r="D218" s="29">
        <v>210</v>
      </c>
      <c r="E218" s="28">
        <v>35.200000000000003</v>
      </c>
      <c r="F218" s="15">
        <f t="shared" si="56"/>
        <v>0.76388888888888884</v>
      </c>
      <c r="G218" s="15">
        <f t="shared" si="57"/>
        <v>2.75</v>
      </c>
      <c r="R218">
        <f>S218+SUM($S$8:S217)</f>
        <v>1059.8333333333337</v>
      </c>
      <c r="S218">
        <f t="shared" si="51"/>
        <v>9.7777777777777786</v>
      </c>
      <c r="U218">
        <f t="shared" si="52"/>
        <v>44.19242666666667</v>
      </c>
      <c r="V218">
        <f t="shared" si="45"/>
        <v>176.19872966666668</v>
      </c>
      <c r="W218">
        <f t="shared" si="53"/>
        <v>1092.3611111111111</v>
      </c>
      <c r="X218">
        <f t="shared" si="54"/>
        <v>12403.696220938273</v>
      </c>
      <c r="Y218" t="str">
        <f t="shared" si="46"/>
        <v>Accelerating</v>
      </c>
      <c r="Z218">
        <f t="shared" si="47"/>
        <v>12403.696220938273</v>
      </c>
      <c r="AA218">
        <f t="shared" si="48"/>
        <v>0</v>
      </c>
      <c r="AB218">
        <f t="shared" si="49"/>
        <v>0</v>
      </c>
      <c r="AC218">
        <f t="shared" si="50"/>
        <v>1268.5598407777777</v>
      </c>
      <c r="AD218">
        <f t="shared" si="58"/>
        <v>0</v>
      </c>
      <c r="AE218">
        <f t="shared" si="59"/>
        <v>1268.5598407777777</v>
      </c>
      <c r="AF218">
        <f>(Z218+SUM($Z$8:Z217))/1000</f>
        <v>489.27837298996008</v>
      </c>
      <c r="AG218">
        <f>(AA218+SUM($AA$8:AA217))/1000</f>
        <v>242.29095013971917</v>
      </c>
      <c r="BG218">
        <f t="shared" si="55"/>
        <v>68.357530864197543</v>
      </c>
    </row>
    <row r="219" spans="2:59" x14ac:dyDescent="0.3">
      <c r="B219" s="29" t="s">
        <v>47</v>
      </c>
      <c r="C219" s="29">
        <v>211</v>
      </c>
      <c r="D219" s="29">
        <v>211</v>
      </c>
      <c r="E219" s="28">
        <v>37.5</v>
      </c>
      <c r="F219" s="15">
        <f t="shared" si="56"/>
        <v>0.55555555555555558</v>
      </c>
      <c r="G219" s="15">
        <f t="shared" si="57"/>
        <v>2</v>
      </c>
      <c r="R219">
        <f>S219+SUM($S$8:S218)</f>
        <v>1070.2500000000005</v>
      </c>
      <c r="S219">
        <f t="shared" si="51"/>
        <v>10.416666666666666</v>
      </c>
      <c r="U219">
        <f t="shared" si="52"/>
        <v>50.156249999999993</v>
      </c>
      <c r="V219">
        <f t="shared" si="45"/>
        <v>182.162553</v>
      </c>
      <c r="W219">
        <f t="shared" si="53"/>
        <v>794.44444444444446</v>
      </c>
      <c r="X219">
        <f t="shared" si="54"/>
        <v>10172.989556712962</v>
      </c>
      <c r="Y219" t="str">
        <f t="shared" si="46"/>
        <v>Accelerating</v>
      </c>
      <c r="Z219">
        <f t="shared" si="47"/>
        <v>10172.989556712962</v>
      </c>
      <c r="AA219">
        <f t="shared" si="48"/>
        <v>0</v>
      </c>
      <c r="AB219">
        <f t="shared" si="49"/>
        <v>0</v>
      </c>
      <c r="AC219">
        <f t="shared" si="50"/>
        <v>976.60699744444446</v>
      </c>
      <c r="AD219">
        <f t="shared" si="58"/>
        <v>0</v>
      </c>
      <c r="AE219">
        <f t="shared" si="59"/>
        <v>976.60699744444446</v>
      </c>
      <c r="AF219">
        <f>(Z219+SUM($Z$8:Z218))/1000</f>
        <v>499.45136254667307</v>
      </c>
      <c r="AG219">
        <f>(AA219+SUM($AA$8:AA218))/1000</f>
        <v>242.29095013971917</v>
      </c>
      <c r="BG219">
        <f t="shared" si="55"/>
        <v>77.582465277777771</v>
      </c>
    </row>
    <row r="220" spans="2:59" x14ac:dyDescent="0.3">
      <c r="B220" s="29" t="s">
        <v>47</v>
      </c>
      <c r="C220" s="29">
        <v>212</v>
      </c>
      <c r="D220" s="29">
        <v>212</v>
      </c>
      <c r="E220" s="28">
        <v>39.200000000000003</v>
      </c>
      <c r="F220" s="15">
        <f t="shared" si="56"/>
        <v>0.41666666666666663</v>
      </c>
      <c r="G220" s="15">
        <f t="shared" si="57"/>
        <v>1.5</v>
      </c>
      <c r="R220">
        <f>S220+SUM($S$8:S219)</f>
        <v>1081.1388888888894</v>
      </c>
      <c r="S220">
        <f t="shared" si="51"/>
        <v>10.888888888888889</v>
      </c>
      <c r="U220">
        <f t="shared" si="52"/>
        <v>54.806826666666673</v>
      </c>
      <c r="V220">
        <f t="shared" si="45"/>
        <v>186.81312966666667</v>
      </c>
      <c r="W220">
        <f t="shared" si="53"/>
        <v>595.83333333333326</v>
      </c>
      <c r="X220">
        <f t="shared" si="54"/>
        <v>8522.1503748888881</v>
      </c>
      <c r="Y220" t="str">
        <f t="shared" si="46"/>
        <v>Accelerating</v>
      </c>
      <c r="Z220">
        <f t="shared" si="47"/>
        <v>8522.1503748888881</v>
      </c>
      <c r="AA220">
        <f t="shared" si="48"/>
        <v>0</v>
      </c>
      <c r="AB220">
        <f t="shared" si="49"/>
        <v>0</v>
      </c>
      <c r="AC220">
        <f t="shared" si="50"/>
        <v>782.64646299999993</v>
      </c>
      <c r="AD220">
        <f t="shared" si="58"/>
        <v>0</v>
      </c>
      <c r="AE220">
        <f t="shared" si="59"/>
        <v>782.64646299999993</v>
      </c>
      <c r="AF220">
        <f>(Z220+SUM($Z$8:Z219))/1000</f>
        <v>507.97351292156196</v>
      </c>
      <c r="AG220">
        <f>(AA220+SUM($AA$8:AA219))/1000</f>
        <v>242.29095013971917</v>
      </c>
      <c r="BG220">
        <f t="shared" si="55"/>
        <v>84.776049382716053</v>
      </c>
    </row>
    <row r="221" spans="2:59" x14ac:dyDescent="0.3">
      <c r="B221" s="29" t="s">
        <v>47</v>
      </c>
      <c r="C221" s="29">
        <v>213</v>
      </c>
      <c r="D221" s="29">
        <v>213</v>
      </c>
      <c r="E221" s="28">
        <v>40.5</v>
      </c>
      <c r="F221" s="15">
        <f t="shared" si="56"/>
        <v>0.33333333333333315</v>
      </c>
      <c r="G221" s="15">
        <f t="shared" si="57"/>
        <v>1.1999999999999993</v>
      </c>
      <c r="R221">
        <f>S221+SUM($S$8:S220)</f>
        <v>1092.3888888888894</v>
      </c>
      <c r="S221">
        <f t="shared" si="51"/>
        <v>11.25</v>
      </c>
      <c r="U221">
        <f t="shared" si="52"/>
        <v>58.502249999999997</v>
      </c>
      <c r="V221">
        <f t="shared" si="45"/>
        <v>190.50855300000001</v>
      </c>
      <c r="W221">
        <f t="shared" si="53"/>
        <v>476.6666666666664</v>
      </c>
      <c r="X221">
        <f t="shared" si="54"/>
        <v>7505.7212212499971</v>
      </c>
      <c r="Y221" t="str">
        <f t="shared" si="46"/>
        <v>Accelerating</v>
      </c>
      <c r="Z221">
        <f t="shared" si="47"/>
        <v>7505.7212212499971</v>
      </c>
      <c r="AA221">
        <f t="shared" si="48"/>
        <v>0</v>
      </c>
      <c r="AB221">
        <f t="shared" si="49"/>
        <v>0</v>
      </c>
      <c r="AC221">
        <f t="shared" si="50"/>
        <v>667.17521966666641</v>
      </c>
      <c r="AD221">
        <f t="shared" si="58"/>
        <v>0</v>
      </c>
      <c r="AE221">
        <f t="shared" si="59"/>
        <v>667.17521966666641</v>
      </c>
      <c r="AF221">
        <f>(Z221+SUM($Z$8:Z220))/1000</f>
        <v>515.47923414281195</v>
      </c>
      <c r="AG221">
        <f>(AA221+SUM($AA$8:AA220))/1000</f>
        <v>242.29095013971917</v>
      </c>
      <c r="BG221">
        <f t="shared" si="55"/>
        <v>90.4921875</v>
      </c>
    </row>
    <row r="222" spans="2:59" x14ac:dyDescent="0.3">
      <c r="B222" s="29" t="s">
        <v>47</v>
      </c>
      <c r="C222" s="29">
        <v>214</v>
      </c>
      <c r="D222" s="29">
        <v>214</v>
      </c>
      <c r="E222" s="28">
        <v>41.6</v>
      </c>
      <c r="F222" s="15">
        <f t="shared" si="56"/>
        <v>0.36111111111111133</v>
      </c>
      <c r="G222" s="15">
        <f t="shared" si="57"/>
        <v>1.3000000000000007</v>
      </c>
      <c r="R222">
        <f>S222+SUM($S$8:S221)</f>
        <v>1103.944444444445</v>
      </c>
      <c r="S222">
        <f t="shared" si="51"/>
        <v>11.555555555555555</v>
      </c>
      <c r="U222">
        <f t="shared" si="52"/>
        <v>61.723306666666666</v>
      </c>
      <c r="V222">
        <f t="shared" si="45"/>
        <v>193.72960966666668</v>
      </c>
      <c r="W222">
        <f t="shared" si="53"/>
        <v>516.38888888888914</v>
      </c>
      <c r="X222">
        <f t="shared" si="54"/>
        <v>8205.8137610864214</v>
      </c>
      <c r="Y222" t="str">
        <f t="shared" si="46"/>
        <v>Accelerating</v>
      </c>
      <c r="Z222">
        <f t="shared" si="47"/>
        <v>8205.8137610864214</v>
      </c>
      <c r="AA222">
        <f t="shared" si="48"/>
        <v>0</v>
      </c>
      <c r="AB222">
        <f t="shared" si="49"/>
        <v>0</v>
      </c>
      <c r="AC222">
        <f t="shared" si="50"/>
        <v>710.11849855555579</v>
      </c>
      <c r="AD222">
        <f t="shared" si="58"/>
        <v>0</v>
      </c>
      <c r="AE222">
        <f t="shared" si="59"/>
        <v>710.11849855555579</v>
      </c>
      <c r="AF222">
        <f>(Z222+SUM($Z$8:Z221))/1000</f>
        <v>523.68504790389841</v>
      </c>
      <c r="AG222">
        <f>(AA222+SUM($AA$8:AA221))/1000</f>
        <v>242.29095013971917</v>
      </c>
      <c r="BG222">
        <f t="shared" si="55"/>
        <v>95.474567901234565</v>
      </c>
    </row>
    <row r="223" spans="2:59" x14ac:dyDescent="0.3">
      <c r="B223" s="29" t="s">
        <v>47</v>
      </c>
      <c r="C223" s="29">
        <v>215</v>
      </c>
      <c r="D223" s="29">
        <v>215</v>
      </c>
      <c r="E223" s="28">
        <v>43.1</v>
      </c>
      <c r="F223" s="15">
        <f t="shared" si="56"/>
        <v>0.47222222222222199</v>
      </c>
      <c r="G223" s="15">
        <f t="shared" si="57"/>
        <v>1.6999999999999993</v>
      </c>
      <c r="R223">
        <f>S223+SUM($S$8:S222)</f>
        <v>1115.9166666666672</v>
      </c>
      <c r="S223">
        <f t="shared" si="51"/>
        <v>11.972222222222223</v>
      </c>
      <c r="U223">
        <f t="shared" si="52"/>
        <v>66.254756666666665</v>
      </c>
      <c r="V223">
        <f t="shared" si="45"/>
        <v>198.26105966666665</v>
      </c>
      <c r="W223">
        <f t="shared" si="53"/>
        <v>675.27777777777749</v>
      </c>
      <c r="X223">
        <f t="shared" si="54"/>
        <v>10458.201081626541</v>
      </c>
      <c r="Y223" t="str">
        <f t="shared" si="46"/>
        <v>Accelerating</v>
      </c>
      <c r="Z223">
        <f t="shared" si="47"/>
        <v>10458.201081626541</v>
      </c>
      <c r="AA223">
        <f t="shared" si="48"/>
        <v>0</v>
      </c>
      <c r="AB223">
        <f t="shared" si="49"/>
        <v>0</v>
      </c>
      <c r="AC223">
        <f t="shared" si="50"/>
        <v>873.5388374444442</v>
      </c>
      <c r="AD223">
        <f t="shared" si="58"/>
        <v>0</v>
      </c>
      <c r="AE223">
        <f t="shared" si="59"/>
        <v>873.5388374444442</v>
      </c>
      <c r="AF223">
        <f>(Z223+SUM($Z$8:Z222))/1000</f>
        <v>534.14324898552502</v>
      </c>
      <c r="AG223">
        <f>(AA223+SUM($AA$8:AA222))/1000</f>
        <v>242.29095013971917</v>
      </c>
      <c r="BG223">
        <f t="shared" si="55"/>
        <v>102.48388503086422</v>
      </c>
    </row>
    <row r="224" spans="2:59" x14ac:dyDescent="0.3">
      <c r="B224" s="29" t="s">
        <v>47</v>
      </c>
      <c r="C224" s="29">
        <v>216</v>
      </c>
      <c r="D224" s="29">
        <v>216</v>
      </c>
      <c r="E224" s="28">
        <v>45</v>
      </c>
      <c r="F224" s="15">
        <f t="shared" si="56"/>
        <v>0.55555555555555558</v>
      </c>
      <c r="G224" s="15">
        <f t="shared" si="57"/>
        <v>2</v>
      </c>
      <c r="R224">
        <f>S224+SUM($S$8:S223)</f>
        <v>1128.4166666666672</v>
      </c>
      <c r="S224">
        <f t="shared" si="51"/>
        <v>12.5</v>
      </c>
      <c r="U224">
        <f t="shared" si="52"/>
        <v>72.224999999999994</v>
      </c>
      <c r="V224">
        <f t="shared" si="45"/>
        <v>204.231303</v>
      </c>
      <c r="W224">
        <f t="shared" si="53"/>
        <v>794.44444444444446</v>
      </c>
      <c r="X224">
        <f t="shared" si="54"/>
        <v>12483.446843055555</v>
      </c>
      <c r="Y224" t="str">
        <f t="shared" si="46"/>
        <v>Accelerating</v>
      </c>
      <c r="Z224">
        <f t="shared" si="47"/>
        <v>12483.446843055555</v>
      </c>
      <c r="AA224">
        <f t="shared" si="48"/>
        <v>0</v>
      </c>
      <c r="AB224">
        <f t="shared" si="49"/>
        <v>0</v>
      </c>
      <c r="AC224">
        <f t="shared" si="50"/>
        <v>998.67574744444448</v>
      </c>
      <c r="AD224">
        <f t="shared" si="58"/>
        <v>0</v>
      </c>
      <c r="AE224">
        <f t="shared" si="59"/>
        <v>998.67574744444448</v>
      </c>
      <c r="AF224">
        <f>(Z224+SUM($Z$8:Z223))/1000</f>
        <v>546.62669582858052</v>
      </c>
      <c r="AG224">
        <f>(AA224+SUM($AA$8:AA223))/1000</f>
        <v>242.29095013971917</v>
      </c>
      <c r="BG224">
        <f t="shared" si="55"/>
        <v>111.71875</v>
      </c>
    </row>
    <row r="225" spans="2:59" x14ac:dyDescent="0.3">
      <c r="B225" s="29" t="s">
        <v>47</v>
      </c>
      <c r="C225" s="29">
        <v>217</v>
      </c>
      <c r="D225" s="29">
        <v>217</v>
      </c>
      <c r="E225" s="28">
        <v>47.1</v>
      </c>
      <c r="F225" s="15">
        <f t="shared" si="56"/>
        <v>0.55555555555555558</v>
      </c>
      <c r="G225" s="15">
        <f t="shared" si="57"/>
        <v>2</v>
      </c>
      <c r="R225">
        <f>S225+SUM($S$8:S224)</f>
        <v>1141.5000000000005</v>
      </c>
      <c r="S225">
        <f t="shared" si="51"/>
        <v>13.083333333333334</v>
      </c>
      <c r="U225">
        <f t="shared" si="52"/>
        <v>79.123289999999997</v>
      </c>
      <c r="V225">
        <f t="shared" si="45"/>
        <v>211.129593</v>
      </c>
      <c r="W225">
        <f t="shared" si="53"/>
        <v>794.44444444444446</v>
      </c>
      <c r="X225">
        <f t="shared" si="54"/>
        <v>13156.260323231481</v>
      </c>
      <c r="Y225" t="str">
        <f t="shared" si="46"/>
        <v>Accelerating</v>
      </c>
      <c r="Z225">
        <f t="shared" si="47"/>
        <v>13156.260323231481</v>
      </c>
      <c r="AA225">
        <f t="shared" si="48"/>
        <v>0</v>
      </c>
      <c r="AB225">
        <f t="shared" si="49"/>
        <v>0</v>
      </c>
      <c r="AC225">
        <f t="shared" si="50"/>
        <v>1005.5740374444445</v>
      </c>
      <c r="AD225">
        <f t="shared" si="58"/>
        <v>0</v>
      </c>
      <c r="AE225">
        <f t="shared" si="59"/>
        <v>1005.5740374444445</v>
      </c>
      <c r="AF225">
        <f>(Z225+SUM($Z$8:Z224))/1000</f>
        <v>559.78295615181196</v>
      </c>
      <c r="AG225">
        <f>(AA225+SUM($AA$8:AA224))/1000</f>
        <v>242.29095013971917</v>
      </c>
      <c r="BG225">
        <f t="shared" si="55"/>
        <v>122.38913194444446</v>
      </c>
    </row>
    <row r="226" spans="2:59" x14ac:dyDescent="0.3">
      <c r="B226" s="29" t="s">
        <v>47</v>
      </c>
      <c r="C226" s="29">
        <v>218</v>
      </c>
      <c r="D226" s="29">
        <v>218</v>
      </c>
      <c r="E226" s="28">
        <v>49</v>
      </c>
      <c r="F226" s="15">
        <f t="shared" si="56"/>
        <v>0.4861111111111111</v>
      </c>
      <c r="G226" s="15">
        <f t="shared" si="57"/>
        <v>1.75</v>
      </c>
      <c r="R226">
        <f>S226+SUM($S$8:S225)</f>
        <v>1155.1111111111115</v>
      </c>
      <c r="S226">
        <f t="shared" si="51"/>
        <v>13.611111111111111</v>
      </c>
      <c r="U226">
        <f t="shared" si="52"/>
        <v>85.635666666666651</v>
      </c>
      <c r="V226">
        <f t="shared" si="45"/>
        <v>217.64196966666665</v>
      </c>
      <c r="W226">
        <f t="shared" si="53"/>
        <v>695.13888888888891</v>
      </c>
      <c r="X226">
        <f t="shared" si="54"/>
        <v>12423.961685895061</v>
      </c>
      <c r="Y226" t="str">
        <f t="shared" si="46"/>
        <v>Accelerating</v>
      </c>
      <c r="Z226">
        <f t="shared" si="47"/>
        <v>12423.961685895061</v>
      </c>
      <c r="AA226">
        <f t="shared" si="48"/>
        <v>0</v>
      </c>
      <c r="AB226">
        <f t="shared" si="49"/>
        <v>0</v>
      </c>
      <c r="AC226">
        <f t="shared" si="50"/>
        <v>912.7808585555556</v>
      </c>
      <c r="AD226">
        <f t="shared" si="58"/>
        <v>0</v>
      </c>
      <c r="AE226">
        <f t="shared" si="59"/>
        <v>912.7808585555556</v>
      </c>
      <c r="AF226">
        <f>(Z226+SUM($Z$8:Z225))/1000</f>
        <v>572.20691783770712</v>
      </c>
      <c r="AG226">
        <f>(AA226+SUM($AA$8:AA225))/1000</f>
        <v>242.29095013971917</v>
      </c>
      <c r="BG226">
        <f t="shared" si="55"/>
        <v>132.46257716049382</v>
      </c>
    </row>
    <row r="227" spans="2:59" x14ac:dyDescent="0.3">
      <c r="B227" s="29" t="s">
        <v>47</v>
      </c>
      <c r="C227" s="29">
        <v>219</v>
      </c>
      <c r="D227" s="29">
        <v>219</v>
      </c>
      <c r="E227" s="28">
        <v>50.6</v>
      </c>
      <c r="F227" s="15">
        <f t="shared" si="56"/>
        <v>0.38888888888888851</v>
      </c>
      <c r="G227" s="15">
        <f t="shared" si="57"/>
        <v>1.3999999999999986</v>
      </c>
      <c r="R227">
        <f>S227+SUM($S$8:S226)</f>
        <v>1169.1666666666672</v>
      </c>
      <c r="S227">
        <f t="shared" si="51"/>
        <v>14.055555555555555</v>
      </c>
      <c r="U227">
        <f t="shared" si="52"/>
        <v>91.319506666666655</v>
      </c>
      <c r="V227">
        <f t="shared" si="45"/>
        <v>223.32580966666666</v>
      </c>
      <c r="W227">
        <f t="shared" si="53"/>
        <v>556.11111111111052</v>
      </c>
      <c r="X227">
        <f t="shared" si="54"/>
        <v>10955.418942043201</v>
      </c>
      <c r="Y227" t="str">
        <f t="shared" si="46"/>
        <v>Accelerating</v>
      </c>
      <c r="Z227">
        <f t="shared" si="47"/>
        <v>10955.418942043201</v>
      </c>
      <c r="AA227">
        <f t="shared" si="48"/>
        <v>0</v>
      </c>
      <c r="AB227">
        <f t="shared" si="49"/>
        <v>0</v>
      </c>
      <c r="AC227">
        <f t="shared" si="50"/>
        <v>779.43692077777723</v>
      </c>
      <c r="AD227">
        <f t="shared" si="58"/>
        <v>0</v>
      </c>
      <c r="AE227">
        <f t="shared" si="59"/>
        <v>779.43692077777723</v>
      </c>
      <c r="AF227">
        <f>(Z227+SUM($Z$8:Z226))/1000</f>
        <v>583.16233677975026</v>
      </c>
      <c r="AG227">
        <f>(AA227+SUM($AA$8:AA226))/1000</f>
        <v>242.29095013971917</v>
      </c>
      <c r="BG227">
        <f t="shared" si="55"/>
        <v>141.25442901234567</v>
      </c>
    </row>
    <row r="228" spans="2:59" x14ac:dyDescent="0.3">
      <c r="B228" s="29" t="s">
        <v>47</v>
      </c>
      <c r="C228" s="29">
        <v>220</v>
      </c>
      <c r="D228" s="29">
        <v>220</v>
      </c>
      <c r="E228" s="28">
        <v>51.8</v>
      </c>
      <c r="F228" s="15">
        <f t="shared" si="56"/>
        <v>0.29166666666666685</v>
      </c>
      <c r="G228" s="15">
        <f t="shared" si="57"/>
        <v>1.0500000000000007</v>
      </c>
      <c r="R228">
        <f>S228+SUM($S$8:S227)</f>
        <v>1183.5555555555561</v>
      </c>
      <c r="S228">
        <f t="shared" si="51"/>
        <v>14.388888888888888</v>
      </c>
      <c r="U228">
        <f t="shared" si="52"/>
        <v>95.702226666666633</v>
      </c>
      <c r="V228">
        <f t="shared" si="45"/>
        <v>227.70852966666664</v>
      </c>
      <c r="W228">
        <f t="shared" si="53"/>
        <v>417.0833333333336</v>
      </c>
      <c r="X228">
        <f t="shared" si="54"/>
        <v>9277.8384731666702</v>
      </c>
      <c r="Y228" t="str">
        <f t="shared" si="46"/>
        <v>Accelerating</v>
      </c>
      <c r="Z228">
        <f t="shared" si="47"/>
        <v>9277.8384731666702</v>
      </c>
      <c r="AA228">
        <f t="shared" si="48"/>
        <v>0</v>
      </c>
      <c r="AB228">
        <f t="shared" si="49"/>
        <v>0</v>
      </c>
      <c r="AC228">
        <f t="shared" si="50"/>
        <v>644.79186300000026</v>
      </c>
      <c r="AD228">
        <f t="shared" si="58"/>
        <v>0</v>
      </c>
      <c r="AE228">
        <f t="shared" si="59"/>
        <v>644.79186300000026</v>
      </c>
      <c r="AF228">
        <f>(Z228+SUM($Z$8:Z227))/1000</f>
        <v>592.44017525291702</v>
      </c>
      <c r="AG228">
        <f>(AA228+SUM($AA$8:AA227))/1000</f>
        <v>242.29095013971917</v>
      </c>
      <c r="BG228">
        <f t="shared" si="55"/>
        <v>148.03368827160489</v>
      </c>
    </row>
    <row r="229" spans="2:59" x14ac:dyDescent="0.3">
      <c r="B229" s="29" t="s">
        <v>47</v>
      </c>
      <c r="C229" s="29">
        <v>221</v>
      </c>
      <c r="D229" s="29">
        <v>221</v>
      </c>
      <c r="E229" s="28">
        <v>52.7</v>
      </c>
      <c r="F229" s="15">
        <f t="shared" si="56"/>
        <v>0.18055555555555614</v>
      </c>
      <c r="G229" s="15">
        <f t="shared" si="57"/>
        <v>0.65000000000000213</v>
      </c>
      <c r="R229">
        <f>S229+SUM($S$8:S228)</f>
        <v>1198.194444444445</v>
      </c>
      <c r="S229">
        <f t="shared" si="51"/>
        <v>14.638888888888889</v>
      </c>
      <c r="U229">
        <f t="shared" si="52"/>
        <v>99.056676666666675</v>
      </c>
      <c r="V229">
        <f t="shared" si="45"/>
        <v>231.06297966666668</v>
      </c>
      <c r="W229">
        <f t="shared" si="53"/>
        <v>258.19444444444525</v>
      </c>
      <c r="X229">
        <f t="shared" si="54"/>
        <v>7162.1850696265556</v>
      </c>
      <c r="Y229" t="str">
        <f t="shared" si="46"/>
        <v>Accelerating</v>
      </c>
      <c r="Z229">
        <f t="shared" si="47"/>
        <v>7162.1850696265556</v>
      </c>
      <c r="AA229">
        <f t="shared" si="48"/>
        <v>0</v>
      </c>
      <c r="AB229">
        <f t="shared" si="49"/>
        <v>0</v>
      </c>
      <c r="AC229">
        <f t="shared" si="50"/>
        <v>489.25742411111196</v>
      </c>
      <c r="AD229">
        <f t="shared" si="58"/>
        <v>0</v>
      </c>
      <c r="AE229">
        <f t="shared" si="59"/>
        <v>489.25742411111196</v>
      </c>
      <c r="AF229">
        <f>(Z229+SUM($Z$8:Z228))/1000</f>
        <v>599.60236032254352</v>
      </c>
      <c r="AG229">
        <f>(AA229+SUM($AA$8:AA228))/1000</f>
        <v>242.29095013971917</v>
      </c>
      <c r="BG229">
        <f t="shared" si="55"/>
        <v>153.22240354938273</v>
      </c>
    </row>
    <row r="230" spans="2:59" x14ac:dyDescent="0.3">
      <c r="B230" s="29" t="s">
        <v>47</v>
      </c>
      <c r="C230" s="29">
        <v>222</v>
      </c>
      <c r="D230" s="29">
        <v>222</v>
      </c>
      <c r="E230" s="28">
        <v>53.1</v>
      </c>
      <c r="F230" s="15">
        <f t="shared" si="56"/>
        <v>0.11111111111111072</v>
      </c>
      <c r="G230" s="15">
        <f t="shared" si="57"/>
        <v>0.39999999999999858</v>
      </c>
      <c r="R230">
        <f>S230+SUM($S$8:S229)</f>
        <v>1212.944444444445</v>
      </c>
      <c r="S230">
        <f t="shared" si="51"/>
        <v>14.75</v>
      </c>
      <c r="U230">
        <f t="shared" si="52"/>
        <v>100.56609</v>
      </c>
      <c r="V230">
        <f t="shared" si="45"/>
        <v>232.57239300000001</v>
      </c>
      <c r="W230">
        <f t="shared" si="53"/>
        <v>158.88888888888832</v>
      </c>
      <c r="X230">
        <f t="shared" si="54"/>
        <v>5774.0539078611027</v>
      </c>
      <c r="Y230" t="str">
        <f t="shared" si="46"/>
        <v>Accelerating</v>
      </c>
      <c r="Z230">
        <f t="shared" si="47"/>
        <v>5774.0539078611027</v>
      </c>
      <c r="AA230">
        <f t="shared" si="48"/>
        <v>0</v>
      </c>
      <c r="AB230">
        <f t="shared" si="49"/>
        <v>0</v>
      </c>
      <c r="AC230">
        <f t="shared" si="50"/>
        <v>391.46128188888832</v>
      </c>
      <c r="AD230">
        <f t="shared" si="58"/>
        <v>0</v>
      </c>
      <c r="AE230">
        <f t="shared" si="59"/>
        <v>391.46128188888832</v>
      </c>
      <c r="AF230">
        <f>(Z230+SUM($Z$8:Z229))/1000</f>
        <v>605.37641423040463</v>
      </c>
      <c r="AG230">
        <f>(AA230+SUM($AA$8:AA229))/1000</f>
        <v>242.29095013971917</v>
      </c>
      <c r="BG230">
        <f t="shared" si="55"/>
        <v>155.5571875</v>
      </c>
    </row>
    <row r="231" spans="2:59" x14ac:dyDescent="0.3">
      <c r="B231" s="29" t="s">
        <v>47</v>
      </c>
      <c r="C231" s="29">
        <v>223</v>
      </c>
      <c r="D231" s="29">
        <v>223</v>
      </c>
      <c r="E231" s="28">
        <v>53.5</v>
      </c>
      <c r="F231" s="15">
        <f t="shared" si="56"/>
        <v>9.7222222222221627E-2</v>
      </c>
      <c r="G231" s="15">
        <f t="shared" si="57"/>
        <v>0.34999999999999787</v>
      </c>
      <c r="R231">
        <f>S231+SUM($S$8:S230)</f>
        <v>1227.8055555555561</v>
      </c>
      <c r="S231">
        <f t="shared" si="51"/>
        <v>14.861111111111111</v>
      </c>
      <c r="U231">
        <f t="shared" si="52"/>
        <v>102.08691666666665</v>
      </c>
      <c r="V231">
        <f t="shared" si="45"/>
        <v>234.09321966666664</v>
      </c>
      <c r="W231">
        <f t="shared" si="53"/>
        <v>139.02777777777692</v>
      </c>
      <c r="X231">
        <f t="shared" si="54"/>
        <v>5544.9926009104802</v>
      </c>
      <c r="Y231" t="str">
        <f t="shared" si="46"/>
        <v>Accelerating</v>
      </c>
      <c r="Z231">
        <f t="shared" si="47"/>
        <v>5544.9926009104802</v>
      </c>
      <c r="AA231">
        <f t="shared" si="48"/>
        <v>0</v>
      </c>
      <c r="AB231">
        <f t="shared" si="49"/>
        <v>0</v>
      </c>
      <c r="AC231">
        <f t="shared" si="50"/>
        <v>373.12099744444356</v>
      </c>
      <c r="AD231">
        <f t="shared" si="58"/>
        <v>0</v>
      </c>
      <c r="AE231">
        <f t="shared" si="59"/>
        <v>373.12099744444356</v>
      </c>
      <c r="AF231">
        <f>(Z231+SUM($Z$8:Z230))/1000</f>
        <v>610.92140683131515</v>
      </c>
      <c r="AG231">
        <f>(AA231+SUM($AA$8:AA230))/1000</f>
        <v>242.29095013971917</v>
      </c>
      <c r="BG231">
        <f t="shared" si="55"/>
        <v>157.90962577160491</v>
      </c>
    </row>
    <row r="232" spans="2:59" x14ac:dyDescent="0.3">
      <c r="B232" s="29" t="s">
        <v>47</v>
      </c>
      <c r="C232" s="29">
        <v>224</v>
      </c>
      <c r="D232" s="29">
        <v>224</v>
      </c>
      <c r="E232" s="28">
        <v>53.8</v>
      </c>
      <c r="F232" s="15">
        <f t="shared" si="56"/>
        <v>9.7222222222222612E-2</v>
      </c>
      <c r="G232" s="15">
        <f t="shared" si="57"/>
        <v>0.35000000000000142</v>
      </c>
      <c r="R232">
        <f>S232+SUM($S$8:S231)</f>
        <v>1242.7500000000005</v>
      </c>
      <c r="S232">
        <f t="shared" si="51"/>
        <v>14.944444444444443</v>
      </c>
      <c r="U232">
        <f t="shared" si="52"/>
        <v>103.23502666666664</v>
      </c>
      <c r="V232">
        <f t="shared" si="45"/>
        <v>235.24132966666664</v>
      </c>
      <c r="W232">
        <f t="shared" si="53"/>
        <v>139.02777777777834</v>
      </c>
      <c r="X232">
        <f t="shared" si="54"/>
        <v>5593.2438834753166</v>
      </c>
      <c r="Y232" t="str">
        <f t="shared" si="46"/>
        <v>Accelerating</v>
      </c>
      <c r="Z232">
        <f t="shared" si="47"/>
        <v>5593.2438834753166</v>
      </c>
      <c r="AA232">
        <f t="shared" si="48"/>
        <v>0</v>
      </c>
      <c r="AB232">
        <f t="shared" si="49"/>
        <v>0</v>
      </c>
      <c r="AC232">
        <f t="shared" si="50"/>
        <v>374.26910744444501</v>
      </c>
      <c r="AD232">
        <f t="shared" si="58"/>
        <v>0</v>
      </c>
      <c r="AE232">
        <f t="shared" si="59"/>
        <v>374.26910744444501</v>
      </c>
      <c r="AF232">
        <f>(Z232+SUM($Z$8:Z231))/1000</f>
        <v>616.51465071479049</v>
      </c>
      <c r="AG232">
        <f>(AA232+SUM($AA$8:AA231))/1000</f>
        <v>242.29095013971917</v>
      </c>
      <c r="BG232">
        <f t="shared" si="55"/>
        <v>159.68554012345678</v>
      </c>
    </row>
    <row r="233" spans="2:59" x14ac:dyDescent="0.3">
      <c r="B233" s="29" t="s">
        <v>47</v>
      </c>
      <c r="C233" s="29">
        <v>225</v>
      </c>
      <c r="D233" s="29">
        <v>225</v>
      </c>
      <c r="E233" s="28">
        <v>54.2</v>
      </c>
      <c r="F233" s="15">
        <f t="shared" si="56"/>
        <v>0.1388888888888889</v>
      </c>
      <c r="G233" s="15">
        <f t="shared" si="57"/>
        <v>0.5</v>
      </c>
      <c r="R233">
        <f>S233+SUM($S$8:S232)</f>
        <v>1257.8055555555561</v>
      </c>
      <c r="S233">
        <f t="shared" si="51"/>
        <v>15.055555555555555</v>
      </c>
      <c r="U233">
        <f t="shared" si="52"/>
        <v>104.77582666666666</v>
      </c>
      <c r="V233">
        <f t="shared" si="45"/>
        <v>236.78212966666666</v>
      </c>
      <c r="W233">
        <f t="shared" si="53"/>
        <v>198.61111111111111</v>
      </c>
      <c r="X233">
        <f t="shared" si="54"/>
        <v>6555.0871250432101</v>
      </c>
      <c r="Y233" t="str">
        <f t="shared" si="46"/>
        <v>Accelerating</v>
      </c>
      <c r="Z233">
        <f t="shared" si="47"/>
        <v>6555.0871250432101</v>
      </c>
      <c r="AA233">
        <f t="shared" si="48"/>
        <v>0</v>
      </c>
      <c r="AB233">
        <f t="shared" si="49"/>
        <v>0</v>
      </c>
      <c r="AC233">
        <f t="shared" si="50"/>
        <v>435.39324077777781</v>
      </c>
      <c r="AD233">
        <f t="shared" si="58"/>
        <v>0</v>
      </c>
      <c r="AE233">
        <f t="shared" si="59"/>
        <v>435.39324077777781</v>
      </c>
      <c r="AF233">
        <f>(Z233+SUM($Z$8:Z232))/1000</f>
        <v>623.06973783983358</v>
      </c>
      <c r="AG233">
        <f>(AA233+SUM($AA$8:AA232))/1000</f>
        <v>242.29095013971917</v>
      </c>
      <c r="BG233">
        <f t="shared" si="55"/>
        <v>162.0688734567901</v>
      </c>
    </row>
    <row r="234" spans="2:59" x14ac:dyDescent="0.3">
      <c r="B234" s="29" t="s">
        <v>47</v>
      </c>
      <c r="C234" s="29">
        <v>226</v>
      </c>
      <c r="D234" s="29">
        <v>226</v>
      </c>
      <c r="E234" s="28">
        <v>54.8</v>
      </c>
      <c r="F234" s="15">
        <f t="shared" si="56"/>
        <v>0.15277777777777699</v>
      </c>
      <c r="G234" s="15">
        <f t="shared" si="57"/>
        <v>0.54999999999999716</v>
      </c>
      <c r="R234">
        <f>S234+SUM($S$8:S233)</f>
        <v>1273.0277777777783</v>
      </c>
      <c r="S234">
        <f t="shared" si="51"/>
        <v>15.222222222222221</v>
      </c>
      <c r="U234">
        <f t="shared" si="52"/>
        <v>107.10842666666665</v>
      </c>
      <c r="V234">
        <f t="shared" si="45"/>
        <v>239.11472966666665</v>
      </c>
      <c r="W234">
        <f t="shared" si="53"/>
        <v>218.47222222222109</v>
      </c>
      <c r="X234">
        <f t="shared" si="54"/>
        <v>6965.490267641957</v>
      </c>
      <c r="Y234" t="str">
        <f t="shared" si="46"/>
        <v>Accelerating</v>
      </c>
      <c r="Z234">
        <f t="shared" si="47"/>
        <v>6965.490267641957</v>
      </c>
      <c r="AA234">
        <f t="shared" si="48"/>
        <v>0</v>
      </c>
      <c r="AB234">
        <f t="shared" si="49"/>
        <v>0</v>
      </c>
      <c r="AC234">
        <f t="shared" si="50"/>
        <v>457.58695188888771</v>
      </c>
      <c r="AD234">
        <f t="shared" si="58"/>
        <v>0</v>
      </c>
      <c r="AE234">
        <f t="shared" si="59"/>
        <v>457.58695188888771</v>
      </c>
      <c r="AF234">
        <f>(Z234+SUM($Z$8:Z233))/1000</f>
        <v>630.03522810747552</v>
      </c>
      <c r="AG234">
        <f>(AA234+SUM($AA$8:AA233))/1000</f>
        <v>242.29095013971917</v>
      </c>
      <c r="BG234">
        <f t="shared" si="55"/>
        <v>165.67697530864197</v>
      </c>
    </row>
    <row r="235" spans="2:59" x14ac:dyDescent="0.3">
      <c r="B235" s="29" t="s">
        <v>47</v>
      </c>
      <c r="C235" s="29">
        <v>227</v>
      </c>
      <c r="D235" s="29">
        <v>227</v>
      </c>
      <c r="E235" s="28">
        <v>55.3</v>
      </c>
      <c r="F235" s="15">
        <f t="shared" si="56"/>
        <v>0.1388888888888889</v>
      </c>
      <c r="G235" s="15">
        <f t="shared" si="57"/>
        <v>0.5</v>
      </c>
      <c r="R235">
        <f>S235+SUM($S$8:S234)</f>
        <v>1288.3888888888894</v>
      </c>
      <c r="S235">
        <f t="shared" si="51"/>
        <v>15.361111111111111</v>
      </c>
      <c r="U235">
        <f t="shared" si="52"/>
        <v>109.07187666666665</v>
      </c>
      <c r="V235">
        <f t="shared" si="45"/>
        <v>241.07817966666664</v>
      </c>
      <c r="W235">
        <f t="shared" si="53"/>
        <v>198.61111111111111</v>
      </c>
      <c r="X235">
        <f t="shared" si="54"/>
        <v>6754.1160500030855</v>
      </c>
      <c r="Y235" t="str">
        <f t="shared" si="46"/>
        <v>Accelerating</v>
      </c>
      <c r="Z235">
        <f t="shared" si="47"/>
        <v>6754.1160500030855</v>
      </c>
      <c r="AA235">
        <f t="shared" si="48"/>
        <v>0</v>
      </c>
      <c r="AB235">
        <f t="shared" si="49"/>
        <v>0</v>
      </c>
      <c r="AC235">
        <f t="shared" si="50"/>
        <v>439.68929077777773</v>
      </c>
      <c r="AD235">
        <f t="shared" si="58"/>
        <v>0</v>
      </c>
      <c r="AE235">
        <f t="shared" si="59"/>
        <v>439.68929077777773</v>
      </c>
      <c r="AF235">
        <f>(Z235+SUM($Z$8:Z234))/1000</f>
        <v>636.78934415747869</v>
      </c>
      <c r="AG235">
        <f>(AA235+SUM($AA$8:AA234))/1000</f>
        <v>242.29095013971917</v>
      </c>
      <c r="BG235">
        <f t="shared" si="55"/>
        <v>168.71407021604935</v>
      </c>
    </row>
    <row r="236" spans="2:59" x14ac:dyDescent="0.3">
      <c r="B236" s="29" t="s">
        <v>47</v>
      </c>
      <c r="C236" s="29">
        <v>228</v>
      </c>
      <c r="D236" s="29">
        <v>228</v>
      </c>
      <c r="E236" s="28">
        <v>55.8</v>
      </c>
      <c r="F236" s="15">
        <f t="shared" si="56"/>
        <v>0.12500000000000078</v>
      </c>
      <c r="G236" s="15">
        <f t="shared" si="57"/>
        <v>0.45000000000000284</v>
      </c>
      <c r="R236">
        <f>S236+SUM($S$8:S235)</f>
        <v>1303.8888888888894</v>
      </c>
      <c r="S236">
        <f t="shared" si="51"/>
        <v>15.499999999999998</v>
      </c>
      <c r="U236">
        <f t="shared" si="52"/>
        <v>111.05315999999998</v>
      </c>
      <c r="V236">
        <f t="shared" si="45"/>
        <v>243.05946299999999</v>
      </c>
      <c r="W236">
        <f t="shared" si="53"/>
        <v>178.75000000000111</v>
      </c>
      <c r="X236">
        <f t="shared" si="54"/>
        <v>6538.0466765000156</v>
      </c>
      <c r="Y236" t="str">
        <f t="shared" si="46"/>
        <v>Accelerating</v>
      </c>
      <c r="Z236">
        <f t="shared" si="47"/>
        <v>6538.0466765000156</v>
      </c>
      <c r="AA236">
        <f t="shared" si="48"/>
        <v>0</v>
      </c>
      <c r="AB236">
        <f t="shared" si="49"/>
        <v>0</v>
      </c>
      <c r="AC236">
        <f t="shared" si="50"/>
        <v>421.80946300000107</v>
      </c>
      <c r="AD236">
        <f t="shared" si="58"/>
        <v>0</v>
      </c>
      <c r="AE236">
        <f t="shared" si="59"/>
        <v>421.80946300000107</v>
      </c>
      <c r="AF236">
        <f>(Z236+SUM($Z$8:Z235))/1000</f>
        <v>643.32739083397871</v>
      </c>
      <c r="AG236">
        <f>(AA236+SUM($AA$8:AA235))/1000</f>
        <v>242.29095013971917</v>
      </c>
      <c r="BG236">
        <f t="shared" si="55"/>
        <v>171.77874999999997</v>
      </c>
    </row>
    <row r="237" spans="2:59" x14ac:dyDescent="0.3">
      <c r="B237" s="29" t="s">
        <v>47</v>
      </c>
      <c r="C237" s="29">
        <v>229</v>
      </c>
      <c r="D237" s="29">
        <v>229</v>
      </c>
      <c r="E237" s="28">
        <v>56.2</v>
      </c>
      <c r="F237" s="15">
        <f t="shared" si="56"/>
        <v>9.7222222222222612E-2</v>
      </c>
      <c r="G237" s="15">
        <f t="shared" si="57"/>
        <v>0.35000000000000142</v>
      </c>
      <c r="R237">
        <f>S237+SUM($S$8:S236)</f>
        <v>1319.5000000000005</v>
      </c>
      <c r="S237">
        <f t="shared" si="51"/>
        <v>15.611111111111111</v>
      </c>
      <c r="U237">
        <f t="shared" si="52"/>
        <v>112.65102666666667</v>
      </c>
      <c r="V237">
        <f t="shared" si="45"/>
        <v>244.65732966666667</v>
      </c>
      <c r="W237">
        <f t="shared" si="53"/>
        <v>139.02777777777834</v>
      </c>
      <c r="X237">
        <f t="shared" si="54"/>
        <v>5989.7508439938356</v>
      </c>
      <c r="Y237" t="str">
        <f t="shared" si="46"/>
        <v>Accelerating</v>
      </c>
      <c r="Z237">
        <f t="shared" si="47"/>
        <v>5989.7508439938356</v>
      </c>
      <c r="AA237">
        <f t="shared" si="48"/>
        <v>0</v>
      </c>
      <c r="AB237">
        <f t="shared" si="49"/>
        <v>0</v>
      </c>
      <c r="AC237">
        <f t="shared" si="50"/>
        <v>383.68510744444501</v>
      </c>
      <c r="AD237">
        <f t="shared" si="58"/>
        <v>0</v>
      </c>
      <c r="AE237">
        <f t="shared" si="59"/>
        <v>383.68510744444501</v>
      </c>
      <c r="AF237">
        <f>(Z237+SUM($Z$8:Z236))/1000</f>
        <v>649.31714167797247</v>
      </c>
      <c r="AG237">
        <f>(AA237+SUM($AA$8:AA236))/1000</f>
        <v>242.29095013971917</v>
      </c>
      <c r="BG237">
        <f t="shared" si="55"/>
        <v>174.25035493827161</v>
      </c>
    </row>
    <row r="238" spans="2:59" x14ac:dyDescent="0.3">
      <c r="B238" s="29" t="s">
        <v>47</v>
      </c>
      <c r="C238" s="29">
        <v>230</v>
      </c>
      <c r="D238" s="29">
        <v>230</v>
      </c>
      <c r="E238" s="28">
        <v>56.5</v>
      </c>
      <c r="F238" s="15">
        <f t="shared" si="56"/>
        <v>4.1666666666666269E-2</v>
      </c>
      <c r="G238" s="15">
        <f t="shared" si="57"/>
        <v>0.14999999999999858</v>
      </c>
      <c r="R238">
        <f>S238+SUM($S$8:S237)</f>
        <v>1335.1944444444448</v>
      </c>
      <c r="S238">
        <f t="shared" si="51"/>
        <v>15.694444444444445</v>
      </c>
      <c r="U238">
        <f t="shared" si="52"/>
        <v>113.85691666666666</v>
      </c>
      <c r="V238">
        <f t="shared" si="45"/>
        <v>245.86321966666668</v>
      </c>
      <c r="W238">
        <f t="shared" si="53"/>
        <v>59.583333333332767</v>
      </c>
      <c r="X238">
        <f t="shared" si="54"/>
        <v>4793.8139568055467</v>
      </c>
      <c r="Y238" t="str">
        <f t="shared" si="46"/>
        <v>Accelerating</v>
      </c>
      <c r="Z238">
        <f t="shared" si="47"/>
        <v>4793.8139568055467</v>
      </c>
      <c r="AA238">
        <f t="shared" si="48"/>
        <v>0</v>
      </c>
      <c r="AB238">
        <f t="shared" si="49"/>
        <v>0</v>
      </c>
      <c r="AC238">
        <f t="shared" si="50"/>
        <v>305.44655299999943</v>
      </c>
      <c r="AD238">
        <f t="shared" si="58"/>
        <v>0</v>
      </c>
      <c r="AE238">
        <f t="shared" si="59"/>
        <v>305.44655299999943</v>
      </c>
      <c r="AF238">
        <f>(Z238+SUM($Z$8:Z237))/1000</f>
        <v>654.11095563477807</v>
      </c>
      <c r="AG238">
        <f>(AA238+SUM($AA$8:AA237))/1000</f>
        <v>242.29095013971917</v>
      </c>
      <c r="BG238">
        <f t="shared" si="55"/>
        <v>176.11564429012344</v>
      </c>
    </row>
    <row r="239" spans="2:59" x14ac:dyDescent="0.3">
      <c r="B239" s="29" t="s">
        <v>47</v>
      </c>
      <c r="C239" s="29">
        <v>231</v>
      </c>
      <c r="D239" s="29">
        <v>231</v>
      </c>
      <c r="E239" s="28">
        <v>56.5</v>
      </c>
      <c r="F239" s="15">
        <f t="shared" si="56"/>
        <v>-4.1666666666666269E-2</v>
      </c>
      <c r="G239" s="15">
        <f t="shared" si="57"/>
        <v>-0.14999999999999858</v>
      </c>
      <c r="R239">
        <f>S239+SUM($S$8:S238)</f>
        <v>1350.8888888888891</v>
      </c>
      <c r="S239">
        <f t="shared" si="51"/>
        <v>15.694444444444445</v>
      </c>
      <c r="U239">
        <f t="shared" si="52"/>
        <v>113.85691666666666</v>
      </c>
      <c r="V239">
        <f t="shared" si="45"/>
        <v>245.86321966666668</v>
      </c>
      <c r="W239">
        <f t="shared" si="53"/>
        <v>-59.583333333332767</v>
      </c>
      <c r="X239">
        <f t="shared" si="54"/>
        <v>2923.5593271759349</v>
      </c>
      <c r="Y239" t="str">
        <f t="shared" si="46"/>
        <v>Braking</v>
      </c>
      <c r="Z239">
        <f t="shared" si="47"/>
        <v>2923.5593271759349</v>
      </c>
      <c r="AA239">
        <f t="shared" si="48"/>
        <v>0</v>
      </c>
      <c r="AB239">
        <f t="shared" si="49"/>
        <v>0</v>
      </c>
      <c r="AC239">
        <f t="shared" si="50"/>
        <v>186.27988633333391</v>
      </c>
      <c r="AD239">
        <f t="shared" si="58"/>
        <v>0</v>
      </c>
      <c r="AE239">
        <f t="shared" si="59"/>
        <v>186.27988633333391</v>
      </c>
      <c r="AF239">
        <f>(Z239+SUM($Z$8:Z238))/1000</f>
        <v>657.03451496195396</v>
      </c>
      <c r="AG239">
        <f>(AA239+SUM($AA$8:AA238))/1000</f>
        <v>242.29095013971917</v>
      </c>
      <c r="BG239">
        <f t="shared" si="55"/>
        <v>176.11564429012344</v>
      </c>
    </row>
    <row r="240" spans="2:59" x14ac:dyDescent="0.3">
      <c r="B240" s="29" t="s">
        <v>47</v>
      </c>
      <c r="C240" s="29">
        <v>232</v>
      </c>
      <c r="D240" s="29">
        <v>232</v>
      </c>
      <c r="E240" s="28">
        <v>56.2</v>
      </c>
      <c r="F240" s="15">
        <f t="shared" si="56"/>
        <v>-0.2222222222222224</v>
      </c>
      <c r="G240" s="15">
        <f t="shared" si="57"/>
        <v>-0.80000000000000071</v>
      </c>
      <c r="R240">
        <f>S240+SUM($S$8:S239)</f>
        <v>1366.5000000000002</v>
      </c>
      <c r="S240">
        <f t="shared" si="51"/>
        <v>15.611111111111111</v>
      </c>
      <c r="U240">
        <f t="shared" si="52"/>
        <v>112.65102666666667</v>
      </c>
      <c r="V240">
        <f t="shared" si="45"/>
        <v>244.65732966666667</v>
      </c>
      <c r="W240">
        <f t="shared" si="53"/>
        <v>-317.77777777777806</v>
      </c>
      <c r="X240">
        <f t="shared" si="54"/>
        <v>0</v>
      </c>
      <c r="Y240" t="str">
        <f t="shared" si="46"/>
        <v>Braking</v>
      </c>
      <c r="Z240">
        <f t="shared" si="47"/>
        <v>0</v>
      </c>
      <c r="AA240">
        <f t="shared" si="48"/>
        <v>1141.4914399567945</v>
      </c>
      <c r="AB240">
        <f t="shared" si="49"/>
        <v>0</v>
      </c>
      <c r="AC240">
        <f t="shared" si="50"/>
        <v>-73.120448111111386</v>
      </c>
      <c r="AD240">
        <f t="shared" si="58"/>
        <v>73.120448111111386</v>
      </c>
      <c r="AE240">
        <f t="shared" si="59"/>
        <v>0</v>
      </c>
      <c r="AF240">
        <f>(Z240+SUM($Z$8:Z239))/1000</f>
        <v>657.03451496195396</v>
      </c>
      <c r="AG240">
        <f>(AA240+SUM($AA$8:AA239))/1000</f>
        <v>243.43244157967598</v>
      </c>
      <c r="BG240">
        <f t="shared" si="55"/>
        <v>174.25035493827161</v>
      </c>
    </row>
    <row r="241" spans="2:59" x14ac:dyDescent="0.3">
      <c r="B241" s="29" t="s">
        <v>47</v>
      </c>
      <c r="C241" s="29">
        <v>233</v>
      </c>
      <c r="D241" s="29">
        <v>233</v>
      </c>
      <c r="E241" s="28">
        <v>54.9</v>
      </c>
      <c r="F241" s="15">
        <f t="shared" si="56"/>
        <v>-0.45833333333333393</v>
      </c>
      <c r="G241" s="15">
        <f t="shared" si="57"/>
        <v>-1.6500000000000021</v>
      </c>
      <c r="R241">
        <f>S241+SUM($S$8:S240)</f>
        <v>1381.7500000000002</v>
      </c>
      <c r="S241">
        <f t="shared" si="51"/>
        <v>15.25</v>
      </c>
      <c r="U241">
        <f t="shared" si="52"/>
        <v>107.49969</v>
      </c>
      <c r="V241">
        <f t="shared" si="45"/>
        <v>239.50599299999999</v>
      </c>
      <c r="W241">
        <f t="shared" si="53"/>
        <v>-655.41666666666754</v>
      </c>
      <c r="X241">
        <f t="shared" si="54"/>
        <v>0</v>
      </c>
      <c r="Y241" t="str">
        <f t="shared" si="46"/>
        <v>Braking</v>
      </c>
      <c r="Z241">
        <f t="shared" si="47"/>
        <v>0</v>
      </c>
      <c r="AA241">
        <f t="shared" si="48"/>
        <v>6342.6377734166799</v>
      </c>
      <c r="AB241">
        <f t="shared" si="49"/>
        <v>0</v>
      </c>
      <c r="AC241">
        <f t="shared" si="50"/>
        <v>-415.91067366666755</v>
      </c>
      <c r="AD241">
        <f t="shared" si="58"/>
        <v>415.91067366666755</v>
      </c>
      <c r="AE241">
        <f t="shared" si="59"/>
        <v>0</v>
      </c>
      <c r="AF241">
        <f>(Z241+SUM($Z$8:Z240))/1000</f>
        <v>657.03451496195396</v>
      </c>
      <c r="AG241">
        <f>(AA241+SUM($AA$8:AA240))/1000</f>
        <v>249.77507935309265</v>
      </c>
      <c r="BG241">
        <f t="shared" si="55"/>
        <v>166.28218749999999</v>
      </c>
    </row>
    <row r="242" spans="2:59" x14ac:dyDescent="0.3">
      <c r="B242" s="29" t="s">
        <v>47</v>
      </c>
      <c r="C242" s="29">
        <v>234</v>
      </c>
      <c r="D242" s="29">
        <v>234</v>
      </c>
      <c r="E242" s="28">
        <v>52.9</v>
      </c>
      <c r="F242" s="15">
        <f t="shared" si="56"/>
        <v>-0.54166666666666641</v>
      </c>
      <c r="G242" s="15">
        <f t="shared" si="57"/>
        <v>-1.9499999999999993</v>
      </c>
      <c r="R242">
        <f>S242+SUM($S$8:S241)</f>
        <v>1396.4444444444446</v>
      </c>
      <c r="S242">
        <f t="shared" si="51"/>
        <v>14.694444444444443</v>
      </c>
      <c r="U242">
        <f t="shared" si="52"/>
        <v>99.809956666666636</v>
      </c>
      <c r="V242">
        <f t="shared" si="45"/>
        <v>231.81625966666664</v>
      </c>
      <c r="W242">
        <f t="shared" si="53"/>
        <v>-774.58333333333292</v>
      </c>
      <c r="X242">
        <f t="shared" si="54"/>
        <v>0</v>
      </c>
      <c r="Y242" t="str">
        <f t="shared" si="46"/>
        <v>Braking</v>
      </c>
      <c r="Z242">
        <f t="shared" si="47"/>
        <v>0</v>
      </c>
      <c r="AA242">
        <f t="shared" si="48"/>
        <v>7975.6606102685128</v>
      </c>
      <c r="AB242">
        <f t="shared" si="49"/>
        <v>0</v>
      </c>
      <c r="AC242">
        <f t="shared" si="50"/>
        <v>-542.76707366666631</v>
      </c>
      <c r="AD242">
        <f t="shared" si="58"/>
        <v>542.76707366666631</v>
      </c>
      <c r="AE242">
        <f t="shared" si="59"/>
        <v>0</v>
      </c>
      <c r="AF242">
        <f>(Z242+SUM($Z$8:Z241))/1000</f>
        <v>657.03451496195396</v>
      </c>
      <c r="AG242">
        <f>(AA242+SUM($AA$8:AA241))/1000</f>
        <v>257.75073996336113</v>
      </c>
      <c r="BG242">
        <f t="shared" si="55"/>
        <v>154.38758873456786</v>
      </c>
    </row>
    <row r="243" spans="2:59" x14ac:dyDescent="0.3">
      <c r="B243" s="29" t="s">
        <v>47</v>
      </c>
      <c r="C243" s="29">
        <v>235</v>
      </c>
      <c r="D243" s="29">
        <v>235</v>
      </c>
      <c r="E243" s="28">
        <v>51</v>
      </c>
      <c r="F243" s="15">
        <f t="shared" si="56"/>
        <v>-0.43055555555555575</v>
      </c>
      <c r="G243" s="15">
        <f t="shared" si="57"/>
        <v>-1.5500000000000007</v>
      </c>
      <c r="R243">
        <f>S243+SUM($S$8:S242)</f>
        <v>1410.6111111111113</v>
      </c>
      <c r="S243">
        <f t="shared" si="51"/>
        <v>14.166666666666666</v>
      </c>
      <c r="U243">
        <f t="shared" si="52"/>
        <v>92.768999999999991</v>
      </c>
      <c r="V243">
        <f t="shared" si="45"/>
        <v>224.77530300000001</v>
      </c>
      <c r="W243">
        <f t="shared" si="53"/>
        <v>-615.69444444444468</v>
      </c>
      <c r="X243">
        <f t="shared" si="54"/>
        <v>0</v>
      </c>
      <c r="Y243" t="str">
        <f t="shared" si="46"/>
        <v>Braking</v>
      </c>
      <c r="Z243">
        <f t="shared" si="47"/>
        <v>0</v>
      </c>
      <c r="AA243">
        <f t="shared" si="48"/>
        <v>5538.0211704629664</v>
      </c>
      <c r="AB243">
        <f t="shared" si="49"/>
        <v>0</v>
      </c>
      <c r="AC243">
        <f t="shared" si="50"/>
        <v>-390.91914144444468</v>
      </c>
      <c r="AD243">
        <f t="shared" si="58"/>
        <v>390.91914144444468</v>
      </c>
      <c r="AE243">
        <f t="shared" si="59"/>
        <v>0</v>
      </c>
      <c r="AF243">
        <f>(Z243+SUM($Z$8:Z242))/1000</f>
        <v>657.03451496195396</v>
      </c>
      <c r="AG243">
        <f>(AA243+SUM($AA$8:AA242))/1000</f>
        <v>263.28876113382415</v>
      </c>
      <c r="BG243">
        <f t="shared" si="55"/>
        <v>143.49652777777777</v>
      </c>
    </row>
    <row r="244" spans="2:59" x14ac:dyDescent="0.3">
      <c r="B244" s="29" t="s">
        <v>47</v>
      </c>
      <c r="C244" s="29">
        <v>236</v>
      </c>
      <c r="D244" s="29">
        <v>236</v>
      </c>
      <c r="E244" s="28">
        <v>49.8</v>
      </c>
      <c r="F244" s="15">
        <f t="shared" si="56"/>
        <v>-0.24999999999999961</v>
      </c>
      <c r="G244" s="15">
        <f t="shared" si="57"/>
        <v>-0.89999999999999858</v>
      </c>
      <c r="R244">
        <f>S244+SUM($S$8:S243)</f>
        <v>1424.4444444444446</v>
      </c>
      <c r="S244">
        <f t="shared" si="51"/>
        <v>13.833333333333332</v>
      </c>
      <c r="U244">
        <f t="shared" si="52"/>
        <v>88.454759999999979</v>
      </c>
      <c r="V244">
        <f t="shared" si="45"/>
        <v>220.46106299999997</v>
      </c>
      <c r="W244">
        <f t="shared" si="53"/>
        <v>-357.49999999999943</v>
      </c>
      <c r="X244">
        <f t="shared" si="54"/>
        <v>0</v>
      </c>
      <c r="Y244" t="str">
        <f t="shared" si="46"/>
        <v>Braking</v>
      </c>
      <c r="Z244">
        <f t="shared" si="47"/>
        <v>0</v>
      </c>
      <c r="AA244">
        <f t="shared" si="48"/>
        <v>1895.7052951666592</v>
      </c>
      <c r="AB244">
        <f t="shared" si="49"/>
        <v>0</v>
      </c>
      <c r="AC244">
        <f t="shared" si="50"/>
        <v>-137.03893699999946</v>
      </c>
      <c r="AD244">
        <f t="shared" si="58"/>
        <v>137.03893699999946</v>
      </c>
      <c r="AE244">
        <f t="shared" si="59"/>
        <v>0</v>
      </c>
      <c r="AF244">
        <f>(Z244+SUM($Z$8:Z243))/1000</f>
        <v>657.03451496195396</v>
      </c>
      <c r="AG244">
        <f>(AA244+SUM($AA$8:AA243))/1000</f>
        <v>265.18446642899079</v>
      </c>
      <c r="BG244">
        <f t="shared" si="55"/>
        <v>136.82319444444443</v>
      </c>
    </row>
    <row r="245" spans="2:59" x14ac:dyDescent="0.3">
      <c r="B245" s="29" t="s">
        <v>47</v>
      </c>
      <c r="C245" s="29">
        <v>237</v>
      </c>
      <c r="D245" s="29">
        <v>237</v>
      </c>
      <c r="E245" s="28">
        <v>49.2</v>
      </c>
      <c r="F245" s="15">
        <f t="shared" si="56"/>
        <v>-0.19444444444444425</v>
      </c>
      <c r="G245" s="15">
        <f t="shared" si="57"/>
        <v>-0.69999999999999929</v>
      </c>
      <c r="R245">
        <f>S245+SUM($S$8:S244)</f>
        <v>1438.1111111111113</v>
      </c>
      <c r="S245">
        <f t="shared" si="51"/>
        <v>13.666666666666668</v>
      </c>
      <c r="U245">
        <f t="shared" si="52"/>
        <v>86.336160000000007</v>
      </c>
      <c r="V245">
        <f t="shared" si="45"/>
        <v>218.34246300000001</v>
      </c>
      <c r="W245">
        <f t="shared" si="53"/>
        <v>-278.05555555555526</v>
      </c>
      <c r="X245">
        <f t="shared" si="54"/>
        <v>0</v>
      </c>
      <c r="Y245" t="str">
        <f t="shared" si="46"/>
        <v>Braking</v>
      </c>
      <c r="Z245">
        <f t="shared" si="47"/>
        <v>0</v>
      </c>
      <c r="AA245">
        <f t="shared" si="48"/>
        <v>816.07893159258845</v>
      </c>
      <c r="AB245">
        <f t="shared" si="49"/>
        <v>0</v>
      </c>
      <c r="AC245">
        <f t="shared" si="50"/>
        <v>-59.713092555555249</v>
      </c>
      <c r="AD245">
        <f t="shared" si="58"/>
        <v>59.713092555555249</v>
      </c>
      <c r="AE245">
        <f t="shared" si="59"/>
        <v>0</v>
      </c>
      <c r="AF245">
        <f>(Z245+SUM($Z$8:Z244))/1000</f>
        <v>657.03451496195396</v>
      </c>
      <c r="AG245">
        <f>(AA245+SUM($AA$8:AA244))/1000</f>
        <v>266.00054536058337</v>
      </c>
      <c r="BG245">
        <f t="shared" si="55"/>
        <v>133.54611111111112</v>
      </c>
    </row>
    <row r="246" spans="2:59" x14ac:dyDescent="0.3">
      <c r="B246" s="29" t="s">
        <v>47</v>
      </c>
      <c r="C246" s="29">
        <v>238</v>
      </c>
      <c r="D246" s="29">
        <v>238</v>
      </c>
      <c r="E246" s="28">
        <v>48.4</v>
      </c>
      <c r="F246" s="15">
        <f t="shared" si="56"/>
        <v>-0.31944444444444503</v>
      </c>
      <c r="G246" s="15">
        <f t="shared" si="57"/>
        <v>-1.1500000000000021</v>
      </c>
      <c r="R246">
        <f>S246+SUM($S$8:S245)</f>
        <v>1451.5555555555557</v>
      </c>
      <c r="S246">
        <f t="shared" si="51"/>
        <v>13.444444444444443</v>
      </c>
      <c r="U246">
        <f t="shared" si="52"/>
        <v>83.551306666666633</v>
      </c>
      <c r="V246">
        <f t="shared" si="45"/>
        <v>215.55760966666662</v>
      </c>
      <c r="W246">
        <f t="shared" si="53"/>
        <v>-456.8055555555564</v>
      </c>
      <c r="X246">
        <f t="shared" si="54"/>
        <v>0</v>
      </c>
      <c r="Y246" t="str">
        <f t="shared" si="46"/>
        <v>Braking</v>
      </c>
      <c r="Z246">
        <f t="shared" si="47"/>
        <v>0</v>
      </c>
      <c r="AA246">
        <f t="shared" si="48"/>
        <v>3243.4446058395179</v>
      </c>
      <c r="AB246">
        <f t="shared" si="49"/>
        <v>0</v>
      </c>
      <c r="AC246">
        <f t="shared" si="50"/>
        <v>-241.24794588888977</v>
      </c>
      <c r="AD246">
        <f t="shared" si="58"/>
        <v>241.24794588888977</v>
      </c>
      <c r="AE246">
        <f t="shared" si="59"/>
        <v>0</v>
      </c>
      <c r="AF246">
        <f>(Z246+SUM($Z$8:Z245))/1000</f>
        <v>657.03451496195396</v>
      </c>
      <c r="AG246">
        <f>(AA246+SUM($AA$8:AA245))/1000</f>
        <v>269.24398996642282</v>
      </c>
      <c r="BG246">
        <f t="shared" si="55"/>
        <v>129.23845679012342</v>
      </c>
    </row>
    <row r="247" spans="2:59" x14ac:dyDescent="0.3">
      <c r="B247" s="29" t="s">
        <v>47</v>
      </c>
      <c r="C247" s="29">
        <v>239</v>
      </c>
      <c r="D247" s="29">
        <v>239</v>
      </c>
      <c r="E247" s="28">
        <v>46.9</v>
      </c>
      <c r="F247" s="15">
        <f t="shared" si="56"/>
        <v>-0.56944444444444464</v>
      </c>
      <c r="G247" s="15">
        <f t="shared" si="57"/>
        <v>-2.0500000000000007</v>
      </c>
      <c r="R247">
        <f>S247+SUM($S$8:S246)</f>
        <v>1464.5833333333335</v>
      </c>
      <c r="S247">
        <f t="shared" si="51"/>
        <v>13.027777777777777</v>
      </c>
      <c r="U247">
        <f t="shared" si="52"/>
        <v>78.452756666666659</v>
      </c>
      <c r="V247">
        <f t="shared" si="45"/>
        <v>210.45905966666666</v>
      </c>
      <c r="W247">
        <f t="shared" si="53"/>
        <v>-814.30555555555588</v>
      </c>
      <c r="X247">
        <f t="shared" si="54"/>
        <v>0</v>
      </c>
      <c r="Y247" t="str">
        <f t="shared" si="46"/>
        <v>Braking</v>
      </c>
      <c r="Z247">
        <f t="shared" si="47"/>
        <v>0</v>
      </c>
      <c r="AA247">
        <f t="shared" si="48"/>
        <v>7866.7779603302506</v>
      </c>
      <c r="AB247">
        <f t="shared" si="49"/>
        <v>0</v>
      </c>
      <c r="AC247">
        <f t="shared" si="50"/>
        <v>-603.84649588888919</v>
      </c>
      <c r="AD247">
        <f t="shared" si="58"/>
        <v>603.84649588888919</v>
      </c>
      <c r="AE247">
        <f t="shared" si="59"/>
        <v>0</v>
      </c>
      <c r="AF247">
        <f>(Z247+SUM($Z$8:Z246))/1000</f>
        <v>657.03451496195396</v>
      </c>
      <c r="AG247">
        <f>(AA247+SUM($AA$8:AA246))/1000</f>
        <v>277.11076792675311</v>
      </c>
      <c r="BG247">
        <f t="shared" si="55"/>
        <v>121.35194058641974</v>
      </c>
    </row>
    <row r="248" spans="2:59" x14ac:dyDescent="0.3">
      <c r="B248" s="29" t="s">
        <v>47</v>
      </c>
      <c r="C248" s="29">
        <v>240</v>
      </c>
      <c r="D248" s="29">
        <v>240</v>
      </c>
      <c r="E248" s="28">
        <v>44.3</v>
      </c>
      <c r="F248" s="15">
        <f t="shared" si="56"/>
        <v>-0.74999999999999978</v>
      </c>
      <c r="G248" s="15">
        <f t="shared" si="57"/>
        <v>-2.6999999999999993</v>
      </c>
      <c r="R248">
        <f>S248+SUM($S$8:S247)</f>
        <v>1476.8888888888891</v>
      </c>
      <c r="S248">
        <f t="shared" si="51"/>
        <v>12.305555555555554</v>
      </c>
      <c r="U248">
        <f t="shared" si="52"/>
        <v>69.995476666666647</v>
      </c>
      <c r="V248">
        <f t="shared" si="45"/>
        <v>202.00177966666666</v>
      </c>
      <c r="W248">
        <f t="shared" si="53"/>
        <v>-1072.4999999999998</v>
      </c>
      <c r="X248">
        <f t="shared" si="54"/>
        <v>0</v>
      </c>
      <c r="Y248" t="str">
        <f t="shared" si="46"/>
        <v>Braking</v>
      </c>
      <c r="Z248">
        <f t="shared" si="47"/>
        <v>0</v>
      </c>
      <c r="AA248">
        <f t="shared" si="48"/>
        <v>10711.96421132407</v>
      </c>
      <c r="AB248">
        <f t="shared" si="49"/>
        <v>0</v>
      </c>
      <c r="AC248">
        <f t="shared" si="50"/>
        <v>-870.49822033333317</v>
      </c>
      <c r="AD248">
        <f t="shared" si="58"/>
        <v>870.49822033333317</v>
      </c>
      <c r="AE248">
        <f t="shared" si="59"/>
        <v>0</v>
      </c>
      <c r="AF248">
        <f>(Z248+SUM($Z$8:Z247))/1000</f>
        <v>657.03451496195396</v>
      </c>
      <c r="AG248">
        <f>(AA248+SUM($AA$8:AA247))/1000</f>
        <v>287.82273213807713</v>
      </c>
      <c r="BG248">
        <f t="shared" si="55"/>
        <v>108.27008873456786</v>
      </c>
    </row>
    <row r="249" spans="2:59" x14ac:dyDescent="0.3">
      <c r="B249" s="29" t="s">
        <v>47</v>
      </c>
      <c r="C249" s="29">
        <v>241</v>
      </c>
      <c r="D249" s="29">
        <v>241</v>
      </c>
      <c r="E249" s="28">
        <v>41.5</v>
      </c>
      <c r="F249" s="15">
        <f t="shared" si="56"/>
        <v>-0.6666666666666663</v>
      </c>
      <c r="G249" s="15">
        <f t="shared" si="57"/>
        <v>-2.3999999999999986</v>
      </c>
      <c r="R249">
        <f>S249+SUM($S$8:S248)</f>
        <v>1488.416666666667</v>
      </c>
      <c r="S249">
        <f t="shared" si="51"/>
        <v>11.527777777777777</v>
      </c>
      <c r="U249">
        <f t="shared" si="52"/>
        <v>61.426916666666656</v>
      </c>
      <c r="V249">
        <f t="shared" si="45"/>
        <v>193.43321966666667</v>
      </c>
      <c r="W249">
        <f t="shared" si="53"/>
        <v>-953.3333333333328</v>
      </c>
      <c r="X249">
        <f t="shared" si="54"/>
        <v>0</v>
      </c>
      <c r="Y249" t="str">
        <f t="shared" si="46"/>
        <v>Braking</v>
      </c>
      <c r="Z249">
        <f t="shared" si="47"/>
        <v>0</v>
      </c>
      <c r="AA249">
        <f t="shared" si="48"/>
        <v>8759.9596436574011</v>
      </c>
      <c r="AB249">
        <f t="shared" si="49"/>
        <v>0</v>
      </c>
      <c r="AC249">
        <f t="shared" si="50"/>
        <v>-759.90011366666613</v>
      </c>
      <c r="AD249">
        <f t="shared" si="58"/>
        <v>759.90011366666613</v>
      </c>
      <c r="AE249">
        <f t="shared" si="59"/>
        <v>0</v>
      </c>
      <c r="AF249">
        <f>(Z249+SUM($Z$8:Z248))/1000</f>
        <v>657.03451496195396</v>
      </c>
      <c r="AG249">
        <f>(AA249+SUM($AA$8:AA248))/1000</f>
        <v>296.58269178173452</v>
      </c>
      <c r="BG249">
        <f t="shared" si="55"/>
        <v>95.016107253086403</v>
      </c>
    </row>
    <row r="250" spans="2:59" x14ac:dyDescent="0.3">
      <c r="B250" s="29" t="s">
        <v>47</v>
      </c>
      <c r="C250" s="29">
        <v>242</v>
      </c>
      <c r="D250" s="29">
        <v>242</v>
      </c>
      <c r="E250" s="28">
        <v>39.5</v>
      </c>
      <c r="F250" s="15">
        <f t="shared" si="56"/>
        <v>-0.625</v>
      </c>
      <c r="G250" s="15">
        <f t="shared" si="57"/>
        <v>-2.25</v>
      </c>
      <c r="R250">
        <f>S250+SUM($S$8:S249)</f>
        <v>1499.3888888888891</v>
      </c>
      <c r="S250">
        <f t="shared" si="51"/>
        <v>10.972222222222221</v>
      </c>
      <c r="U250">
        <f t="shared" si="52"/>
        <v>55.648916666666651</v>
      </c>
      <c r="V250">
        <f t="shared" si="45"/>
        <v>187.65521966666665</v>
      </c>
      <c r="W250">
        <f t="shared" si="53"/>
        <v>-893.75</v>
      </c>
      <c r="X250">
        <f t="shared" si="54"/>
        <v>0</v>
      </c>
      <c r="Y250" t="str">
        <f t="shared" si="46"/>
        <v>Braking</v>
      </c>
      <c r="Z250">
        <f t="shared" si="47"/>
        <v>0</v>
      </c>
      <c r="AA250">
        <f t="shared" si="48"/>
        <v>7747.4288397685177</v>
      </c>
      <c r="AB250">
        <f t="shared" si="49"/>
        <v>0</v>
      </c>
      <c r="AC250">
        <f t="shared" si="50"/>
        <v>-706.09478033333335</v>
      </c>
      <c r="AD250">
        <f t="shared" si="58"/>
        <v>706.09478033333335</v>
      </c>
      <c r="AE250">
        <f t="shared" si="59"/>
        <v>0</v>
      </c>
      <c r="AF250">
        <f>(Z250+SUM($Z$8:Z249))/1000</f>
        <v>657.03451496195396</v>
      </c>
      <c r="AG250">
        <f>(AA250+SUM($AA$8:AA249))/1000</f>
        <v>304.33012062150306</v>
      </c>
      <c r="BG250">
        <f t="shared" si="55"/>
        <v>86.078607253086403</v>
      </c>
    </row>
    <row r="251" spans="2:59" x14ac:dyDescent="0.3">
      <c r="B251" s="29" t="s">
        <v>47</v>
      </c>
      <c r="C251" s="29">
        <v>243</v>
      </c>
      <c r="D251" s="29">
        <v>243</v>
      </c>
      <c r="E251" s="28">
        <v>37</v>
      </c>
      <c r="F251" s="15">
        <f t="shared" si="56"/>
        <v>-0.68055555555555536</v>
      </c>
      <c r="G251" s="15">
        <f t="shared" si="57"/>
        <v>-2.4499999999999993</v>
      </c>
      <c r="R251">
        <f>S251+SUM($S$8:S250)</f>
        <v>1509.666666666667</v>
      </c>
      <c r="S251">
        <f t="shared" si="51"/>
        <v>10.277777777777777</v>
      </c>
      <c r="U251">
        <f t="shared" si="52"/>
        <v>48.827666666666651</v>
      </c>
      <c r="V251">
        <f t="shared" si="45"/>
        <v>180.83396966666666</v>
      </c>
      <c r="W251">
        <f t="shared" si="53"/>
        <v>-973.19444444444412</v>
      </c>
      <c r="X251">
        <f t="shared" si="54"/>
        <v>0</v>
      </c>
      <c r="Y251" t="str">
        <f t="shared" si="46"/>
        <v>Braking</v>
      </c>
      <c r="Z251">
        <f t="shared" si="47"/>
        <v>0</v>
      </c>
      <c r="AA251">
        <f t="shared" si="48"/>
        <v>8143.7048796604895</v>
      </c>
      <c r="AB251">
        <f t="shared" si="49"/>
        <v>0</v>
      </c>
      <c r="AC251">
        <f t="shared" si="50"/>
        <v>-792.36047477777743</v>
      </c>
      <c r="AD251">
        <f t="shared" si="58"/>
        <v>792.36047477777743</v>
      </c>
      <c r="AE251">
        <f t="shared" si="59"/>
        <v>0</v>
      </c>
      <c r="AF251">
        <f>(Z251+SUM($Z$8:Z250))/1000</f>
        <v>657.03451496195396</v>
      </c>
      <c r="AG251">
        <f>(AA251+SUM($AA$8:AA250))/1000</f>
        <v>312.47382550116356</v>
      </c>
      <c r="BG251">
        <f t="shared" si="55"/>
        <v>75.527391975308618</v>
      </c>
    </row>
    <row r="252" spans="2:59" x14ac:dyDescent="0.3">
      <c r="B252" s="29" t="s">
        <v>47</v>
      </c>
      <c r="C252" s="29">
        <v>244</v>
      </c>
      <c r="D252" s="29">
        <v>244</v>
      </c>
      <c r="E252" s="28">
        <v>34.6</v>
      </c>
      <c r="F252" s="15">
        <f t="shared" si="56"/>
        <v>-0.65277777777777812</v>
      </c>
      <c r="G252" s="15">
        <f t="shared" si="57"/>
        <v>-2.3500000000000014</v>
      </c>
      <c r="R252">
        <f>S252+SUM($S$8:S251)</f>
        <v>1519.2777777777781</v>
      </c>
      <c r="S252">
        <f t="shared" si="51"/>
        <v>9.6111111111111107</v>
      </c>
      <c r="U252">
        <f t="shared" si="52"/>
        <v>42.698706666666666</v>
      </c>
      <c r="V252">
        <f t="shared" si="45"/>
        <v>174.70500966666668</v>
      </c>
      <c r="W252">
        <f t="shared" si="53"/>
        <v>-933.47222222222274</v>
      </c>
      <c r="X252">
        <f t="shared" si="54"/>
        <v>0</v>
      </c>
      <c r="Y252" t="str">
        <f t="shared" si="46"/>
        <v>Braking</v>
      </c>
      <c r="Z252">
        <f t="shared" si="47"/>
        <v>0</v>
      </c>
      <c r="AA252">
        <f t="shared" si="48"/>
        <v>7292.5959873395104</v>
      </c>
      <c r="AB252">
        <f t="shared" si="49"/>
        <v>0</v>
      </c>
      <c r="AC252">
        <f t="shared" si="50"/>
        <v>-758.76721255555606</v>
      </c>
      <c r="AD252">
        <f t="shared" si="58"/>
        <v>758.76721255555606</v>
      </c>
      <c r="AE252">
        <f t="shared" si="59"/>
        <v>0</v>
      </c>
      <c r="AF252">
        <f>(Z252+SUM($Z$8:Z251))/1000</f>
        <v>657.03451496195396</v>
      </c>
      <c r="AG252">
        <f>(AA252+SUM($AA$8:AA251))/1000</f>
        <v>319.76642148850306</v>
      </c>
      <c r="BG252">
        <f t="shared" si="55"/>
        <v>66.047021604938266</v>
      </c>
    </row>
    <row r="253" spans="2:59" x14ac:dyDescent="0.3">
      <c r="B253" s="29" t="s">
        <v>47</v>
      </c>
      <c r="C253" s="29">
        <v>245</v>
      </c>
      <c r="D253" s="29">
        <v>245</v>
      </c>
      <c r="E253" s="28">
        <v>32.299999999999997</v>
      </c>
      <c r="F253" s="15">
        <f t="shared" si="56"/>
        <v>-0.7777777777777779</v>
      </c>
      <c r="G253" s="15">
        <f t="shared" si="57"/>
        <v>-2.8000000000000007</v>
      </c>
      <c r="R253">
        <f>S253+SUM($S$8:S252)</f>
        <v>1528.2500000000002</v>
      </c>
      <c r="S253">
        <f t="shared" si="51"/>
        <v>8.9722222222222214</v>
      </c>
      <c r="U253">
        <f t="shared" si="52"/>
        <v>37.210676666666657</v>
      </c>
      <c r="V253">
        <f t="shared" si="45"/>
        <v>169.21697966666665</v>
      </c>
      <c r="W253">
        <f t="shared" si="53"/>
        <v>-1112.2222222222224</v>
      </c>
      <c r="X253">
        <f t="shared" si="54"/>
        <v>0</v>
      </c>
      <c r="Y253" t="str">
        <f t="shared" si="46"/>
        <v>Braking</v>
      </c>
      <c r="Z253">
        <f t="shared" si="47"/>
        <v>0</v>
      </c>
      <c r="AA253">
        <f t="shared" si="48"/>
        <v>8460.8525929290136</v>
      </c>
      <c r="AB253">
        <f t="shared" si="49"/>
        <v>0</v>
      </c>
      <c r="AC253">
        <f t="shared" si="50"/>
        <v>-943.0052425555557</v>
      </c>
      <c r="AD253">
        <f t="shared" si="58"/>
        <v>943.0052425555557</v>
      </c>
      <c r="AE253">
        <f t="shared" si="59"/>
        <v>0</v>
      </c>
      <c r="AF253">
        <f>(Z253+SUM($Z$8:Z252))/1000</f>
        <v>657.03451496195396</v>
      </c>
      <c r="AG253">
        <f>(AA253+SUM($AA$8:AA252))/1000</f>
        <v>328.22727408143209</v>
      </c>
      <c r="BG253">
        <f t="shared" si="55"/>
        <v>57.55805169753085</v>
      </c>
    </row>
    <row r="254" spans="2:59" x14ac:dyDescent="0.3">
      <c r="B254" s="29" t="s">
        <v>47</v>
      </c>
      <c r="C254" s="29">
        <v>246</v>
      </c>
      <c r="D254" s="29">
        <v>246</v>
      </c>
      <c r="E254" s="28">
        <v>29</v>
      </c>
      <c r="F254" s="15">
        <f t="shared" si="56"/>
        <v>-0.99999999999999933</v>
      </c>
      <c r="G254" s="15">
        <f t="shared" si="57"/>
        <v>-3.5999999999999979</v>
      </c>
      <c r="R254">
        <f>S254+SUM($S$8:S253)</f>
        <v>1536.3055555555559</v>
      </c>
      <c r="S254">
        <f t="shared" si="51"/>
        <v>8.0555555555555554</v>
      </c>
      <c r="U254">
        <f t="shared" si="52"/>
        <v>29.995666666666665</v>
      </c>
      <c r="V254">
        <f t="shared" si="45"/>
        <v>162.00196966666667</v>
      </c>
      <c r="W254">
        <f t="shared" si="53"/>
        <v>-1429.9999999999991</v>
      </c>
      <c r="X254">
        <f t="shared" si="54"/>
        <v>0</v>
      </c>
      <c r="Y254" t="str">
        <f t="shared" si="46"/>
        <v>Braking</v>
      </c>
      <c r="Z254">
        <f t="shared" si="47"/>
        <v>0</v>
      </c>
      <c r="AA254">
        <f t="shared" si="48"/>
        <v>10214.428577685178</v>
      </c>
      <c r="AB254">
        <f t="shared" si="49"/>
        <v>0</v>
      </c>
      <c r="AC254">
        <f t="shared" si="50"/>
        <v>-1267.9980303333325</v>
      </c>
      <c r="AD254">
        <f t="shared" si="58"/>
        <v>1267.9980303333325</v>
      </c>
      <c r="AE254">
        <f t="shared" si="59"/>
        <v>0</v>
      </c>
      <c r="AF254">
        <f>(Z254+SUM($Z$8:Z253))/1000</f>
        <v>657.03451496195396</v>
      </c>
      <c r="AG254">
        <f>(AA254+SUM($AA$8:AA253))/1000</f>
        <v>338.44170265911731</v>
      </c>
      <c r="BG254">
        <f t="shared" si="55"/>
        <v>46.397762345679013</v>
      </c>
    </row>
    <row r="255" spans="2:59" x14ac:dyDescent="0.3">
      <c r="B255" s="29" t="s">
        <v>47</v>
      </c>
      <c r="C255" s="29">
        <v>247</v>
      </c>
      <c r="D255" s="29">
        <v>247</v>
      </c>
      <c r="E255" s="28">
        <v>25.1</v>
      </c>
      <c r="F255" s="15">
        <f t="shared" si="56"/>
        <v>-0.94444444444444453</v>
      </c>
      <c r="G255" s="15">
        <f t="shared" si="57"/>
        <v>-3.4000000000000004</v>
      </c>
      <c r="R255">
        <f>S255+SUM($S$8:S254)</f>
        <v>1543.2777777777781</v>
      </c>
      <c r="S255">
        <f t="shared" si="51"/>
        <v>6.9722222222222223</v>
      </c>
      <c r="U255">
        <f t="shared" si="52"/>
        <v>22.470356666666667</v>
      </c>
      <c r="V255">
        <f t="shared" si="45"/>
        <v>154.47665966666668</v>
      </c>
      <c r="W255">
        <f t="shared" si="53"/>
        <v>-1350.5555555555557</v>
      </c>
      <c r="X255">
        <f t="shared" si="54"/>
        <v>0</v>
      </c>
      <c r="Y255" t="str">
        <f t="shared" si="46"/>
        <v>Braking</v>
      </c>
      <c r="Z255">
        <f t="shared" si="47"/>
        <v>0</v>
      </c>
      <c r="AA255">
        <f t="shared" si="48"/>
        <v>8339.3278574475316</v>
      </c>
      <c r="AB255">
        <f t="shared" si="49"/>
        <v>0</v>
      </c>
      <c r="AC255">
        <f t="shared" si="50"/>
        <v>-1196.0788958888891</v>
      </c>
      <c r="AD255">
        <f t="shared" si="58"/>
        <v>1196.0788958888891</v>
      </c>
      <c r="AE255">
        <f t="shared" si="59"/>
        <v>0</v>
      </c>
      <c r="AF255">
        <f>(Z255+SUM($Z$8:Z254))/1000</f>
        <v>657.03451496195396</v>
      </c>
      <c r="AG255">
        <f>(AA255+SUM($AA$8:AA254))/1000</f>
        <v>346.78103051656484</v>
      </c>
      <c r="BG255">
        <f t="shared" si="55"/>
        <v>34.757496141975309</v>
      </c>
    </row>
    <row r="256" spans="2:59" x14ac:dyDescent="0.3">
      <c r="B256" s="29" t="s">
        <v>47</v>
      </c>
      <c r="C256" s="29">
        <v>248</v>
      </c>
      <c r="D256" s="29">
        <v>248</v>
      </c>
      <c r="E256" s="28">
        <v>22.2</v>
      </c>
      <c r="F256" s="15">
        <f t="shared" si="56"/>
        <v>-0.5833333333333337</v>
      </c>
      <c r="G256" s="15">
        <f t="shared" si="57"/>
        <v>-2.1000000000000014</v>
      </c>
      <c r="R256">
        <f>S256+SUM($S$8:S255)</f>
        <v>1549.4444444444448</v>
      </c>
      <c r="S256">
        <f t="shared" si="51"/>
        <v>6.1666666666666661</v>
      </c>
      <c r="U256">
        <f t="shared" si="52"/>
        <v>17.577959999999997</v>
      </c>
      <c r="V256">
        <f t="shared" si="45"/>
        <v>149.58426299999999</v>
      </c>
      <c r="W256">
        <f t="shared" si="53"/>
        <v>-834.1666666666672</v>
      </c>
      <c r="X256">
        <f t="shared" si="54"/>
        <v>0</v>
      </c>
      <c r="Y256" t="str">
        <f t="shared" si="46"/>
        <v>Braking</v>
      </c>
      <c r="Z256">
        <f t="shared" si="47"/>
        <v>0</v>
      </c>
      <c r="AA256">
        <f t="shared" si="48"/>
        <v>4221.591489277781</v>
      </c>
      <c r="AB256">
        <f t="shared" si="49"/>
        <v>0</v>
      </c>
      <c r="AC256">
        <f t="shared" si="50"/>
        <v>-684.58240366666723</v>
      </c>
      <c r="AD256">
        <f t="shared" si="58"/>
        <v>684.58240366666723</v>
      </c>
      <c r="AE256">
        <f t="shared" si="59"/>
        <v>0</v>
      </c>
      <c r="AF256">
        <f>(Z256+SUM($Z$8:Z255))/1000</f>
        <v>657.03451496195396</v>
      </c>
      <c r="AG256">
        <f>(AA256+SUM($AA$8:AA255))/1000</f>
        <v>351.00262200584262</v>
      </c>
      <c r="BG256">
        <f t="shared" si="55"/>
        <v>27.189861111111107</v>
      </c>
    </row>
    <row r="257" spans="2:59" x14ac:dyDescent="0.3">
      <c r="B257" s="29" t="s">
        <v>47</v>
      </c>
      <c r="C257" s="29">
        <v>249</v>
      </c>
      <c r="D257" s="29">
        <v>249</v>
      </c>
      <c r="E257" s="28">
        <v>20.9</v>
      </c>
      <c r="F257" s="15">
        <f t="shared" si="56"/>
        <v>-0.25000000000000011</v>
      </c>
      <c r="G257" s="15">
        <f t="shared" si="57"/>
        <v>-0.90000000000000036</v>
      </c>
      <c r="R257">
        <f>S257+SUM($S$8:S256)</f>
        <v>1555.2500000000005</v>
      </c>
      <c r="S257">
        <f t="shared" si="51"/>
        <v>5.8055555555555554</v>
      </c>
      <c r="U257">
        <f t="shared" si="52"/>
        <v>15.579556666666665</v>
      </c>
      <c r="V257">
        <f t="shared" si="45"/>
        <v>147.58585966666666</v>
      </c>
      <c r="W257">
        <f t="shared" si="53"/>
        <v>-357.50000000000017</v>
      </c>
      <c r="X257">
        <f t="shared" si="54"/>
        <v>0</v>
      </c>
      <c r="Y257" t="str">
        <f t="shared" si="46"/>
        <v>Braking</v>
      </c>
      <c r="Z257">
        <f t="shared" si="47"/>
        <v>0</v>
      </c>
      <c r="AA257">
        <f t="shared" si="48"/>
        <v>1218.6682036018528</v>
      </c>
      <c r="AB257">
        <f t="shared" si="49"/>
        <v>0</v>
      </c>
      <c r="AC257">
        <f t="shared" si="50"/>
        <v>-209.91414033333351</v>
      </c>
      <c r="AD257">
        <f t="shared" si="58"/>
        <v>209.91414033333351</v>
      </c>
      <c r="AE257">
        <f t="shared" si="59"/>
        <v>0</v>
      </c>
      <c r="AF257">
        <f>(Z257+SUM($Z$8:Z256))/1000</f>
        <v>657.03451496195396</v>
      </c>
      <c r="AG257">
        <f>(AA257+SUM($AA$8:AA256))/1000</f>
        <v>352.22129020944448</v>
      </c>
      <c r="BG257">
        <f t="shared" si="55"/>
        <v>24.098699845679015</v>
      </c>
    </row>
    <row r="258" spans="2:59" x14ac:dyDescent="0.3">
      <c r="B258" s="29" t="s">
        <v>47</v>
      </c>
      <c r="C258" s="29">
        <v>250</v>
      </c>
      <c r="D258" s="29">
        <v>250</v>
      </c>
      <c r="E258" s="28">
        <v>20.399999999999999</v>
      </c>
      <c r="F258" s="15">
        <f t="shared" si="56"/>
        <v>-0.19444444444444425</v>
      </c>
      <c r="G258" s="15">
        <f t="shared" si="57"/>
        <v>-0.69999999999999929</v>
      </c>
      <c r="R258">
        <f>S258+SUM($S$8:S257)</f>
        <v>1560.9166666666672</v>
      </c>
      <c r="S258">
        <f t="shared" si="51"/>
        <v>5.6666666666666661</v>
      </c>
      <c r="U258">
        <f t="shared" si="52"/>
        <v>14.843039999999998</v>
      </c>
      <c r="V258">
        <f t="shared" si="45"/>
        <v>146.849343</v>
      </c>
      <c r="W258">
        <f t="shared" si="53"/>
        <v>-278.05555555555526</v>
      </c>
      <c r="X258">
        <f t="shared" si="54"/>
        <v>0</v>
      </c>
      <c r="Y258" t="str">
        <f t="shared" si="46"/>
        <v>Braking</v>
      </c>
      <c r="Z258">
        <f t="shared" si="47"/>
        <v>0</v>
      </c>
      <c r="AA258">
        <f t="shared" si="48"/>
        <v>743.50187114814639</v>
      </c>
      <c r="AB258">
        <f t="shared" si="49"/>
        <v>0</v>
      </c>
      <c r="AC258">
        <f t="shared" si="50"/>
        <v>-131.20621255555525</v>
      </c>
      <c r="AD258">
        <f t="shared" si="58"/>
        <v>131.20621255555525</v>
      </c>
      <c r="AE258">
        <f t="shared" si="59"/>
        <v>0</v>
      </c>
      <c r="AF258">
        <f>(Z258+SUM($Z$8:Z257))/1000</f>
        <v>657.03451496195396</v>
      </c>
      <c r="AG258">
        <f>(AA258+SUM($AA$8:AA257))/1000</f>
        <v>352.96479208059259</v>
      </c>
      <c r="BG258">
        <f t="shared" si="55"/>
        <v>22.95944444444444</v>
      </c>
    </row>
    <row r="259" spans="2:59" x14ac:dyDescent="0.3">
      <c r="B259" s="29" t="s">
        <v>47</v>
      </c>
      <c r="C259" s="29">
        <v>251</v>
      </c>
      <c r="D259" s="29">
        <v>251</v>
      </c>
      <c r="E259" s="28">
        <v>19.5</v>
      </c>
      <c r="F259" s="15">
        <f t="shared" si="56"/>
        <v>-0.27777777777777779</v>
      </c>
      <c r="G259" s="15">
        <f t="shared" si="57"/>
        <v>-1</v>
      </c>
      <c r="R259">
        <f>S259+SUM($S$8:S258)</f>
        <v>1566.3333333333339</v>
      </c>
      <c r="S259">
        <f t="shared" si="51"/>
        <v>5.416666666666667</v>
      </c>
      <c r="U259">
        <f t="shared" si="52"/>
        <v>13.562250000000002</v>
      </c>
      <c r="V259">
        <f t="shared" si="45"/>
        <v>145.56855300000001</v>
      </c>
      <c r="W259">
        <f t="shared" si="53"/>
        <v>-397.22222222222223</v>
      </c>
      <c r="X259">
        <f t="shared" si="54"/>
        <v>0</v>
      </c>
      <c r="Y259" t="str">
        <f t="shared" si="46"/>
        <v>Braking</v>
      </c>
      <c r="Z259">
        <f t="shared" si="47"/>
        <v>0</v>
      </c>
      <c r="AA259">
        <f t="shared" si="48"/>
        <v>1363.1240416203705</v>
      </c>
      <c r="AB259">
        <f t="shared" si="49"/>
        <v>0</v>
      </c>
      <c r="AC259">
        <f t="shared" si="50"/>
        <v>-251.65366922222222</v>
      </c>
      <c r="AD259">
        <f t="shared" si="58"/>
        <v>251.65366922222222</v>
      </c>
      <c r="AE259">
        <f t="shared" si="59"/>
        <v>0</v>
      </c>
      <c r="AF259">
        <f>(Z259+SUM($Z$8:Z258))/1000</f>
        <v>657.03451496195396</v>
      </c>
      <c r="AG259">
        <f>(AA259+SUM($AA$8:AA258))/1000</f>
        <v>354.32791612221297</v>
      </c>
      <c r="BG259">
        <f t="shared" si="55"/>
        <v>20.978298611111114</v>
      </c>
    </row>
    <row r="260" spans="2:59" x14ac:dyDescent="0.3">
      <c r="B260" s="29" t="s">
        <v>47</v>
      </c>
      <c r="C260" s="29">
        <v>252</v>
      </c>
      <c r="D260" s="29">
        <v>252</v>
      </c>
      <c r="E260" s="28">
        <v>18.399999999999999</v>
      </c>
      <c r="F260" s="15">
        <f t="shared" si="56"/>
        <v>-0.23611111111111099</v>
      </c>
      <c r="G260" s="15">
        <f t="shared" si="57"/>
        <v>-0.84999999999999964</v>
      </c>
      <c r="R260">
        <f>S260+SUM($S$8:S259)</f>
        <v>1571.444444444445</v>
      </c>
      <c r="S260">
        <f t="shared" si="51"/>
        <v>5.1111111111111107</v>
      </c>
      <c r="U260">
        <f t="shared" si="52"/>
        <v>12.075306666666664</v>
      </c>
      <c r="V260">
        <f t="shared" si="45"/>
        <v>144.08160966666668</v>
      </c>
      <c r="W260">
        <f t="shared" si="53"/>
        <v>-337.63888888888874</v>
      </c>
      <c r="X260">
        <f t="shared" si="54"/>
        <v>0</v>
      </c>
      <c r="Y260" t="str">
        <f t="shared" si="46"/>
        <v>Braking</v>
      </c>
      <c r="Z260">
        <f t="shared" si="47"/>
        <v>0</v>
      </c>
      <c r="AA260">
        <f t="shared" si="48"/>
        <v>989.29276046913492</v>
      </c>
      <c r="AB260">
        <f t="shared" si="49"/>
        <v>0</v>
      </c>
      <c r="AC260">
        <f t="shared" si="50"/>
        <v>-193.55727922222206</v>
      </c>
      <c r="AD260">
        <f t="shared" si="58"/>
        <v>193.55727922222206</v>
      </c>
      <c r="AE260">
        <f t="shared" si="59"/>
        <v>0</v>
      </c>
      <c r="AF260">
        <f>(Z260+SUM($Z$8:Z259))/1000</f>
        <v>657.03451496195396</v>
      </c>
      <c r="AG260">
        <f>(AA260+SUM($AA$8:AA259))/1000</f>
        <v>355.31720888268211</v>
      </c>
      <c r="BG260">
        <f t="shared" si="55"/>
        <v>18.678271604938267</v>
      </c>
    </row>
    <row r="261" spans="2:59" x14ac:dyDescent="0.3">
      <c r="B261" s="29" t="s">
        <v>47</v>
      </c>
      <c r="C261" s="29">
        <v>253</v>
      </c>
      <c r="D261" s="29">
        <v>253</v>
      </c>
      <c r="E261" s="28">
        <v>17.8</v>
      </c>
      <c r="F261" s="15">
        <f t="shared" si="56"/>
        <v>-8.3333333333333037E-2</v>
      </c>
      <c r="G261" s="15">
        <f t="shared" si="57"/>
        <v>-0.29999999999999893</v>
      </c>
      <c r="R261">
        <f>S261+SUM($S$8:S260)</f>
        <v>1576.3888888888894</v>
      </c>
      <c r="S261">
        <f t="shared" si="51"/>
        <v>4.9444444444444446</v>
      </c>
      <c r="U261">
        <f t="shared" si="52"/>
        <v>11.300626666666666</v>
      </c>
      <c r="V261">
        <f t="shared" si="45"/>
        <v>143.30692966666666</v>
      </c>
      <c r="W261">
        <f t="shared" si="53"/>
        <v>-119.16666666666625</v>
      </c>
      <c r="X261">
        <f t="shared" si="54"/>
        <v>119.36018927777984</v>
      </c>
      <c r="Y261" t="str">
        <f t="shared" si="46"/>
        <v>Braking</v>
      </c>
      <c r="Z261">
        <f t="shared" si="47"/>
        <v>119.36018927777984</v>
      </c>
      <c r="AA261">
        <f t="shared" si="48"/>
        <v>0</v>
      </c>
      <c r="AB261">
        <f t="shared" si="49"/>
        <v>0</v>
      </c>
      <c r="AC261">
        <f t="shared" si="50"/>
        <v>24.140263000000417</v>
      </c>
      <c r="AD261">
        <f t="shared" si="58"/>
        <v>0</v>
      </c>
      <c r="AE261">
        <f t="shared" si="59"/>
        <v>24.140263000000417</v>
      </c>
      <c r="AF261">
        <f>(Z261+SUM($Z$8:Z260))/1000</f>
        <v>657.15387515123177</v>
      </c>
      <c r="AG261">
        <f>(AA261+SUM($AA$8:AA260))/1000</f>
        <v>355.31720888268211</v>
      </c>
      <c r="BG261">
        <f t="shared" si="55"/>
        <v>17.479984567901237</v>
      </c>
    </row>
    <row r="262" spans="2:59" x14ac:dyDescent="0.3">
      <c r="B262" s="29" t="s">
        <v>47</v>
      </c>
      <c r="C262" s="29">
        <v>254</v>
      </c>
      <c r="D262" s="29">
        <v>254</v>
      </c>
      <c r="E262" s="28">
        <v>17.8</v>
      </c>
      <c r="F262" s="15">
        <f t="shared" si="56"/>
        <v>-5.5555555555555851E-2</v>
      </c>
      <c r="G262" s="15">
        <f t="shared" si="57"/>
        <v>-0.20000000000000107</v>
      </c>
      <c r="R262">
        <f>S262+SUM($S$8:S261)</f>
        <v>1581.3333333333337</v>
      </c>
      <c r="S262">
        <f t="shared" si="51"/>
        <v>4.9444444444444446</v>
      </c>
      <c r="U262">
        <f t="shared" si="52"/>
        <v>11.300626666666666</v>
      </c>
      <c r="V262">
        <f t="shared" si="45"/>
        <v>143.30692966666666</v>
      </c>
      <c r="W262">
        <f t="shared" si="53"/>
        <v>-79.444444444444869</v>
      </c>
      <c r="X262">
        <f t="shared" si="54"/>
        <v>315.76451026542998</v>
      </c>
      <c r="Y262" t="str">
        <f t="shared" si="46"/>
        <v>Braking</v>
      </c>
      <c r="Z262">
        <f t="shared" si="47"/>
        <v>315.76451026542998</v>
      </c>
      <c r="AA262">
        <f t="shared" si="48"/>
        <v>0</v>
      </c>
      <c r="AB262">
        <f t="shared" si="49"/>
        <v>0</v>
      </c>
      <c r="AC262">
        <f t="shared" si="50"/>
        <v>63.862485222221792</v>
      </c>
      <c r="AD262">
        <f t="shared" si="58"/>
        <v>0</v>
      </c>
      <c r="AE262">
        <f t="shared" si="59"/>
        <v>63.862485222221792</v>
      </c>
      <c r="AF262">
        <f>(Z262+SUM($Z$8:Z261))/1000</f>
        <v>657.46963966149724</v>
      </c>
      <c r="AG262">
        <f>(AA262+SUM($AA$8:AA261))/1000</f>
        <v>355.31720888268211</v>
      </c>
      <c r="BG262">
        <f t="shared" si="55"/>
        <v>17.479984567901237</v>
      </c>
    </row>
    <row r="263" spans="2:59" x14ac:dyDescent="0.3">
      <c r="B263" s="29" t="s">
        <v>47</v>
      </c>
      <c r="C263" s="29">
        <v>255</v>
      </c>
      <c r="D263" s="29">
        <v>255</v>
      </c>
      <c r="E263" s="28">
        <v>17.399999999999999</v>
      </c>
      <c r="F263" s="15">
        <f t="shared" si="56"/>
        <v>-0.29166666666666685</v>
      </c>
      <c r="G263" s="15">
        <f t="shared" si="57"/>
        <v>-1.0500000000000007</v>
      </c>
      <c r="R263">
        <f>S263+SUM($S$8:S262)</f>
        <v>1586.166666666667</v>
      </c>
      <c r="S263">
        <f t="shared" si="51"/>
        <v>4.833333333333333</v>
      </c>
      <c r="U263">
        <f t="shared" si="52"/>
        <v>10.798439999999998</v>
      </c>
      <c r="V263">
        <f t="shared" si="45"/>
        <v>142.804743</v>
      </c>
      <c r="W263">
        <f t="shared" si="53"/>
        <v>-417.0833333333336</v>
      </c>
      <c r="X263">
        <f t="shared" si="54"/>
        <v>0</v>
      </c>
      <c r="Y263" t="str">
        <f t="shared" si="46"/>
        <v>Braking</v>
      </c>
      <c r="Z263">
        <f t="shared" si="47"/>
        <v>0</v>
      </c>
      <c r="AA263">
        <f t="shared" si="48"/>
        <v>1325.6798532777789</v>
      </c>
      <c r="AB263">
        <f t="shared" si="49"/>
        <v>0</v>
      </c>
      <c r="AC263">
        <f t="shared" si="50"/>
        <v>-274.27859033333357</v>
      </c>
      <c r="AD263">
        <f t="shared" si="58"/>
        <v>274.27859033333357</v>
      </c>
      <c r="AE263">
        <f t="shared" si="59"/>
        <v>0</v>
      </c>
      <c r="AF263">
        <f>(Z263+SUM($Z$8:Z262))/1000</f>
        <v>657.46963966149724</v>
      </c>
      <c r="AG263">
        <f>(AA263+SUM($AA$8:AA262))/1000</f>
        <v>356.6428887359599</v>
      </c>
      <c r="BG263">
        <f t="shared" si="55"/>
        <v>16.703194444444442</v>
      </c>
    </row>
    <row r="264" spans="2:59" x14ac:dyDescent="0.3">
      <c r="B264" s="29" t="s">
        <v>47</v>
      </c>
      <c r="C264" s="29">
        <v>256</v>
      </c>
      <c r="D264" s="29">
        <v>256</v>
      </c>
      <c r="E264" s="28">
        <v>15.7</v>
      </c>
      <c r="F264" s="15">
        <f t="shared" si="56"/>
        <v>-0.40277777777777757</v>
      </c>
      <c r="G264" s="15">
        <f t="shared" si="57"/>
        <v>-1.4499999999999993</v>
      </c>
      <c r="R264">
        <f>S264+SUM($S$8:S263)</f>
        <v>1590.5277777777781</v>
      </c>
      <c r="S264">
        <f t="shared" si="51"/>
        <v>4.3611111111111107</v>
      </c>
      <c r="U264">
        <f t="shared" si="52"/>
        <v>8.7914766666666644</v>
      </c>
      <c r="V264">
        <f t="shared" ref="V264:V327" si="60">U264+T$8</f>
        <v>140.79777966666666</v>
      </c>
      <c r="W264">
        <f t="shared" si="53"/>
        <v>-575.97222222222194</v>
      </c>
      <c r="X264">
        <f t="shared" si="54"/>
        <v>0</v>
      </c>
      <c r="Y264" t="str">
        <f t="shared" ref="Y264:Y327" si="61">IF(F264&gt;0, "Accelerating", IF(F264&lt;0, "Braking", IF(F264=0, "Constant")))</f>
        <v>Braking</v>
      </c>
      <c r="Z264">
        <f t="shared" ref="Z264:Z327" si="62">AE264*S264</f>
        <v>0</v>
      </c>
      <c r="AA264">
        <f t="shared" ref="AA264:AA327" si="63">AD264*S264</f>
        <v>1897.8440967006159</v>
      </c>
      <c r="AB264">
        <f t="shared" ref="AB264:AB327" si="64">IF(S264=0, 1,0)</f>
        <v>0</v>
      </c>
      <c r="AC264">
        <f t="shared" ref="AC264:AC327" si="65">W264+V264</f>
        <v>-435.17444255555529</v>
      </c>
      <c r="AD264">
        <f t="shared" si="58"/>
        <v>435.17444255555529</v>
      </c>
      <c r="AE264">
        <f t="shared" si="59"/>
        <v>0</v>
      </c>
      <c r="AF264">
        <f>(Z264+SUM($Z$8:Z263))/1000</f>
        <v>657.46963966149724</v>
      </c>
      <c r="AG264">
        <f>(AA264+SUM($AA$8:AA263))/1000</f>
        <v>358.54073283266047</v>
      </c>
      <c r="BG264">
        <f t="shared" si="55"/>
        <v>13.598792438271603</v>
      </c>
    </row>
    <row r="265" spans="2:59" x14ac:dyDescent="0.3">
      <c r="B265" s="29" t="s">
        <v>47</v>
      </c>
      <c r="C265" s="29">
        <v>257</v>
      </c>
      <c r="D265" s="29">
        <v>257</v>
      </c>
      <c r="E265" s="28">
        <v>14.5</v>
      </c>
      <c r="F265" s="15">
        <f t="shared" si="56"/>
        <v>-4.1666666666666519E-2</v>
      </c>
      <c r="G265" s="15">
        <f t="shared" si="57"/>
        <v>-0.14999999999999947</v>
      </c>
      <c r="R265">
        <f>S265+SUM($S$8:S264)</f>
        <v>1594.5555555555559</v>
      </c>
      <c r="S265">
        <f t="shared" ref="S265:S328" si="66">E265/3.6</f>
        <v>4.0277777777777777</v>
      </c>
      <c r="U265">
        <f t="shared" ref="U265:U328" si="67">0.5*2.14*0.36*1.2*(S265)^2</f>
        <v>7.4989166666666662</v>
      </c>
      <c r="V265">
        <f t="shared" si="60"/>
        <v>139.50521966666668</v>
      </c>
      <c r="W265">
        <f t="shared" ref="W265:W328" si="68">(1430*F265)</f>
        <v>-59.583333333333123</v>
      </c>
      <c r="X265">
        <f t="shared" ref="X265:X328" si="69">AE265*S265</f>
        <v>321.90759773148238</v>
      </c>
      <c r="Y265" t="str">
        <f t="shared" si="61"/>
        <v>Braking</v>
      </c>
      <c r="Z265">
        <f t="shared" si="62"/>
        <v>321.90759773148238</v>
      </c>
      <c r="AA265">
        <f t="shared" si="63"/>
        <v>0</v>
      </c>
      <c r="AB265">
        <f t="shared" si="64"/>
        <v>0</v>
      </c>
      <c r="AC265">
        <f t="shared" si="65"/>
        <v>79.921886333333561</v>
      </c>
      <c r="AD265">
        <f t="shared" si="58"/>
        <v>0</v>
      </c>
      <c r="AE265">
        <f t="shared" si="59"/>
        <v>79.921886333333561</v>
      </c>
      <c r="AF265">
        <f>(Z265+SUM($Z$8:Z264))/1000</f>
        <v>657.79154725922865</v>
      </c>
      <c r="AG265">
        <f>(AA265+SUM($AA$8:AA264))/1000</f>
        <v>358.54073283266047</v>
      </c>
      <c r="BG265">
        <f t="shared" ref="BG265:BG328" si="70">(0.5*1430*(S265*S265))/1000</f>
        <v>11.599440586419753</v>
      </c>
    </row>
    <row r="266" spans="2:59" x14ac:dyDescent="0.3">
      <c r="B266" s="29" t="s">
        <v>47</v>
      </c>
      <c r="C266" s="29">
        <v>258</v>
      </c>
      <c r="D266" s="29">
        <v>258</v>
      </c>
      <c r="E266" s="28">
        <v>15.4</v>
      </c>
      <c r="F266" s="15">
        <f t="shared" ref="F266:F329" si="71">($E267-$E265)/2/3.6</f>
        <v>0.47222222222222199</v>
      </c>
      <c r="G266" s="15">
        <f t="shared" ref="G266:G329" si="72">($E267-$E265)/2</f>
        <v>1.6999999999999993</v>
      </c>
      <c r="R266">
        <f>S266+SUM($S$8:S265)</f>
        <v>1598.8333333333337</v>
      </c>
      <c r="S266">
        <f t="shared" si="66"/>
        <v>4.2777777777777777</v>
      </c>
      <c r="U266">
        <f t="shared" si="67"/>
        <v>8.4587066666666662</v>
      </c>
      <c r="V266">
        <f t="shared" si="60"/>
        <v>140.46500966666667</v>
      </c>
      <c r="W266">
        <f t="shared" si="68"/>
        <v>675.27777777777749</v>
      </c>
      <c r="X266">
        <f t="shared" si="69"/>
        <v>3489.5663685123445</v>
      </c>
      <c r="Y266" t="str">
        <f t="shared" si="61"/>
        <v>Accelerating</v>
      </c>
      <c r="Z266">
        <f t="shared" si="62"/>
        <v>3489.5663685123445</v>
      </c>
      <c r="AA266">
        <f t="shared" si="63"/>
        <v>0</v>
      </c>
      <c r="AB266">
        <f t="shared" si="64"/>
        <v>0</v>
      </c>
      <c r="AC266">
        <f t="shared" si="65"/>
        <v>815.74278744444416</v>
      </c>
      <c r="AD266">
        <f t="shared" si="58"/>
        <v>0</v>
      </c>
      <c r="AE266">
        <f t="shared" si="59"/>
        <v>815.74278744444416</v>
      </c>
      <c r="AF266">
        <f>(Z266+SUM($Z$8:Z265))/1000</f>
        <v>661.28111362774098</v>
      </c>
      <c r="AG266">
        <f>(AA266+SUM($AA$8:AA265))/1000</f>
        <v>358.54073283266047</v>
      </c>
      <c r="BG266">
        <f t="shared" si="70"/>
        <v>13.084058641975309</v>
      </c>
    </row>
    <row r="267" spans="2:59" x14ac:dyDescent="0.3">
      <c r="B267" s="29" t="s">
        <v>47</v>
      </c>
      <c r="C267" s="29">
        <v>259</v>
      </c>
      <c r="D267" s="29">
        <v>259</v>
      </c>
      <c r="E267" s="28">
        <v>17.899999999999999</v>
      </c>
      <c r="F267" s="15">
        <f t="shared" si="71"/>
        <v>0.72222222222222232</v>
      </c>
      <c r="G267" s="15">
        <f t="shared" si="72"/>
        <v>2.6000000000000005</v>
      </c>
      <c r="R267">
        <f>S267+SUM($S$8:S266)</f>
        <v>1603.8055555555559</v>
      </c>
      <c r="S267">
        <f t="shared" si="66"/>
        <v>4.9722222222222214</v>
      </c>
      <c r="U267">
        <f t="shared" si="67"/>
        <v>11.427956666666663</v>
      </c>
      <c r="V267">
        <f t="shared" si="60"/>
        <v>143.43425966666666</v>
      </c>
      <c r="W267">
        <f t="shared" si="68"/>
        <v>1032.7777777777778</v>
      </c>
      <c r="X267">
        <f t="shared" si="69"/>
        <v>5848.387630626542</v>
      </c>
      <c r="Y267" t="str">
        <f t="shared" si="61"/>
        <v>Accelerating</v>
      </c>
      <c r="Z267">
        <f t="shared" si="62"/>
        <v>5848.387630626542</v>
      </c>
      <c r="AA267">
        <f t="shared" si="63"/>
        <v>0</v>
      </c>
      <c r="AB267">
        <f t="shared" si="64"/>
        <v>0</v>
      </c>
      <c r="AC267">
        <f t="shared" si="65"/>
        <v>1176.2120374444444</v>
      </c>
      <c r="AD267">
        <f t="shared" ref="AD267:AD330" si="73">IF(AC267&gt;V267,0,IF(AC267&gt;0,0,IF(AC267=$T$8,0,-AC267)))</f>
        <v>0</v>
      </c>
      <c r="AE267">
        <f t="shared" ref="AE267:AE296" si="74">IF(AC267&lt;0,0,IF(AC267=$T$8,0,AC267))</f>
        <v>1176.2120374444444</v>
      </c>
      <c r="AF267">
        <f>(Z267+SUM($Z$8:Z266))/1000</f>
        <v>667.12950125836755</v>
      </c>
      <c r="AG267">
        <f>(AA267+SUM($AA$8:AA266))/1000</f>
        <v>358.54073283266047</v>
      </c>
      <c r="BG267">
        <f t="shared" si="70"/>
        <v>17.676940586419747</v>
      </c>
    </row>
    <row r="268" spans="2:59" x14ac:dyDescent="0.3">
      <c r="B268" s="29" t="s">
        <v>47</v>
      </c>
      <c r="C268" s="29">
        <v>260</v>
      </c>
      <c r="D268" s="29">
        <v>260</v>
      </c>
      <c r="E268" s="28">
        <v>20.6</v>
      </c>
      <c r="F268" s="15">
        <f t="shared" si="71"/>
        <v>0.73611111111111116</v>
      </c>
      <c r="G268" s="15">
        <f t="shared" si="72"/>
        <v>2.6500000000000004</v>
      </c>
      <c r="R268">
        <f>S268+SUM($S$8:S267)</f>
        <v>1609.5277777777781</v>
      </c>
      <c r="S268">
        <f t="shared" si="66"/>
        <v>5.7222222222222223</v>
      </c>
      <c r="U268">
        <f t="shared" si="67"/>
        <v>15.135506666666668</v>
      </c>
      <c r="V268">
        <f t="shared" si="60"/>
        <v>147.14180966666666</v>
      </c>
      <c r="W268">
        <f t="shared" si="68"/>
        <v>1052.6388888888889</v>
      </c>
      <c r="X268">
        <f t="shared" si="69"/>
        <v>6865.4117750679015</v>
      </c>
      <c r="Y268" t="str">
        <f t="shared" si="61"/>
        <v>Accelerating</v>
      </c>
      <c r="Z268">
        <f t="shared" si="62"/>
        <v>6865.4117750679015</v>
      </c>
      <c r="AA268">
        <f t="shared" si="63"/>
        <v>0</v>
      </c>
      <c r="AB268">
        <f t="shared" si="64"/>
        <v>0</v>
      </c>
      <c r="AC268">
        <f t="shared" si="65"/>
        <v>1199.7806985555555</v>
      </c>
      <c r="AD268">
        <f t="shared" si="73"/>
        <v>0</v>
      </c>
      <c r="AE268">
        <f t="shared" si="74"/>
        <v>1199.7806985555555</v>
      </c>
      <c r="AF268">
        <f>(Z268+SUM($Z$8:Z267))/1000</f>
        <v>673.99491303343552</v>
      </c>
      <c r="AG268">
        <f>(AA268+SUM($AA$8:AA267))/1000</f>
        <v>358.54073283266047</v>
      </c>
      <c r="BG268">
        <f t="shared" si="70"/>
        <v>23.411836419753087</v>
      </c>
    </row>
    <row r="269" spans="2:59" x14ac:dyDescent="0.3">
      <c r="B269" s="29" t="s">
        <v>47</v>
      </c>
      <c r="C269" s="29">
        <v>261</v>
      </c>
      <c r="D269" s="29">
        <v>261</v>
      </c>
      <c r="E269" s="28">
        <v>23.2</v>
      </c>
      <c r="F269" s="15">
        <f t="shared" si="71"/>
        <v>0.70833333333333304</v>
      </c>
      <c r="G269" s="15">
        <f t="shared" si="72"/>
        <v>2.5499999999999989</v>
      </c>
      <c r="R269">
        <f>S269+SUM($S$8:S268)</f>
        <v>1615.9722222222224</v>
      </c>
      <c r="S269">
        <f t="shared" si="66"/>
        <v>6.4444444444444438</v>
      </c>
      <c r="U269">
        <f t="shared" si="67"/>
        <v>19.197226666666662</v>
      </c>
      <c r="V269">
        <f t="shared" si="60"/>
        <v>151.20352966666667</v>
      </c>
      <c r="W269">
        <f t="shared" si="68"/>
        <v>1012.9166666666663</v>
      </c>
      <c r="X269">
        <f t="shared" si="69"/>
        <v>7502.1079319259215</v>
      </c>
      <c r="Y269" t="str">
        <f t="shared" si="61"/>
        <v>Accelerating</v>
      </c>
      <c r="Z269">
        <f t="shared" si="62"/>
        <v>7502.1079319259215</v>
      </c>
      <c r="AA269">
        <f t="shared" si="63"/>
        <v>0</v>
      </c>
      <c r="AB269">
        <f t="shared" si="64"/>
        <v>0</v>
      </c>
      <c r="AC269">
        <f t="shared" si="65"/>
        <v>1164.1201963333328</v>
      </c>
      <c r="AD269">
        <f t="shared" si="73"/>
        <v>0</v>
      </c>
      <c r="AE269">
        <f t="shared" si="74"/>
        <v>1164.1201963333328</v>
      </c>
      <c r="AF269">
        <f>(Z269+SUM($Z$8:Z268))/1000</f>
        <v>681.49702096536134</v>
      </c>
      <c r="AG269">
        <f>(AA269+SUM($AA$8:AA268))/1000</f>
        <v>358.54073283266047</v>
      </c>
      <c r="BG269">
        <f t="shared" si="70"/>
        <v>29.69456790123456</v>
      </c>
    </row>
    <row r="270" spans="2:59" x14ac:dyDescent="0.3">
      <c r="B270" s="29" t="s">
        <v>47</v>
      </c>
      <c r="C270" s="29">
        <v>262</v>
      </c>
      <c r="D270" s="29">
        <v>262</v>
      </c>
      <c r="E270" s="28">
        <v>25.7</v>
      </c>
      <c r="F270" s="15">
        <f t="shared" si="71"/>
        <v>0.76388888888888884</v>
      </c>
      <c r="G270" s="15">
        <f t="shared" si="72"/>
        <v>2.75</v>
      </c>
      <c r="R270">
        <f>S270+SUM($S$8:S269)</f>
        <v>1623.1111111111113</v>
      </c>
      <c r="S270">
        <f t="shared" si="66"/>
        <v>7.1388888888888884</v>
      </c>
      <c r="U270">
        <f t="shared" si="67"/>
        <v>23.557476666666663</v>
      </c>
      <c r="V270">
        <f t="shared" si="60"/>
        <v>155.56377966666668</v>
      </c>
      <c r="W270">
        <f t="shared" si="68"/>
        <v>1092.3611111111111</v>
      </c>
      <c r="X270">
        <f t="shared" si="69"/>
        <v>8908.7971369413572</v>
      </c>
      <c r="Y270" t="str">
        <f t="shared" si="61"/>
        <v>Accelerating</v>
      </c>
      <c r="Z270">
        <f t="shared" si="62"/>
        <v>8908.7971369413572</v>
      </c>
      <c r="AA270">
        <f t="shared" si="63"/>
        <v>0</v>
      </c>
      <c r="AB270">
        <f t="shared" si="64"/>
        <v>0</v>
      </c>
      <c r="AC270">
        <f t="shared" si="65"/>
        <v>1247.9248907777778</v>
      </c>
      <c r="AD270">
        <f t="shared" si="73"/>
        <v>0</v>
      </c>
      <c r="AE270">
        <f t="shared" si="74"/>
        <v>1247.9248907777778</v>
      </c>
      <c r="AF270">
        <f>(Z270+SUM($Z$8:Z269))/1000</f>
        <v>690.40581810230276</v>
      </c>
      <c r="AG270">
        <f>(AA270+SUM($AA$8:AA269))/1000</f>
        <v>358.54073283266047</v>
      </c>
      <c r="BG270">
        <f t="shared" si="70"/>
        <v>36.439070216049373</v>
      </c>
    </row>
    <row r="271" spans="2:59" x14ac:dyDescent="0.3">
      <c r="B271" s="29" t="s">
        <v>47</v>
      </c>
      <c r="C271" s="29">
        <v>263</v>
      </c>
      <c r="D271" s="29">
        <v>263</v>
      </c>
      <c r="E271" s="28">
        <v>28.7</v>
      </c>
      <c r="F271" s="15">
        <f t="shared" si="71"/>
        <v>0.94444444444444453</v>
      </c>
      <c r="G271" s="15">
        <f t="shared" si="72"/>
        <v>3.4000000000000004</v>
      </c>
      <c r="R271">
        <f>S271+SUM($S$8:S270)</f>
        <v>1631.0833333333335</v>
      </c>
      <c r="S271">
        <f t="shared" si="66"/>
        <v>7.9722222222222214</v>
      </c>
      <c r="U271">
        <f t="shared" si="67"/>
        <v>29.378276666666661</v>
      </c>
      <c r="V271">
        <f t="shared" si="60"/>
        <v>161.38457966666667</v>
      </c>
      <c r="W271">
        <f t="shared" si="68"/>
        <v>1350.5555555555557</v>
      </c>
      <c r="X271">
        <f t="shared" si="69"/>
        <v>12053.522744688271</v>
      </c>
      <c r="Y271" t="str">
        <f t="shared" si="61"/>
        <v>Accelerating</v>
      </c>
      <c r="Z271">
        <f t="shared" si="62"/>
        <v>12053.522744688271</v>
      </c>
      <c r="AA271">
        <f t="shared" si="63"/>
        <v>0</v>
      </c>
      <c r="AB271">
        <f t="shared" si="64"/>
        <v>0</v>
      </c>
      <c r="AC271">
        <f t="shared" si="65"/>
        <v>1511.9401352222224</v>
      </c>
      <c r="AD271">
        <f t="shared" si="73"/>
        <v>0</v>
      </c>
      <c r="AE271">
        <f t="shared" si="74"/>
        <v>1511.9401352222224</v>
      </c>
      <c r="AF271">
        <f>(Z271+SUM($Z$8:Z270))/1000</f>
        <v>702.45934084699104</v>
      </c>
      <c r="AG271">
        <f>(AA271+SUM($AA$8:AA270))/1000</f>
        <v>358.54073283266047</v>
      </c>
      <c r="BG271">
        <f t="shared" si="70"/>
        <v>45.442773919753073</v>
      </c>
    </row>
    <row r="272" spans="2:59" x14ac:dyDescent="0.3">
      <c r="B272" s="29" t="s">
        <v>47</v>
      </c>
      <c r="C272" s="29">
        <v>264</v>
      </c>
      <c r="D272" s="29">
        <v>264</v>
      </c>
      <c r="E272" s="28">
        <v>32.5</v>
      </c>
      <c r="F272" s="15">
        <f t="shared" si="71"/>
        <v>1.0277777777777781</v>
      </c>
      <c r="G272" s="15">
        <f t="shared" si="72"/>
        <v>3.7000000000000011</v>
      </c>
      <c r="R272">
        <f>S272+SUM($S$8:S271)</f>
        <v>1640.1111111111113</v>
      </c>
      <c r="S272">
        <f t="shared" si="66"/>
        <v>9.0277777777777768</v>
      </c>
      <c r="U272">
        <f t="shared" si="67"/>
        <v>37.672916666666659</v>
      </c>
      <c r="V272">
        <f t="shared" si="60"/>
        <v>169.67921966666665</v>
      </c>
      <c r="W272">
        <f t="shared" si="68"/>
        <v>1469.7222222222226</v>
      </c>
      <c r="X272">
        <f t="shared" si="69"/>
        <v>14800.151905941359</v>
      </c>
      <c r="Y272" t="str">
        <f t="shared" si="61"/>
        <v>Accelerating</v>
      </c>
      <c r="Z272">
        <f t="shared" si="62"/>
        <v>14800.151905941359</v>
      </c>
      <c r="AA272">
        <f t="shared" si="63"/>
        <v>0</v>
      </c>
      <c r="AB272">
        <f t="shared" si="64"/>
        <v>0</v>
      </c>
      <c r="AC272">
        <f t="shared" si="65"/>
        <v>1639.4014418888892</v>
      </c>
      <c r="AD272">
        <f t="shared" si="73"/>
        <v>0</v>
      </c>
      <c r="AE272">
        <f t="shared" si="74"/>
        <v>1639.4014418888892</v>
      </c>
      <c r="AF272">
        <f>(Z272+SUM($Z$8:Z271))/1000</f>
        <v>717.25949275293237</v>
      </c>
      <c r="AG272">
        <f>(AA272+SUM($AA$8:AA271))/1000</f>
        <v>358.54073283266047</v>
      </c>
      <c r="BG272">
        <f t="shared" si="70"/>
        <v>58.273051697530846</v>
      </c>
    </row>
    <row r="273" spans="2:59" x14ac:dyDescent="0.3">
      <c r="B273" s="29" t="s">
        <v>47</v>
      </c>
      <c r="C273" s="29">
        <v>265</v>
      </c>
      <c r="D273" s="29">
        <v>265</v>
      </c>
      <c r="E273" s="28">
        <v>36.1</v>
      </c>
      <c r="F273" s="15">
        <f t="shared" si="71"/>
        <v>0.90277777777777779</v>
      </c>
      <c r="G273" s="15">
        <f t="shared" si="72"/>
        <v>3.25</v>
      </c>
      <c r="R273">
        <f>S273+SUM($S$8:S272)</f>
        <v>1650.1388888888891</v>
      </c>
      <c r="S273">
        <f t="shared" si="66"/>
        <v>10.027777777777779</v>
      </c>
      <c r="U273">
        <f t="shared" si="67"/>
        <v>46.481156666666671</v>
      </c>
      <c r="V273">
        <f t="shared" si="60"/>
        <v>178.48745966666667</v>
      </c>
      <c r="W273">
        <f t="shared" si="68"/>
        <v>1290.9722222222222</v>
      </c>
      <c r="X273">
        <f t="shared" si="69"/>
        <v>14735.415143385802</v>
      </c>
      <c r="Y273" t="str">
        <f t="shared" si="61"/>
        <v>Accelerating</v>
      </c>
      <c r="Z273">
        <f t="shared" si="62"/>
        <v>14735.415143385802</v>
      </c>
      <c r="AA273">
        <f t="shared" si="63"/>
        <v>0</v>
      </c>
      <c r="AB273">
        <f t="shared" si="64"/>
        <v>0</v>
      </c>
      <c r="AC273">
        <f t="shared" si="65"/>
        <v>1469.4596818888888</v>
      </c>
      <c r="AD273">
        <f t="shared" si="73"/>
        <v>0</v>
      </c>
      <c r="AE273">
        <f t="shared" si="74"/>
        <v>1469.4596818888888</v>
      </c>
      <c r="AF273">
        <f>(Z273+SUM($Z$8:Z272))/1000</f>
        <v>731.99490789631807</v>
      </c>
      <c r="AG273">
        <f>(AA273+SUM($AA$8:AA272))/1000</f>
        <v>358.54073283266047</v>
      </c>
      <c r="BG273">
        <f t="shared" si="70"/>
        <v>71.897773919753092</v>
      </c>
    </row>
    <row r="274" spans="2:59" x14ac:dyDescent="0.3">
      <c r="B274" s="29" t="s">
        <v>47</v>
      </c>
      <c r="C274" s="29">
        <v>266</v>
      </c>
      <c r="D274" s="29">
        <v>266</v>
      </c>
      <c r="E274" s="28">
        <v>39</v>
      </c>
      <c r="F274" s="15">
        <f t="shared" si="71"/>
        <v>0.65277777777777712</v>
      </c>
      <c r="G274" s="15">
        <f t="shared" si="72"/>
        <v>2.3499999999999979</v>
      </c>
      <c r="R274">
        <f>S274+SUM($S$8:S273)</f>
        <v>1660.9722222222224</v>
      </c>
      <c r="S274">
        <f t="shared" si="66"/>
        <v>10.833333333333334</v>
      </c>
      <c r="U274">
        <f t="shared" si="67"/>
        <v>54.249000000000009</v>
      </c>
      <c r="V274">
        <f t="shared" si="60"/>
        <v>186.25530300000003</v>
      </c>
      <c r="W274">
        <f t="shared" si="68"/>
        <v>933.47222222222126</v>
      </c>
      <c r="X274">
        <f t="shared" si="69"/>
        <v>12130.381523240731</v>
      </c>
      <c r="Y274" t="str">
        <f t="shared" si="61"/>
        <v>Accelerating</v>
      </c>
      <c r="Z274">
        <f t="shared" si="62"/>
        <v>12130.381523240731</v>
      </c>
      <c r="AA274">
        <f t="shared" si="63"/>
        <v>0</v>
      </c>
      <c r="AB274">
        <f t="shared" si="64"/>
        <v>0</v>
      </c>
      <c r="AC274">
        <f t="shared" si="65"/>
        <v>1119.7275252222212</v>
      </c>
      <c r="AD274">
        <f t="shared" si="73"/>
        <v>0</v>
      </c>
      <c r="AE274">
        <f t="shared" si="74"/>
        <v>1119.7275252222212</v>
      </c>
      <c r="AF274">
        <f>(Z274+SUM($Z$8:Z273))/1000</f>
        <v>744.12528941955884</v>
      </c>
      <c r="AG274">
        <f>(AA274+SUM($AA$8:AA273))/1000</f>
        <v>358.54073283266047</v>
      </c>
      <c r="BG274">
        <f t="shared" si="70"/>
        <v>83.913194444444457</v>
      </c>
    </row>
    <row r="275" spans="2:59" x14ac:dyDescent="0.3">
      <c r="B275" s="29" t="s">
        <v>47</v>
      </c>
      <c r="C275" s="29">
        <v>267</v>
      </c>
      <c r="D275" s="29">
        <v>267</v>
      </c>
      <c r="E275" s="28">
        <v>40.799999999999997</v>
      </c>
      <c r="F275" s="15">
        <f t="shared" si="71"/>
        <v>0.54166666666666641</v>
      </c>
      <c r="G275" s="15">
        <f t="shared" si="72"/>
        <v>1.9499999999999993</v>
      </c>
      <c r="R275">
        <f>S275+SUM($S$8:S274)</f>
        <v>1672.3055555555557</v>
      </c>
      <c r="S275">
        <f t="shared" si="66"/>
        <v>11.333333333333332</v>
      </c>
      <c r="U275">
        <f t="shared" si="67"/>
        <v>59.372159999999994</v>
      </c>
      <c r="V275">
        <f t="shared" si="60"/>
        <v>191.37846300000001</v>
      </c>
      <c r="W275">
        <f t="shared" si="68"/>
        <v>774.58333333333292</v>
      </c>
      <c r="X275">
        <f t="shared" si="69"/>
        <v>10947.567025111106</v>
      </c>
      <c r="Y275" t="str">
        <f t="shared" si="61"/>
        <v>Accelerating</v>
      </c>
      <c r="Z275">
        <f t="shared" si="62"/>
        <v>10947.567025111106</v>
      </c>
      <c r="AA275">
        <f t="shared" si="63"/>
        <v>0</v>
      </c>
      <c r="AB275">
        <f t="shared" si="64"/>
        <v>0</v>
      </c>
      <c r="AC275">
        <f t="shared" si="65"/>
        <v>965.96179633333293</v>
      </c>
      <c r="AD275">
        <f t="shared" si="73"/>
        <v>0</v>
      </c>
      <c r="AE275">
        <f t="shared" si="74"/>
        <v>965.96179633333293</v>
      </c>
      <c r="AF275">
        <f>(Z275+SUM($Z$8:Z274))/1000</f>
        <v>755.07285644466992</v>
      </c>
      <c r="AG275">
        <f>(AA275+SUM($AA$8:AA274))/1000</f>
        <v>358.54073283266047</v>
      </c>
      <c r="BG275">
        <f t="shared" si="70"/>
        <v>91.83777777777776</v>
      </c>
    </row>
    <row r="276" spans="2:59" x14ac:dyDescent="0.3">
      <c r="B276" s="29" t="s">
        <v>47</v>
      </c>
      <c r="C276" s="29">
        <v>268</v>
      </c>
      <c r="D276" s="29">
        <v>268</v>
      </c>
      <c r="E276" s="28">
        <v>42.9</v>
      </c>
      <c r="F276" s="15">
        <f t="shared" si="71"/>
        <v>0.50000000000000022</v>
      </c>
      <c r="G276" s="15">
        <f t="shared" si="72"/>
        <v>1.8000000000000007</v>
      </c>
      <c r="R276">
        <f>S276+SUM($S$8:S275)</f>
        <v>1684.2222222222224</v>
      </c>
      <c r="S276">
        <f t="shared" si="66"/>
        <v>11.916666666666666</v>
      </c>
      <c r="U276">
        <f t="shared" si="67"/>
        <v>65.641289999999984</v>
      </c>
      <c r="V276">
        <f t="shared" si="60"/>
        <v>197.64759299999997</v>
      </c>
      <c r="W276">
        <f t="shared" si="68"/>
        <v>715.00000000000034</v>
      </c>
      <c r="X276">
        <f t="shared" si="69"/>
        <v>10875.717149916671</v>
      </c>
      <c r="Y276" t="str">
        <f t="shared" si="61"/>
        <v>Accelerating</v>
      </c>
      <c r="Z276">
        <f t="shared" si="62"/>
        <v>10875.717149916671</v>
      </c>
      <c r="AA276">
        <f t="shared" si="63"/>
        <v>0</v>
      </c>
      <c r="AB276">
        <f t="shared" si="64"/>
        <v>0</v>
      </c>
      <c r="AC276">
        <f t="shared" si="65"/>
        <v>912.64759300000037</v>
      </c>
      <c r="AD276">
        <f t="shared" si="73"/>
        <v>0</v>
      </c>
      <c r="AE276">
        <f t="shared" si="74"/>
        <v>912.64759300000037</v>
      </c>
      <c r="AF276">
        <f>(Z276+SUM($Z$8:Z275))/1000</f>
        <v>765.94857359458661</v>
      </c>
      <c r="AG276">
        <f>(AA276+SUM($AA$8:AA275))/1000</f>
        <v>358.54073283266047</v>
      </c>
      <c r="BG276">
        <f t="shared" si="70"/>
        <v>101.53496527777777</v>
      </c>
    </row>
    <row r="277" spans="2:59" x14ac:dyDescent="0.3">
      <c r="B277" s="29" t="s">
        <v>47</v>
      </c>
      <c r="C277" s="29">
        <v>269</v>
      </c>
      <c r="D277" s="29">
        <v>269</v>
      </c>
      <c r="E277" s="28">
        <v>44.4</v>
      </c>
      <c r="F277" s="15">
        <f t="shared" si="71"/>
        <v>0.41666666666666663</v>
      </c>
      <c r="G277" s="15">
        <f t="shared" si="72"/>
        <v>1.5</v>
      </c>
      <c r="R277">
        <f>S277+SUM($S$8:S276)</f>
        <v>1696.5555555555557</v>
      </c>
      <c r="S277">
        <f t="shared" si="66"/>
        <v>12.333333333333332</v>
      </c>
      <c r="U277">
        <f t="shared" si="67"/>
        <v>70.311839999999989</v>
      </c>
      <c r="V277">
        <f t="shared" si="60"/>
        <v>202.31814299999999</v>
      </c>
      <c r="W277">
        <f t="shared" si="68"/>
        <v>595.83333333333326</v>
      </c>
      <c r="X277">
        <f t="shared" si="69"/>
        <v>9843.8682081111092</v>
      </c>
      <c r="Y277" t="str">
        <f t="shared" si="61"/>
        <v>Accelerating</v>
      </c>
      <c r="Z277">
        <f t="shared" si="62"/>
        <v>9843.8682081111092</v>
      </c>
      <c r="AA277">
        <f t="shared" si="63"/>
        <v>0</v>
      </c>
      <c r="AB277">
        <f t="shared" si="64"/>
        <v>0</v>
      </c>
      <c r="AC277">
        <f t="shared" si="65"/>
        <v>798.15147633333322</v>
      </c>
      <c r="AD277">
        <f t="shared" si="73"/>
        <v>0</v>
      </c>
      <c r="AE277">
        <f t="shared" si="74"/>
        <v>798.15147633333322</v>
      </c>
      <c r="AF277">
        <f>(Z277+SUM($Z$8:Z276))/1000</f>
        <v>775.79244180269768</v>
      </c>
      <c r="AG277">
        <f>(AA277+SUM($AA$8:AA276))/1000</f>
        <v>358.54073283266047</v>
      </c>
      <c r="BG277">
        <f t="shared" si="70"/>
        <v>108.75944444444443</v>
      </c>
    </row>
    <row r="278" spans="2:59" x14ac:dyDescent="0.3">
      <c r="B278" s="29" t="s">
        <v>47</v>
      </c>
      <c r="C278" s="29">
        <v>270</v>
      </c>
      <c r="D278" s="29">
        <v>270</v>
      </c>
      <c r="E278" s="28">
        <v>45.9</v>
      </c>
      <c r="F278" s="15">
        <f t="shared" si="71"/>
        <v>0.2222222222222224</v>
      </c>
      <c r="G278" s="15">
        <f t="shared" si="72"/>
        <v>0.80000000000000071</v>
      </c>
      <c r="R278">
        <f>S278+SUM($S$8:S277)</f>
        <v>1709.3055555555557</v>
      </c>
      <c r="S278">
        <f t="shared" si="66"/>
        <v>12.75</v>
      </c>
      <c r="U278">
        <f t="shared" si="67"/>
        <v>75.142889999999994</v>
      </c>
      <c r="V278">
        <f t="shared" si="60"/>
        <v>207.149193</v>
      </c>
      <c r="W278">
        <f t="shared" si="68"/>
        <v>317.77777777777806</v>
      </c>
      <c r="X278">
        <f t="shared" si="69"/>
        <v>6692.8188774166701</v>
      </c>
      <c r="Y278" t="str">
        <f t="shared" si="61"/>
        <v>Accelerating</v>
      </c>
      <c r="Z278">
        <f t="shared" si="62"/>
        <v>6692.8188774166701</v>
      </c>
      <c r="AA278">
        <f t="shared" si="63"/>
        <v>0</v>
      </c>
      <c r="AB278">
        <f t="shared" si="64"/>
        <v>0</v>
      </c>
      <c r="AC278">
        <f t="shared" si="65"/>
        <v>524.92697077777802</v>
      </c>
      <c r="AD278">
        <f t="shared" si="73"/>
        <v>0</v>
      </c>
      <c r="AE278">
        <f t="shared" si="74"/>
        <v>524.92697077777802</v>
      </c>
      <c r="AF278">
        <f>(Z278+SUM($Z$8:Z277))/1000</f>
        <v>782.48526068011438</v>
      </c>
      <c r="AG278">
        <f>(AA278+SUM($AA$8:AA277))/1000</f>
        <v>358.54073283266047</v>
      </c>
      <c r="BG278">
        <f t="shared" si="70"/>
        <v>116.23218749999999</v>
      </c>
    </row>
    <row r="279" spans="2:59" x14ac:dyDescent="0.3">
      <c r="B279" s="29" t="s">
        <v>47</v>
      </c>
      <c r="C279" s="29">
        <v>271</v>
      </c>
      <c r="D279" s="29">
        <v>271</v>
      </c>
      <c r="E279" s="28">
        <v>46</v>
      </c>
      <c r="F279" s="15">
        <f t="shared" si="71"/>
        <v>-4.1666666666666269E-2</v>
      </c>
      <c r="G279" s="15">
        <f t="shared" si="72"/>
        <v>-0.14999999999999858</v>
      </c>
      <c r="R279">
        <f>S279+SUM($S$8:S278)</f>
        <v>1722.0833333333335</v>
      </c>
      <c r="S279">
        <f t="shared" si="66"/>
        <v>12.777777777777777</v>
      </c>
      <c r="U279">
        <f t="shared" si="67"/>
        <v>75.470666666666659</v>
      </c>
      <c r="V279">
        <f t="shared" si="60"/>
        <v>207.47696966666666</v>
      </c>
      <c r="W279">
        <f t="shared" si="68"/>
        <v>-59.583333333332767</v>
      </c>
      <c r="X279">
        <f t="shared" si="69"/>
        <v>1889.7520198148218</v>
      </c>
      <c r="Y279" t="str">
        <f t="shared" si="61"/>
        <v>Braking</v>
      </c>
      <c r="Z279">
        <f t="shared" si="62"/>
        <v>1889.7520198148218</v>
      </c>
      <c r="AA279">
        <f t="shared" si="63"/>
        <v>0</v>
      </c>
      <c r="AB279">
        <f t="shared" si="64"/>
        <v>0</v>
      </c>
      <c r="AC279">
        <f t="shared" si="65"/>
        <v>147.89363633333389</v>
      </c>
      <c r="AD279">
        <f t="shared" si="73"/>
        <v>0</v>
      </c>
      <c r="AE279">
        <f t="shared" si="74"/>
        <v>147.89363633333389</v>
      </c>
      <c r="AF279">
        <f>(Z279+SUM($Z$8:Z278))/1000</f>
        <v>784.37501269992913</v>
      </c>
      <c r="AG279">
        <f>(AA279+SUM($AA$8:AA278))/1000</f>
        <v>358.54073283266047</v>
      </c>
      <c r="BG279">
        <f t="shared" si="70"/>
        <v>116.73919753086419</v>
      </c>
    </row>
    <row r="280" spans="2:59" x14ac:dyDescent="0.3">
      <c r="B280" s="29" t="s">
        <v>47</v>
      </c>
      <c r="C280" s="29">
        <v>272</v>
      </c>
      <c r="D280" s="29">
        <v>272</v>
      </c>
      <c r="E280" s="28">
        <v>45.6</v>
      </c>
      <c r="F280" s="15">
        <f t="shared" si="71"/>
        <v>-9.7222222222222612E-2</v>
      </c>
      <c r="G280" s="15">
        <f t="shared" si="72"/>
        <v>-0.35000000000000142</v>
      </c>
      <c r="R280">
        <f>S280+SUM($S$8:S279)</f>
        <v>1734.7500000000002</v>
      </c>
      <c r="S280">
        <f t="shared" si="66"/>
        <v>12.666666666666666</v>
      </c>
      <c r="U280">
        <f t="shared" si="67"/>
        <v>74.163839999999993</v>
      </c>
      <c r="V280">
        <f t="shared" si="60"/>
        <v>206.170143</v>
      </c>
      <c r="W280">
        <f t="shared" si="68"/>
        <v>-139.02777777777834</v>
      </c>
      <c r="X280">
        <f t="shared" si="69"/>
        <v>850.46995948147423</v>
      </c>
      <c r="Y280" t="str">
        <f t="shared" si="61"/>
        <v>Braking</v>
      </c>
      <c r="Z280">
        <f t="shared" si="62"/>
        <v>850.46995948147423</v>
      </c>
      <c r="AA280">
        <f t="shared" si="63"/>
        <v>0</v>
      </c>
      <c r="AB280">
        <f t="shared" si="64"/>
        <v>0</v>
      </c>
      <c r="AC280">
        <f t="shared" si="65"/>
        <v>67.142365222221656</v>
      </c>
      <c r="AD280">
        <f t="shared" si="73"/>
        <v>0</v>
      </c>
      <c r="AE280">
        <f t="shared" si="74"/>
        <v>67.142365222221656</v>
      </c>
      <c r="AF280">
        <f>(Z280+SUM($Z$8:Z279))/1000</f>
        <v>785.22548265941066</v>
      </c>
      <c r="AG280">
        <f>(AA280+SUM($AA$8:AA279))/1000</f>
        <v>358.54073283266047</v>
      </c>
      <c r="BG280">
        <f t="shared" si="70"/>
        <v>114.71777777777777</v>
      </c>
    </row>
    <row r="281" spans="2:59" x14ac:dyDescent="0.3">
      <c r="B281" s="29" t="s">
        <v>47</v>
      </c>
      <c r="C281" s="29">
        <v>273</v>
      </c>
      <c r="D281" s="29">
        <v>273</v>
      </c>
      <c r="E281" s="28">
        <v>45.3</v>
      </c>
      <c r="F281" s="15">
        <f t="shared" si="71"/>
        <v>-0.26388888888888867</v>
      </c>
      <c r="G281" s="15">
        <f t="shared" si="72"/>
        <v>-0.94999999999999929</v>
      </c>
      <c r="R281">
        <f>S281+SUM($S$8:S280)</f>
        <v>1747.3333333333335</v>
      </c>
      <c r="S281">
        <f t="shared" si="66"/>
        <v>12.583333333333332</v>
      </c>
      <c r="U281">
        <f t="shared" si="67"/>
        <v>73.191209999999984</v>
      </c>
      <c r="V281">
        <f t="shared" si="60"/>
        <v>205.19751299999999</v>
      </c>
      <c r="W281">
        <f t="shared" si="68"/>
        <v>-377.3611111111108</v>
      </c>
      <c r="X281">
        <f t="shared" si="69"/>
        <v>0</v>
      </c>
      <c r="Y281" t="str">
        <f t="shared" si="61"/>
        <v>Braking</v>
      </c>
      <c r="Z281">
        <f t="shared" si="62"/>
        <v>0</v>
      </c>
      <c r="AA281">
        <f t="shared" si="63"/>
        <v>2166.3919428981444</v>
      </c>
      <c r="AB281">
        <f t="shared" si="64"/>
        <v>0</v>
      </c>
      <c r="AC281">
        <f t="shared" si="65"/>
        <v>-172.16359811111082</v>
      </c>
      <c r="AD281">
        <f t="shared" si="73"/>
        <v>172.16359811111082</v>
      </c>
      <c r="AE281">
        <f t="shared" si="74"/>
        <v>0</v>
      </c>
      <c r="AF281">
        <f>(Z281+SUM($Z$8:Z280))/1000</f>
        <v>785.22548265941066</v>
      </c>
      <c r="AG281">
        <f>(AA281+SUM($AA$8:AA280))/1000</f>
        <v>360.70712477555867</v>
      </c>
      <c r="BG281">
        <f t="shared" si="70"/>
        <v>113.21329861111109</v>
      </c>
    </row>
    <row r="282" spans="2:59" x14ac:dyDescent="0.3">
      <c r="B282" s="29" t="s">
        <v>47</v>
      </c>
      <c r="C282" s="29">
        <v>274</v>
      </c>
      <c r="D282" s="29">
        <v>274</v>
      </c>
      <c r="E282" s="28">
        <v>43.7</v>
      </c>
      <c r="F282" s="15">
        <f t="shared" si="71"/>
        <v>-0.625</v>
      </c>
      <c r="G282" s="15">
        <f t="shared" si="72"/>
        <v>-2.25</v>
      </c>
      <c r="R282">
        <f>S282+SUM($S$8:S281)</f>
        <v>1759.4722222222224</v>
      </c>
      <c r="S282">
        <f t="shared" si="66"/>
        <v>12.138888888888889</v>
      </c>
      <c r="U282">
        <f t="shared" si="67"/>
        <v>68.112276666666659</v>
      </c>
      <c r="V282">
        <f t="shared" si="60"/>
        <v>200.11857966666668</v>
      </c>
      <c r="W282">
        <f t="shared" si="68"/>
        <v>-893.75</v>
      </c>
      <c r="X282">
        <f t="shared" si="69"/>
        <v>0</v>
      </c>
      <c r="Y282" t="str">
        <f t="shared" si="61"/>
        <v>Braking</v>
      </c>
      <c r="Z282">
        <f t="shared" si="62"/>
        <v>0</v>
      </c>
      <c r="AA282">
        <f t="shared" si="63"/>
        <v>8419.9147412685197</v>
      </c>
      <c r="AB282">
        <f t="shared" si="64"/>
        <v>0</v>
      </c>
      <c r="AC282">
        <f t="shared" si="65"/>
        <v>-693.63142033333338</v>
      </c>
      <c r="AD282">
        <f t="shared" si="73"/>
        <v>693.63142033333338</v>
      </c>
      <c r="AE282">
        <f t="shared" si="74"/>
        <v>0</v>
      </c>
      <c r="AF282">
        <f>(Z282+SUM($Z$8:Z281))/1000</f>
        <v>785.22548265941066</v>
      </c>
      <c r="AG282">
        <f>(AA282+SUM($AA$8:AA281))/1000</f>
        <v>369.12703951682715</v>
      </c>
      <c r="BG282">
        <f t="shared" si="70"/>
        <v>105.35712577160494</v>
      </c>
    </row>
    <row r="283" spans="2:59" x14ac:dyDescent="0.3">
      <c r="B283" s="29" t="s">
        <v>47</v>
      </c>
      <c r="C283" s="29">
        <v>275</v>
      </c>
      <c r="D283" s="29">
        <v>275</v>
      </c>
      <c r="E283" s="28">
        <v>40.799999999999997</v>
      </c>
      <c r="F283" s="15">
        <f t="shared" si="71"/>
        <v>-0.79166666666666707</v>
      </c>
      <c r="G283" s="15">
        <f t="shared" si="72"/>
        <v>-2.8500000000000014</v>
      </c>
      <c r="R283">
        <f>S283+SUM($S$8:S282)</f>
        <v>1770.8055555555557</v>
      </c>
      <c r="S283">
        <f t="shared" si="66"/>
        <v>11.333333333333332</v>
      </c>
      <c r="U283">
        <f t="shared" si="67"/>
        <v>59.372159999999994</v>
      </c>
      <c r="V283">
        <f t="shared" si="60"/>
        <v>191.37846300000001</v>
      </c>
      <c r="W283">
        <f t="shared" si="68"/>
        <v>-1132.0833333333339</v>
      </c>
      <c r="X283">
        <f t="shared" si="69"/>
        <v>0</v>
      </c>
      <c r="Y283" t="str">
        <f t="shared" si="61"/>
        <v>Braking</v>
      </c>
      <c r="Z283">
        <f t="shared" si="62"/>
        <v>0</v>
      </c>
      <c r="AA283">
        <f t="shared" si="63"/>
        <v>10661.321863777783</v>
      </c>
      <c r="AB283">
        <f t="shared" si="64"/>
        <v>0</v>
      </c>
      <c r="AC283">
        <f t="shared" si="65"/>
        <v>-940.70487033333393</v>
      </c>
      <c r="AD283">
        <f t="shared" si="73"/>
        <v>940.70487033333393</v>
      </c>
      <c r="AE283">
        <f t="shared" si="74"/>
        <v>0</v>
      </c>
      <c r="AF283">
        <f>(Z283+SUM($Z$8:Z282))/1000</f>
        <v>785.22548265941066</v>
      </c>
      <c r="AG283">
        <f>(AA283+SUM($AA$8:AA282))/1000</f>
        <v>379.7883613806049</v>
      </c>
      <c r="BG283">
        <f t="shared" si="70"/>
        <v>91.83777777777776</v>
      </c>
    </row>
    <row r="284" spans="2:59" x14ac:dyDescent="0.3">
      <c r="B284" s="29" t="s">
        <v>47</v>
      </c>
      <c r="C284" s="29">
        <v>276</v>
      </c>
      <c r="D284" s="29">
        <v>276</v>
      </c>
      <c r="E284" s="28">
        <v>38</v>
      </c>
      <c r="F284" s="15">
        <f t="shared" si="71"/>
        <v>-0.88888888888888862</v>
      </c>
      <c r="G284" s="15">
        <f t="shared" si="72"/>
        <v>-3.1999999999999993</v>
      </c>
      <c r="R284">
        <f>S284+SUM($S$8:S283)</f>
        <v>1781.3611111111113</v>
      </c>
      <c r="S284">
        <f t="shared" si="66"/>
        <v>10.555555555555555</v>
      </c>
      <c r="U284">
        <f t="shared" si="67"/>
        <v>51.502666666666663</v>
      </c>
      <c r="V284">
        <f t="shared" si="60"/>
        <v>183.50896966666667</v>
      </c>
      <c r="W284">
        <f t="shared" si="68"/>
        <v>-1271.1111111111106</v>
      </c>
      <c r="X284">
        <f t="shared" si="69"/>
        <v>0</v>
      </c>
      <c r="Y284" t="str">
        <f t="shared" si="61"/>
        <v>Braking</v>
      </c>
      <c r="Z284">
        <f t="shared" si="62"/>
        <v>0</v>
      </c>
      <c r="AA284">
        <f t="shared" si="63"/>
        <v>11480.244826358019</v>
      </c>
      <c r="AB284">
        <f t="shared" si="64"/>
        <v>0</v>
      </c>
      <c r="AC284">
        <f t="shared" si="65"/>
        <v>-1087.602141444444</v>
      </c>
      <c r="AD284">
        <f t="shared" si="73"/>
        <v>1087.602141444444</v>
      </c>
      <c r="AE284">
        <f t="shared" si="74"/>
        <v>0</v>
      </c>
      <c r="AF284">
        <f>(Z284+SUM($Z$8:Z283))/1000</f>
        <v>785.22548265941066</v>
      </c>
      <c r="AG284">
        <f>(AA284+SUM($AA$8:AA283))/1000</f>
        <v>391.26860620696294</v>
      </c>
      <c r="BG284">
        <f t="shared" si="70"/>
        <v>79.665123456790113</v>
      </c>
    </row>
    <row r="285" spans="2:59" x14ac:dyDescent="0.3">
      <c r="B285" s="29" t="s">
        <v>47</v>
      </c>
      <c r="C285" s="29">
        <v>277</v>
      </c>
      <c r="D285" s="29">
        <v>277</v>
      </c>
      <c r="E285" s="28">
        <v>34.4</v>
      </c>
      <c r="F285" s="15">
        <f t="shared" si="71"/>
        <v>-0.98611111111111127</v>
      </c>
      <c r="G285" s="15">
        <f t="shared" si="72"/>
        <v>-3.5500000000000007</v>
      </c>
      <c r="R285">
        <f>S285+SUM($S$8:S284)</f>
        <v>1790.916666666667</v>
      </c>
      <c r="S285">
        <f t="shared" si="66"/>
        <v>9.5555555555555554</v>
      </c>
      <c r="U285">
        <f t="shared" si="67"/>
        <v>42.206506666666662</v>
      </c>
      <c r="V285">
        <f t="shared" si="60"/>
        <v>174.21280966666666</v>
      </c>
      <c r="W285">
        <f t="shared" si="68"/>
        <v>-1410.1388888888891</v>
      </c>
      <c r="X285">
        <f t="shared" si="69"/>
        <v>0</v>
      </c>
      <c r="Y285" t="str">
        <f t="shared" si="61"/>
        <v>Braking</v>
      </c>
      <c r="Z285">
        <f t="shared" si="62"/>
        <v>0</v>
      </c>
      <c r="AA285">
        <f t="shared" si="63"/>
        <v>11809.960312567904</v>
      </c>
      <c r="AB285">
        <f t="shared" si="64"/>
        <v>0</v>
      </c>
      <c r="AC285">
        <f t="shared" si="65"/>
        <v>-1235.9260792222226</v>
      </c>
      <c r="AD285">
        <f t="shared" si="73"/>
        <v>1235.9260792222226</v>
      </c>
      <c r="AE285">
        <f t="shared" si="74"/>
        <v>0</v>
      </c>
      <c r="AF285">
        <f>(Z285+SUM($Z$8:Z284))/1000</f>
        <v>785.22548265941066</v>
      </c>
      <c r="AG285">
        <f>(AA285+SUM($AA$8:AA284))/1000</f>
        <v>403.07856651953085</v>
      </c>
      <c r="BG285">
        <f t="shared" si="70"/>
        <v>65.285679012345668</v>
      </c>
    </row>
    <row r="286" spans="2:59" x14ac:dyDescent="0.3">
      <c r="B286" s="29" t="s">
        <v>47</v>
      </c>
      <c r="C286" s="29">
        <v>278</v>
      </c>
      <c r="D286" s="29">
        <v>278</v>
      </c>
      <c r="E286" s="28">
        <v>30.9</v>
      </c>
      <c r="F286" s="15">
        <f t="shared" si="71"/>
        <v>-1.2361111111111109</v>
      </c>
      <c r="G286" s="15">
        <f t="shared" si="72"/>
        <v>-4.4499999999999993</v>
      </c>
      <c r="R286">
        <f>S286+SUM($S$8:S285)</f>
        <v>1799.5000000000002</v>
      </c>
      <c r="S286">
        <f t="shared" si="66"/>
        <v>8.5833333333333321</v>
      </c>
      <c r="U286">
        <f t="shared" si="67"/>
        <v>34.054889999999986</v>
      </c>
      <c r="V286">
        <f t="shared" si="60"/>
        <v>166.061193</v>
      </c>
      <c r="W286">
        <f t="shared" si="68"/>
        <v>-1767.6388888888887</v>
      </c>
      <c r="X286">
        <f t="shared" si="69"/>
        <v>0</v>
      </c>
      <c r="Y286" t="str">
        <f t="shared" si="61"/>
        <v>Braking</v>
      </c>
      <c r="Z286">
        <f t="shared" si="62"/>
        <v>0</v>
      </c>
      <c r="AA286">
        <f t="shared" si="63"/>
        <v>13746.875223046292</v>
      </c>
      <c r="AB286">
        <f t="shared" si="64"/>
        <v>0</v>
      </c>
      <c r="AC286">
        <f t="shared" si="65"/>
        <v>-1601.5776958888887</v>
      </c>
      <c r="AD286">
        <f t="shared" si="73"/>
        <v>1601.5776958888887</v>
      </c>
      <c r="AE286">
        <f t="shared" si="74"/>
        <v>0</v>
      </c>
      <c r="AF286">
        <f>(Z286+SUM($Z$8:Z285))/1000</f>
        <v>785.22548265941066</v>
      </c>
      <c r="AG286">
        <f>(AA286+SUM($AA$8:AA285))/1000</f>
        <v>416.82544174257714</v>
      </c>
      <c r="BG286">
        <f t="shared" si="70"/>
        <v>52.676631944444424</v>
      </c>
    </row>
    <row r="287" spans="2:59" x14ac:dyDescent="0.3">
      <c r="B287" s="29" t="s">
        <v>47</v>
      </c>
      <c r="C287" s="29">
        <v>279</v>
      </c>
      <c r="D287" s="29">
        <v>279</v>
      </c>
      <c r="E287" s="28">
        <v>25.5</v>
      </c>
      <c r="F287" s="15">
        <f t="shared" si="71"/>
        <v>-1.3194444444444444</v>
      </c>
      <c r="G287" s="15">
        <f t="shared" si="72"/>
        <v>-4.75</v>
      </c>
      <c r="R287">
        <f>S287+SUM($S$8:S286)</f>
        <v>1806.5833333333335</v>
      </c>
      <c r="S287">
        <f t="shared" si="66"/>
        <v>7.083333333333333</v>
      </c>
      <c r="U287">
        <f t="shared" si="67"/>
        <v>23.192249999999998</v>
      </c>
      <c r="V287">
        <f t="shared" si="60"/>
        <v>155.198553</v>
      </c>
      <c r="W287">
        <f t="shared" si="68"/>
        <v>-1886.8055555555554</v>
      </c>
      <c r="X287">
        <f t="shared" si="69"/>
        <v>0</v>
      </c>
      <c r="Y287" t="str">
        <f t="shared" si="61"/>
        <v>Braking</v>
      </c>
      <c r="Z287">
        <f t="shared" si="62"/>
        <v>0</v>
      </c>
      <c r="AA287">
        <f t="shared" si="63"/>
        <v>12265.549601435185</v>
      </c>
      <c r="AB287">
        <f t="shared" si="64"/>
        <v>0</v>
      </c>
      <c r="AC287">
        <f t="shared" si="65"/>
        <v>-1731.6070025555555</v>
      </c>
      <c r="AD287">
        <f t="shared" si="73"/>
        <v>1731.6070025555555</v>
      </c>
      <c r="AE287">
        <f t="shared" si="74"/>
        <v>0</v>
      </c>
      <c r="AF287">
        <f>(Z287+SUM($Z$8:Z286))/1000</f>
        <v>785.22548265941066</v>
      </c>
      <c r="AG287">
        <f>(AA287+SUM($AA$8:AA286))/1000</f>
        <v>429.09099134401231</v>
      </c>
      <c r="BG287">
        <f t="shared" si="70"/>
        <v>35.874131944444443</v>
      </c>
    </row>
    <row r="288" spans="2:59" x14ac:dyDescent="0.3">
      <c r="B288" s="29" t="s">
        <v>47</v>
      </c>
      <c r="C288" s="29">
        <v>280</v>
      </c>
      <c r="D288" s="29">
        <v>280</v>
      </c>
      <c r="E288" s="28">
        <v>21.4</v>
      </c>
      <c r="F288" s="15">
        <f t="shared" si="71"/>
        <v>-0.73611111111111116</v>
      </c>
      <c r="G288" s="15">
        <f t="shared" si="72"/>
        <v>-2.6500000000000004</v>
      </c>
      <c r="R288">
        <f>S288+SUM($S$8:S287)</f>
        <v>1812.5277777777778</v>
      </c>
      <c r="S288">
        <f t="shared" si="66"/>
        <v>5.9444444444444438</v>
      </c>
      <c r="U288">
        <f t="shared" si="67"/>
        <v>16.33390666666666</v>
      </c>
      <c r="V288">
        <f t="shared" si="60"/>
        <v>148.34020966666665</v>
      </c>
      <c r="W288">
        <f t="shared" si="68"/>
        <v>-1052.6388888888889</v>
      </c>
      <c r="X288">
        <f t="shared" si="69"/>
        <v>0</v>
      </c>
      <c r="Y288" t="str">
        <f t="shared" si="61"/>
        <v>Braking</v>
      </c>
      <c r="Z288">
        <f t="shared" si="62"/>
        <v>0</v>
      </c>
      <c r="AA288">
        <f t="shared" si="63"/>
        <v>5375.5532598209875</v>
      </c>
      <c r="AB288">
        <f t="shared" si="64"/>
        <v>0</v>
      </c>
      <c r="AC288">
        <f t="shared" si="65"/>
        <v>-904.29867922222229</v>
      </c>
      <c r="AD288">
        <f t="shared" si="73"/>
        <v>904.29867922222229</v>
      </c>
      <c r="AE288">
        <f t="shared" si="74"/>
        <v>0</v>
      </c>
      <c r="AF288">
        <f>(Z288+SUM($Z$8:Z287))/1000</f>
        <v>785.22548265941066</v>
      </c>
      <c r="AG288">
        <f>(AA288+SUM($AA$8:AA287))/1000</f>
        <v>434.46654460383331</v>
      </c>
      <c r="BG288">
        <f t="shared" si="70"/>
        <v>25.265540123456784</v>
      </c>
    </row>
    <row r="289" spans="2:59" x14ac:dyDescent="0.3">
      <c r="B289" s="29" t="s">
        <v>47</v>
      </c>
      <c r="C289" s="29">
        <v>281</v>
      </c>
      <c r="D289" s="29">
        <v>281</v>
      </c>
      <c r="E289" s="28">
        <v>20.2</v>
      </c>
      <c r="F289" s="15">
        <f t="shared" si="71"/>
        <v>0.20833333333333331</v>
      </c>
      <c r="G289" s="15">
        <f t="shared" si="72"/>
        <v>0.75</v>
      </c>
      <c r="R289">
        <f>S289+SUM($S$8:S288)</f>
        <v>1818.1388888888889</v>
      </c>
      <c r="S289">
        <f t="shared" si="66"/>
        <v>5.6111111111111107</v>
      </c>
      <c r="U289">
        <f t="shared" si="67"/>
        <v>14.553426666666663</v>
      </c>
      <c r="V289">
        <f t="shared" si="60"/>
        <v>146.55972966666667</v>
      </c>
      <c r="W289">
        <f t="shared" si="68"/>
        <v>297.91666666666663</v>
      </c>
      <c r="X289">
        <f t="shared" si="69"/>
        <v>2494.0064460925923</v>
      </c>
      <c r="Y289" t="str">
        <f t="shared" si="61"/>
        <v>Accelerating</v>
      </c>
      <c r="Z289">
        <f t="shared" si="62"/>
        <v>2494.0064460925923</v>
      </c>
      <c r="AA289">
        <f t="shared" si="63"/>
        <v>0</v>
      </c>
      <c r="AB289">
        <f t="shared" si="64"/>
        <v>0</v>
      </c>
      <c r="AC289">
        <f t="shared" si="65"/>
        <v>444.4763963333333</v>
      </c>
      <c r="AD289">
        <f t="shared" si="73"/>
        <v>0</v>
      </c>
      <c r="AE289">
        <f t="shared" si="74"/>
        <v>444.4763963333333</v>
      </c>
      <c r="AF289">
        <f>(Z289+SUM($Z$8:Z288))/1000</f>
        <v>787.71948910550327</v>
      </c>
      <c r="AG289">
        <f>(AA289+SUM($AA$8:AA288))/1000</f>
        <v>434.46654460383331</v>
      </c>
      <c r="BG289">
        <f t="shared" si="70"/>
        <v>22.511466049382715</v>
      </c>
    </row>
    <row r="290" spans="2:59" x14ac:dyDescent="0.3">
      <c r="B290" s="29" t="s">
        <v>47</v>
      </c>
      <c r="C290" s="29">
        <v>282</v>
      </c>
      <c r="D290" s="29">
        <v>282</v>
      </c>
      <c r="E290" s="28">
        <v>22.9</v>
      </c>
      <c r="F290" s="15">
        <f t="shared" si="71"/>
        <v>0.88888888888888917</v>
      </c>
      <c r="G290" s="15">
        <f t="shared" si="72"/>
        <v>3.2000000000000011</v>
      </c>
      <c r="R290">
        <f>S290+SUM($S$8:S289)</f>
        <v>1824.5</v>
      </c>
      <c r="S290">
        <f t="shared" si="66"/>
        <v>6.3611111111111107</v>
      </c>
      <c r="U290">
        <f t="shared" si="67"/>
        <v>18.703956666666663</v>
      </c>
      <c r="V290">
        <f t="shared" si="60"/>
        <v>150.71025966666667</v>
      </c>
      <c r="W290">
        <f t="shared" si="68"/>
        <v>1271.1111111111115</v>
      </c>
      <c r="X290">
        <f t="shared" si="69"/>
        <v>9044.3637196697546</v>
      </c>
      <c r="Y290" t="str">
        <f t="shared" si="61"/>
        <v>Accelerating</v>
      </c>
      <c r="Z290">
        <f t="shared" si="62"/>
        <v>9044.3637196697546</v>
      </c>
      <c r="AA290">
        <f t="shared" si="63"/>
        <v>0</v>
      </c>
      <c r="AB290">
        <f t="shared" si="64"/>
        <v>0</v>
      </c>
      <c r="AC290">
        <f t="shared" si="65"/>
        <v>1421.8213707777782</v>
      </c>
      <c r="AD290">
        <f t="shared" si="73"/>
        <v>0</v>
      </c>
      <c r="AE290">
        <f t="shared" si="74"/>
        <v>1421.8213707777782</v>
      </c>
      <c r="AF290">
        <f>(Z290+SUM($Z$8:Z289))/1000</f>
        <v>796.7638528251731</v>
      </c>
      <c r="AG290">
        <f>(AA290+SUM($AA$8:AA289))/1000</f>
        <v>434.46654460383331</v>
      </c>
      <c r="BG290">
        <f t="shared" si="70"/>
        <v>28.93157021604938</v>
      </c>
    </row>
    <row r="291" spans="2:59" x14ac:dyDescent="0.3">
      <c r="B291" s="29" t="s">
        <v>47</v>
      </c>
      <c r="C291" s="29">
        <v>283</v>
      </c>
      <c r="D291" s="29">
        <v>283</v>
      </c>
      <c r="E291" s="28">
        <v>26.6</v>
      </c>
      <c r="F291" s="15">
        <f t="shared" si="71"/>
        <v>1.0138888888888891</v>
      </c>
      <c r="G291" s="15">
        <f t="shared" si="72"/>
        <v>3.6500000000000004</v>
      </c>
      <c r="R291">
        <f>S291+SUM($S$8:S290)</f>
        <v>1831.8888888888889</v>
      </c>
      <c r="S291">
        <f t="shared" si="66"/>
        <v>7.3888888888888893</v>
      </c>
      <c r="U291">
        <f t="shared" si="67"/>
        <v>25.236306666666668</v>
      </c>
      <c r="V291">
        <f t="shared" si="60"/>
        <v>157.24260966666668</v>
      </c>
      <c r="W291">
        <f t="shared" si="68"/>
        <v>1449.8611111111113</v>
      </c>
      <c r="X291">
        <f t="shared" si="69"/>
        <v>11874.710825746917</v>
      </c>
      <c r="Y291" t="str">
        <f t="shared" si="61"/>
        <v>Accelerating</v>
      </c>
      <c r="Z291">
        <f t="shared" si="62"/>
        <v>11874.710825746917</v>
      </c>
      <c r="AA291">
        <f t="shared" si="63"/>
        <v>0</v>
      </c>
      <c r="AB291">
        <f t="shared" si="64"/>
        <v>0</v>
      </c>
      <c r="AC291">
        <f t="shared" si="65"/>
        <v>1607.1037207777781</v>
      </c>
      <c r="AD291">
        <f t="shared" si="73"/>
        <v>0</v>
      </c>
      <c r="AE291">
        <f t="shared" si="74"/>
        <v>1607.1037207777781</v>
      </c>
      <c r="AF291">
        <f>(Z291+SUM($Z$8:Z290))/1000</f>
        <v>808.63856365091999</v>
      </c>
      <c r="AG291">
        <f>(AA291+SUM($AA$8:AA290))/1000</f>
        <v>434.46654460383331</v>
      </c>
      <c r="BG291">
        <f t="shared" si="70"/>
        <v>39.03591049382716</v>
      </c>
    </row>
    <row r="292" spans="2:59" x14ac:dyDescent="0.3">
      <c r="B292" s="29" t="s">
        <v>47</v>
      </c>
      <c r="C292" s="29">
        <v>284</v>
      </c>
      <c r="D292" s="29">
        <v>284</v>
      </c>
      <c r="E292" s="28">
        <v>30.2</v>
      </c>
      <c r="F292" s="15">
        <f t="shared" si="71"/>
        <v>1.0416666666666667</v>
      </c>
      <c r="G292" s="15">
        <f t="shared" si="72"/>
        <v>3.75</v>
      </c>
      <c r="R292">
        <f>S292+SUM($S$8:S291)</f>
        <v>1840.2777777777778</v>
      </c>
      <c r="S292">
        <f t="shared" si="66"/>
        <v>8.3888888888888893</v>
      </c>
      <c r="U292">
        <f t="shared" si="67"/>
        <v>32.529426666666673</v>
      </c>
      <c r="V292">
        <f t="shared" si="60"/>
        <v>164.53572966666667</v>
      </c>
      <c r="W292">
        <f t="shared" si="68"/>
        <v>1489.5833333333335</v>
      </c>
      <c r="X292">
        <f t="shared" si="69"/>
        <v>13876.221028500002</v>
      </c>
      <c r="Y292" t="str">
        <f t="shared" si="61"/>
        <v>Accelerating</v>
      </c>
      <c r="Z292">
        <f t="shared" si="62"/>
        <v>13876.221028500002</v>
      </c>
      <c r="AA292">
        <f t="shared" si="63"/>
        <v>0</v>
      </c>
      <c r="AB292">
        <f t="shared" si="64"/>
        <v>0</v>
      </c>
      <c r="AC292">
        <f t="shared" si="65"/>
        <v>1654.1190630000001</v>
      </c>
      <c r="AD292">
        <f t="shared" si="73"/>
        <v>0</v>
      </c>
      <c r="AE292">
        <f t="shared" si="74"/>
        <v>1654.1190630000001</v>
      </c>
      <c r="AF292">
        <f>(Z292+SUM($Z$8:Z291))/1000</f>
        <v>822.5147846794199</v>
      </c>
      <c r="AG292">
        <f>(AA292+SUM($AA$8:AA291))/1000</f>
        <v>434.46654460383331</v>
      </c>
      <c r="BG292">
        <f t="shared" si="70"/>
        <v>50.317021604938283</v>
      </c>
    </row>
    <row r="293" spans="2:59" x14ac:dyDescent="0.3">
      <c r="B293" s="29" t="s">
        <v>47</v>
      </c>
      <c r="C293" s="29">
        <v>285</v>
      </c>
      <c r="D293" s="29">
        <v>285</v>
      </c>
      <c r="E293" s="28">
        <v>34.1</v>
      </c>
      <c r="F293" s="15">
        <f t="shared" si="71"/>
        <v>0.99999999999999989</v>
      </c>
      <c r="G293" s="15">
        <f t="shared" si="72"/>
        <v>3.5999999999999996</v>
      </c>
      <c r="R293">
        <f>S293+SUM($S$8:S292)</f>
        <v>1849.75</v>
      </c>
      <c r="S293">
        <f t="shared" si="66"/>
        <v>9.4722222222222232</v>
      </c>
      <c r="U293">
        <f t="shared" si="67"/>
        <v>41.473556666666674</v>
      </c>
      <c r="V293">
        <f t="shared" si="60"/>
        <v>173.47985966666667</v>
      </c>
      <c r="W293">
        <f t="shared" si="68"/>
        <v>1429.9999999999998</v>
      </c>
      <c r="X293">
        <f t="shared" si="69"/>
        <v>15188.51755962037</v>
      </c>
      <c r="Y293" t="str">
        <f t="shared" si="61"/>
        <v>Accelerating</v>
      </c>
      <c r="Z293">
        <f t="shared" si="62"/>
        <v>15188.51755962037</v>
      </c>
      <c r="AA293">
        <f t="shared" si="63"/>
        <v>0</v>
      </c>
      <c r="AB293">
        <f t="shared" si="64"/>
        <v>0</v>
      </c>
      <c r="AC293">
        <f t="shared" si="65"/>
        <v>1603.4798596666665</v>
      </c>
      <c r="AD293">
        <f t="shared" si="73"/>
        <v>0</v>
      </c>
      <c r="AE293">
        <f t="shared" si="74"/>
        <v>1603.4798596666665</v>
      </c>
      <c r="AF293">
        <f>(Z293+SUM($Z$8:Z292))/1000</f>
        <v>837.70330223904023</v>
      </c>
      <c r="AG293">
        <f>(AA293+SUM($AA$8:AA292))/1000</f>
        <v>434.46654460383331</v>
      </c>
      <c r="BG293">
        <f t="shared" si="70"/>
        <v>64.151940586419755</v>
      </c>
    </row>
    <row r="294" spans="2:59" x14ac:dyDescent="0.3">
      <c r="B294" s="29" t="s">
        <v>47</v>
      </c>
      <c r="C294" s="29">
        <v>286</v>
      </c>
      <c r="D294" s="29">
        <v>286</v>
      </c>
      <c r="E294" s="28">
        <v>37.4</v>
      </c>
      <c r="F294" s="15">
        <f t="shared" si="71"/>
        <v>0.91666666666666685</v>
      </c>
      <c r="G294" s="15">
        <f t="shared" si="72"/>
        <v>3.3000000000000007</v>
      </c>
      <c r="R294">
        <f>S294+SUM($S$8:S293)</f>
        <v>1860.1388888888889</v>
      </c>
      <c r="S294">
        <f t="shared" si="66"/>
        <v>10.388888888888888</v>
      </c>
      <c r="U294">
        <f t="shared" si="67"/>
        <v>49.889106666666649</v>
      </c>
      <c r="V294">
        <f t="shared" si="60"/>
        <v>181.89540966666664</v>
      </c>
      <c r="W294">
        <f t="shared" si="68"/>
        <v>1310.8333333333335</v>
      </c>
      <c r="X294">
        <f t="shared" si="69"/>
        <v>15507.793052277777</v>
      </c>
      <c r="Y294" t="str">
        <f t="shared" si="61"/>
        <v>Accelerating</v>
      </c>
      <c r="Z294">
        <f t="shared" si="62"/>
        <v>15507.793052277777</v>
      </c>
      <c r="AA294">
        <f t="shared" si="63"/>
        <v>0</v>
      </c>
      <c r="AB294">
        <f t="shared" si="64"/>
        <v>0</v>
      </c>
      <c r="AC294">
        <f t="shared" si="65"/>
        <v>1492.7287430000001</v>
      </c>
      <c r="AD294">
        <f t="shared" si="73"/>
        <v>0</v>
      </c>
      <c r="AE294">
        <f t="shared" si="74"/>
        <v>1492.7287430000001</v>
      </c>
      <c r="AF294">
        <f>(Z294+SUM($Z$8:Z293))/1000</f>
        <v>853.21109529131797</v>
      </c>
      <c r="AG294">
        <f>(AA294+SUM($AA$8:AA293))/1000</f>
        <v>434.46654460383331</v>
      </c>
      <c r="BG294">
        <f t="shared" si="70"/>
        <v>77.169243827160471</v>
      </c>
    </row>
    <row r="295" spans="2:59" x14ac:dyDescent="0.3">
      <c r="B295" s="29" t="s">
        <v>47</v>
      </c>
      <c r="C295" s="29">
        <v>287</v>
      </c>
      <c r="D295" s="29">
        <v>287</v>
      </c>
      <c r="E295" s="28">
        <v>40.700000000000003</v>
      </c>
      <c r="F295" s="15">
        <f t="shared" si="71"/>
        <v>0.91666666666666685</v>
      </c>
      <c r="G295" s="15">
        <f t="shared" si="72"/>
        <v>3.3000000000000007</v>
      </c>
      <c r="R295">
        <f>S295+SUM($S$8:S294)</f>
        <v>1871.4444444444446</v>
      </c>
      <c r="S295">
        <f t="shared" si="66"/>
        <v>11.305555555555555</v>
      </c>
      <c r="U295">
        <f t="shared" si="67"/>
        <v>59.081476666666667</v>
      </c>
      <c r="V295">
        <f t="shared" si="60"/>
        <v>191.08777966666668</v>
      </c>
      <c r="W295">
        <f t="shared" si="68"/>
        <v>1310.8333333333335</v>
      </c>
      <c r="X295">
        <f t="shared" si="69"/>
        <v>16980.052583083336</v>
      </c>
      <c r="Y295" t="str">
        <f t="shared" si="61"/>
        <v>Accelerating</v>
      </c>
      <c r="Z295">
        <f t="shared" si="62"/>
        <v>16980.052583083336</v>
      </c>
      <c r="AA295">
        <f t="shared" si="63"/>
        <v>0</v>
      </c>
      <c r="AB295">
        <f t="shared" si="64"/>
        <v>0</v>
      </c>
      <c r="AC295">
        <f t="shared" si="65"/>
        <v>1501.9211130000001</v>
      </c>
      <c r="AD295">
        <f t="shared" si="73"/>
        <v>0</v>
      </c>
      <c r="AE295">
        <f t="shared" si="74"/>
        <v>1501.9211130000001</v>
      </c>
      <c r="AF295">
        <f>(Z295+SUM($Z$8:Z294))/1000</f>
        <v>870.19114787440139</v>
      </c>
      <c r="AG295">
        <f>(AA295+SUM($AA$8:AA294))/1000</f>
        <v>434.46654460383331</v>
      </c>
      <c r="BG295">
        <f t="shared" si="70"/>
        <v>91.388144290123449</v>
      </c>
    </row>
    <row r="296" spans="2:59" x14ac:dyDescent="0.3">
      <c r="B296" s="29" t="s">
        <v>47</v>
      </c>
      <c r="C296" s="29">
        <v>288</v>
      </c>
      <c r="D296" s="29">
        <v>288</v>
      </c>
      <c r="E296" s="28">
        <v>44</v>
      </c>
      <c r="F296" s="15">
        <f t="shared" si="71"/>
        <v>0.91666666666666585</v>
      </c>
      <c r="G296" s="15">
        <f t="shared" si="72"/>
        <v>3.2999999999999972</v>
      </c>
      <c r="R296">
        <f>S296+SUM($S$8:S295)</f>
        <v>1883.6666666666667</v>
      </c>
      <c r="S296">
        <f t="shared" si="66"/>
        <v>12.222222222222221</v>
      </c>
      <c r="U296">
        <f t="shared" si="67"/>
        <v>69.050666666666658</v>
      </c>
      <c r="V296">
        <f t="shared" si="60"/>
        <v>201.05696966666665</v>
      </c>
      <c r="W296">
        <f t="shared" si="68"/>
        <v>1310.8333333333321</v>
      </c>
      <c r="X296">
        <f t="shared" si="69"/>
        <v>18478.659258888874</v>
      </c>
      <c r="Y296" t="str">
        <f t="shared" si="61"/>
        <v>Accelerating</v>
      </c>
      <c r="Z296">
        <f t="shared" si="62"/>
        <v>18478.659258888874</v>
      </c>
      <c r="AA296">
        <f t="shared" si="63"/>
        <v>0</v>
      </c>
      <c r="AB296">
        <f t="shared" si="64"/>
        <v>0</v>
      </c>
      <c r="AC296">
        <f t="shared" si="65"/>
        <v>1511.8903029999988</v>
      </c>
      <c r="AD296">
        <f t="shared" si="73"/>
        <v>0</v>
      </c>
      <c r="AE296">
        <f t="shared" si="74"/>
        <v>1511.8903029999988</v>
      </c>
      <c r="AF296">
        <f>(Z296+SUM($Z$8:Z295))/1000</f>
        <v>888.66980713329031</v>
      </c>
      <c r="AG296">
        <f>(AA296+SUM($AA$8:AA295))/1000</f>
        <v>434.46654460383331</v>
      </c>
      <c r="BG296">
        <f t="shared" si="70"/>
        <v>106.80864197530863</v>
      </c>
    </row>
    <row r="297" spans="2:59" x14ac:dyDescent="0.3">
      <c r="B297" s="29" t="s">
        <v>47</v>
      </c>
      <c r="C297" s="29">
        <v>289</v>
      </c>
      <c r="D297" s="29">
        <v>289</v>
      </c>
      <c r="E297" s="28">
        <v>47.3</v>
      </c>
      <c r="F297" s="15">
        <f t="shared" si="71"/>
        <v>0.72222222222222265</v>
      </c>
      <c r="G297" s="15">
        <f t="shared" si="72"/>
        <v>2.6000000000000014</v>
      </c>
      <c r="R297">
        <f>S297+SUM($S$8:S296)</f>
        <v>1896.8055555555557</v>
      </c>
      <c r="S297">
        <f t="shared" si="66"/>
        <v>13.138888888888888</v>
      </c>
      <c r="U297">
        <f t="shared" si="67"/>
        <v>79.796676666666656</v>
      </c>
      <c r="V297">
        <f t="shared" si="60"/>
        <v>211.80297966666666</v>
      </c>
      <c r="W297">
        <f t="shared" si="68"/>
        <v>1032.7777777777783</v>
      </c>
      <c r="X297">
        <f t="shared" si="69"/>
        <v>16352.408285311734</v>
      </c>
      <c r="Y297" t="str">
        <f t="shared" si="61"/>
        <v>Accelerating</v>
      </c>
      <c r="Z297">
        <f t="shared" si="62"/>
        <v>16352.408285311734</v>
      </c>
      <c r="AA297">
        <f t="shared" si="63"/>
        <v>0</v>
      </c>
      <c r="AB297">
        <f t="shared" si="64"/>
        <v>0</v>
      </c>
      <c r="AC297">
        <f t="shared" si="65"/>
        <v>1244.580757444445</v>
      </c>
      <c r="AD297">
        <f t="shared" si="73"/>
        <v>0</v>
      </c>
      <c r="AE297">
        <f>IF(AC297&lt;0,0,IF(AC297=$T$8,0,AC297))</f>
        <v>1244.580757444445</v>
      </c>
      <c r="AF297">
        <f>(Z297+SUM($Z$8:Z296))/1000</f>
        <v>905.02221541860206</v>
      </c>
      <c r="AG297">
        <f>(AA297+SUM($AA$8:AA296))/1000</f>
        <v>434.46654460383331</v>
      </c>
      <c r="BG297">
        <f t="shared" si="70"/>
        <v>123.43073688271602</v>
      </c>
    </row>
    <row r="298" spans="2:59" x14ac:dyDescent="0.3">
      <c r="B298" s="29" t="s">
        <v>47</v>
      </c>
      <c r="C298" s="29">
        <v>290</v>
      </c>
      <c r="D298" s="29">
        <v>290</v>
      </c>
      <c r="E298" s="28">
        <v>49.2</v>
      </c>
      <c r="F298" s="15">
        <f t="shared" si="71"/>
        <v>0.34722222222222221</v>
      </c>
      <c r="G298" s="15">
        <f t="shared" si="72"/>
        <v>1.25</v>
      </c>
      <c r="R298">
        <f>S298+SUM($S$8:S297)</f>
        <v>1910.4722222222224</v>
      </c>
      <c r="S298">
        <f t="shared" si="66"/>
        <v>13.666666666666668</v>
      </c>
      <c r="U298">
        <f t="shared" si="67"/>
        <v>86.336160000000007</v>
      </c>
      <c r="V298">
        <f t="shared" si="60"/>
        <v>218.34246300000001</v>
      </c>
      <c r="W298">
        <f t="shared" si="68"/>
        <v>496.52777777777777</v>
      </c>
      <c r="X298">
        <f t="shared" si="69"/>
        <v>9769.8932906296304</v>
      </c>
      <c r="Y298" t="str">
        <f t="shared" si="61"/>
        <v>Accelerating</v>
      </c>
      <c r="Z298">
        <f t="shared" si="62"/>
        <v>9769.8932906296304</v>
      </c>
      <c r="AA298">
        <f t="shared" si="63"/>
        <v>0</v>
      </c>
      <c r="AB298">
        <f t="shared" si="64"/>
        <v>0</v>
      </c>
      <c r="AC298">
        <f t="shared" si="65"/>
        <v>714.87024077777778</v>
      </c>
      <c r="AD298">
        <f t="shared" si="73"/>
        <v>0</v>
      </c>
      <c r="AE298">
        <f t="shared" ref="AE298:AE361" si="75">IF(AC298&lt;0,0,IF(AC298=$T$8,0,AC298))</f>
        <v>714.87024077777778</v>
      </c>
      <c r="AF298">
        <f>(Z298+SUM($Z$8:Z297))/1000</f>
        <v>914.79210870923168</v>
      </c>
      <c r="AG298">
        <f>(AA298+SUM($AA$8:AA297))/1000</f>
        <v>434.46654460383331</v>
      </c>
      <c r="BG298">
        <f t="shared" si="70"/>
        <v>133.54611111111112</v>
      </c>
    </row>
    <row r="299" spans="2:59" x14ac:dyDescent="0.3">
      <c r="B299" s="29" t="s">
        <v>47</v>
      </c>
      <c r="C299" s="29">
        <v>291</v>
      </c>
      <c r="D299" s="29">
        <v>291</v>
      </c>
      <c r="E299" s="28">
        <v>49.8</v>
      </c>
      <c r="F299" s="15">
        <f t="shared" si="71"/>
        <v>0</v>
      </c>
      <c r="G299" s="15">
        <f t="shared" si="72"/>
        <v>0</v>
      </c>
      <c r="R299">
        <f>S299+SUM($S$8:S298)</f>
        <v>1924.3055555555557</v>
      </c>
      <c r="S299">
        <f t="shared" si="66"/>
        <v>13.833333333333332</v>
      </c>
      <c r="U299">
        <f t="shared" si="67"/>
        <v>88.454759999999979</v>
      </c>
      <c r="V299">
        <f t="shared" si="60"/>
        <v>220.46106299999997</v>
      </c>
      <c r="W299">
        <f t="shared" si="68"/>
        <v>0</v>
      </c>
      <c r="X299">
        <f t="shared" si="69"/>
        <v>3049.7113714999991</v>
      </c>
      <c r="Y299" t="str">
        <f t="shared" si="61"/>
        <v>Constant</v>
      </c>
      <c r="Z299">
        <f t="shared" si="62"/>
        <v>3049.7113714999991</v>
      </c>
      <c r="AA299">
        <f t="shared" si="63"/>
        <v>0</v>
      </c>
      <c r="AB299">
        <f t="shared" si="64"/>
        <v>0</v>
      </c>
      <c r="AC299">
        <f t="shared" si="65"/>
        <v>220.46106299999997</v>
      </c>
      <c r="AD299">
        <f t="shared" si="73"/>
        <v>0</v>
      </c>
      <c r="AE299">
        <f t="shared" si="75"/>
        <v>220.46106299999997</v>
      </c>
      <c r="AF299">
        <f>(Z299+SUM($Z$8:Z298))/1000</f>
        <v>917.84182008073174</v>
      </c>
      <c r="AG299">
        <f>(AA299+SUM($AA$8:AA298))/1000</f>
        <v>434.46654460383331</v>
      </c>
      <c r="BG299">
        <f t="shared" si="70"/>
        <v>136.82319444444443</v>
      </c>
    </row>
    <row r="300" spans="2:59" x14ac:dyDescent="0.3">
      <c r="B300" s="29" t="s">
        <v>47</v>
      </c>
      <c r="C300" s="29">
        <v>292</v>
      </c>
      <c r="D300" s="29">
        <v>292</v>
      </c>
      <c r="E300" s="28">
        <v>49.2</v>
      </c>
      <c r="F300" s="15">
        <f t="shared" si="71"/>
        <v>-0.23611111111111052</v>
      </c>
      <c r="G300" s="15">
        <f t="shared" si="72"/>
        <v>-0.84999999999999787</v>
      </c>
      <c r="R300">
        <f>S300+SUM($S$8:S299)</f>
        <v>1937.9722222222224</v>
      </c>
      <c r="S300">
        <f t="shared" si="66"/>
        <v>13.666666666666668</v>
      </c>
      <c r="U300">
        <f t="shared" si="67"/>
        <v>86.336160000000007</v>
      </c>
      <c r="V300">
        <f t="shared" si="60"/>
        <v>218.34246300000001</v>
      </c>
      <c r="W300">
        <f t="shared" si="68"/>
        <v>-337.63888888888806</v>
      </c>
      <c r="X300">
        <f t="shared" si="69"/>
        <v>0</v>
      </c>
      <c r="Y300" t="str">
        <f t="shared" si="61"/>
        <v>Braking</v>
      </c>
      <c r="Z300">
        <f t="shared" si="62"/>
        <v>0</v>
      </c>
      <c r="AA300">
        <f t="shared" si="63"/>
        <v>1630.3844871481369</v>
      </c>
      <c r="AB300">
        <f t="shared" si="64"/>
        <v>0</v>
      </c>
      <c r="AC300">
        <f t="shared" si="65"/>
        <v>-119.29642588888805</v>
      </c>
      <c r="AD300">
        <f t="shared" si="73"/>
        <v>119.29642588888805</v>
      </c>
      <c r="AE300">
        <f t="shared" si="75"/>
        <v>0</v>
      </c>
      <c r="AF300">
        <f>(Z300+SUM($Z$8:Z299))/1000</f>
        <v>917.84182008073174</v>
      </c>
      <c r="AG300">
        <f>(AA300+SUM($AA$8:AA299))/1000</f>
        <v>436.0969290909814</v>
      </c>
      <c r="BG300">
        <f t="shared" si="70"/>
        <v>133.54611111111112</v>
      </c>
    </row>
    <row r="301" spans="2:59" x14ac:dyDescent="0.3">
      <c r="B301" s="29" t="s">
        <v>47</v>
      </c>
      <c r="C301" s="29">
        <v>293</v>
      </c>
      <c r="D301" s="29">
        <v>293</v>
      </c>
      <c r="E301" s="28">
        <v>48.1</v>
      </c>
      <c r="F301" s="15">
        <f t="shared" si="71"/>
        <v>-0.26388888888888967</v>
      </c>
      <c r="G301" s="15">
        <f t="shared" si="72"/>
        <v>-0.95000000000000284</v>
      </c>
      <c r="R301">
        <f>S301+SUM($S$8:S300)</f>
        <v>1951.3333333333335</v>
      </c>
      <c r="S301">
        <f t="shared" si="66"/>
        <v>13.361111111111111</v>
      </c>
      <c r="U301">
        <f t="shared" si="67"/>
        <v>82.518756666666661</v>
      </c>
      <c r="V301">
        <f t="shared" si="60"/>
        <v>214.52505966666666</v>
      </c>
      <c r="W301">
        <f t="shared" si="68"/>
        <v>-377.36111111111222</v>
      </c>
      <c r="X301">
        <f t="shared" si="69"/>
        <v>0</v>
      </c>
      <c r="Y301" t="str">
        <f t="shared" si="61"/>
        <v>Braking</v>
      </c>
      <c r="Z301">
        <f t="shared" si="62"/>
        <v>0</v>
      </c>
      <c r="AA301">
        <f t="shared" si="63"/>
        <v>2175.6705762438419</v>
      </c>
      <c r="AB301">
        <f t="shared" si="64"/>
        <v>0</v>
      </c>
      <c r="AC301">
        <f t="shared" si="65"/>
        <v>-162.83605144444556</v>
      </c>
      <c r="AD301">
        <f t="shared" si="73"/>
        <v>162.83605144444556</v>
      </c>
      <c r="AE301">
        <f t="shared" si="75"/>
        <v>0</v>
      </c>
      <c r="AF301">
        <f>(Z301+SUM($Z$8:Z300))/1000</f>
        <v>917.84182008073174</v>
      </c>
      <c r="AG301">
        <f>(AA301+SUM($AA$8:AA300))/1000</f>
        <v>438.27259966722528</v>
      </c>
      <c r="BG301">
        <f t="shared" si="70"/>
        <v>127.64129243827161</v>
      </c>
    </row>
    <row r="302" spans="2:59" x14ac:dyDescent="0.3">
      <c r="B302" s="29" t="s">
        <v>47</v>
      </c>
      <c r="C302" s="29">
        <v>294</v>
      </c>
      <c r="D302" s="29">
        <v>294</v>
      </c>
      <c r="E302" s="28">
        <v>47.3</v>
      </c>
      <c r="F302" s="15">
        <f t="shared" si="71"/>
        <v>-0.18055555555555614</v>
      </c>
      <c r="G302" s="15">
        <f t="shared" si="72"/>
        <v>-0.65000000000000213</v>
      </c>
      <c r="R302">
        <f>S302+SUM($S$8:S301)</f>
        <v>1964.4722222222224</v>
      </c>
      <c r="S302">
        <f t="shared" si="66"/>
        <v>13.138888888888888</v>
      </c>
      <c r="U302">
        <f t="shared" si="67"/>
        <v>79.796676666666656</v>
      </c>
      <c r="V302">
        <f t="shared" si="60"/>
        <v>211.80297966666666</v>
      </c>
      <c r="W302">
        <f t="shared" si="68"/>
        <v>-258.19444444444525</v>
      </c>
      <c r="X302">
        <f t="shared" si="69"/>
        <v>0</v>
      </c>
      <c r="Y302" t="str">
        <f t="shared" si="61"/>
        <v>Braking</v>
      </c>
      <c r="Z302">
        <f t="shared" si="62"/>
        <v>0</v>
      </c>
      <c r="AA302">
        <f t="shared" si="63"/>
        <v>609.53230110803531</v>
      </c>
      <c r="AB302">
        <f t="shared" si="64"/>
        <v>0</v>
      </c>
      <c r="AC302">
        <f t="shared" si="65"/>
        <v>-46.391464777778594</v>
      </c>
      <c r="AD302">
        <f t="shared" si="73"/>
        <v>46.391464777778594</v>
      </c>
      <c r="AE302">
        <f t="shared" si="75"/>
        <v>0</v>
      </c>
      <c r="AF302">
        <f>(Z302+SUM($Z$8:Z301))/1000</f>
        <v>917.84182008073174</v>
      </c>
      <c r="AG302">
        <f>(AA302+SUM($AA$8:AA301))/1000</f>
        <v>438.88213196833334</v>
      </c>
      <c r="BG302">
        <f t="shared" si="70"/>
        <v>123.43073688271602</v>
      </c>
    </row>
    <row r="303" spans="2:59" x14ac:dyDescent="0.3">
      <c r="B303" s="29" t="s">
        <v>47</v>
      </c>
      <c r="C303" s="29">
        <v>295</v>
      </c>
      <c r="D303" s="29">
        <v>295</v>
      </c>
      <c r="E303" s="28">
        <v>46.8</v>
      </c>
      <c r="F303" s="15">
        <f t="shared" si="71"/>
        <v>-8.3333333333332538E-2</v>
      </c>
      <c r="G303" s="15">
        <f t="shared" si="72"/>
        <v>-0.29999999999999716</v>
      </c>
      <c r="R303">
        <f>S303+SUM($S$8:S302)</f>
        <v>1977.4722222222224</v>
      </c>
      <c r="S303">
        <f t="shared" si="66"/>
        <v>12.999999999999998</v>
      </c>
      <c r="U303">
        <f t="shared" si="67"/>
        <v>78.118559999999974</v>
      </c>
      <c r="V303">
        <f t="shared" si="60"/>
        <v>210.12486299999998</v>
      </c>
      <c r="W303">
        <f t="shared" si="68"/>
        <v>-119.16666666666553</v>
      </c>
      <c r="X303">
        <f t="shared" si="69"/>
        <v>1182.4565523333476</v>
      </c>
      <c r="Y303" t="str">
        <f t="shared" si="61"/>
        <v>Braking</v>
      </c>
      <c r="Z303">
        <f t="shared" si="62"/>
        <v>1182.4565523333476</v>
      </c>
      <c r="AA303">
        <f t="shared" si="63"/>
        <v>0</v>
      </c>
      <c r="AB303">
        <f t="shared" si="64"/>
        <v>0</v>
      </c>
      <c r="AC303">
        <f t="shared" si="65"/>
        <v>90.958196333334442</v>
      </c>
      <c r="AD303">
        <f t="shared" si="73"/>
        <v>0</v>
      </c>
      <c r="AE303">
        <f t="shared" si="75"/>
        <v>90.958196333334442</v>
      </c>
      <c r="AF303">
        <f>(Z303+SUM($Z$8:Z302))/1000</f>
        <v>919.02427663306503</v>
      </c>
      <c r="AG303">
        <f>(AA303+SUM($AA$8:AA302))/1000</f>
        <v>438.88213196833334</v>
      </c>
      <c r="BG303">
        <f t="shared" si="70"/>
        <v>120.83499999999995</v>
      </c>
    </row>
    <row r="304" spans="2:59" x14ac:dyDescent="0.3">
      <c r="B304" s="29" t="s">
        <v>47</v>
      </c>
      <c r="C304" s="29">
        <v>296</v>
      </c>
      <c r="D304" s="29">
        <v>296</v>
      </c>
      <c r="E304" s="28">
        <v>46.7</v>
      </c>
      <c r="F304" s="15">
        <f t="shared" si="71"/>
        <v>0</v>
      </c>
      <c r="G304" s="15">
        <f t="shared" si="72"/>
        <v>0</v>
      </c>
      <c r="R304">
        <f>S304+SUM($S$8:S303)</f>
        <v>1990.4444444444446</v>
      </c>
      <c r="S304">
        <f t="shared" si="66"/>
        <v>12.972222222222223</v>
      </c>
      <c r="U304">
        <f t="shared" si="67"/>
        <v>77.785076666666683</v>
      </c>
      <c r="V304">
        <f t="shared" si="60"/>
        <v>209.79137966666667</v>
      </c>
      <c r="W304">
        <f t="shared" si="68"/>
        <v>0</v>
      </c>
      <c r="X304">
        <f t="shared" si="69"/>
        <v>2721.4603973425928</v>
      </c>
      <c r="Y304" t="str">
        <f t="shared" si="61"/>
        <v>Constant</v>
      </c>
      <c r="Z304">
        <f t="shared" si="62"/>
        <v>2721.4603973425928</v>
      </c>
      <c r="AA304">
        <f t="shared" si="63"/>
        <v>0</v>
      </c>
      <c r="AB304">
        <f t="shared" si="64"/>
        <v>0</v>
      </c>
      <c r="AC304">
        <f t="shared" si="65"/>
        <v>209.79137966666667</v>
      </c>
      <c r="AD304">
        <f t="shared" si="73"/>
        <v>0</v>
      </c>
      <c r="AE304">
        <f t="shared" si="75"/>
        <v>209.79137966666667</v>
      </c>
      <c r="AF304">
        <f>(Z304+SUM($Z$8:Z303))/1000</f>
        <v>921.74573703040767</v>
      </c>
      <c r="AG304">
        <f>(AA304+SUM($AA$8:AA303))/1000</f>
        <v>438.88213196833334</v>
      </c>
      <c r="BG304">
        <f t="shared" si="70"/>
        <v>120.31916280864199</v>
      </c>
    </row>
    <row r="305" spans="2:59" x14ac:dyDescent="0.3">
      <c r="B305" s="29" t="s">
        <v>47</v>
      </c>
      <c r="C305" s="29">
        <v>297</v>
      </c>
      <c r="D305" s="29">
        <v>297</v>
      </c>
      <c r="E305" s="28">
        <v>46.8</v>
      </c>
      <c r="F305" s="15">
        <f t="shared" si="71"/>
        <v>5.5555555555555358E-2</v>
      </c>
      <c r="G305" s="15">
        <f t="shared" si="72"/>
        <v>0.19999999999999929</v>
      </c>
      <c r="R305">
        <f>S305+SUM($S$8:S304)</f>
        <v>2003.4444444444446</v>
      </c>
      <c r="S305">
        <f t="shared" si="66"/>
        <v>12.999999999999998</v>
      </c>
      <c r="U305">
        <f t="shared" si="67"/>
        <v>78.118559999999974</v>
      </c>
      <c r="V305">
        <f t="shared" si="60"/>
        <v>210.12486299999998</v>
      </c>
      <c r="W305">
        <f t="shared" si="68"/>
        <v>79.444444444444159</v>
      </c>
      <c r="X305">
        <f t="shared" si="69"/>
        <v>3764.4009967777729</v>
      </c>
      <c r="Y305" t="str">
        <f t="shared" si="61"/>
        <v>Accelerating</v>
      </c>
      <c r="Z305">
        <f t="shared" si="62"/>
        <v>3764.4009967777729</v>
      </c>
      <c r="AA305">
        <f t="shared" si="63"/>
        <v>0</v>
      </c>
      <c r="AB305">
        <f t="shared" si="64"/>
        <v>0</v>
      </c>
      <c r="AC305">
        <f t="shared" si="65"/>
        <v>289.56930744444412</v>
      </c>
      <c r="AD305">
        <f t="shared" si="73"/>
        <v>0</v>
      </c>
      <c r="AE305">
        <f t="shared" si="75"/>
        <v>289.56930744444412</v>
      </c>
      <c r="AF305">
        <f>(Z305+SUM($Z$8:Z304))/1000</f>
        <v>925.51013802718546</v>
      </c>
      <c r="AG305">
        <f>(AA305+SUM($AA$8:AA304))/1000</f>
        <v>438.88213196833334</v>
      </c>
      <c r="BG305">
        <f t="shared" si="70"/>
        <v>120.83499999999995</v>
      </c>
    </row>
    <row r="306" spans="2:59" x14ac:dyDescent="0.3">
      <c r="B306" s="29" t="s">
        <v>47</v>
      </c>
      <c r="C306" s="29">
        <v>298</v>
      </c>
      <c r="D306" s="29">
        <v>298</v>
      </c>
      <c r="E306" s="28">
        <v>47.1</v>
      </c>
      <c r="F306" s="15">
        <f t="shared" si="71"/>
        <v>6.9444444444444448E-2</v>
      </c>
      <c r="G306" s="15">
        <f t="shared" si="72"/>
        <v>0.25</v>
      </c>
      <c r="R306">
        <f>S306+SUM($S$8:S305)</f>
        <v>2016.5277777777778</v>
      </c>
      <c r="S306">
        <f t="shared" si="66"/>
        <v>13.083333333333334</v>
      </c>
      <c r="U306">
        <f t="shared" si="67"/>
        <v>79.123289999999997</v>
      </c>
      <c r="V306">
        <f t="shared" si="60"/>
        <v>211.129593</v>
      </c>
      <c r="W306">
        <f t="shared" si="68"/>
        <v>99.305555555555557</v>
      </c>
      <c r="X306">
        <f t="shared" si="69"/>
        <v>4061.5265269351853</v>
      </c>
      <c r="Y306" t="str">
        <f t="shared" si="61"/>
        <v>Accelerating</v>
      </c>
      <c r="Z306">
        <f t="shared" si="62"/>
        <v>4061.5265269351853</v>
      </c>
      <c r="AA306">
        <f t="shared" si="63"/>
        <v>0</v>
      </c>
      <c r="AB306">
        <f t="shared" si="64"/>
        <v>0</v>
      </c>
      <c r="AC306">
        <f t="shared" si="65"/>
        <v>310.43514855555554</v>
      </c>
      <c r="AD306">
        <f t="shared" si="73"/>
        <v>0</v>
      </c>
      <c r="AE306">
        <f t="shared" si="75"/>
        <v>310.43514855555554</v>
      </c>
      <c r="AF306">
        <f>(Z306+SUM($Z$8:Z305))/1000</f>
        <v>929.57166455412062</v>
      </c>
      <c r="AG306">
        <f>(AA306+SUM($AA$8:AA305))/1000</f>
        <v>438.88213196833334</v>
      </c>
      <c r="BG306">
        <f t="shared" si="70"/>
        <v>122.38913194444446</v>
      </c>
    </row>
    <row r="307" spans="2:59" x14ac:dyDescent="0.3">
      <c r="B307" s="29" t="s">
        <v>47</v>
      </c>
      <c r="C307" s="29">
        <v>299</v>
      </c>
      <c r="D307" s="29">
        <v>299</v>
      </c>
      <c r="E307" s="28">
        <v>47.3</v>
      </c>
      <c r="F307" s="15">
        <f t="shared" si="71"/>
        <v>2.7777777777777186E-2</v>
      </c>
      <c r="G307" s="15">
        <f t="shared" si="72"/>
        <v>9.9999999999997868E-2</v>
      </c>
      <c r="R307">
        <f>S307+SUM($S$8:S306)</f>
        <v>2029.6666666666667</v>
      </c>
      <c r="S307">
        <f t="shared" si="66"/>
        <v>13.138888888888888</v>
      </c>
      <c r="U307">
        <f t="shared" si="67"/>
        <v>79.796676666666656</v>
      </c>
      <c r="V307">
        <f t="shared" si="60"/>
        <v>211.80297966666666</v>
      </c>
      <c r="W307">
        <f t="shared" si="68"/>
        <v>39.722222222221376</v>
      </c>
      <c r="X307">
        <f t="shared" si="69"/>
        <v>3304.7616803734454</v>
      </c>
      <c r="Y307" t="str">
        <f t="shared" si="61"/>
        <v>Accelerating</v>
      </c>
      <c r="Z307">
        <f t="shared" si="62"/>
        <v>3304.7616803734454</v>
      </c>
      <c r="AA307">
        <f t="shared" si="63"/>
        <v>0</v>
      </c>
      <c r="AB307">
        <f t="shared" si="64"/>
        <v>0</v>
      </c>
      <c r="AC307">
        <f t="shared" si="65"/>
        <v>251.52520188888803</v>
      </c>
      <c r="AD307">
        <f t="shared" si="73"/>
        <v>0</v>
      </c>
      <c r="AE307">
        <f t="shared" si="75"/>
        <v>251.52520188888803</v>
      </c>
      <c r="AF307">
        <f>(Z307+SUM($Z$8:Z306))/1000</f>
        <v>932.87642623449403</v>
      </c>
      <c r="AG307">
        <f>(AA307+SUM($AA$8:AA306))/1000</f>
        <v>438.88213196833334</v>
      </c>
      <c r="BG307">
        <f t="shared" si="70"/>
        <v>123.43073688271602</v>
      </c>
    </row>
    <row r="308" spans="2:59" x14ac:dyDescent="0.3">
      <c r="B308" s="29" t="s">
        <v>47</v>
      </c>
      <c r="C308" s="29">
        <v>300</v>
      </c>
      <c r="D308" s="29">
        <v>300</v>
      </c>
      <c r="E308" s="28">
        <v>47.3</v>
      </c>
      <c r="F308" s="15">
        <f t="shared" si="71"/>
        <v>-2.7777777777777186E-2</v>
      </c>
      <c r="G308" s="15">
        <f t="shared" si="72"/>
        <v>-9.9999999999997868E-2</v>
      </c>
      <c r="R308">
        <f>S308+SUM($S$8:S307)</f>
        <v>2042.8055555555557</v>
      </c>
      <c r="S308">
        <f t="shared" si="66"/>
        <v>13.138888888888888</v>
      </c>
      <c r="U308">
        <f t="shared" si="67"/>
        <v>79.796676666666656</v>
      </c>
      <c r="V308">
        <f t="shared" si="60"/>
        <v>211.80297966666666</v>
      </c>
      <c r="W308">
        <f t="shared" si="68"/>
        <v>-39.722222222221376</v>
      </c>
      <c r="X308">
        <f t="shared" si="69"/>
        <v>2260.9499519784058</v>
      </c>
      <c r="Y308" t="str">
        <f t="shared" si="61"/>
        <v>Braking</v>
      </c>
      <c r="Z308">
        <f t="shared" si="62"/>
        <v>2260.9499519784058</v>
      </c>
      <c r="AA308">
        <f t="shared" si="63"/>
        <v>0</v>
      </c>
      <c r="AB308">
        <f t="shared" si="64"/>
        <v>0</v>
      </c>
      <c r="AC308">
        <f t="shared" si="65"/>
        <v>172.08075744444528</v>
      </c>
      <c r="AD308">
        <f t="shared" si="73"/>
        <v>0</v>
      </c>
      <c r="AE308">
        <f t="shared" si="75"/>
        <v>172.08075744444528</v>
      </c>
      <c r="AF308">
        <f>(Z308+SUM($Z$8:Z307))/1000</f>
        <v>935.13737618647247</v>
      </c>
      <c r="AG308">
        <f>(AA308+SUM($AA$8:AA307))/1000</f>
        <v>438.88213196833334</v>
      </c>
      <c r="BG308">
        <f t="shared" si="70"/>
        <v>123.43073688271602</v>
      </c>
    </row>
    <row r="309" spans="2:59" x14ac:dyDescent="0.3">
      <c r="B309" s="29" t="s">
        <v>47</v>
      </c>
      <c r="C309" s="29">
        <v>301</v>
      </c>
      <c r="D309" s="29">
        <v>301</v>
      </c>
      <c r="E309" s="28">
        <v>47.1</v>
      </c>
      <c r="F309" s="15">
        <f t="shared" si="71"/>
        <v>-9.7222222222221627E-2</v>
      </c>
      <c r="G309" s="15">
        <f t="shared" si="72"/>
        <v>-0.34999999999999787</v>
      </c>
      <c r="R309">
        <f>S309+SUM($S$8:S308)</f>
        <v>2055.8888888888891</v>
      </c>
      <c r="S309">
        <f t="shared" si="66"/>
        <v>13.083333333333334</v>
      </c>
      <c r="U309">
        <f t="shared" si="67"/>
        <v>79.123289999999997</v>
      </c>
      <c r="V309">
        <f t="shared" si="60"/>
        <v>211.129593</v>
      </c>
      <c r="W309">
        <f t="shared" si="68"/>
        <v>-139.02777777777692</v>
      </c>
      <c r="X309">
        <f t="shared" si="69"/>
        <v>943.33208249075199</v>
      </c>
      <c r="Y309" t="str">
        <f t="shared" si="61"/>
        <v>Braking</v>
      </c>
      <c r="Z309">
        <f t="shared" si="62"/>
        <v>943.33208249075199</v>
      </c>
      <c r="AA309">
        <f t="shared" si="63"/>
        <v>0</v>
      </c>
      <c r="AB309">
        <f t="shared" si="64"/>
        <v>0</v>
      </c>
      <c r="AC309">
        <f t="shared" si="65"/>
        <v>72.101815222223081</v>
      </c>
      <c r="AD309">
        <f t="shared" si="73"/>
        <v>0</v>
      </c>
      <c r="AE309">
        <f t="shared" si="75"/>
        <v>72.101815222223081</v>
      </c>
      <c r="AF309">
        <f>(Z309+SUM($Z$8:Z308))/1000</f>
        <v>936.08070826896324</v>
      </c>
      <c r="AG309">
        <f>(AA309+SUM($AA$8:AA308))/1000</f>
        <v>438.88213196833334</v>
      </c>
      <c r="BG309">
        <f t="shared" si="70"/>
        <v>122.38913194444446</v>
      </c>
    </row>
    <row r="310" spans="2:59" x14ac:dyDescent="0.3">
      <c r="B310" s="29" t="s">
        <v>47</v>
      </c>
      <c r="C310" s="29">
        <v>302</v>
      </c>
      <c r="D310" s="29">
        <v>302</v>
      </c>
      <c r="E310" s="28">
        <v>46.6</v>
      </c>
      <c r="F310" s="15">
        <f t="shared" si="71"/>
        <v>-0.18055555555555614</v>
      </c>
      <c r="G310" s="15">
        <f t="shared" si="72"/>
        <v>-0.65000000000000213</v>
      </c>
      <c r="R310">
        <f>S310+SUM($S$8:S309)</f>
        <v>2068.8333333333335</v>
      </c>
      <c r="S310">
        <f t="shared" si="66"/>
        <v>12.944444444444445</v>
      </c>
      <c r="U310">
        <f t="shared" si="67"/>
        <v>77.452306666666672</v>
      </c>
      <c r="V310">
        <f t="shared" si="60"/>
        <v>209.45860966666669</v>
      </c>
      <c r="W310">
        <f t="shared" si="68"/>
        <v>-258.19444444444525</v>
      </c>
      <c r="X310">
        <f t="shared" si="69"/>
        <v>0</v>
      </c>
      <c r="Y310" t="str">
        <f t="shared" si="61"/>
        <v>Braking</v>
      </c>
      <c r="Z310">
        <f t="shared" si="62"/>
        <v>0</v>
      </c>
      <c r="AA310">
        <f t="shared" si="63"/>
        <v>630.85830573457804</v>
      </c>
      <c r="AB310">
        <f t="shared" si="64"/>
        <v>0</v>
      </c>
      <c r="AC310">
        <f t="shared" si="65"/>
        <v>-48.735834777778564</v>
      </c>
      <c r="AD310">
        <f t="shared" si="73"/>
        <v>48.735834777778564</v>
      </c>
      <c r="AE310">
        <f t="shared" si="75"/>
        <v>0</v>
      </c>
      <c r="AF310">
        <f>(Z310+SUM($Z$8:Z309))/1000</f>
        <v>936.08070826896324</v>
      </c>
      <c r="AG310">
        <f>(AA310+SUM($AA$8:AA309))/1000</f>
        <v>439.51299027406793</v>
      </c>
      <c r="BG310">
        <f t="shared" si="70"/>
        <v>119.80442901234569</v>
      </c>
    </row>
    <row r="311" spans="2:59" x14ac:dyDescent="0.3">
      <c r="B311" s="29" t="s">
        <v>47</v>
      </c>
      <c r="C311" s="29">
        <v>303</v>
      </c>
      <c r="D311" s="29">
        <v>303</v>
      </c>
      <c r="E311" s="28">
        <v>45.8</v>
      </c>
      <c r="F311" s="15">
        <f t="shared" si="71"/>
        <v>-0.25000000000000061</v>
      </c>
      <c r="G311" s="15">
        <f t="shared" si="72"/>
        <v>-0.90000000000000213</v>
      </c>
      <c r="R311">
        <f>S311+SUM($S$8:S310)</f>
        <v>2081.5555555555557</v>
      </c>
      <c r="S311">
        <f t="shared" si="66"/>
        <v>12.722222222222221</v>
      </c>
      <c r="U311">
        <f t="shared" si="67"/>
        <v>74.815826666666652</v>
      </c>
      <c r="V311">
        <f t="shared" si="60"/>
        <v>206.82212966666665</v>
      </c>
      <c r="W311">
        <f t="shared" si="68"/>
        <v>-357.50000000000085</v>
      </c>
      <c r="X311">
        <f t="shared" si="69"/>
        <v>0</v>
      </c>
      <c r="Y311" t="str">
        <f t="shared" si="61"/>
        <v>Braking</v>
      </c>
      <c r="Z311">
        <f t="shared" si="62"/>
        <v>0</v>
      </c>
      <c r="AA311">
        <f t="shared" si="63"/>
        <v>1916.9573503518627</v>
      </c>
      <c r="AB311">
        <f t="shared" si="64"/>
        <v>0</v>
      </c>
      <c r="AC311">
        <f t="shared" si="65"/>
        <v>-150.6778703333342</v>
      </c>
      <c r="AD311">
        <f t="shared" si="73"/>
        <v>150.6778703333342</v>
      </c>
      <c r="AE311">
        <f t="shared" si="75"/>
        <v>0</v>
      </c>
      <c r="AF311">
        <f>(Z311+SUM($Z$8:Z310))/1000</f>
        <v>936.08070826896324</v>
      </c>
      <c r="AG311">
        <f>(AA311+SUM($AA$8:AA310))/1000</f>
        <v>441.42994762441975</v>
      </c>
      <c r="BG311">
        <f t="shared" si="70"/>
        <v>115.72628086419752</v>
      </c>
    </row>
    <row r="312" spans="2:59" x14ac:dyDescent="0.3">
      <c r="B312" s="29" t="s">
        <v>47</v>
      </c>
      <c r="C312" s="29">
        <v>304</v>
      </c>
      <c r="D312" s="29">
        <v>304</v>
      </c>
      <c r="E312" s="28">
        <v>44.8</v>
      </c>
      <c r="F312" s="15">
        <f t="shared" si="71"/>
        <v>-0.34722222222222221</v>
      </c>
      <c r="G312" s="15">
        <f t="shared" si="72"/>
        <v>-1.25</v>
      </c>
      <c r="R312">
        <f>S312+SUM($S$8:S311)</f>
        <v>2094</v>
      </c>
      <c r="S312">
        <f t="shared" si="66"/>
        <v>12.444444444444443</v>
      </c>
      <c r="U312">
        <f t="shared" si="67"/>
        <v>71.584426666666644</v>
      </c>
      <c r="V312">
        <f t="shared" si="60"/>
        <v>203.59072966666665</v>
      </c>
      <c r="W312">
        <f t="shared" si="68"/>
        <v>-496.52777777777777</v>
      </c>
      <c r="X312">
        <f t="shared" si="69"/>
        <v>0</v>
      </c>
      <c r="Y312" t="str">
        <f t="shared" si="61"/>
        <v>Braking</v>
      </c>
      <c r="Z312">
        <f t="shared" si="62"/>
        <v>0</v>
      </c>
      <c r="AA312">
        <f t="shared" si="63"/>
        <v>3645.4388209382719</v>
      </c>
      <c r="AB312">
        <f t="shared" si="64"/>
        <v>0</v>
      </c>
      <c r="AC312">
        <f t="shared" si="65"/>
        <v>-292.93704811111115</v>
      </c>
      <c r="AD312">
        <f t="shared" si="73"/>
        <v>292.93704811111115</v>
      </c>
      <c r="AE312">
        <f t="shared" si="75"/>
        <v>0</v>
      </c>
      <c r="AF312">
        <f>(Z312+SUM($Z$8:Z311))/1000</f>
        <v>936.08070826896324</v>
      </c>
      <c r="AG312">
        <f>(AA312+SUM($AA$8:AA311))/1000</f>
        <v>445.07538644535805</v>
      </c>
      <c r="BG312">
        <f t="shared" si="70"/>
        <v>110.72790123456787</v>
      </c>
    </row>
    <row r="313" spans="2:59" x14ac:dyDescent="0.3">
      <c r="B313" s="29" t="s">
        <v>47</v>
      </c>
      <c r="C313" s="29">
        <v>305</v>
      </c>
      <c r="D313" s="29">
        <v>305</v>
      </c>
      <c r="E313" s="28">
        <v>43.3</v>
      </c>
      <c r="F313" s="15">
        <f t="shared" si="71"/>
        <v>-0.41666666666666663</v>
      </c>
      <c r="G313" s="15">
        <f t="shared" si="72"/>
        <v>-1.5</v>
      </c>
      <c r="R313">
        <f>S313+SUM($S$8:S312)</f>
        <v>2106.0277777777778</v>
      </c>
      <c r="S313">
        <f t="shared" si="66"/>
        <v>12.027777777777777</v>
      </c>
      <c r="U313">
        <f t="shared" si="67"/>
        <v>66.871076666666653</v>
      </c>
      <c r="V313">
        <f t="shared" si="60"/>
        <v>198.87737966666666</v>
      </c>
      <c r="W313">
        <f t="shared" si="68"/>
        <v>-595.83333333333326</v>
      </c>
      <c r="X313">
        <f t="shared" si="69"/>
        <v>0</v>
      </c>
      <c r="Y313" t="str">
        <f t="shared" si="61"/>
        <v>Braking</v>
      </c>
      <c r="Z313">
        <f t="shared" si="62"/>
        <v>0</v>
      </c>
      <c r="AA313">
        <f t="shared" si="63"/>
        <v>4774.4979982685172</v>
      </c>
      <c r="AB313">
        <f t="shared" si="64"/>
        <v>0</v>
      </c>
      <c r="AC313">
        <f t="shared" si="65"/>
        <v>-396.95595366666657</v>
      </c>
      <c r="AD313">
        <f t="shared" si="73"/>
        <v>396.95595366666657</v>
      </c>
      <c r="AE313">
        <f t="shared" si="75"/>
        <v>0</v>
      </c>
      <c r="AF313">
        <f>(Z313+SUM($Z$8:Z312))/1000</f>
        <v>936.08070826896324</v>
      </c>
      <c r="AG313">
        <f>(AA313+SUM($AA$8:AA312))/1000</f>
        <v>449.84988444362659</v>
      </c>
      <c r="BG313">
        <f t="shared" si="70"/>
        <v>103.43721836419752</v>
      </c>
    </row>
    <row r="314" spans="2:59" x14ac:dyDescent="0.3">
      <c r="B314" s="29" t="s">
        <v>47</v>
      </c>
      <c r="C314" s="29">
        <v>306</v>
      </c>
      <c r="D314" s="29">
        <v>306</v>
      </c>
      <c r="E314" s="28">
        <v>41.8</v>
      </c>
      <c r="F314" s="15">
        <f t="shared" si="71"/>
        <v>-0.34722222222222221</v>
      </c>
      <c r="G314" s="15">
        <f t="shared" si="72"/>
        <v>-1.25</v>
      </c>
      <c r="R314">
        <f>S314+SUM($S$8:S313)</f>
        <v>2117.6388888888891</v>
      </c>
      <c r="S314">
        <f t="shared" si="66"/>
        <v>11.611111111111111</v>
      </c>
      <c r="U314">
        <f t="shared" si="67"/>
        <v>62.318226666666661</v>
      </c>
      <c r="V314">
        <f t="shared" si="60"/>
        <v>194.32452966666665</v>
      </c>
      <c r="W314">
        <f t="shared" si="68"/>
        <v>-496.52777777777777</v>
      </c>
      <c r="X314">
        <f t="shared" si="69"/>
        <v>0</v>
      </c>
      <c r="Y314" t="str">
        <f t="shared" si="61"/>
        <v>Braking</v>
      </c>
      <c r="Z314">
        <f t="shared" si="62"/>
        <v>0</v>
      </c>
      <c r="AA314">
        <f t="shared" si="63"/>
        <v>3508.91549195679</v>
      </c>
      <c r="AB314">
        <f t="shared" si="64"/>
        <v>0</v>
      </c>
      <c r="AC314">
        <f t="shared" si="65"/>
        <v>-302.20324811111112</v>
      </c>
      <c r="AD314">
        <f t="shared" si="73"/>
        <v>302.20324811111112</v>
      </c>
      <c r="AE314">
        <f t="shared" si="75"/>
        <v>0</v>
      </c>
      <c r="AF314">
        <f>(Z314+SUM($Z$8:Z313))/1000</f>
        <v>936.08070826896324</v>
      </c>
      <c r="AG314">
        <f>(AA314+SUM($AA$8:AA313))/1000</f>
        <v>453.35879993558336</v>
      </c>
      <c r="BG314">
        <f t="shared" si="70"/>
        <v>96.394799382716059</v>
      </c>
    </row>
    <row r="315" spans="2:59" x14ac:dyDescent="0.3">
      <c r="B315" s="29" t="s">
        <v>47</v>
      </c>
      <c r="C315" s="29">
        <v>307</v>
      </c>
      <c r="D315" s="29">
        <v>307</v>
      </c>
      <c r="E315" s="28">
        <v>40.799999999999997</v>
      </c>
      <c r="F315" s="15">
        <f t="shared" si="71"/>
        <v>-0.20833333333333331</v>
      </c>
      <c r="G315" s="15">
        <f t="shared" si="72"/>
        <v>-0.75</v>
      </c>
      <c r="R315">
        <f>S315+SUM($S$8:S314)</f>
        <v>2128.9722222222226</v>
      </c>
      <c r="S315">
        <f t="shared" si="66"/>
        <v>11.333333333333332</v>
      </c>
      <c r="U315">
        <f t="shared" si="67"/>
        <v>59.372159999999994</v>
      </c>
      <c r="V315">
        <f t="shared" si="60"/>
        <v>191.37846300000001</v>
      </c>
      <c r="W315">
        <f t="shared" si="68"/>
        <v>-297.91666666666663</v>
      </c>
      <c r="X315">
        <f t="shared" si="69"/>
        <v>0</v>
      </c>
      <c r="Y315" t="str">
        <f t="shared" si="61"/>
        <v>Braking</v>
      </c>
      <c r="Z315">
        <f t="shared" si="62"/>
        <v>0</v>
      </c>
      <c r="AA315">
        <f t="shared" si="63"/>
        <v>1207.4329748888881</v>
      </c>
      <c r="AB315">
        <f t="shared" si="64"/>
        <v>0</v>
      </c>
      <c r="AC315">
        <f t="shared" si="65"/>
        <v>-106.53820366666662</v>
      </c>
      <c r="AD315">
        <f t="shared" si="73"/>
        <v>106.53820366666662</v>
      </c>
      <c r="AE315">
        <f t="shared" si="75"/>
        <v>0</v>
      </c>
      <c r="AF315">
        <f>(Z315+SUM($Z$8:Z314))/1000</f>
        <v>936.08070826896324</v>
      </c>
      <c r="AG315">
        <f>(AA315+SUM($AA$8:AA314))/1000</f>
        <v>454.56623291047225</v>
      </c>
      <c r="BG315">
        <f t="shared" si="70"/>
        <v>91.83777777777776</v>
      </c>
    </row>
    <row r="316" spans="2:59" x14ac:dyDescent="0.3">
      <c r="B316" s="29" t="s">
        <v>47</v>
      </c>
      <c r="C316" s="29">
        <v>308</v>
      </c>
      <c r="D316" s="29">
        <v>308</v>
      </c>
      <c r="E316" s="28">
        <v>40.299999999999997</v>
      </c>
      <c r="F316" s="15">
        <f t="shared" si="71"/>
        <v>-9.7222222222221627E-2</v>
      </c>
      <c r="G316" s="15">
        <f t="shared" si="72"/>
        <v>-0.34999999999999787</v>
      </c>
      <c r="R316">
        <f>S316+SUM($S$8:S315)</f>
        <v>2140.166666666667</v>
      </c>
      <c r="S316">
        <f t="shared" si="66"/>
        <v>11.194444444444443</v>
      </c>
      <c r="U316">
        <f t="shared" si="67"/>
        <v>57.925876666666646</v>
      </c>
      <c r="V316">
        <f t="shared" si="60"/>
        <v>189.93217966666666</v>
      </c>
      <c r="W316">
        <f t="shared" si="68"/>
        <v>-139.02777777777692</v>
      </c>
      <c r="X316">
        <f t="shared" si="69"/>
        <v>569.84649892284892</v>
      </c>
      <c r="Y316" t="str">
        <f t="shared" si="61"/>
        <v>Braking</v>
      </c>
      <c r="Z316">
        <f t="shared" si="62"/>
        <v>569.84649892284892</v>
      </c>
      <c r="AA316">
        <f t="shared" si="63"/>
        <v>0</v>
      </c>
      <c r="AB316">
        <f t="shared" si="64"/>
        <v>0</v>
      </c>
      <c r="AC316">
        <f t="shared" si="65"/>
        <v>50.904401888889737</v>
      </c>
      <c r="AD316">
        <f t="shared" si="73"/>
        <v>0</v>
      </c>
      <c r="AE316">
        <f t="shared" si="75"/>
        <v>50.904401888889737</v>
      </c>
      <c r="AF316">
        <f>(Z316+SUM($Z$8:Z315))/1000</f>
        <v>936.65055476788609</v>
      </c>
      <c r="AG316">
        <f>(AA316+SUM($AA$8:AA315))/1000</f>
        <v>454.56623291047225</v>
      </c>
      <c r="BG316">
        <f t="shared" si="70"/>
        <v>89.600644290123427</v>
      </c>
    </row>
    <row r="317" spans="2:59" x14ac:dyDescent="0.3">
      <c r="B317" s="29" t="s">
        <v>47</v>
      </c>
      <c r="C317" s="29">
        <v>309</v>
      </c>
      <c r="D317" s="29">
        <v>309</v>
      </c>
      <c r="E317" s="28">
        <v>40.1</v>
      </c>
      <c r="F317" s="15">
        <f t="shared" si="71"/>
        <v>-8.3333333333332538E-2</v>
      </c>
      <c r="G317" s="15">
        <f t="shared" si="72"/>
        <v>-0.29999999999999716</v>
      </c>
      <c r="R317">
        <f>S317+SUM($S$8:S316)</f>
        <v>2151.3055555555557</v>
      </c>
      <c r="S317">
        <f t="shared" si="66"/>
        <v>11.138888888888889</v>
      </c>
      <c r="U317">
        <f t="shared" si="67"/>
        <v>57.352356666666672</v>
      </c>
      <c r="V317">
        <f t="shared" si="60"/>
        <v>189.35865966666668</v>
      </c>
      <c r="W317">
        <f t="shared" si="68"/>
        <v>-119.16666666666553</v>
      </c>
      <c r="X317">
        <f t="shared" si="69"/>
        <v>781.8608109166795</v>
      </c>
      <c r="Y317" t="str">
        <f t="shared" si="61"/>
        <v>Braking</v>
      </c>
      <c r="Z317">
        <f t="shared" si="62"/>
        <v>781.8608109166795</v>
      </c>
      <c r="AA317">
        <f t="shared" si="63"/>
        <v>0</v>
      </c>
      <c r="AB317">
        <f t="shared" si="64"/>
        <v>0</v>
      </c>
      <c r="AC317">
        <f t="shared" si="65"/>
        <v>70.191993000001148</v>
      </c>
      <c r="AD317">
        <f t="shared" si="73"/>
        <v>0</v>
      </c>
      <c r="AE317">
        <f t="shared" si="75"/>
        <v>70.191993000001148</v>
      </c>
      <c r="AF317">
        <f>(Z317+SUM($Z$8:Z316))/1000</f>
        <v>937.43241557880265</v>
      </c>
      <c r="AG317">
        <f>(AA317+SUM($AA$8:AA316))/1000</f>
        <v>454.56623291047225</v>
      </c>
      <c r="BG317">
        <f t="shared" si="70"/>
        <v>88.713514660493829</v>
      </c>
    </row>
    <row r="318" spans="2:59" x14ac:dyDescent="0.3">
      <c r="B318" s="29" t="s">
        <v>47</v>
      </c>
      <c r="C318" s="29">
        <v>310</v>
      </c>
      <c r="D318" s="29">
        <v>310</v>
      </c>
      <c r="E318" s="28">
        <v>39.700000000000003</v>
      </c>
      <c r="F318" s="15">
        <f t="shared" si="71"/>
        <v>-0.12499999999999981</v>
      </c>
      <c r="G318" s="15">
        <f t="shared" si="72"/>
        <v>-0.44999999999999929</v>
      </c>
      <c r="R318">
        <f>S318+SUM($S$8:S317)</f>
        <v>2162.3333333333335</v>
      </c>
      <c r="S318">
        <f t="shared" si="66"/>
        <v>11.027777777777779</v>
      </c>
      <c r="U318">
        <f t="shared" si="67"/>
        <v>56.213876666666671</v>
      </c>
      <c r="V318">
        <f t="shared" si="60"/>
        <v>188.22017966666667</v>
      </c>
      <c r="W318">
        <f t="shared" si="68"/>
        <v>-178.74999999999972</v>
      </c>
      <c r="X318">
        <f t="shared" si="69"/>
        <v>104.43503687963278</v>
      </c>
      <c r="Y318" t="str">
        <f t="shared" si="61"/>
        <v>Braking</v>
      </c>
      <c r="Z318">
        <f t="shared" si="62"/>
        <v>104.43503687963278</v>
      </c>
      <c r="AA318">
        <f t="shared" si="63"/>
        <v>0</v>
      </c>
      <c r="AB318">
        <f t="shared" si="64"/>
        <v>0</v>
      </c>
      <c r="AC318">
        <f t="shared" si="65"/>
        <v>9.4701796666669509</v>
      </c>
      <c r="AD318">
        <f t="shared" si="73"/>
        <v>0</v>
      </c>
      <c r="AE318">
        <f t="shared" si="75"/>
        <v>9.4701796666669509</v>
      </c>
      <c r="AF318">
        <f>(Z318+SUM($Z$8:Z317))/1000</f>
        <v>937.53685061568228</v>
      </c>
      <c r="AG318">
        <f>(AA318+SUM($AA$8:AA317))/1000</f>
        <v>454.56623291047225</v>
      </c>
      <c r="BG318">
        <f t="shared" si="70"/>
        <v>86.952496141975317</v>
      </c>
    </row>
    <row r="319" spans="2:59" x14ac:dyDescent="0.3">
      <c r="B319" s="29" t="s">
        <v>47</v>
      </c>
      <c r="C319" s="29">
        <v>311</v>
      </c>
      <c r="D319" s="29">
        <v>311</v>
      </c>
      <c r="E319" s="28">
        <v>39.200000000000003</v>
      </c>
      <c r="F319" s="15">
        <f t="shared" si="71"/>
        <v>-0.16666666666666705</v>
      </c>
      <c r="G319" s="15">
        <f t="shared" si="72"/>
        <v>-0.60000000000000142</v>
      </c>
      <c r="R319">
        <f>S319+SUM($S$8:S318)</f>
        <v>2173.2222222222222</v>
      </c>
      <c r="S319">
        <f t="shared" si="66"/>
        <v>10.888888888888889</v>
      </c>
      <c r="U319">
        <f t="shared" si="67"/>
        <v>54.806826666666673</v>
      </c>
      <c r="V319">
        <f t="shared" si="60"/>
        <v>186.81312966666667</v>
      </c>
      <c r="W319">
        <f t="shared" si="68"/>
        <v>-238.33333333333388</v>
      </c>
      <c r="X319">
        <f t="shared" si="69"/>
        <v>0</v>
      </c>
      <c r="Y319" t="str">
        <f t="shared" si="61"/>
        <v>Braking</v>
      </c>
      <c r="Z319">
        <f t="shared" si="62"/>
        <v>0</v>
      </c>
      <c r="AA319">
        <f t="shared" si="63"/>
        <v>560.99777325926527</v>
      </c>
      <c r="AB319">
        <f t="shared" si="64"/>
        <v>0</v>
      </c>
      <c r="AC319">
        <f t="shared" si="65"/>
        <v>-51.520203666667214</v>
      </c>
      <c r="AD319">
        <f t="shared" si="73"/>
        <v>51.520203666667214</v>
      </c>
      <c r="AE319">
        <f t="shared" si="75"/>
        <v>0</v>
      </c>
      <c r="AF319">
        <f>(Z319+SUM($Z$8:Z318))/1000</f>
        <v>937.53685061568228</v>
      </c>
      <c r="AG319">
        <f>(AA319+SUM($AA$8:AA318))/1000</f>
        <v>455.12723068373151</v>
      </c>
      <c r="BG319">
        <f t="shared" si="70"/>
        <v>84.776049382716053</v>
      </c>
    </row>
    <row r="320" spans="2:59" x14ac:dyDescent="0.3">
      <c r="B320" s="29" t="s">
        <v>47</v>
      </c>
      <c r="C320" s="29">
        <v>312</v>
      </c>
      <c r="D320" s="29">
        <v>312</v>
      </c>
      <c r="E320" s="28">
        <v>38.5</v>
      </c>
      <c r="F320" s="15">
        <f t="shared" si="71"/>
        <v>-0.25000000000000061</v>
      </c>
      <c r="G320" s="15">
        <f t="shared" si="72"/>
        <v>-0.90000000000000213</v>
      </c>
      <c r="R320">
        <f>S320+SUM($S$8:S319)</f>
        <v>2183.9166666666665</v>
      </c>
      <c r="S320">
        <f t="shared" si="66"/>
        <v>10.694444444444445</v>
      </c>
      <c r="U320">
        <f t="shared" si="67"/>
        <v>52.866916666666668</v>
      </c>
      <c r="V320">
        <f t="shared" si="60"/>
        <v>184.87321966666667</v>
      </c>
      <c r="W320">
        <f t="shared" si="68"/>
        <v>-357.50000000000085</v>
      </c>
      <c r="X320">
        <f t="shared" si="69"/>
        <v>0</v>
      </c>
      <c r="Y320" t="str">
        <f t="shared" si="61"/>
        <v>Braking</v>
      </c>
      <c r="Z320">
        <f t="shared" si="62"/>
        <v>0</v>
      </c>
      <c r="AA320">
        <f t="shared" si="63"/>
        <v>1846.1475118981573</v>
      </c>
      <c r="AB320">
        <f t="shared" si="64"/>
        <v>0</v>
      </c>
      <c r="AC320">
        <f t="shared" si="65"/>
        <v>-172.62678033333418</v>
      </c>
      <c r="AD320">
        <f t="shared" si="73"/>
        <v>172.62678033333418</v>
      </c>
      <c r="AE320">
        <f t="shared" si="75"/>
        <v>0</v>
      </c>
      <c r="AF320">
        <f>(Z320+SUM($Z$8:Z319))/1000</f>
        <v>937.53685061568228</v>
      </c>
      <c r="AG320">
        <f>(AA320+SUM($AA$8:AA319))/1000</f>
        <v>456.97337819562961</v>
      </c>
      <c r="BG320">
        <f t="shared" si="70"/>
        <v>81.775366512345684</v>
      </c>
    </row>
    <row r="321" spans="2:59" x14ac:dyDescent="0.3">
      <c r="B321" s="29" t="s">
        <v>47</v>
      </c>
      <c r="C321" s="29">
        <v>313</v>
      </c>
      <c r="D321" s="29">
        <v>313</v>
      </c>
      <c r="E321" s="28">
        <v>37.4</v>
      </c>
      <c r="F321" s="15">
        <f t="shared" si="71"/>
        <v>-0.34722222222222221</v>
      </c>
      <c r="G321" s="15">
        <f t="shared" si="72"/>
        <v>-1.25</v>
      </c>
      <c r="R321">
        <f>S321+SUM($S$8:S320)</f>
        <v>2194.3055555555552</v>
      </c>
      <c r="S321">
        <f t="shared" si="66"/>
        <v>10.388888888888888</v>
      </c>
      <c r="U321">
        <f t="shared" si="67"/>
        <v>49.889106666666649</v>
      </c>
      <c r="V321">
        <f t="shared" si="60"/>
        <v>181.89540966666664</v>
      </c>
      <c r="W321">
        <f t="shared" si="68"/>
        <v>-496.52777777777777</v>
      </c>
      <c r="X321">
        <f t="shared" si="69"/>
        <v>0</v>
      </c>
      <c r="Y321" t="str">
        <f t="shared" si="61"/>
        <v>Braking</v>
      </c>
      <c r="Z321">
        <f t="shared" si="62"/>
        <v>0</v>
      </c>
      <c r="AA321">
        <f t="shared" si="63"/>
        <v>3268.680713154321</v>
      </c>
      <c r="AB321">
        <f t="shared" si="64"/>
        <v>0</v>
      </c>
      <c r="AC321">
        <f t="shared" si="65"/>
        <v>-314.63236811111113</v>
      </c>
      <c r="AD321">
        <f t="shared" si="73"/>
        <v>314.63236811111113</v>
      </c>
      <c r="AE321">
        <f t="shared" si="75"/>
        <v>0</v>
      </c>
      <c r="AF321">
        <f>(Z321+SUM($Z$8:Z320))/1000</f>
        <v>937.53685061568228</v>
      </c>
      <c r="AG321">
        <f>(AA321+SUM($AA$8:AA320))/1000</f>
        <v>460.24205890878397</v>
      </c>
      <c r="BG321">
        <f t="shared" si="70"/>
        <v>77.169243827160471</v>
      </c>
    </row>
    <row r="322" spans="2:59" x14ac:dyDescent="0.3">
      <c r="B322" s="29" t="s">
        <v>47</v>
      </c>
      <c r="C322" s="29">
        <v>314</v>
      </c>
      <c r="D322" s="29">
        <v>314</v>
      </c>
      <c r="E322" s="28">
        <v>36</v>
      </c>
      <c r="F322" s="15">
        <f t="shared" si="71"/>
        <v>-0.41666666666666663</v>
      </c>
      <c r="G322" s="15">
        <f t="shared" si="72"/>
        <v>-1.5</v>
      </c>
      <c r="R322">
        <f>S322+SUM($S$8:S321)</f>
        <v>2204.3055555555552</v>
      </c>
      <c r="S322">
        <f t="shared" si="66"/>
        <v>10</v>
      </c>
      <c r="U322">
        <f t="shared" si="67"/>
        <v>46.223999999999997</v>
      </c>
      <c r="V322">
        <f t="shared" si="60"/>
        <v>178.23030299999999</v>
      </c>
      <c r="W322">
        <f t="shared" si="68"/>
        <v>-595.83333333333326</v>
      </c>
      <c r="X322">
        <f t="shared" si="69"/>
        <v>0</v>
      </c>
      <c r="Y322" t="str">
        <f t="shared" si="61"/>
        <v>Braking</v>
      </c>
      <c r="Z322">
        <f t="shared" si="62"/>
        <v>0</v>
      </c>
      <c r="AA322">
        <f t="shared" si="63"/>
        <v>4176.030303333333</v>
      </c>
      <c r="AB322">
        <f t="shared" si="64"/>
        <v>0</v>
      </c>
      <c r="AC322">
        <f t="shared" si="65"/>
        <v>-417.60303033333327</v>
      </c>
      <c r="AD322">
        <f t="shared" si="73"/>
        <v>417.60303033333327</v>
      </c>
      <c r="AE322">
        <f t="shared" si="75"/>
        <v>0</v>
      </c>
      <c r="AF322">
        <f>(Z322+SUM($Z$8:Z321))/1000</f>
        <v>937.53685061568228</v>
      </c>
      <c r="AG322">
        <f>(AA322+SUM($AA$8:AA321))/1000</f>
        <v>464.41808921211725</v>
      </c>
      <c r="BG322">
        <f t="shared" si="70"/>
        <v>71.5</v>
      </c>
    </row>
    <row r="323" spans="2:59" x14ac:dyDescent="0.3">
      <c r="B323" s="29" t="s">
        <v>47</v>
      </c>
      <c r="C323" s="29">
        <v>315</v>
      </c>
      <c r="D323" s="29">
        <v>315</v>
      </c>
      <c r="E323" s="28">
        <v>34.4</v>
      </c>
      <c r="F323" s="15">
        <f t="shared" si="71"/>
        <v>-0.41666666666666663</v>
      </c>
      <c r="G323" s="15">
        <f t="shared" si="72"/>
        <v>-1.5</v>
      </c>
      <c r="R323">
        <f>S323+SUM($S$8:S322)</f>
        <v>2213.8611111111109</v>
      </c>
      <c r="S323">
        <f t="shared" si="66"/>
        <v>9.5555555555555554</v>
      </c>
      <c r="U323">
        <f t="shared" si="67"/>
        <v>42.206506666666662</v>
      </c>
      <c r="V323">
        <f t="shared" si="60"/>
        <v>174.21280966666666</v>
      </c>
      <c r="W323">
        <f t="shared" si="68"/>
        <v>-595.83333333333326</v>
      </c>
      <c r="X323">
        <f t="shared" si="69"/>
        <v>0</v>
      </c>
      <c r="Y323" t="str">
        <f t="shared" si="61"/>
        <v>Braking</v>
      </c>
      <c r="Z323">
        <f t="shared" si="62"/>
        <v>0</v>
      </c>
      <c r="AA323">
        <f t="shared" si="63"/>
        <v>4028.8183372592584</v>
      </c>
      <c r="AB323">
        <f t="shared" si="64"/>
        <v>0</v>
      </c>
      <c r="AC323">
        <f t="shared" si="65"/>
        <v>-421.6205236666666</v>
      </c>
      <c r="AD323">
        <f t="shared" si="73"/>
        <v>421.6205236666666</v>
      </c>
      <c r="AE323">
        <f t="shared" si="75"/>
        <v>0</v>
      </c>
      <c r="AF323">
        <f>(Z323+SUM($Z$8:Z322))/1000</f>
        <v>937.53685061568228</v>
      </c>
      <c r="AG323">
        <f>(AA323+SUM($AA$8:AA322))/1000</f>
        <v>468.44690754937648</v>
      </c>
      <c r="BG323">
        <f t="shared" si="70"/>
        <v>65.285679012345668</v>
      </c>
    </row>
    <row r="324" spans="2:59" x14ac:dyDescent="0.3">
      <c r="B324" s="29" t="s">
        <v>47</v>
      </c>
      <c r="C324" s="29">
        <v>316</v>
      </c>
      <c r="D324" s="29">
        <v>316</v>
      </c>
      <c r="E324" s="28">
        <v>33</v>
      </c>
      <c r="F324" s="15">
        <f t="shared" si="71"/>
        <v>-0.37499999999999989</v>
      </c>
      <c r="G324" s="15">
        <f t="shared" si="72"/>
        <v>-1.3499999999999996</v>
      </c>
      <c r="R324">
        <f>S324+SUM($S$8:S323)</f>
        <v>2223.0277777777774</v>
      </c>
      <c r="S324">
        <f t="shared" si="66"/>
        <v>9.1666666666666661</v>
      </c>
      <c r="U324">
        <f t="shared" si="67"/>
        <v>38.840999999999994</v>
      </c>
      <c r="V324">
        <f t="shared" si="60"/>
        <v>170.84730300000001</v>
      </c>
      <c r="W324">
        <f t="shared" si="68"/>
        <v>-536.24999999999989</v>
      </c>
      <c r="X324">
        <f t="shared" si="69"/>
        <v>0</v>
      </c>
      <c r="Y324" t="str">
        <f t="shared" si="61"/>
        <v>Braking</v>
      </c>
      <c r="Z324">
        <f t="shared" si="62"/>
        <v>0</v>
      </c>
      <c r="AA324">
        <f t="shared" si="63"/>
        <v>3349.5247224999985</v>
      </c>
      <c r="AB324">
        <f t="shared" si="64"/>
        <v>0</v>
      </c>
      <c r="AC324">
        <f t="shared" si="65"/>
        <v>-365.40269699999988</v>
      </c>
      <c r="AD324">
        <f t="shared" si="73"/>
        <v>365.40269699999988</v>
      </c>
      <c r="AE324">
        <f t="shared" si="75"/>
        <v>0</v>
      </c>
      <c r="AF324">
        <f>(Z324+SUM($Z$8:Z323))/1000</f>
        <v>937.53685061568228</v>
      </c>
      <c r="AG324">
        <f>(AA324+SUM($AA$8:AA323))/1000</f>
        <v>471.79643227187648</v>
      </c>
      <c r="BG324">
        <f t="shared" si="70"/>
        <v>60.079861111111107</v>
      </c>
    </row>
    <row r="325" spans="2:59" x14ac:dyDescent="0.3">
      <c r="B325" s="29" t="s">
        <v>47</v>
      </c>
      <c r="C325" s="29">
        <v>317</v>
      </c>
      <c r="D325" s="29">
        <v>317</v>
      </c>
      <c r="E325" s="28">
        <v>31.7</v>
      </c>
      <c r="F325" s="15">
        <f t="shared" si="71"/>
        <v>-0.41666666666666663</v>
      </c>
      <c r="G325" s="15">
        <f t="shared" si="72"/>
        <v>-1.5</v>
      </c>
      <c r="R325">
        <f>S325+SUM($S$8:S324)</f>
        <v>2231.833333333333</v>
      </c>
      <c r="S325">
        <f t="shared" si="66"/>
        <v>8.8055555555555554</v>
      </c>
      <c r="U325">
        <f t="shared" si="67"/>
        <v>35.841076666666666</v>
      </c>
      <c r="V325">
        <f t="shared" si="60"/>
        <v>167.84737966666665</v>
      </c>
      <c r="W325">
        <f t="shared" si="68"/>
        <v>-595.83333333333326</v>
      </c>
      <c r="X325">
        <f t="shared" si="69"/>
        <v>0</v>
      </c>
      <c r="Y325" t="str">
        <f t="shared" si="61"/>
        <v>Braking</v>
      </c>
      <c r="Z325">
        <f t="shared" si="62"/>
        <v>0</v>
      </c>
      <c r="AA325">
        <f t="shared" si="63"/>
        <v>3768.6540920092584</v>
      </c>
      <c r="AB325">
        <f t="shared" si="64"/>
        <v>0</v>
      </c>
      <c r="AC325">
        <f t="shared" si="65"/>
        <v>-427.9859536666666</v>
      </c>
      <c r="AD325">
        <f t="shared" si="73"/>
        <v>427.9859536666666</v>
      </c>
      <c r="AE325">
        <f t="shared" si="75"/>
        <v>0</v>
      </c>
      <c r="AF325">
        <f>(Z325+SUM($Z$8:Z324))/1000</f>
        <v>937.53685061568228</v>
      </c>
      <c r="AG325">
        <f>(AA325+SUM($AA$8:AA324))/1000</f>
        <v>475.56508636388571</v>
      </c>
      <c r="BG325">
        <f t="shared" si="70"/>
        <v>55.439533179012336</v>
      </c>
    </row>
    <row r="326" spans="2:59" x14ac:dyDescent="0.3">
      <c r="B326" s="29" t="s">
        <v>47</v>
      </c>
      <c r="C326" s="29">
        <v>318</v>
      </c>
      <c r="D326" s="29">
        <v>318</v>
      </c>
      <c r="E326" s="28">
        <v>30</v>
      </c>
      <c r="F326" s="15">
        <f t="shared" si="71"/>
        <v>-0.51388888888888873</v>
      </c>
      <c r="G326" s="15">
        <f t="shared" si="72"/>
        <v>-1.8499999999999996</v>
      </c>
      <c r="R326">
        <f>S326+SUM($S$8:S325)</f>
        <v>2240.1666666666665</v>
      </c>
      <c r="S326">
        <f t="shared" si="66"/>
        <v>8.3333333333333339</v>
      </c>
      <c r="U326">
        <f t="shared" si="67"/>
        <v>32.1</v>
      </c>
      <c r="V326">
        <f t="shared" si="60"/>
        <v>164.106303</v>
      </c>
      <c r="W326">
        <f t="shared" si="68"/>
        <v>-734.86111111111086</v>
      </c>
      <c r="X326">
        <f t="shared" si="69"/>
        <v>0</v>
      </c>
      <c r="Y326" t="str">
        <f t="shared" si="61"/>
        <v>Braking</v>
      </c>
      <c r="Z326">
        <f t="shared" si="62"/>
        <v>0</v>
      </c>
      <c r="AA326">
        <f t="shared" si="63"/>
        <v>4756.2900675925903</v>
      </c>
      <c r="AB326">
        <f t="shared" si="64"/>
        <v>0</v>
      </c>
      <c r="AC326">
        <f t="shared" si="65"/>
        <v>-570.75480811111083</v>
      </c>
      <c r="AD326">
        <f t="shared" si="73"/>
        <v>570.75480811111083</v>
      </c>
      <c r="AE326">
        <f t="shared" si="75"/>
        <v>0</v>
      </c>
      <c r="AF326">
        <f>(Z326+SUM($Z$8:Z325))/1000</f>
        <v>937.53685061568228</v>
      </c>
      <c r="AG326">
        <f>(AA326+SUM($AA$8:AA325))/1000</f>
        <v>480.32137643147831</v>
      </c>
      <c r="BG326">
        <f t="shared" si="70"/>
        <v>49.652777777777786</v>
      </c>
    </row>
    <row r="327" spans="2:59" x14ac:dyDescent="0.3">
      <c r="B327" s="29" t="s">
        <v>47</v>
      </c>
      <c r="C327" s="29">
        <v>319</v>
      </c>
      <c r="D327" s="29">
        <v>319</v>
      </c>
      <c r="E327" s="28">
        <v>28</v>
      </c>
      <c r="F327" s="15">
        <f t="shared" si="71"/>
        <v>-0.54166666666666641</v>
      </c>
      <c r="G327" s="15">
        <f t="shared" si="72"/>
        <v>-1.9499999999999993</v>
      </c>
      <c r="R327">
        <f>S327+SUM($S$8:S326)</f>
        <v>2247.9444444444443</v>
      </c>
      <c r="S327">
        <f t="shared" si="66"/>
        <v>7.7777777777777777</v>
      </c>
      <c r="U327">
        <f t="shared" si="67"/>
        <v>27.962666666666664</v>
      </c>
      <c r="V327">
        <f t="shared" si="60"/>
        <v>159.96896966666668</v>
      </c>
      <c r="W327">
        <f t="shared" si="68"/>
        <v>-774.58333333333292</v>
      </c>
      <c r="X327">
        <f t="shared" si="69"/>
        <v>0</v>
      </c>
      <c r="Y327" t="str">
        <f t="shared" si="61"/>
        <v>Braking</v>
      </c>
      <c r="Z327">
        <f t="shared" si="62"/>
        <v>0</v>
      </c>
      <c r="AA327">
        <f t="shared" si="63"/>
        <v>4780.333939629626</v>
      </c>
      <c r="AB327">
        <f t="shared" si="64"/>
        <v>0</v>
      </c>
      <c r="AC327">
        <f t="shared" si="65"/>
        <v>-614.61436366666624</v>
      </c>
      <c r="AD327">
        <f t="shared" si="73"/>
        <v>614.61436366666624</v>
      </c>
      <c r="AE327">
        <f t="shared" si="75"/>
        <v>0</v>
      </c>
      <c r="AF327">
        <f>(Z327+SUM($Z$8:Z326))/1000</f>
        <v>937.53685061568228</v>
      </c>
      <c r="AG327">
        <f>(AA327+SUM($AA$8:AA326))/1000</f>
        <v>485.10171037110791</v>
      </c>
      <c r="BG327">
        <f t="shared" si="70"/>
        <v>43.253086419753082</v>
      </c>
    </row>
    <row r="328" spans="2:59" x14ac:dyDescent="0.3">
      <c r="B328" s="29" t="s">
        <v>47</v>
      </c>
      <c r="C328" s="29">
        <v>320</v>
      </c>
      <c r="D328" s="29">
        <v>320</v>
      </c>
      <c r="E328" s="28">
        <v>26.1</v>
      </c>
      <c r="F328" s="15">
        <f t="shared" si="71"/>
        <v>-0.33333333333333315</v>
      </c>
      <c r="G328" s="15">
        <f t="shared" si="72"/>
        <v>-1.1999999999999993</v>
      </c>
      <c r="R328">
        <f>S328+SUM($S$8:S327)</f>
        <v>2255.1944444444443</v>
      </c>
      <c r="S328">
        <f t="shared" si="66"/>
        <v>7.25</v>
      </c>
      <c r="U328">
        <f t="shared" si="67"/>
        <v>24.296489999999999</v>
      </c>
      <c r="V328">
        <f t="shared" ref="V328:V391" si="76">U328+T$8</f>
        <v>156.30279300000001</v>
      </c>
      <c r="W328">
        <f t="shared" si="68"/>
        <v>-476.6666666666664</v>
      </c>
      <c r="X328">
        <f t="shared" si="69"/>
        <v>0</v>
      </c>
      <c r="Y328" t="str">
        <f t="shared" ref="Y328:Y391" si="77">IF(F328&gt;0, "Accelerating", IF(F328&lt;0, "Braking", IF(F328=0, "Constant")))</f>
        <v>Braking</v>
      </c>
      <c r="Z328">
        <f t="shared" ref="Z328:Z391" si="78">AE328*S328</f>
        <v>0</v>
      </c>
      <c r="AA328">
        <f t="shared" ref="AA328:AA391" si="79">AD328*S328</f>
        <v>2322.6380840833313</v>
      </c>
      <c r="AB328">
        <f t="shared" ref="AB328:AB391" si="80">IF(S328=0, 1,0)</f>
        <v>0</v>
      </c>
      <c r="AC328">
        <f t="shared" ref="AC328:AC391" si="81">W328+V328</f>
        <v>-320.36387366666639</v>
      </c>
      <c r="AD328">
        <f t="shared" si="73"/>
        <v>320.36387366666639</v>
      </c>
      <c r="AE328">
        <f t="shared" si="75"/>
        <v>0</v>
      </c>
      <c r="AF328">
        <f>(Z328+SUM($Z$8:Z327))/1000</f>
        <v>937.53685061568228</v>
      </c>
      <c r="AG328">
        <f>(AA328+SUM($AA$8:AA327))/1000</f>
        <v>487.42434845519125</v>
      </c>
      <c r="BG328">
        <f t="shared" si="70"/>
        <v>37.582187500000003</v>
      </c>
    </row>
    <row r="329" spans="2:59" x14ac:dyDescent="0.3">
      <c r="B329" s="29" t="s">
        <v>47</v>
      </c>
      <c r="C329" s="29">
        <v>321</v>
      </c>
      <c r="D329" s="29">
        <v>321</v>
      </c>
      <c r="E329" s="28">
        <v>25.6</v>
      </c>
      <c r="F329" s="15">
        <f t="shared" si="71"/>
        <v>-0.16666666666666705</v>
      </c>
      <c r="G329" s="15">
        <f t="shared" si="72"/>
        <v>-0.60000000000000142</v>
      </c>
      <c r="R329">
        <f>S329+SUM($S$8:S328)</f>
        <v>2262.3055555555557</v>
      </c>
      <c r="S329">
        <f t="shared" ref="S329:S392" si="82">E329/3.6</f>
        <v>7.1111111111111116</v>
      </c>
      <c r="U329">
        <f t="shared" ref="U329:U392" si="83">0.5*2.14*0.36*1.2*(S329)^2</f>
        <v>23.374506666666669</v>
      </c>
      <c r="V329">
        <f t="shared" si="76"/>
        <v>155.38080966666666</v>
      </c>
      <c r="W329">
        <f t="shared" ref="W329:W392" si="84">(1430*F329)</f>
        <v>-238.33333333333388</v>
      </c>
      <c r="X329">
        <f t="shared" ref="X329:X392" si="85">AE329*S329</f>
        <v>0</v>
      </c>
      <c r="Y329" t="str">
        <f t="shared" si="77"/>
        <v>Braking</v>
      </c>
      <c r="Z329">
        <f t="shared" si="78"/>
        <v>0</v>
      </c>
      <c r="AA329">
        <f t="shared" si="79"/>
        <v>589.88461274074473</v>
      </c>
      <c r="AB329">
        <f t="shared" si="80"/>
        <v>0</v>
      </c>
      <c r="AC329">
        <f t="shared" si="81"/>
        <v>-82.952523666667219</v>
      </c>
      <c r="AD329">
        <f t="shared" si="73"/>
        <v>82.952523666667219</v>
      </c>
      <c r="AE329">
        <f t="shared" si="75"/>
        <v>0</v>
      </c>
      <c r="AF329">
        <f>(Z329+SUM($Z$8:Z328))/1000</f>
        <v>937.53685061568228</v>
      </c>
      <c r="AG329">
        <f>(AA329+SUM($AA$8:AA328))/1000</f>
        <v>488.01423306793197</v>
      </c>
      <c r="BG329">
        <f t="shared" ref="BG329:BG392" si="86">(0.5*1430*(S329*S329))/1000</f>
        <v>36.156049382716056</v>
      </c>
    </row>
    <row r="330" spans="2:59" x14ac:dyDescent="0.3">
      <c r="B330" s="29" t="s">
        <v>47</v>
      </c>
      <c r="C330" s="29">
        <v>322</v>
      </c>
      <c r="D330" s="29">
        <v>322</v>
      </c>
      <c r="E330" s="28">
        <v>24.9</v>
      </c>
      <c r="F330" s="15">
        <f t="shared" ref="F330:F393" si="87">($E331-$E329)/2/3.6</f>
        <v>-9.7222222222222612E-2</v>
      </c>
      <c r="G330" s="15">
        <f t="shared" ref="G330:G393" si="88">($E331-$E329)/2</f>
        <v>-0.35000000000000142</v>
      </c>
      <c r="R330">
        <f>S330+SUM($S$8:S329)</f>
        <v>2269.2222222222222</v>
      </c>
      <c r="S330">
        <f t="shared" si="82"/>
        <v>6.9166666666666661</v>
      </c>
      <c r="U330">
        <f t="shared" si="83"/>
        <v>22.113689999999995</v>
      </c>
      <c r="V330">
        <f t="shared" si="76"/>
        <v>154.11999299999999</v>
      </c>
      <c r="W330">
        <f t="shared" si="84"/>
        <v>-139.02777777777834</v>
      </c>
      <c r="X330">
        <f t="shared" si="85"/>
        <v>104.38782195369977</v>
      </c>
      <c r="Y330" t="str">
        <f t="shared" si="77"/>
        <v>Braking</v>
      </c>
      <c r="Z330">
        <f t="shared" si="78"/>
        <v>104.38782195369977</v>
      </c>
      <c r="AA330">
        <f t="shared" si="79"/>
        <v>0</v>
      </c>
      <c r="AB330">
        <f t="shared" si="80"/>
        <v>0</v>
      </c>
      <c r="AC330">
        <f t="shared" si="81"/>
        <v>15.092215222221654</v>
      </c>
      <c r="AD330">
        <f t="shared" si="73"/>
        <v>0</v>
      </c>
      <c r="AE330">
        <f t="shared" si="75"/>
        <v>15.092215222221654</v>
      </c>
      <c r="AF330">
        <f>(Z330+SUM($Z$8:Z329))/1000</f>
        <v>937.64123843763605</v>
      </c>
      <c r="AG330">
        <f>(AA330+SUM($AA$8:AA329))/1000</f>
        <v>488.01423306793197</v>
      </c>
      <c r="BG330">
        <f t="shared" si="86"/>
        <v>34.205798611111106</v>
      </c>
    </row>
    <row r="331" spans="2:59" x14ac:dyDescent="0.3">
      <c r="B331" s="29" t="s">
        <v>47</v>
      </c>
      <c r="C331" s="29">
        <v>323</v>
      </c>
      <c r="D331" s="29">
        <v>323</v>
      </c>
      <c r="E331" s="28">
        <v>24.9</v>
      </c>
      <c r="F331" s="15">
        <f t="shared" si="87"/>
        <v>-8.3333333333333037E-2</v>
      </c>
      <c r="G331" s="15">
        <f t="shared" si="88"/>
        <v>-0.29999999999999893</v>
      </c>
      <c r="R331">
        <f>S331+SUM($S$8:S330)</f>
        <v>2276.1388888888887</v>
      </c>
      <c r="S331">
        <f t="shared" si="82"/>
        <v>6.9166666666666661</v>
      </c>
      <c r="U331">
        <f t="shared" si="83"/>
        <v>22.113689999999995</v>
      </c>
      <c r="V331">
        <f t="shared" si="76"/>
        <v>154.11999299999999</v>
      </c>
      <c r="W331">
        <f t="shared" si="84"/>
        <v>-119.16666666666625</v>
      </c>
      <c r="X331">
        <f t="shared" si="85"/>
        <v>241.76050713889174</v>
      </c>
      <c r="Y331" t="str">
        <f t="shared" si="77"/>
        <v>Braking</v>
      </c>
      <c r="Z331">
        <f t="shared" si="78"/>
        <v>241.76050713889174</v>
      </c>
      <c r="AA331">
        <f t="shared" si="79"/>
        <v>0</v>
      </c>
      <c r="AB331">
        <f t="shared" si="80"/>
        <v>0</v>
      </c>
      <c r="AC331">
        <f t="shared" si="81"/>
        <v>34.953326333333749</v>
      </c>
      <c r="AD331">
        <f t="shared" ref="AD331:AD394" si="89">IF(AC331&gt;V331,0,IF(AC331&gt;0,0,IF(AC331=$T$8,0,-AC331)))</f>
        <v>0</v>
      </c>
      <c r="AE331">
        <f t="shared" si="75"/>
        <v>34.953326333333749</v>
      </c>
      <c r="AF331">
        <f>(Z331+SUM($Z$8:Z330))/1000</f>
        <v>937.88299894477495</v>
      </c>
      <c r="AG331">
        <f>(AA331+SUM($AA$8:AA330))/1000</f>
        <v>488.01423306793197</v>
      </c>
      <c r="BG331">
        <f t="shared" si="86"/>
        <v>34.205798611111106</v>
      </c>
    </row>
    <row r="332" spans="2:59" x14ac:dyDescent="0.3">
      <c r="B332" s="29" t="s">
        <v>47</v>
      </c>
      <c r="C332" s="29">
        <v>324</v>
      </c>
      <c r="D332" s="29">
        <v>324</v>
      </c>
      <c r="E332" s="28">
        <v>24.3</v>
      </c>
      <c r="F332" s="15">
        <f t="shared" si="87"/>
        <v>-0.1388888888888889</v>
      </c>
      <c r="G332" s="15">
        <f t="shared" si="88"/>
        <v>-0.5</v>
      </c>
      <c r="R332">
        <f>S332+SUM($S$8:S331)</f>
        <v>2282.8888888888887</v>
      </c>
      <c r="S332">
        <f t="shared" si="82"/>
        <v>6.75</v>
      </c>
      <c r="U332">
        <f t="shared" si="83"/>
        <v>21.06081</v>
      </c>
      <c r="V332">
        <f t="shared" si="76"/>
        <v>153.06711300000001</v>
      </c>
      <c r="W332">
        <f t="shared" si="84"/>
        <v>-198.61111111111111</v>
      </c>
      <c r="X332">
        <f t="shared" si="85"/>
        <v>0</v>
      </c>
      <c r="Y332" t="str">
        <f t="shared" si="77"/>
        <v>Braking</v>
      </c>
      <c r="Z332">
        <f t="shared" si="78"/>
        <v>0</v>
      </c>
      <c r="AA332">
        <f t="shared" si="79"/>
        <v>307.42198724999997</v>
      </c>
      <c r="AB332">
        <f t="shared" si="80"/>
        <v>0</v>
      </c>
      <c r="AC332">
        <f t="shared" si="81"/>
        <v>-45.543998111111108</v>
      </c>
      <c r="AD332">
        <f t="shared" si="89"/>
        <v>45.543998111111108</v>
      </c>
      <c r="AE332">
        <f t="shared" si="75"/>
        <v>0</v>
      </c>
      <c r="AF332">
        <f>(Z332+SUM($Z$8:Z331))/1000</f>
        <v>937.88299894477495</v>
      </c>
      <c r="AG332">
        <f>(AA332+SUM($AA$8:AA331))/1000</f>
        <v>488.32165505518196</v>
      </c>
      <c r="BG332">
        <f t="shared" si="86"/>
        <v>32.577187500000001</v>
      </c>
    </row>
    <row r="333" spans="2:59" x14ac:dyDescent="0.3">
      <c r="B333" s="29" t="s">
        <v>47</v>
      </c>
      <c r="C333" s="29">
        <v>325</v>
      </c>
      <c r="D333" s="29">
        <v>325</v>
      </c>
      <c r="E333" s="28">
        <v>23.9</v>
      </c>
      <c r="F333" s="15">
        <f t="shared" si="87"/>
        <v>-5.5555555555555851E-2</v>
      </c>
      <c r="G333" s="15">
        <f t="shared" si="88"/>
        <v>-0.20000000000000107</v>
      </c>
      <c r="R333">
        <f>S333+SUM($S$8:S332)</f>
        <v>2289.5277777777774</v>
      </c>
      <c r="S333">
        <f t="shared" si="82"/>
        <v>6.6388888888888884</v>
      </c>
      <c r="U333">
        <f t="shared" si="83"/>
        <v>20.373156666666663</v>
      </c>
      <c r="V333">
        <f t="shared" si="76"/>
        <v>152.37945966666666</v>
      </c>
      <c r="W333">
        <f t="shared" si="84"/>
        <v>-79.444444444444869</v>
      </c>
      <c r="X333">
        <f t="shared" si="85"/>
        <v>484.20746216975022</v>
      </c>
      <c r="Y333" t="str">
        <f t="shared" si="77"/>
        <v>Braking</v>
      </c>
      <c r="Z333">
        <f t="shared" si="78"/>
        <v>484.20746216975022</v>
      </c>
      <c r="AA333">
        <f t="shared" si="79"/>
        <v>0</v>
      </c>
      <c r="AB333">
        <f t="shared" si="80"/>
        <v>0</v>
      </c>
      <c r="AC333">
        <f t="shared" si="81"/>
        <v>72.935015222221793</v>
      </c>
      <c r="AD333">
        <f t="shared" si="89"/>
        <v>0</v>
      </c>
      <c r="AE333">
        <f t="shared" si="75"/>
        <v>72.935015222221793</v>
      </c>
      <c r="AF333">
        <f>(Z333+SUM($Z$8:Z332))/1000</f>
        <v>938.36720640694466</v>
      </c>
      <c r="AG333">
        <f>(AA333+SUM($AA$8:AA332))/1000</f>
        <v>488.32165505518196</v>
      </c>
      <c r="BG333">
        <f t="shared" si="86"/>
        <v>31.513514660493822</v>
      </c>
    </row>
    <row r="334" spans="2:59" x14ac:dyDescent="0.3">
      <c r="B334" s="29" t="s">
        <v>47</v>
      </c>
      <c r="C334" s="29">
        <v>326</v>
      </c>
      <c r="D334" s="29">
        <v>326</v>
      </c>
      <c r="E334" s="28">
        <v>23.9</v>
      </c>
      <c r="F334" s="15">
        <f t="shared" si="87"/>
        <v>-4.1666666666666269E-2</v>
      </c>
      <c r="G334" s="15">
        <f t="shared" si="88"/>
        <v>-0.14999999999999858</v>
      </c>
      <c r="R334">
        <f>S334+SUM($S$8:S333)</f>
        <v>2296.1666666666661</v>
      </c>
      <c r="S334">
        <f t="shared" si="82"/>
        <v>6.6388888888888884</v>
      </c>
      <c r="U334">
        <f t="shared" si="83"/>
        <v>20.373156666666663</v>
      </c>
      <c r="V334">
        <f t="shared" si="76"/>
        <v>152.37945966666666</v>
      </c>
      <c r="W334">
        <f t="shared" si="84"/>
        <v>-59.583333333332767</v>
      </c>
      <c r="X334">
        <f t="shared" si="85"/>
        <v>616.06317204629988</v>
      </c>
      <c r="Y334" t="str">
        <f t="shared" si="77"/>
        <v>Braking</v>
      </c>
      <c r="Z334">
        <f t="shared" si="78"/>
        <v>616.06317204629988</v>
      </c>
      <c r="AA334">
        <f t="shared" si="79"/>
        <v>0</v>
      </c>
      <c r="AB334">
        <f t="shared" si="80"/>
        <v>0</v>
      </c>
      <c r="AC334">
        <f t="shared" si="81"/>
        <v>92.796126333333888</v>
      </c>
      <c r="AD334">
        <f t="shared" si="89"/>
        <v>0</v>
      </c>
      <c r="AE334">
        <f t="shared" si="75"/>
        <v>92.796126333333888</v>
      </c>
      <c r="AF334">
        <f>(Z334+SUM($Z$8:Z333))/1000</f>
        <v>938.98326957899098</v>
      </c>
      <c r="AG334">
        <f>(AA334+SUM($AA$8:AA333))/1000</f>
        <v>488.32165505518196</v>
      </c>
      <c r="BG334">
        <f t="shared" si="86"/>
        <v>31.513514660493822</v>
      </c>
    </row>
    <row r="335" spans="2:59" x14ac:dyDescent="0.3">
      <c r="B335" s="29" t="s">
        <v>47</v>
      </c>
      <c r="C335" s="29">
        <v>327</v>
      </c>
      <c r="D335" s="29">
        <v>327</v>
      </c>
      <c r="E335" s="28">
        <v>23.6</v>
      </c>
      <c r="F335" s="15">
        <f t="shared" si="87"/>
        <v>-8.3333333333333037E-2</v>
      </c>
      <c r="G335" s="15">
        <f t="shared" si="88"/>
        <v>-0.29999999999999893</v>
      </c>
      <c r="R335">
        <f>S335+SUM($S$8:S334)</f>
        <v>2302.7222222222217</v>
      </c>
      <c r="S335">
        <f t="shared" si="82"/>
        <v>6.5555555555555554</v>
      </c>
      <c r="U335">
        <f t="shared" si="83"/>
        <v>19.864906666666663</v>
      </c>
      <c r="V335">
        <f t="shared" si="76"/>
        <v>151.87120966666666</v>
      </c>
      <c r="W335">
        <f t="shared" si="84"/>
        <v>-119.16666666666625</v>
      </c>
      <c r="X335">
        <f t="shared" si="85"/>
        <v>214.39644855555827</v>
      </c>
      <c r="Y335" t="str">
        <f t="shared" si="77"/>
        <v>Braking</v>
      </c>
      <c r="Z335">
        <f t="shared" si="78"/>
        <v>214.39644855555827</v>
      </c>
      <c r="AA335">
        <f t="shared" si="79"/>
        <v>0</v>
      </c>
      <c r="AB335">
        <f t="shared" si="80"/>
        <v>0</v>
      </c>
      <c r="AC335">
        <f t="shared" si="81"/>
        <v>32.704543000000413</v>
      </c>
      <c r="AD335">
        <f t="shared" si="89"/>
        <v>0</v>
      </c>
      <c r="AE335">
        <f t="shared" si="75"/>
        <v>32.704543000000413</v>
      </c>
      <c r="AF335">
        <f>(Z335+SUM($Z$8:Z334))/1000</f>
        <v>939.19766602754646</v>
      </c>
      <c r="AG335">
        <f>(AA335+SUM($AA$8:AA334))/1000</f>
        <v>488.32165505518196</v>
      </c>
      <c r="BG335">
        <f t="shared" si="86"/>
        <v>30.727345679012341</v>
      </c>
    </row>
    <row r="336" spans="2:59" x14ac:dyDescent="0.3">
      <c r="B336" s="29" t="s">
        <v>47</v>
      </c>
      <c r="C336" s="29">
        <v>328</v>
      </c>
      <c r="D336" s="29">
        <v>328</v>
      </c>
      <c r="E336" s="28">
        <v>23.3</v>
      </c>
      <c r="F336" s="15">
        <f t="shared" si="87"/>
        <v>-0.43055555555555575</v>
      </c>
      <c r="G336" s="15">
        <f t="shared" si="88"/>
        <v>-1.5500000000000007</v>
      </c>
      <c r="R336">
        <f>S336+SUM($S$8:S335)</f>
        <v>2309.1944444444439</v>
      </c>
      <c r="S336">
        <f t="shared" si="82"/>
        <v>6.4722222222222223</v>
      </c>
      <c r="U336">
        <f t="shared" si="83"/>
        <v>19.363076666666668</v>
      </c>
      <c r="V336">
        <f t="shared" si="76"/>
        <v>151.36937966666667</v>
      </c>
      <c r="W336">
        <f t="shared" si="84"/>
        <v>-615.69444444444468</v>
      </c>
      <c r="X336">
        <f t="shared" si="85"/>
        <v>0</v>
      </c>
      <c r="Y336" t="str">
        <f t="shared" si="77"/>
        <v>Braking</v>
      </c>
      <c r="Z336">
        <f t="shared" si="78"/>
        <v>0</v>
      </c>
      <c r="AA336">
        <f t="shared" si="79"/>
        <v>3005.215002589508</v>
      </c>
      <c r="AB336">
        <f t="shared" si="80"/>
        <v>0</v>
      </c>
      <c r="AC336">
        <f t="shared" si="81"/>
        <v>-464.32506477777804</v>
      </c>
      <c r="AD336">
        <f t="shared" si="89"/>
        <v>464.32506477777804</v>
      </c>
      <c r="AE336">
        <f t="shared" si="75"/>
        <v>0</v>
      </c>
      <c r="AF336">
        <f>(Z336+SUM($Z$8:Z335))/1000</f>
        <v>939.19766602754646</v>
      </c>
      <c r="AG336">
        <f>(AA336+SUM($AA$8:AA335))/1000</f>
        <v>491.32687005777143</v>
      </c>
      <c r="BG336">
        <f t="shared" si="86"/>
        <v>29.951107253086423</v>
      </c>
    </row>
    <row r="337" spans="2:59" x14ac:dyDescent="0.3">
      <c r="B337" s="29" t="s">
        <v>47</v>
      </c>
      <c r="C337" s="29">
        <v>329</v>
      </c>
      <c r="D337" s="29">
        <v>329</v>
      </c>
      <c r="E337" s="28">
        <v>20.5</v>
      </c>
      <c r="F337" s="15">
        <f t="shared" si="87"/>
        <v>-0.80555555555555558</v>
      </c>
      <c r="G337" s="15">
        <f t="shared" si="88"/>
        <v>-2.9000000000000004</v>
      </c>
      <c r="R337">
        <f>S337+SUM($S$8:S336)</f>
        <v>2314.8888888888882</v>
      </c>
      <c r="S337">
        <f t="shared" si="82"/>
        <v>5.6944444444444446</v>
      </c>
      <c r="U337">
        <f t="shared" si="83"/>
        <v>14.988916666666668</v>
      </c>
      <c r="V337">
        <f t="shared" si="76"/>
        <v>146.99521966666669</v>
      </c>
      <c r="W337">
        <f t="shared" si="84"/>
        <v>-1151.9444444444446</v>
      </c>
      <c r="X337">
        <f t="shared" si="85"/>
        <v>0</v>
      </c>
      <c r="Y337" t="str">
        <f t="shared" si="77"/>
        <v>Braking</v>
      </c>
      <c r="Z337">
        <f t="shared" si="78"/>
        <v>0</v>
      </c>
      <c r="AA337">
        <f t="shared" si="79"/>
        <v>5722.6275299845684</v>
      </c>
      <c r="AB337">
        <f t="shared" si="80"/>
        <v>0</v>
      </c>
      <c r="AC337">
        <f t="shared" si="81"/>
        <v>-1004.9492247777779</v>
      </c>
      <c r="AD337">
        <f t="shared" si="89"/>
        <v>1004.9492247777779</v>
      </c>
      <c r="AE337">
        <f t="shared" si="75"/>
        <v>0</v>
      </c>
      <c r="AF337">
        <f>(Z337+SUM($Z$8:Z336))/1000</f>
        <v>939.19766602754646</v>
      </c>
      <c r="AG337">
        <f>(AA337+SUM($AA$8:AA336))/1000</f>
        <v>497.04949758775604</v>
      </c>
      <c r="BG337">
        <f t="shared" si="86"/>
        <v>23.185088734567906</v>
      </c>
    </row>
    <row r="338" spans="2:59" x14ac:dyDescent="0.3">
      <c r="B338" s="29" t="s">
        <v>47</v>
      </c>
      <c r="C338" s="29">
        <v>330</v>
      </c>
      <c r="D338" s="29">
        <v>330</v>
      </c>
      <c r="E338" s="28">
        <v>17.5</v>
      </c>
      <c r="F338" s="15">
        <f t="shared" si="87"/>
        <v>-0.50000000000000022</v>
      </c>
      <c r="G338" s="15">
        <f t="shared" si="88"/>
        <v>-1.8000000000000007</v>
      </c>
      <c r="R338">
        <f>S338+SUM($S$8:S337)</f>
        <v>2319.7499999999995</v>
      </c>
      <c r="S338">
        <f t="shared" si="82"/>
        <v>4.8611111111111107</v>
      </c>
      <c r="U338">
        <f t="shared" si="83"/>
        <v>10.922916666666666</v>
      </c>
      <c r="V338">
        <f t="shared" si="76"/>
        <v>142.92921966666665</v>
      </c>
      <c r="W338">
        <f t="shared" si="84"/>
        <v>-715.00000000000034</v>
      </c>
      <c r="X338">
        <f t="shared" si="85"/>
        <v>0</v>
      </c>
      <c r="Y338" t="str">
        <f t="shared" si="77"/>
        <v>Braking</v>
      </c>
      <c r="Z338">
        <f t="shared" si="78"/>
        <v>0</v>
      </c>
      <c r="AA338">
        <f t="shared" si="79"/>
        <v>2780.8996266203717</v>
      </c>
      <c r="AB338">
        <f t="shared" si="80"/>
        <v>0</v>
      </c>
      <c r="AC338">
        <f t="shared" si="81"/>
        <v>-572.07078033333369</v>
      </c>
      <c r="AD338">
        <f t="shared" si="89"/>
        <v>572.07078033333369</v>
      </c>
      <c r="AE338">
        <f t="shared" si="75"/>
        <v>0</v>
      </c>
      <c r="AF338">
        <f>(Z338+SUM($Z$8:Z337))/1000</f>
        <v>939.19766602754646</v>
      </c>
      <c r="AG338">
        <f>(AA338+SUM($AA$8:AA337))/1000</f>
        <v>499.83039721437638</v>
      </c>
      <c r="BG338">
        <f t="shared" si="86"/>
        <v>16.895736882716047</v>
      </c>
    </row>
    <row r="339" spans="2:59" x14ac:dyDescent="0.3">
      <c r="B339" s="29" t="s">
        <v>47</v>
      </c>
      <c r="C339" s="29">
        <v>331</v>
      </c>
      <c r="D339" s="29">
        <v>331</v>
      </c>
      <c r="E339" s="28">
        <v>16.899999999999999</v>
      </c>
      <c r="F339" s="15">
        <f t="shared" si="87"/>
        <v>-0.1111111111111112</v>
      </c>
      <c r="G339" s="15">
        <f t="shared" si="88"/>
        <v>-0.40000000000000036</v>
      </c>
      <c r="R339">
        <f>S339+SUM($S$8:S338)</f>
        <v>2324.4444444444439</v>
      </c>
      <c r="S339">
        <f t="shared" si="82"/>
        <v>4.6944444444444438</v>
      </c>
      <c r="U339">
        <f t="shared" si="83"/>
        <v>10.186756666666664</v>
      </c>
      <c r="V339">
        <f t="shared" si="76"/>
        <v>142.19305966666667</v>
      </c>
      <c r="W339">
        <f t="shared" si="84"/>
        <v>-158.88888888888903</v>
      </c>
      <c r="X339">
        <f t="shared" si="85"/>
        <v>0</v>
      </c>
      <c r="Y339" t="str">
        <f t="shared" si="77"/>
        <v>Braking</v>
      </c>
      <c r="Z339">
        <f t="shared" si="78"/>
        <v>0</v>
      </c>
      <c r="AA339">
        <f t="shared" si="79"/>
        <v>78.377642737654952</v>
      </c>
      <c r="AB339">
        <f t="shared" si="80"/>
        <v>0</v>
      </c>
      <c r="AC339">
        <f t="shared" si="81"/>
        <v>-16.695829222222358</v>
      </c>
      <c r="AD339">
        <f t="shared" si="89"/>
        <v>16.695829222222358</v>
      </c>
      <c r="AE339">
        <f t="shared" si="75"/>
        <v>0</v>
      </c>
      <c r="AF339">
        <f>(Z339+SUM($Z$8:Z338))/1000</f>
        <v>939.19766602754646</v>
      </c>
      <c r="AG339">
        <f>(AA339+SUM($AA$8:AA338))/1000</f>
        <v>499.908774857114</v>
      </c>
      <c r="BG339">
        <f t="shared" si="86"/>
        <v>15.757033179012343</v>
      </c>
    </row>
    <row r="340" spans="2:59" x14ac:dyDescent="0.3">
      <c r="B340" s="29" t="s">
        <v>47</v>
      </c>
      <c r="C340" s="29">
        <v>332</v>
      </c>
      <c r="D340" s="29">
        <v>332</v>
      </c>
      <c r="E340" s="28">
        <v>16.7</v>
      </c>
      <c r="F340" s="15">
        <f t="shared" si="87"/>
        <v>-0.13888888888888865</v>
      </c>
      <c r="G340" s="15">
        <f t="shared" si="88"/>
        <v>-0.49999999999999911</v>
      </c>
      <c r="R340">
        <f>S340+SUM($S$8:S339)</f>
        <v>2329.0833333333326</v>
      </c>
      <c r="S340">
        <f t="shared" si="82"/>
        <v>4.6388888888888884</v>
      </c>
      <c r="U340">
        <f t="shared" si="83"/>
        <v>9.9470766666666641</v>
      </c>
      <c r="V340">
        <f t="shared" si="76"/>
        <v>141.95337966666668</v>
      </c>
      <c r="W340">
        <f t="shared" si="84"/>
        <v>-198.61111111111077</v>
      </c>
      <c r="X340">
        <f t="shared" si="85"/>
        <v>0</v>
      </c>
      <c r="Y340" t="str">
        <f t="shared" si="77"/>
        <v>Braking</v>
      </c>
      <c r="Z340">
        <f t="shared" si="78"/>
        <v>0</v>
      </c>
      <c r="AA340">
        <f t="shared" si="79"/>
        <v>262.82892086728231</v>
      </c>
      <c r="AB340">
        <f t="shared" si="80"/>
        <v>0</v>
      </c>
      <c r="AC340">
        <f t="shared" si="81"/>
        <v>-56.657731444444096</v>
      </c>
      <c r="AD340">
        <f t="shared" si="89"/>
        <v>56.657731444444096</v>
      </c>
      <c r="AE340">
        <f t="shared" si="75"/>
        <v>0</v>
      </c>
      <c r="AF340">
        <f>(Z340+SUM($Z$8:Z339))/1000</f>
        <v>939.19766602754646</v>
      </c>
      <c r="AG340">
        <f>(AA340+SUM($AA$8:AA339))/1000</f>
        <v>500.17160377798132</v>
      </c>
      <c r="BG340">
        <f t="shared" si="86"/>
        <v>15.386292438271601</v>
      </c>
    </row>
    <row r="341" spans="2:59" x14ac:dyDescent="0.3">
      <c r="B341" s="29" t="s">
        <v>47</v>
      </c>
      <c r="C341" s="29">
        <v>333</v>
      </c>
      <c r="D341" s="29">
        <v>333</v>
      </c>
      <c r="E341" s="28">
        <v>15.9</v>
      </c>
      <c r="F341" s="15">
        <f t="shared" si="87"/>
        <v>-0.15277777777777773</v>
      </c>
      <c r="G341" s="15">
        <f t="shared" si="88"/>
        <v>-0.54999999999999982</v>
      </c>
      <c r="R341">
        <f>S341+SUM($S$8:S340)</f>
        <v>2333.4999999999991</v>
      </c>
      <c r="S341">
        <f t="shared" si="82"/>
        <v>4.416666666666667</v>
      </c>
      <c r="U341">
        <f t="shared" si="83"/>
        <v>9.0168900000000001</v>
      </c>
      <c r="V341">
        <f t="shared" si="76"/>
        <v>141.02319299999999</v>
      </c>
      <c r="W341">
        <f t="shared" si="84"/>
        <v>-218.47222222222217</v>
      </c>
      <c r="X341">
        <f t="shared" si="85"/>
        <v>0</v>
      </c>
      <c r="Y341" t="str">
        <f t="shared" si="77"/>
        <v>Braking</v>
      </c>
      <c r="Z341">
        <f t="shared" si="78"/>
        <v>0</v>
      </c>
      <c r="AA341">
        <f t="shared" si="79"/>
        <v>342.06654573148131</v>
      </c>
      <c r="AB341">
        <f t="shared" si="80"/>
        <v>0</v>
      </c>
      <c r="AC341">
        <f t="shared" si="81"/>
        <v>-77.44902922222218</v>
      </c>
      <c r="AD341">
        <f t="shared" si="89"/>
        <v>77.44902922222218</v>
      </c>
      <c r="AE341">
        <f t="shared" si="75"/>
        <v>0</v>
      </c>
      <c r="AF341">
        <f>(Z341+SUM($Z$8:Z340))/1000</f>
        <v>939.19766602754646</v>
      </c>
      <c r="AG341">
        <f>(AA341+SUM($AA$8:AA340))/1000</f>
        <v>500.5136703237128</v>
      </c>
      <c r="BG341">
        <f t="shared" si="86"/>
        <v>13.947465277777779</v>
      </c>
    </row>
    <row r="342" spans="2:59" x14ac:dyDescent="0.3">
      <c r="B342" s="29" t="s">
        <v>47</v>
      </c>
      <c r="C342" s="29">
        <v>334</v>
      </c>
      <c r="D342" s="29">
        <v>334</v>
      </c>
      <c r="E342" s="28">
        <v>15.6</v>
      </c>
      <c r="F342" s="15">
        <f t="shared" si="87"/>
        <v>-0.12500000000000006</v>
      </c>
      <c r="G342" s="15">
        <f t="shared" si="88"/>
        <v>-0.45000000000000018</v>
      </c>
      <c r="R342">
        <f>S342+SUM($S$8:S341)</f>
        <v>2337.8333333333326</v>
      </c>
      <c r="S342">
        <f t="shared" si="82"/>
        <v>4.333333333333333</v>
      </c>
      <c r="U342">
        <f t="shared" si="83"/>
        <v>8.6798399999999987</v>
      </c>
      <c r="V342">
        <f t="shared" si="76"/>
        <v>140.68614300000002</v>
      </c>
      <c r="W342">
        <f t="shared" si="84"/>
        <v>-178.75000000000009</v>
      </c>
      <c r="X342">
        <f t="shared" si="85"/>
        <v>0</v>
      </c>
      <c r="Y342" t="str">
        <f t="shared" si="77"/>
        <v>Braking</v>
      </c>
      <c r="Z342">
        <f t="shared" si="78"/>
        <v>0</v>
      </c>
      <c r="AA342">
        <f t="shared" si="79"/>
        <v>164.94338033333364</v>
      </c>
      <c r="AB342">
        <f t="shared" si="80"/>
        <v>0</v>
      </c>
      <c r="AC342">
        <f t="shared" si="81"/>
        <v>-38.06385700000007</v>
      </c>
      <c r="AD342">
        <f t="shared" si="89"/>
        <v>38.06385700000007</v>
      </c>
      <c r="AE342">
        <f t="shared" si="75"/>
        <v>0</v>
      </c>
      <c r="AF342">
        <f>(Z342+SUM($Z$8:Z341))/1000</f>
        <v>939.19766602754646</v>
      </c>
      <c r="AG342">
        <f>(AA342+SUM($AA$8:AA341))/1000</f>
        <v>500.67861370404614</v>
      </c>
      <c r="BG342">
        <f t="shared" si="86"/>
        <v>13.42611111111111</v>
      </c>
    </row>
    <row r="343" spans="2:59" x14ac:dyDescent="0.3">
      <c r="B343" s="29" t="s">
        <v>47</v>
      </c>
      <c r="C343" s="29">
        <v>335</v>
      </c>
      <c r="D343" s="29">
        <v>335</v>
      </c>
      <c r="E343" s="28">
        <v>15</v>
      </c>
      <c r="F343" s="15">
        <f t="shared" si="87"/>
        <v>-0.15277777777777773</v>
      </c>
      <c r="G343" s="15">
        <f t="shared" si="88"/>
        <v>-0.54999999999999982</v>
      </c>
      <c r="R343">
        <f>S343+SUM($S$8:S342)</f>
        <v>2341.9999999999991</v>
      </c>
      <c r="S343">
        <f t="shared" si="82"/>
        <v>4.166666666666667</v>
      </c>
      <c r="U343">
        <f t="shared" si="83"/>
        <v>8.0250000000000004</v>
      </c>
      <c r="V343">
        <f t="shared" si="76"/>
        <v>140.03130300000001</v>
      </c>
      <c r="W343">
        <f t="shared" si="84"/>
        <v>-218.47222222222217</v>
      </c>
      <c r="X343">
        <f t="shared" si="85"/>
        <v>0</v>
      </c>
      <c r="Y343" t="str">
        <f t="shared" si="77"/>
        <v>Braking</v>
      </c>
      <c r="Z343">
        <f t="shared" si="78"/>
        <v>0</v>
      </c>
      <c r="AA343">
        <f t="shared" si="79"/>
        <v>326.83716342592572</v>
      </c>
      <c r="AB343">
        <f t="shared" si="80"/>
        <v>0</v>
      </c>
      <c r="AC343">
        <f t="shared" si="81"/>
        <v>-78.440919222222163</v>
      </c>
      <c r="AD343">
        <f t="shared" si="89"/>
        <v>78.440919222222163</v>
      </c>
      <c r="AE343">
        <f t="shared" si="75"/>
        <v>0</v>
      </c>
      <c r="AF343">
        <f>(Z343+SUM($Z$8:Z342))/1000</f>
        <v>939.19766602754646</v>
      </c>
      <c r="AG343">
        <f>(AA343+SUM($AA$8:AA342))/1000</f>
        <v>501.00545086747206</v>
      </c>
      <c r="BG343">
        <f t="shared" si="86"/>
        <v>12.413194444444446</v>
      </c>
    </row>
    <row r="344" spans="2:59" x14ac:dyDescent="0.3">
      <c r="B344" s="29" t="s">
        <v>47</v>
      </c>
      <c r="C344" s="29">
        <v>336</v>
      </c>
      <c r="D344" s="29">
        <v>336</v>
      </c>
      <c r="E344" s="28">
        <v>14.5</v>
      </c>
      <c r="F344" s="15">
        <f t="shared" si="87"/>
        <v>-9.7222222222222127E-2</v>
      </c>
      <c r="G344" s="15">
        <f t="shared" si="88"/>
        <v>-0.34999999999999964</v>
      </c>
      <c r="R344">
        <f>S344+SUM($S$8:S343)</f>
        <v>2346.0277777777769</v>
      </c>
      <c r="S344">
        <f t="shared" si="82"/>
        <v>4.0277777777777777</v>
      </c>
      <c r="U344">
        <f t="shared" si="83"/>
        <v>7.4989166666666662</v>
      </c>
      <c r="V344">
        <f t="shared" si="76"/>
        <v>139.50521966666668</v>
      </c>
      <c r="W344">
        <f t="shared" si="84"/>
        <v>-139.02777777777763</v>
      </c>
      <c r="X344">
        <f t="shared" si="85"/>
        <v>1.9230298302475488</v>
      </c>
      <c r="Y344" t="str">
        <f t="shared" si="77"/>
        <v>Braking</v>
      </c>
      <c r="Z344">
        <f t="shared" si="78"/>
        <v>1.9230298302475488</v>
      </c>
      <c r="AA344">
        <f t="shared" si="79"/>
        <v>0</v>
      </c>
      <c r="AB344">
        <f t="shared" si="80"/>
        <v>0</v>
      </c>
      <c r="AC344">
        <f t="shared" si="81"/>
        <v>0.4774418888890466</v>
      </c>
      <c r="AD344">
        <f t="shared" si="89"/>
        <v>0</v>
      </c>
      <c r="AE344">
        <f t="shared" si="75"/>
        <v>0.4774418888890466</v>
      </c>
      <c r="AF344">
        <f>(Z344+SUM($Z$8:Z343))/1000</f>
        <v>939.19958905737667</v>
      </c>
      <c r="AG344">
        <f>(AA344+SUM($AA$8:AA343))/1000</f>
        <v>501.00545086747206</v>
      </c>
      <c r="BG344">
        <f t="shared" si="86"/>
        <v>11.599440586419753</v>
      </c>
    </row>
    <row r="345" spans="2:59" x14ac:dyDescent="0.3">
      <c r="B345" s="29" t="s">
        <v>47</v>
      </c>
      <c r="C345" s="29">
        <v>337</v>
      </c>
      <c r="D345" s="29">
        <v>337</v>
      </c>
      <c r="E345" s="28">
        <v>14.3</v>
      </c>
      <c r="F345" s="15">
        <f t="shared" si="87"/>
        <v>0</v>
      </c>
      <c r="G345" s="15">
        <f t="shared" si="88"/>
        <v>0</v>
      </c>
      <c r="R345">
        <f>S345+SUM($S$8:S344)</f>
        <v>2349.9999999999991</v>
      </c>
      <c r="S345">
        <f t="shared" si="82"/>
        <v>3.9722222222222223</v>
      </c>
      <c r="U345">
        <f t="shared" si="83"/>
        <v>7.2934766666666668</v>
      </c>
      <c r="V345">
        <f t="shared" si="76"/>
        <v>139.29977966666667</v>
      </c>
      <c r="W345">
        <f t="shared" si="84"/>
        <v>0</v>
      </c>
      <c r="X345">
        <f t="shared" si="85"/>
        <v>553.32968034259261</v>
      </c>
      <c r="Y345" t="str">
        <f t="shared" si="77"/>
        <v>Constant</v>
      </c>
      <c r="Z345">
        <f t="shared" si="78"/>
        <v>553.32968034259261</v>
      </c>
      <c r="AA345">
        <f t="shared" si="79"/>
        <v>0</v>
      </c>
      <c r="AB345">
        <f t="shared" si="80"/>
        <v>0</v>
      </c>
      <c r="AC345">
        <f t="shared" si="81"/>
        <v>139.29977966666667</v>
      </c>
      <c r="AD345">
        <f t="shared" si="89"/>
        <v>0</v>
      </c>
      <c r="AE345">
        <f t="shared" si="75"/>
        <v>139.29977966666667</v>
      </c>
      <c r="AF345">
        <f>(Z345+SUM($Z$8:Z344))/1000</f>
        <v>939.75291873771926</v>
      </c>
      <c r="AG345">
        <f>(AA345+SUM($AA$8:AA344))/1000</f>
        <v>501.00545086747206</v>
      </c>
      <c r="BG345">
        <f t="shared" si="86"/>
        <v>11.281662808641977</v>
      </c>
    </row>
    <row r="346" spans="2:59" x14ac:dyDescent="0.3">
      <c r="B346" s="29" t="s">
        <v>47</v>
      </c>
      <c r="C346" s="29">
        <v>338</v>
      </c>
      <c r="D346" s="29">
        <v>338</v>
      </c>
      <c r="E346" s="28">
        <v>14.5</v>
      </c>
      <c r="F346" s="15">
        <f t="shared" si="87"/>
        <v>0.15277777777777773</v>
      </c>
      <c r="G346" s="15">
        <f t="shared" si="88"/>
        <v>0.54999999999999982</v>
      </c>
      <c r="R346">
        <f>S346+SUM($S$8:S345)</f>
        <v>2354.0277777777769</v>
      </c>
      <c r="S346">
        <f t="shared" si="82"/>
        <v>4.0277777777777777</v>
      </c>
      <c r="U346">
        <f t="shared" si="83"/>
        <v>7.4989166666666662</v>
      </c>
      <c r="V346">
        <f t="shared" si="76"/>
        <v>139.50521966666668</v>
      </c>
      <c r="W346">
        <f t="shared" si="84"/>
        <v>218.47222222222217</v>
      </c>
      <c r="X346">
        <f t="shared" si="85"/>
        <v>1441.8535853858023</v>
      </c>
      <c r="Y346" t="str">
        <f t="shared" si="77"/>
        <v>Accelerating</v>
      </c>
      <c r="Z346">
        <f t="shared" si="78"/>
        <v>1441.8535853858023</v>
      </c>
      <c r="AA346">
        <f t="shared" si="79"/>
        <v>0</v>
      </c>
      <c r="AB346">
        <f t="shared" si="80"/>
        <v>0</v>
      </c>
      <c r="AC346">
        <f t="shared" si="81"/>
        <v>357.97744188888885</v>
      </c>
      <c r="AD346">
        <f t="shared" si="89"/>
        <v>0</v>
      </c>
      <c r="AE346">
        <f t="shared" si="75"/>
        <v>357.97744188888885</v>
      </c>
      <c r="AF346">
        <f>(Z346+SUM($Z$8:Z345))/1000</f>
        <v>941.1947723231051</v>
      </c>
      <c r="AG346">
        <f>(AA346+SUM($AA$8:AA345))/1000</f>
        <v>501.00545086747206</v>
      </c>
      <c r="BG346">
        <f t="shared" si="86"/>
        <v>11.599440586419753</v>
      </c>
    </row>
    <row r="347" spans="2:59" x14ac:dyDescent="0.3">
      <c r="B347" s="29" t="s">
        <v>47</v>
      </c>
      <c r="C347" s="29">
        <v>339</v>
      </c>
      <c r="D347" s="29">
        <v>339</v>
      </c>
      <c r="E347" s="28">
        <v>15.4</v>
      </c>
      <c r="F347" s="15">
        <f t="shared" si="87"/>
        <v>0.45833333333333343</v>
      </c>
      <c r="G347" s="15">
        <f t="shared" si="88"/>
        <v>1.6500000000000004</v>
      </c>
      <c r="R347">
        <f>S347+SUM($S$8:S346)</f>
        <v>2358.3055555555547</v>
      </c>
      <c r="S347">
        <f t="shared" si="82"/>
        <v>4.2777777777777777</v>
      </c>
      <c r="U347">
        <f t="shared" si="83"/>
        <v>8.4587066666666662</v>
      </c>
      <c r="V347">
        <f t="shared" si="76"/>
        <v>140.46500966666667</v>
      </c>
      <c r="W347">
        <f t="shared" si="84"/>
        <v>655.41666666666674</v>
      </c>
      <c r="X347">
        <f t="shared" si="85"/>
        <v>3404.6049487592595</v>
      </c>
      <c r="Y347" t="str">
        <f t="shared" si="77"/>
        <v>Accelerating</v>
      </c>
      <c r="Z347">
        <f t="shared" si="78"/>
        <v>3404.6049487592595</v>
      </c>
      <c r="AA347">
        <f t="shared" si="79"/>
        <v>0</v>
      </c>
      <c r="AB347">
        <f t="shared" si="80"/>
        <v>0</v>
      </c>
      <c r="AC347">
        <f t="shared" si="81"/>
        <v>795.88167633333342</v>
      </c>
      <c r="AD347">
        <f t="shared" si="89"/>
        <v>0</v>
      </c>
      <c r="AE347">
        <f t="shared" si="75"/>
        <v>795.88167633333342</v>
      </c>
      <c r="AF347">
        <f>(Z347+SUM($Z$8:Z346))/1000</f>
        <v>944.59937727186445</v>
      </c>
      <c r="AG347">
        <f>(AA347+SUM($AA$8:AA346))/1000</f>
        <v>501.00545086747206</v>
      </c>
      <c r="BG347">
        <f t="shared" si="86"/>
        <v>13.084058641975309</v>
      </c>
    </row>
    <row r="348" spans="2:59" x14ac:dyDescent="0.3">
      <c r="B348" s="29" t="s">
        <v>47</v>
      </c>
      <c r="C348" s="29">
        <v>340</v>
      </c>
      <c r="D348" s="29">
        <v>340</v>
      </c>
      <c r="E348" s="28">
        <v>17.8</v>
      </c>
      <c r="F348" s="15">
        <f t="shared" si="87"/>
        <v>0.79166666666666674</v>
      </c>
      <c r="G348" s="15">
        <f t="shared" si="88"/>
        <v>2.8500000000000005</v>
      </c>
      <c r="R348">
        <f>S348+SUM($S$8:S347)</f>
        <v>2363.2499999999991</v>
      </c>
      <c r="S348">
        <f t="shared" si="82"/>
        <v>4.9444444444444446</v>
      </c>
      <c r="U348">
        <f t="shared" si="83"/>
        <v>11.300626666666666</v>
      </c>
      <c r="V348">
        <f t="shared" si="76"/>
        <v>143.30692966666666</v>
      </c>
      <c r="W348">
        <f t="shared" si="84"/>
        <v>1132.0833333333335</v>
      </c>
      <c r="X348">
        <f t="shared" si="85"/>
        <v>6306.0963003888901</v>
      </c>
      <c r="Y348" t="str">
        <f t="shared" si="77"/>
        <v>Accelerating</v>
      </c>
      <c r="Z348">
        <f t="shared" si="78"/>
        <v>6306.0963003888901</v>
      </c>
      <c r="AA348">
        <f t="shared" si="79"/>
        <v>0</v>
      </c>
      <c r="AB348">
        <f t="shared" si="80"/>
        <v>0</v>
      </c>
      <c r="AC348">
        <f t="shared" si="81"/>
        <v>1275.3902630000002</v>
      </c>
      <c r="AD348">
        <f t="shared" si="89"/>
        <v>0</v>
      </c>
      <c r="AE348">
        <f t="shared" si="75"/>
        <v>1275.3902630000002</v>
      </c>
      <c r="AF348">
        <f>(Z348+SUM($Z$8:Z347))/1000</f>
        <v>950.90547357225341</v>
      </c>
      <c r="AG348">
        <f>(AA348+SUM($AA$8:AA347))/1000</f>
        <v>501.00545086747206</v>
      </c>
      <c r="BG348">
        <f t="shared" si="86"/>
        <v>17.479984567901237</v>
      </c>
    </row>
    <row r="349" spans="2:59" x14ac:dyDescent="0.3">
      <c r="B349" s="29" t="s">
        <v>47</v>
      </c>
      <c r="C349" s="29">
        <v>341</v>
      </c>
      <c r="D349" s="29">
        <v>341</v>
      </c>
      <c r="E349" s="28">
        <v>21.1</v>
      </c>
      <c r="F349" s="15">
        <f t="shared" si="87"/>
        <v>0.87500000000000011</v>
      </c>
      <c r="G349" s="15">
        <f t="shared" si="88"/>
        <v>3.1500000000000004</v>
      </c>
      <c r="R349">
        <f>S349+SUM($S$8:S348)</f>
        <v>2369.1111111111104</v>
      </c>
      <c r="S349">
        <f t="shared" si="82"/>
        <v>5.8611111111111116</v>
      </c>
      <c r="U349">
        <f t="shared" si="83"/>
        <v>15.879156666666669</v>
      </c>
      <c r="V349">
        <f t="shared" si="76"/>
        <v>147.88545966666666</v>
      </c>
      <c r="W349">
        <f t="shared" si="84"/>
        <v>1251.2500000000002</v>
      </c>
      <c r="X349">
        <f t="shared" si="85"/>
        <v>8200.4883886018542</v>
      </c>
      <c r="Y349" t="str">
        <f t="shared" si="77"/>
        <v>Accelerating</v>
      </c>
      <c r="Z349">
        <f t="shared" si="78"/>
        <v>8200.4883886018542</v>
      </c>
      <c r="AA349">
        <f t="shared" si="79"/>
        <v>0</v>
      </c>
      <c r="AB349">
        <f t="shared" si="80"/>
        <v>0</v>
      </c>
      <c r="AC349">
        <f t="shared" si="81"/>
        <v>1399.135459666667</v>
      </c>
      <c r="AD349">
        <f t="shared" si="89"/>
        <v>0</v>
      </c>
      <c r="AE349">
        <f t="shared" si="75"/>
        <v>1399.135459666667</v>
      </c>
      <c r="AF349">
        <f>(Z349+SUM($Z$8:Z348))/1000</f>
        <v>959.10596196085521</v>
      </c>
      <c r="AG349">
        <f>(AA349+SUM($AA$8:AA348))/1000</f>
        <v>501.00545086747206</v>
      </c>
      <c r="BG349">
        <f t="shared" si="86"/>
        <v>24.56212577160494</v>
      </c>
    </row>
    <row r="350" spans="2:59" x14ac:dyDescent="0.3">
      <c r="B350" s="29" t="s">
        <v>47</v>
      </c>
      <c r="C350" s="29">
        <v>342</v>
      </c>
      <c r="D350" s="29">
        <v>342</v>
      </c>
      <c r="E350" s="28">
        <v>24.1</v>
      </c>
      <c r="F350" s="15">
        <f t="shared" si="87"/>
        <v>0.54166666666666641</v>
      </c>
      <c r="G350" s="15">
        <f t="shared" si="88"/>
        <v>1.9499999999999993</v>
      </c>
      <c r="R350">
        <f>S350+SUM($S$8:S349)</f>
        <v>2375.8055555555547</v>
      </c>
      <c r="S350">
        <f t="shared" si="82"/>
        <v>6.6944444444444446</v>
      </c>
      <c r="U350">
        <f t="shared" si="83"/>
        <v>20.715556666666668</v>
      </c>
      <c r="V350">
        <f t="shared" si="76"/>
        <v>152.72185966666666</v>
      </c>
      <c r="W350">
        <f t="shared" si="84"/>
        <v>774.58333333333292</v>
      </c>
      <c r="X350">
        <f t="shared" si="85"/>
        <v>6207.7930975833306</v>
      </c>
      <c r="Y350" t="str">
        <f t="shared" si="77"/>
        <v>Accelerating</v>
      </c>
      <c r="Z350">
        <f t="shared" si="78"/>
        <v>6207.7930975833306</v>
      </c>
      <c r="AA350">
        <f t="shared" si="79"/>
        <v>0</v>
      </c>
      <c r="AB350">
        <f t="shared" si="80"/>
        <v>0</v>
      </c>
      <c r="AC350">
        <f t="shared" si="81"/>
        <v>927.30519299999958</v>
      </c>
      <c r="AD350">
        <f t="shared" si="89"/>
        <v>0</v>
      </c>
      <c r="AE350">
        <f t="shared" si="75"/>
        <v>927.30519299999958</v>
      </c>
      <c r="AF350">
        <f>(Z350+SUM($Z$8:Z349))/1000</f>
        <v>965.31375505843857</v>
      </c>
      <c r="AG350">
        <f>(AA350+SUM($AA$8:AA349))/1000</f>
        <v>501.00545086747206</v>
      </c>
      <c r="BG350">
        <f t="shared" si="86"/>
        <v>32.043144290123458</v>
      </c>
    </row>
    <row r="351" spans="2:59" x14ac:dyDescent="0.3">
      <c r="B351" s="29" t="s">
        <v>47</v>
      </c>
      <c r="C351" s="29">
        <v>343</v>
      </c>
      <c r="D351" s="29">
        <v>343</v>
      </c>
      <c r="E351" s="28">
        <v>25</v>
      </c>
      <c r="F351" s="15">
        <f t="shared" si="87"/>
        <v>0.16666666666666657</v>
      </c>
      <c r="G351" s="15">
        <f t="shared" si="88"/>
        <v>0.59999999999999964</v>
      </c>
      <c r="R351">
        <f>S351+SUM($S$8:S350)</f>
        <v>2382.7499999999991</v>
      </c>
      <c r="S351">
        <f t="shared" si="82"/>
        <v>6.9444444444444446</v>
      </c>
      <c r="U351">
        <f t="shared" si="83"/>
        <v>22.291666666666668</v>
      </c>
      <c r="V351">
        <f t="shared" si="76"/>
        <v>154.29796966666666</v>
      </c>
      <c r="W351">
        <f t="shared" si="84"/>
        <v>238.3333333333332</v>
      </c>
      <c r="X351">
        <f t="shared" si="85"/>
        <v>2726.6062708333325</v>
      </c>
      <c r="Y351" t="str">
        <f t="shared" si="77"/>
        <v>Accelerating</v>
      </c>
      <c r="Z351">
        <f t="shared" si="78"/>
        <v>2726.6062708333325</v>
      </c>
      <c r="AA351">
        <f t="shared" si="79"/>
        <v>0</v>
      </c>
      <c r="AB351">
        <f t="shared" si="80"/>
        <v>0</v>
      </c>
      <c r="AC351">
        <f t="shared" si="81"/>
        <v>392.63130299999989</v>
      </c>
      <c r="AD351">
        <f t="shared" si="89"/>
        <v>0</v>
      </c>
      <c r="AE351">
        <f t="shared" si="75"/>
        <v>392.63130299999989</v>
      </c>
      <c r="AF351">
        <f>(Z351+SUM($Z$8:Z350))/1000</f>
        <v>968.04036132927183</v>
      </c>
      <c r="AG351">
        <f>(AA351+SUM($AA$8:AA350))/1000</f>
        <v>501.00545086747206</v>
      </c>
      <c r="BG351">
        <f t="shared" si="86"/>
        <v>34.481095679012348</v>
      </c>
    </row>
    <row r="352" spans="2:59" x14ac:dyDescent="0.3">
      <c r="B352" s="29" t="s">
        <v>47</v>
      </c>
      <c r="C352" s="29">
        <v>344</v>
      </c>
      <c r="D352" s="29">
        <v>344</v>
      </c>
      <c r="E352" s="28">
        <v>25.3</v>
      </c>
      <c r="F352" s="15">
        <f t="shared" si="87"/>
        <v>6.9444444444444448E-2</v>
      </c>
      <c r="G352" s="15">
        <f t="shared" si="88"/>
        <v>0.25</v>
      </c>
      <c r="R352">
        <f>S352+SUM($S$8:S351)</f>
        <v>2389.7777777777769</v>
      </c>
      <c r="S352">
        <f t="shared" si="82"/>
        <v>7.0277777777777777</v>
      </c>
      <c r="U352">
        <f t="shared" si="83"/>
        <v>22.829876666666664</v>
      </c>
      <c r="V352">
        <f t="shared" si="76"/>
        <v>154.83617966666668</v>
      </c>
      <c r="W352">
        <f t="shared" si="84"/>
        <v>99.305555555555557</v>
      </c>
      <c r="X352">
        <f t="shared" si="85"/>
        <v>1786.0516392006173</v>
      </c>
      <c r="Y352" t="str">
        <f t="shared" si="77"/>
        <v>Accelerating</v>
      </c>
      <c r="Z352">
        <f t="shared" si="78"/>
        <v>1786.0516392006173</v>
      </c>
      <c r="AA352">
        <f t="shared" si="79"/>
        <v>0</v>
      </c>
      <c r="AB352">
        <f t="shared" si="80"/>
        <v>0</v>
      </c>
      <c r="AC352">
        <f t="shared" si="81"/>
        <v>254.14173522222222</v>
      </c>
      <c r="AD352">
        <f t="shared" si="89"/>
        <v>0</v>
      </c>
      <c r="AE352">
        <f t="shared" si="75"/>
        <v>254.14173522222222</v>
      </c>
      <c r="AF352">
        <f>(Z352+SUM($Z$8:Z351))/1000</f>
        <v>969.82641296847248</v>
      </c>
      <c r="AG352">
        <f>(AA352+SUM($AA$8:AA351))/1000</f>
        <v>501.00545086747206</v>
      </c>
      <c r="BG352">
        <f t="shared" si="86"/>
        <v>35.313607253086417</v>
      </c>
    </row>
    <row r="353" spans="2:59" x14ac:dyDescent="0.3">
      <c r="B353" s="29" t="s">
        <v>47</v>
      </c>
      <c r="C353" s="29">
        <v>345</v>
      </c>
      <c r="D353" s="29">
        <v>345</v>
      </c>
      <c r="E353" s="28">
        <v>25.5</v>
      </c>
      <c r="F353" s="15">
        <f t="shared" si="87"/>
        <v>0.15277777777777748</v>
      </c>
      <c r="G353" s="15">
        <f t="shared" si="88"/>
        <v>0.54999999999999893</v>
      </c>
      <c r="R353">
        <f>S353+SUM($S$8:S352)</f>
        <v>2396.8611111111104</v>
      </c>
      <c r="S353">
        <f t="shared" si="82"/>
        <v>7.083333333333333</v>
      </c>
      <c r="U353">
        <f t="shared" si="83"/>
        <v>23.192249999999998</v>
      </c>
      <c r="V353">
        <f t="shared" si="76"/>
        <v>155.198553</v>
      </c>
      <c r="W353">
        <f t="shared" si="84"/>
        <v>218.4722222222218</v>
      </c>
      <c r="X353">
        <f t="shared" si="85"/>
        <v>2646.8346578240707</v>
      </c>
      <c r="Y353" t="str">
        <f t="shared" si="77"/>
        <v>Accelerating</v>
      </c>
      <c r="Z353">
        <f t="shared" si="78"/>
        <v>2646.8346578240707</v>
      </c>
      <c r="AA353">
        <f t="shared" si="79"/>
        <v>0</v>
      </c>
      <c r="AB353">
        <f t="shared" si="80"/>
        <v>0</v>
      </c>
      <c r="AC353">
        <f t="shared" si="81"/>
        <v>373.67077522222178</v>
      </c>
      <c r="AD353">
        <f t="shared" si="89"/>
        <v>0</v>
      </c>
      <c r="AE353">
        <f t="shared" si="75"/>
        <v>373.67077522222178</v>
      </c>
      <c r="AF353">
        <f>(Z353+SUM($Z$8:Z352))/1000</f>
        <v>972.47324762629648</v>
      </c>
      <c r="AG353">
        <f>(AA353+SUM($AA$8:AA352))/1000</f>
        <v>501.00545086747206</v>
      </c>
      <c r="BG353">
        <f t="shared" si="86"/>
        <v>35.874131944444443</v>
      </c>
    </row>
    <row r="354" spans="2:59" x14ac:dyDescent="0.3">
      <c r="B354" s="29" t="s">
        <v>47</v>
      </c>
      <c r="C354" s="29">
        <v>346</v>
      </c>
      <c r="D354" s="29">
        <v>346</v>
      </c>
      <c r="E354" s="28">
        <v>26.4</v>
      </c>
      <c r="F354" s="15">
        <f t="shared" si="87"/>
        <v>0.15277777777777798</v>
      </c>
      <c r="G354" s="15">
        <f t="shared" si="88"/>
        <v>0.55000000000000071</v>
      </c>
      <c r="R354">
        <f>S354+SUM($S$8:S353)</f>
        <v>2404.1944444444439</v>
      </c>
      <c r="S354">
        <f t="shared" si="82"/>
        <v>7.333333333333333</v>
      </c>
      <c r="U354">
        <f t="shared" si="83"/>
        <v>24.858239999999995</v>
      </c>
      <c r="V354">
        <f t="shared" si="76"/>
        <v>156.864543</v>
      </c>
      <c r="W354">
        <f t="shared" si="84"/>
        <v>218.47222222222251</v>
      </c>
      <c r="X354">
        <f t="shared" si="85"/>
        <v>2752.4696116296318</v>
      </c>
      <c r="Y354" t="str">
        <f t="shared" si="77"/>
        <v>Accelerating</v>
      </c>
      <c r="Z354">
        <f t="shared" si="78"/>
        <v>2752.4696116296318</v>
      </c>
      <c r="AA354">
        <f t="shared" si="79"/>
        <v>0</v>
      </c>
      <c r="AB354">
        <f t="shared" si="80"/>
        <v>0</v>
      </c>
      <c r="AC354">
        <f t="shared" si="81"/>
        <v>375.33676522222254</v>
      </c>
      <c r="AD354">
        <f t="shared" si="89"/>
        <v>0</v>
      </c>
      <c r="AE354">
        <f t="shared" si="75"/>
        <v>375.33676522222254</v>
      </c>
      <c r="AF354">
        <f>(Z354+SUM($Z$8:Z353))/1000</f>
        <v>975.22571723792612</v>
      </c>
      <c r="AG354">
        <f>(AA354+SUM($AA$8:AA353))/1000</f>
        <v>501.00545086747206</v>
      </c>
      <c r="BG354">
        <f t="shared" si="86"/>
        <v>38.451111111111111</v>
      </c>
    </row>
    <row r="355" spans="2:59" x14ac:dyDescent="0.3">
      <c r="B355" s="29" t="s">
        <v>47</v>
      </c>
      <c r="C355" s="29">
        <v>347</v>
      </c>
      <c r="D355" s="29">
        <v>347</v>
      </c>
      <c r="E355" s="28">
        <v>26.6</v>
      </c>
      <c r="F355" s="15">
        <f t="shared" si="87"/>
        <v>9.7222222222222612E-2</v>
      </c>
      <c r="G355" s="15">
        <f t="shared" si="88"/>
        <v>0.35000000000000142</v>
      </c>
      <c r="R355">
        <f>S355+SUM($S$8:S354)</f>
        <v>2411.5833333333326</v>
      </c>
      <c r="S355">
        <f t="shared" si="82"/>
        <v>7.3888888888888893</v>
      </c>
      <c r="U355">
        <f t="shared" si="83"/>
        <v>25.236306666666668</v>
      </c>
      <c r="V355">
        <f t="shared" si="76"/>
        <v>157.24260966666668</v>
      </c>
      <c r="W355">
        <f t="shared" si="84"/>
        <v>139.02777777777834</v>
      </c>
      <c r="X355">
        <f t="shared" si="85"/>
        <v>2189.1089738950659</v>
      </c>
      <c r="Y355" t="str">
        <f t="shared" si="77"/>
        <v>Accelerating</v>
      </c>
      <c r="Z355">
        <f t="shared" si="78"/>
        <v>2189.1089738950659</v>
      </c>
      <c r="AA355">
        <f t="shared" si="79"/>
        <v>0</v>
      </c>
      <c r="AB355">
        <f t="shared" si="80"/>
        <v>0</v>
      </c>
      <c r="AC355">
        <f t="shared" si="81"/>
        <v>296.27038744444502</v>
      </c>
      <c r="AD355">
        <f t="shared" si="89"/>
        <v>0</v>
      </c>
      <c r="AE355">
        <f t="shared" si="75"/>
        <v>296.27038744444502</v>
      </c>
      <c r="AF355">
        <f>(Z355+SUM($Z$8:Z354))/1000</f>
        <v>977.41482621182115</v>
      </c>
      <c r="AG355">
        <f>(AA355+SUM($AA$8:AA354))/1000</f>
        <v>501.00545086747206</v>
      </c>
      <c r="BG355">
        <f t="shared" si="86"/>
        <v>39.03591049382716</v>
      </c>
    </row>
    <row r="356" spans="2:59" x14ac:dyDescent="0.3">
      <c r="B356" s="29" t="s">
        <v>47</v>
      </c>
      <c r="C356" s="29">
        <v>348</v>
      </c>
      <c r="D356" s="29">
        <v>348</v>
      </c>
      <c r="E356" s="28">
        <v>27.1</v>
      </c>
      <c r="F356" s="15">
        <f t="shared" si="87"/>
        <v>0.15277777777777748</v>
      </c>
      <c r="G356" s="15">
        <f t="shared" si="88"/>
        <v>0.54999999999999893</v>
      </c>
      <c r="R356">
        <f>S356+SUM($S$8:S355)</f>
        <v>2419.1111111111104</v>
      </c>
      <c r="S356">
        <f t="shared" si="82"/>
        <v>7.5277777777777777</v>
      </c>
      <c r="U356">
        <f t="shared" si="83"/>
        <v>26.193956666666665</v>
      </c>
      <c r="V356">
        <f t="shared" si="76"/>
        <v>158.20025966666668</v>
      </c>
      <c r="W356">
        <f t="shared" si="84"/>
        <v>218.4722222222218</v>
      </c>
      <c r="X356">
        <f t="shared" si="85"/>
        <v>2835.5067386635769</v>
      </c>
      <c r="Y356" t="str">
        <f t="shared" si="77"/>
        <v>Accelerating</v>
      </c>
      <c r="Z356">
        <f t="shared" si="78"/>
        <v>2835.5067386635769</v>
      </c>
      <c r="AA356">
        <f t="shared" si="79"/>
        <v>0</v>
      </c>
      <c r="AB356">
        <f t="shared" si="80"/>
        <v>0</v>
      </c>
      <c r="AC356">
        <f t="shared" si="81"/>
        <v>376.67248188888846</v>
      </c>
      <c r="AD356">
        <f t="shared" si="89"/>
        <v>0</v>
      </c>
      <c r="AE356">
        <f t="shared" si="75"/>
        <v>376.67248188888846</v>
      </c>
      <c r="AF356">
        <f>(Z356+SUM($Z$8:Z355))/1000</f>
        <v>980.25033295048468</v>
      </c>
      <c r="AG356">
        <f>(AA356+SUM($AA$8:AA355))/1000</f>
        <v>501.00545086747206</v>
      </c>
      <c r="BG356">
        <f t="shared" si="86"/>
        <v>40.517218364197525</v>
      </c>
    </row>
    <row r="357" spans="2:59" x14ac:dyDescent="0.3">
      <c r="B357" s="29" t="s">
        <v>47</v>
      </c>
      <c r="C357" s="29">
        <v>349</v>
      </c>
      <c r="D357" s="29">
        <v>349</v>
      </c>
      <c r="E357" s="28">
        <v>27.7</v>
      </c>
      <c r="F357" s="15">
        <f t="shared" si="87"/>
        <v>0.1388888888888889</v>
      </c>
      <c r="G357" s="15">
        <f t="shared" si="88"/>
        <v>0.5</v>
      </c>
      <c r="R357">
        <f>S357+SUM($S$8:S356)</f>
        <v>2426.8055555555547</v>
      </c>
      <c r="S357">
        <f t="shared" si="82"/>
        <v>7.6944444444444438</v>
      </c>
      <c r="U357">
        <f t="shared" si="83"/>
        <v>27.366676666666663</v>
      </c>
      <c r="V357">
        <f t="shared" si="76"/>
        <v>159.37297966666665</v>
      </c>
      <c r="W357">
        <f t="shared" si="84"/>
        <v>198.61111111111111</v>
      </c>
      <c r="X357">
        <f t="shared" si="85"/>
        <v>2754.4886984845675</v>
      </c>
      <c r="Y357" t="str">
        <f t="shared" si="77"/>
        <v>Accelerating</v>
      </c>
      <c r="Z357">
        <f t="shared" si="78"/>
        <v>2754.4886984845675</v>
      </c>
      <c r="AA357">
        <f t="shared" si="79"/>
        <v>0</v>
      </c>
      <c r="AB357">
        <f t="shared" si="80"/>
        <v>0</v>
      </c>
      <c r="AC357">
        <f t="shared" si="81"/>
        <v>357.98409077777774</v>
      </c>
      <c r="AD357">
        <f t="shared" si="89"/>
        <v>0</v>
      </c>
      <c r="AE357">
        <f t="shared" si="75"/>
        <v>357.98409077777774</v>
      </c>
      <c r="AF357">
        <f>(Z357+SUM($Z$8:Z356))/1000</f>
        <v>983.00482164896937</v>
      </c>
      <c r="AG357">
        <f>(AA357+SUM($AA$8:AA356))/1000</f>
        <v>501.00545086747206</v>
      </c>
      <c r="BG357">
        <f t="shared" si="86"/>
        <v>42.331199845679009</v>
      </c>
    </row>
    <row r="358" spans="2:59" x14ac:dyDescent="0.3">
      <c r="B358" s="29" t="s">
        <v>47</v>
      </c>
      <c r="C358" s="29">
        <v>350</v>
      </c>
      <c r="D358" s="29">
        <v>350</v>
      </c>
      <c r="E358" s="28">
        <v>28.1</v>
      </c>
      <c r="F358" s="15">
        <f t="shared" si="87"/>
        <v>6.9444444444444448E-2</v>
      </c>
      <c r="G358" s="15">
        <f t="shared" si="88"/>
        <v>0.25</v>
      </c>
      <c r="R358">
        <f>S358+SUM($S$8:S357)</f>
        <v>2434.6111111111104</v>
      </c>
      <c r="S358">
        <f t="shared" si="82"/>
        <v>7.8055555555555554</v>
      </c>
      <c r="U358">
        <f t="shared" si="83"/>
        <v>28.162756666666667</v>
      </c>
      <c r="V358">
        <f t="shared" si="76"/>
        <v>160.16905966666667</v>
      </c>
      <c r="W358">
        <f t="shared" si="84"/>
        <v>99.305555555555557</v>
      </c>
      <c r="X358">
        <f t="shared" si="85"/>
        <v>2025.3435243734566</v>
      </c>
      <c r="Y358" t="str">
        <f t="shared" si="77"/>
        <v>Accelerating</v>
      </c>
      <c r="Z358">
        <f t="shared" si="78"/>
        <v>2025.3435243734566</v>
      </c>
      <c r="AA358">
        <f t="shared" si="79"/>
        <v>0</v>
      </c>
      <c r="AB358">
        <f t="shared" si="80"/>
        <v>0</v>
      </c>
      <c r="AC358">
        <f t="shared" si="81"/>
        <v>259.47461522222221</v>
      </c>
      <c r="AD358">
        <f t="shared" si="89"/>
        <v>0</v>
      </c>
      <c r="AE358">
        <f t="shared" si="75"/>
        <v>259.47461522222221</v>
      </c>
      <c r="AF358">
        <f>(Z358+SUM($Z$8:Z357))/1000</f>
        <v>985.03016517334277</v>
      </c>
      <c r="AG358">
        <f>(AA358+SUM($AA$8:AA357))/1000</f>
        <v>501.00545086747206</v>
      </c>
      <c r="BG358">
        <f t="shared" si="86"/>
        <v>43.562588734567903</v>
      </c>
    </row>
    <row r="359" spans="2:59" x14ac:dyDescent="0.3">
      <c r="B359" s="29" t="s">
        <v>47</v>
      </c>
      <c r="C359" s="29">
        <v>351</v>
      </c>
      <c r="D359" s="29">
        <v>351</v>
      </c>
      <c r="E359" s="28">
        <v>28.2</v>
      </c>
      <c r="F359" s="15">
        <f t="shared" si="87"/>
        <v>0</v>
      </c>
      <c r="G359" s="15">
        <f t="shared" si="88"/>
        <v>0</v>
      </c>
      <c r="R359">
        <f>S359+SUM($S$8:S358)</f>
        <v>2442.4444444444439</v>
      </c>
      <c r="S359">
        <f t="shared" si="82"/>
        <v>7.833333333333333</v>
      </c>
      <c r="U359">
        <f t="shared" si="83"/>
        <v>28.363559999999996</v>
      </c>
      <c r="V359">
        <f t="shared" si="76"/>
        <v>160.36986300000001</v>
      </c>
      <c r="W359">
        <f t="shared" si="84"/>
        <v>0</v>
      </c>
      <c r="X359">
        <f t="shared" si="85"/>
        <v>1256.2305934999999</v>
      </c>
      <c r="Y359" t="str">
        <f t="shared" si="77"/>
        <v>Constant</v>
      </c>
      <c r="Z359">
        <f t="shared" si="78"/>
        <v>1256.2305934999999</v>
      </c>
      <c r="AA359">
        <f t="shared" si="79"/>
        <v>0</v>
      </c>
      <c r="AB359">
        <f t="shared" si="80"/>
        <v>0</v>
      </c>
      <c r="AC359">
        <f t="shared" si="81"/>
        <v>160.36986300000001</v>
      </c>
      <c r="AD359">
        <f t="shared" si="89"/>
        <v>0</v>
      </c>
      <c r="AE359">
        <f t="shared" si="75"/>
        <v>160.36986300000001</v>
      </c>
      <c r="AF359">
        <f>(Z359+SUM($Z$8:Z358))/1000</f>
        <v>986.28639576684282</v>
      </c>
      <c r="AG359">
        <f>(AA359+SUM($AA$8:AA358))/1000</f>
        <v>501.00545086747206</v>
      </c>
      <c r="BG359">
        <f t="shared" si="86"/>
        <v>43.873194444444444</v>
      </c>
    </row>
    <row r="360" spans="2:59" x14ac:dyDescent="0.3">
      <c r="B360" s="29" t="s">
        <v>47</v>
      </c>
      <c r="C360" s="29">
        <v>352</v>
      </c>
      <c r="D360" s="29">
        <v>352</v>
      </c>
      <c r="E360" s="28">
        <v>28.1</v>
      </c>
      <c r="F360" s="15">
        <f t="shared" si="87"/>
        <v>-2.7777777777777679E-2</v>
      </c>
      <c r="G360" s="15">
        <f t="shared" si="88"/>
        <v>-9.9999999999999645E-2</v>
      </c>
      <c r="R360">
        <f>S360+SUM($S$8:S359)</f>
        <v>2450.2499999999995</v>
      </c>
      <c r="S360">
        <f t="shared" si="82"/>
        <v>7.8055555555555554</v>
      </c>
      <c r="U360">
        <f t="shared" si="83"/>
        <v>28.162756666666667</v>
      </c>
      <c r="V360">
        <f t="shared" si="76"/>
        <v>160.16905966666667</v>
      </c>
      <c r="W360">
        <f t="shared" si="84"/>
        <v>-39.722222222222079</v>
      </c>
      <c r="X360">
        <f t="shared" si="85"/>
        <v>940.15448116358129</v>
      </c>
      <c r="Y360" t="str">
        <f t="shared" si="77"/>
        <v>Braking</v>
      </c>
      <c r="Z360">
        <f t="shared" si="78"/>
        <v>940.15448116358129</v>
      </c>
      <c r="AA360">
        <f t="shared" si="79"/>
        <v>0</v>
      </c>
      <c r="AB360">
        <f t="shared" si="80"/>
        <v>0</v>
      </c>
      <c r="AC360">
        <f t="shared" si="81"/>
        <v>120.44683744444458</v>
      </c>
      <c r="AD360">
        <f t="shared" si="89"/>
        <v>0</v>
      </c>
      <c r="AE360">
        <f t="shared" si="75"/>
        <v>120.44683744444458</v>
      </c>
      <c r="AF360">
        <f>(Z360+SUM($Z$8:Z359))/1000</f>
        <v>987.22655024800633</v>
      </c>
      <c r="AG360">
        <f>(AA360+SUM($AA$8:AA359))/1000</f>
        <v>501.00545086747206</v>
      </c>
      <c r="BG360">
        <f t="shared" si="86"/>
        <v>43.562588734567903</v>
      </c>
    </row>
    <row r="361" spans="2:59" x14ac:dyDescent="0.3">
      <c r="B361" s="29" t="s">
        <v>47</v>
      </c>
      <c r="C361" s="29">
        <v>353</v>
      </c>
      <c r="D361" s="29">
        <v>353</v>
      </c>
      <c r="E361" s="28">
        <v>28</v>
      </c>
      <c r="F361" s="15">
        <f t="shared" si="87"/>
        <v>-2.7777777777778172E-2</v>
      </c>
      <c r="G361" s="15">
        <f t="shared" si="88"/>
        <v>-0.10000000000000142</v>
      </c>
      <c r="R361">
        <f>S361+SUM($S$8:S360)</f>
        <v>2458.0277777777774</v>
      </c>
      <c r="S361">
        <f t="shared" si="82"/>
        <v>7.7777777777777777</v>
      </c>
      <c r="U361">
        <f t="shared" si="83"/>
        <v>27.962666666666664</v>
      </c>
      <c r="V361">
        <f t="shared" si="76"/>
        <v>159.96896966666668</v>
      </c>
      <c r="W361">
        <f t="shared" si="84"/>
        <v>-39.722222222222783</v>
      </c>
      <c r="X361">
        <f t="shared" si="85"/>
        <v>935.25248012345253</v>
      </c>
      <c r="Y361" t="str">
        <f t="shared" si="77"/>
        <v>Braking</v>
      </c>
      <c r="Z361">
        <f t="shared" si="78"/>
        <v>935.25248012345253</v>
      </c>
      <c r="AA361">
        <f t="shared" si="79"/>
        <v>0</v>
      </c>
      <c r="AB361">
        <f t="shared" si="80"/>
        <v>0</v>
      </c>
      <c r="AC361">
        <f t="shared" si="81"/>
        <v>120.2467474444439</v>
      </c>
      <c r="AD361">
        <f t="shared" si="89"/>
        <v>0</v>
      </c>
      <c r="AE361">
        <f t="shared" si="75"/>
        <v>120.2467474444439</v>
      </c>
      <c r="AF361">
        <f>(Z361+SUM($Z$8:Z360))/1000</f>
        <v>988.16180272812983</v>
      </c>
      <c r="AG361">
        <f>(AA361+SUM($AA$8:AA360))/1000</f>
        <v>501.00545086747206</v>
      </c>
      <c r="BG361">
        <f t="shared" si="86"/>
        <v>43.253086419753082</v>
      </c>
    </row>
    <row r="362" spans="2:59" x14ac:dyDescent="0.3">
      <c r="B362" s="29" t="s">
        <v>47</v>
      </c>
      <c r="C362" s="29">
        <v>354</v>
      </c>
      <c r="D362" s="29">
        <v>354</v>
      </c>
      <c r="E362" s="28">
        <v>27.9</v>
      </c>
      <c r="F362" s="15">
        <f t="shared" si="87"/>
        <v>-1.3888888888889086E-2</v>
      </c>
      <c r="G362" s="15">
        <f t="shared" si="88"/>
        <v>-5.0000000000000711E-2</v>
      </c>
      <c r="R362">
        <f>S362+SUM($S$8:S361)</f>
        <v>2465.7777777777774</v>
      </c>
      <c r="S362">
        <f t="shared" si="82"/>
        <v>7.7499999999999991</v>
      </c>
      <c r="U362">
        <f t="shared" si="83"/>
        <v>27.763289999999994</v>
      </c>
      <c r="V362">
        <f t="shared" si="76"/>
        <v>159.76959299999999</v>
      </c>
      <c r="W362">
        <f t="shared" si="84"/>
        <v>-19.861111111111391</v>
      </c>
      <c r="X362">
        <f t="shared" si="85"/>
        <v>1084.2907346388865</v>
      </c>
      <c r="Y362" t="str">
        <f t="shared" si="77"/>
        <v>Braking</v>
      </c>
      <c r="Z362">
        <f t="shared" si="78"/>
        <v>1084.2907346388865</v>
      </c>
      <c r="AA362">
        <f t="shared" si="79"/>
        <v>0</v>
      </c>
      <c r="AB362">
        <f t="shared" si="80"/>
        <v>0</v>
      </c>
      <c r="AC362">
        <f t="shared" si="81"/>
        <v>139.90848188888859</v>
      </c>
      <c r="AD362">
        <f t="shared" si="89"/>
        <v>0</v>
      </c>
      <c r="AE362">
        <f t="shared" ref="AE362:AE425" si="90">IF(AC362&lt;0,0,IF(AC362=$T$8,0,AC362))</f>
        <v>139.90848188888859</v>
      </c>
      <c r="AF362">
        <f>(Z362+SUM($Z$8:Z361))/1000</f>
        <v>989.24609346276873</v>
      </c>
      <c r="AG362">
        <f>(AA362+SUM($AA$8:AA361))/1000</f>
        <v>501.00545086747206</v>
      </c>
      <c r="BG362">
        <f t="shared" si="86"/>
        <v>42.944687499999993</v>
      </c>
    </row>
    <row r="363" spans="2:59" x14ac:dyDescent="0.3">
      <c r="B363" s="29" t="s">
        <v>47</v>
      </c>
      <c r="C363" s="29">
        <v>355</v>
      </c>
      <c r="D363" s="29">
        <v>355</v>
      </c>
      <c r="E363" s="28">
        <v>27.9</v>
      </c>
      <c r="F363" s="15">
        <f t="shared" si="87"/>
        <v>2.7777777777778172E-2</v>
      </c>
      <c r="G363" s="15">
        <f t="shared" si="88"/>
        <v>0.10000000000000142</v>
      </c>
      <c r="R363">
        <f>S363+SUM($S$8:S362)</f>
        <v>2473.5277777777774</v>
      </c>
      <c r="S363">
        <f t="shared" si="82"/>
        <v>7.7499999999999991</v>
      </c>
      <c r="U363">
        <f t="shared" si="83"/>
        <v>27.763289999999994</v>
      </c>
      <c r="V363">
        <f t="shared" si="76"/>
        <v>159.76959299999999</v>
      </c>
      <c r="W363">
        <f t="shared" si="84"/>
        <v>39.722222222222783</v>
      </c>
      <c r="X363">
        <f t="shared" si="85"/>
        <v>1546.0615679722264</v>
      </c>
      <c r="Y363" t="str">
        <f t="shared" si="77"/>
        <v>Accelerating</v>
      </c>
      <c r="Z363">
        <f t="shared" si="78"/>
        <v>1546.0615679722264</v>
      </c>
      <c r="AA363">
        <f t="shared" si="79"/>
        <v>0</v>
      </c>
      <c r="AB363">
        <f t="shared" si="80"/>
        <v>0</v>
      </c>
      <c r="AC363">
        <f t="shared" si="81"/>
        <v>199.49181522222278</v>
      </c>
      <c r="AD363">
        <f t="shared" si="89"/>
        <v>0</v>
      </c>
      <c r="AE363">
        <f t="shared" si="90"/>
        <v>199.49181522222278</v>
      </c>
      <c r="AF363">
        <f>(Z363+SUM($Z$8:Z362))/1000</f>
        <v>990.7921550307409</v>
      </c>
      <c r="AG363">
        <f>(AA363+SUM($AA$8:AA362))/1000</f>
        <v>501.00545086747206</v>
      </c>
      <c r="BG363">
        <f t="shared" si="86"/>
        <v>42.944687499999993</v>
      </c>
    </row>
    <row r="364" spans="2:59" x14ac:dyDescent="0.3">
      <c r="B364" s="29" t="s">
        <v>47</v>
      </c>
      <c r="C364" s="29">
        <v>356</v>
      </c>
      <c r="D364" s="29">
        <v>356</v>
      </c>
      <c r="E364" s="28">
        <v>28.1</v>
      </c>
      <c r="F364" s="15">
        <f t="shared" si="87"/>
        <v>4.1666666666666761E-2</v>
      </c>
      <c r="G364" s="15">
        <f t="shared" si="88"/>
        <v>0.15000000000000036</v>
      </c>
      <c r="R364">
        <f>S364+SUM($S$8:S363)</f>
        <v>2481.333333333333</v>
      </c>
      <c r="S364">
        <f t="shared" si="82"/>
        <v>7.8055555555555554</v>
      </c>
      <c r="U364">
        <f t="shared" si="83"/>
        <v>28.162756666666667</v>
      </c>
      <c r="V364">
        <f t="shared" si="76"/>
        <v>160.16905966666667</v>
      </c>
      <c r="W364">
        <f t="shared" si="84"/>
        <v>59.583333333333471</v>
      </c>
      <c r="X364">
        <f t="shared" si="85"/>
        <v>1715.289512027779</v>
      </c>
      <c r="Y364" t="str">
        <f t="shared" si="77"/>
        <v>Accelerating</v>
      </c>
      <c r="Z364">
        <f t="shared" si="78"/>
        <v>1715.289512027779</v>
      </c>
      <c r="AA364">
        <f t="shared" si="79"/>
        <v>0</v>
      </c>
      <c r="AB364">
        <f t="shared" si="80"/>
        <v>0</v>
      </c>
      <c r="AC364">
        <f t="shared" si="81"/>
        <v>219.75239300000015</v>
      </c>
      <c r="AD364">
        <f t="shared" si="89"/>
        <v>0</v>
      </c>
      <c r="AE364">
        <f t="shared" si="90"/>
        <v>219.75239300000015</v>
      </c>
      <c r="AF364">
        <f>(Z364+SUM($Z$8:Z363))/1000</f>
        <v>992.50744454276867</v>
      </c>
      <c r="AG364">
        <f>(AA364+SUM($AA$8:AA363))/1000</f>
        <v>501.00545086747206</v>
      </c>
      <c r="BG364">
        <f t="shared" si="86"/>
        <v>43.562588734567903</v>
      </c>
    </row>
    <row r="365" spans="2:59" x14ac:dyDescent="0.3">
      <c r="B365" s="29" t="s">
        <v>47</v>
      </c>
      <c r="C365" s="29">
        <v>357</v>
      </c>
      <c r="D365" s="29">
        <v>357</v>
      </c>
      <c r="E365" s="28">
        <v>28.2</v>
      </c>
      <c r="F365" s="15">
        <f t="shared" si="87"/>
        <v>-1.3888888888889086E-2</v>
      </c>
      <c r="G365" s="15">
        <f t="shared" si="88"/>
        <v>-5.0000000000000711E-2</v>
      </c>
      <c r="R365">
        <f>S365+SUM($S$8:S364)</f>
        <v>2489.1666666666665</v>
      </c>
      <c r="S365">
        <f t="shared" si="82"/>
        <v>7.833333333333333</v>
      </c>
      <c r="U365">
        <f t="shared" si="83"/>
        <v>28.363559999999996</v>
      </c>
      <c r="V365">
        <f t="shared" si="76"/>
        <v>160.36986300000001</v>
      </c>
      <c r="W365">
        <f t="shared" si="84"/>
        <v>-19.861111111111391</v>
      </c>
      <c r="X365">
        <f t="shared" si="85"/>
        <v>1100.651889796294</v>
      </c>
      <c r="Y365" t="str">
        <f t="shared" si="77"/>
        <v>Braking</v>
      </c>
      <c r="Z365">
        <f t="shared" si="78"/>
        <v>1100.651889796294</v>
      </c>
      <c r="AA365">
        <f t="shared" si="79"/>
        <v>0</v>
      </c>
      <c r="AB365">
        <f t="shared" si="80"/>
        <v>0</v>
      </c>
      <c r="AC365">
        <f t="shared" si="81"/>
        <v>140.50875188888861</v>
      </c>
      <c r="AD365">
        <f t="shared" si="89"/>
        <v>0</v>
      </c>
      <c r="AE365">
        <f t="shared" si="90"/>
        <v>140.50875188888861</v>
      </c>
      <c r="AF365">
        <f>(Z365+SUM($Z$8:Z364))/1000</f>
        <v>993.60809643256493</v>
      </c>
      <c r="AG365">
        <f>(AA365+SUM($AA$8:AA364))/1000</f>
        <v>501.00545086747206</v>
      </c>
      <c r="BG365">
        <f t="shared" si="86"/>
        <v>43.873194444444444</v>
      </c>
    </row>
    <row r="366" spans="2:59" x14ac:dyDescent="0.3">
      <c r="B366" s="29" t="s">
        <v>47</v>
      </c>
      <c r="C366" s="29">
        <v>358</v>
      </c>
      <c r="D366" s="29">
        <v>358</v>
      </c>
      <c r="E366" s="28">
        <v>28</v>
      </c>
      <c r="F366" s="15">
        <f t="shared" si="87"/>
        <v>-0.18055555555555566</v>
      </c>
      <c r="G366" s="15">
        <f t="shared" si="88"/>
        <v>-0.65000000000000036</v>
      </c>
      <c r="R366">
        <f>S366+SUM($S$8:S365)</f>
        <v>2496.9444444444443</v>
      </c>
      <c r="S366">
        <f t="shared" si="82"/>
        <v>7.7777777777777777</v>
      </c>
      <c r="U366">
        <f t="shared" si="83"/>
        <v>27.962666666666664</v>
      </c>
      <c r="V366">
        <f t="shared" si="76"/>
        <v>159.96896966666668</v>
      </c>
      <c r="W366">
        <f t="shared" si="84"/>
        <v>-258.19444444444457</v>
      </c>
      <c r="X366">
        <f t="shared" si="85"/>
        <v>0</v>
      </c>
      <c r="Y366" t="str">
        <f t="shared" si="77"/>
        <v>Braking</v>
      </c>
      <c r="Z366">
        <f t="shared" si="78"/>
        <v>0</v>
      </c>
      <c r="AA366">
        <f t="shared" si="79"/>
        <v>763.97591493827247</v>
      </c>
      <c r="AB366">
        <f t="shared" si="80"/>
        <v>0</v>
      </c>
      <c r="AC366">
        <f t="shared" si="81"/>
        <v>-98.22547477777789</v>
      </c>
      <c r="AD366">
        <f t="shared" si="89"/>
        <v>98.22547477777789</v>
      </c>
      <c r="AE366">
        <f t="shared" si="90"/>
        <v>0</v>
      </c>
      <c r="AF366">
        <f>(Z366+SUM($Z$8:Z365))/1000</f>
        <v>993.60809643256493</v>
      </c>
      <c r="AG366">
        <f>(AA366+SUM($AA$8:AA365))/1000</f>
        <v>501.76942678241028</v>
      </c>
      <c r="BG366">
        <f t="shared" si="86"/>
        <v>43.253086419753082</v>
      </c>
    </row>
    <row r="367" spans="2:59" x14ac:dyDescent="0.3">
      <c r="B367" s="29" t="s">
        <v>47</v>
      </c>
      <c r="C367" s="29">
        <v>359</v>
      </c>
      <c r="D367" s="29">
        <v>359</v>
      </c>
      <c r="E367" s="28">
        <v>26.9</v>
      </c>
      <c r="F367" s="15">
        <f t="shared" si="87"/>
        <v>-0.41666666666666663</v>
      </c>
      <c r="G367" s="15">
        <f t="shared" si="88"/>
        <v>-1.5</v>
      </c>
      <c r="R367">
        <f>S367+SUM($S$8:S366)</f>
        <v>2504.4166666666665</v>
      </c>
      <c r="S367">
        <f t="shared" si="82"/>
        <v>7.4722222222222214</v>
      </c>
      <c r="U367">
        <f t="shared" si="83"/>
        <v>25.80875666666666</v>
      </c>
      <c r="V367">
        <f t="shared" si="76"/>
        <v>157.81505966666666</v>
      </c>
      <c r="W367">
        <f t="shared" si="84"/>
        <v>-595.83333333333326</v>
      </c>
      <c r="X367">
        <f t="shared" si="85"/>
        <v>0</v>
      </c>
      <c r="Y367" t="str">
        <f t="shared" si="77"/>
        <v>Braking</v>
      </c>
      <c r="Z367">
        <f t="shared" si="78"/>
        <v>0</v>
      </c>
      <c r="AA367">
        <f t="shared" si="79"/>
        <v>3272.9698782314804</v>
      </c>
      <c r="AB367">
        <f t="shared" si="80"/>
        <v>0</v>
      </c>
      <c r="AC367">
        <f t="shared" si="81"/>
        <v>-438.01827366666657</v>
      </c>
      <c r="AD367">
        <f t="shared" si="89"/>
        <v>438.01827366666657</v>
      </c>
      <c r="AE367">
        <f t="shared" si="90"/>
        <v>0</v>
      </c>
      <c r="AF367">
        <f>(Z367+SUM($Z$8:Z366))/1000</f>
        <v>993.60809643256493</v>
      </c>
      <c r="AG367">
        <f>(AA367+SUM($AA$8:AA366))/1000</f>
        <v>505.04239666064177</v>
      </c>
      <c r="BG367">
        <f t="shared" si="86"/>
        <v>39.921385030864194</v>
      </c>
    </row>
    <row r="368" spans="2:59" x14ac:dyDescent="0.3">
      <c r="B368" s="29" t="s">
        <v>47</v>
      </c>
      <c r="C368" s="29">
        <v>360</v>
      </c>
      <c r="D368" s="29">
        <v>360</v>
      </c>
      <c r="E368" s="28">
        <v>25</v>
      </c>
      <c r="F368" s="15">
        <f t="shared" si="87"/>
        <v>-0.51388888888888873</v>
      </c>
      <c r="G368" s="15">
        <f t="shared" si="88"/>
        <v>-1.8499999999999996</v>
      </c>
      <c r="R368">
        <f>S368+SUM($S$8:S367)</f>
        <v>2511.3611111111109</v>
      </c>
      <c r="S368">
        <f t="shared" si="82"/>
        <v>6.9444444444444446</v>
      </c>
      <c r="U368">
        <f t="shared" si="83"/>
        <v>22.291666666666668</v>
      </c>
      <c r="V368">
        <f t="shared" si="76"/>
        <v>154.29796966666666</v>
      </c>
      <c r="W368">
        <f t="shared" si="84"/>
        <v>-734.86111111111086</v>
      </c>
      <c r="X368">
        <f t="shared" si="85"/>
        <v>0</v>
      </c>
      <c r="Y368" t="str">
        <f t="shared" si="77"/>
        <v>Braking</v>
      </c>
      <c r="Z368">
        <f t="shared" si="78"/>
        <v>0</v>
      </c>
      <c r="AA368">
        <f t="shared" si="79"/>
        <v>4031.6884822530851</v>
      </c>
      <c r="AB368">
        <f t="shared" si="80"/>
        <v>0</v>
      </c>
      <c r="AC368">
        <f t="shared" si="81"/>
        <v>-580.56314144444423</v>
      </c>
      <c r="AD368">
        <f t="shared" si="89"/>
        <v>580.56314144444423</v>
      </c>
      <c r="AE368">
        <f t="shared" si="90"/>
        <v>0</v>
      </c>
      <c r="AF368">
        <f>(Z368+SUM($Z$8:Z367))/1000</f>
        <v>993.60809643256493</v>
      </c>
      <c r="AG368">
        <f>(AA368+SUM($AA$8:AA367))/1000</f>
        <v>509.07408514289489</v>
      </c>
      <c r="BG368">
        <f t="shared" si="86"/>
        <v>34.481095679012348</v>
      </c>
    </row>
    <row r="369" spans="2:59" x14ac:dyDescent="0.3">
      <c r="B369" s="29" t="s">
        <v>47</v>
      </c>
      <c r="C369" s="29">
        <v>361</v>
      </c>
      <c r="D369" s="29">
        <v>361</v>
      </c>
      <c r="E369" s="28">
        <v>23.2</v>
      </c>
      <c r="F369" s="15">
        <f t="shared" si="87"/>
        <v>-0.43055555555555575</v>
      </c>
      <c r="G369" s="15">
        <f t="shared" si="88"/>
        <v>-1.5500000000000007</v>
      </c>
      <c r="R369">
        <f>S369+SUM($S$8:S368)</f>
        <v>2517.8055555555552</v>
      </c>
      <c r="S369">
        <f t="shared" si="82"/>
        <v>6.4444444444444438</v>
      </c>
      <c r="U369">
        <f t="shared" si="83"/>
        <v>19.197226666666662</v>
      </c>
      <c r="V369">
        <f t="shared" si="76"/>
        <v>151.20352966666667</v>
      </c>
      <c r="W369">
        <f t="shared" si="84"/>
        <v>-615.69444444444468</v>
      </c>
      <c r="X369">
        <f t="shared" si="85"/>
        <v>0</v>
      </c>
      <c r="Y369" t="str">
        <f t="shared" si="77"/>
        <v>Braking</v>
      </c>
      <c r="Z369">
        <f t="shared" si="78"/>
        <v>0</v>
      </c>
      <c r="AA369">
        <f t="shared" si="79"/>
        <v>2993.385895234569</v>
      </c>
      <c r="AB369">
        <f t="shared" si="80"/>
        <v>0</v>
      </c>
      <c r="AC369">
        <f t="shared" si="81"/>
        <v>-464.49091477777802</v>
      </c>
      <c r="AD369">
        <f t="shared" si="89"/>
        <v>464.49091477777802</v>
      </c>
      <c r="AE369">
        <f t="shared" si="90"/>
        <v>0</v>
      </c>
      <c r="AF369">
        <f>(Z369+SUM($Z$8:Z368))/1000</f>
        <v>993.60809643256493</v>
      </c>
      <c r="AG369">
        <f>(AA369+SUM($AA$8:AA368))/1000</f>
        <v>512.0674710381295</v>
      </c>
      <c r="BG369">
        <f t="shared" si="86"/>
        <v>29.69456790123456</v>
      </c>
    </row>
    <row r="370" spans="2:59" x14ac:dyDescent="0.3">
      <c r="B370" s="29" t="s">
        <v>47</v>
      </c>
      <c r="C370" s="29">
        <v>362</v>
      </c>
      <c r="D370" s="29">
        <v>362</v>
      </c>
      <c r="E370" s="28">
        <v>21.9</v>
      </c>
      <c r="F370" s="15">
        <f t="shared" si="87"/>
        <v>-0.29166666666666635</v>
      </c>
      <c r="G370" s="15">
        <f t="shared" si="88"/>
        <v>-1.0499999999999989</v>
      </c>
      <c r="R370">
        <f>S370+SUM($S$8:S369)</f>
        <v>2523.8888888888887</v>
      </c>
      <c r="S370">
        <f t="shared" si="82"/>
        <v>6.083333333333333</v>
      </c>
      <c r="U370">
        <f t="shared" si="83"/>
        <v>17.106089999999998</v>
      </c>
      <c r="V370">
        <f t="shared" si="76"/>
        <v>149.112393</v>
      </c>
      <c r="W370">
        <f t="shared" si="84"/>
        <v>-417.08333333333286</v>
      </c>
      <c r="X370">
        <f t="shared" si="85"/>
        <v>0</v>
      </c>
      <c r="Y370" t="str">
        <f t="shared" si="77"/>
        <v>Braking</v>
      </c>
      <c r="Z370">
        <f t="shared" si="78"/>
        <v>0</v>
      </c>
      <c r="AA370">
        <f t="shared" si="79"/>
        <v>1630.1565536944415</v>
      </c>
      <c r="AB370">
        <f t="shared" si="80"/>
        <v>0</v>
      </c>
      <c r="AC370">
        <f t="shared" si="81"/>
        <v>-267.97094033333286</v>
      </c>
      <c r="AD370">
        <f t="shared" si="89"/>
        <v>267.97094033333286</v>
      </c>
      <c r="AE370">
        <f t="shared" si="90"/>
        <v>0</v>
      </c>
      <c r="AF370">
        <f>(Z370+SUM($Z$8:Z369))/1000</f>
        <v>993.60809643256493</v>
      </c>
      <c r="AG370">
        <f>(AA370+SUM($AA$8:AA369))/1000</f>
        <v>513.6976275918239</v>
      </c>
      <c r="BG370">
        <f t="shared" si="86"/>
        <v>26.459965277777776</v>
      </c>
    </row>
    <row r="371" spans="2:59" x14ac:dyDescent="0.3">
      <c r="B371" s="29" t="s">
        <v>47</v>
      </c>
      <c r="C371" s="29">
        <v>363</v>
      </c>
      <c r="D371" s="29">
        <v>363</v>
      </c>
      <c r="E371" s="28">
        <v>21.1</v>
      </c>
      <c r="F371" s="15">
        <f t="shared" si="87"/>
        <v>-0.16666666666666657</v>
      </c>
      <c r="G371" s="15">
        <f t="shared" si="88"/>
        <v>-0.59999999999999964</v>
      </c>
      <c r="R371">
        <f>S371+SUM($S$8:S370)</f>
        <v>2529.75</v>
      </c>
      <c r="S371">
        <f t="shared" si="82"/>
        <v>5.8611111111111116</v>
      </c>
      <c r="U371">
        <f t="shared" si="83"/>
        <v>15.879156666666669</v>
      </c>
      <c r="V371">
        <f t="shared" si="76"/>
        <v>147.88545966666666</v>
      </c>
      <c r="W371">
        <f t="shared" si="84"/>
        <v>-238.3333333333332</v>
      </c>
      <c r="X371">
        <f t="shared" si="85"/>
        <v>0</v>
      </c>
      <c r="Y371" t="str">
        <f t="shared" si="77"/>
        <v>Braking</v>
      </c>
      <c r="Z371">
        <f t="shared" si="78"/>
        <v>0</v>
      </c>
      <c r="AA371">
        <f t="shared" si="79"/>
        <v>530.12503732407333</v>
      </c>
      <c r="AB371">
        <f t="shared" si="80"/>
        <v>0</v>
      </c>
      <c r="AC371">
        <f t="shared" si="81"/>
        <v>-90.447873666666538</v>
      </c>
      <c r="AD371">
        <f t="shared" si="89"/>
        <v>90.447873666666538</v>
      </c>
      <c r="AE371">
        <f t="shared" si="90"/>
        <v>0</v>
      </c>
      <c r="AF371">
        <f>(Z371+SUM($Z$8:Z370))/1000</f>
        <v>993.60809643256493</v>
      </c>
      <c r="AG371">
        <f>(AA371+SUM($AA$8:AA370))/1000</f>
        <v>514.22775262914797</v>
      </c>
      <c r="BG371">
        <f t="shared" si="86"/>
        <v>24.56212577160494</v>
      </c>
    </row>
    <row r="372" spans="2:59" x14ac:dyDescent="0.3">
      <c r="B372" s="29" t="s">
        <v>47</v>
      </c>
      <c r="C372" s="29">
        <v>364</v>
      </c>
      <c r="D372" s="29">
        <v>364</v>
      </c>
      <c r="E372" s="28">
        <v>20.7</v>
      </c>
      <c r="F372" s="15">
        <f t="shared" si="87"/>
        <v>-5.5555555555555851E-2</v>
      </c>
      <c r="G372" s="15">
        <f t="shared" si="88"/>
        <v>-0.20000000000000107</v>
      </c>
      <c r="R372">
        <f>S372+SUM($S$8:S371)</f>
        <v>2535.5</v>
      </c>
      <c r="S372">
        <f t="shared" si="82"/>
        <v>5.75</v>
      </c>
      <c r="U372">
        <f t="shared" si="83"/>
        <v>15.28281</v>
      </c>
      <c r="V372">
        <f t="shared" si="76"/>
        <v>147.28911300000001</v>
      </c>
      <c r="W372">
        <f t="shared" si="84"/>
        <v>-79.444444444444869</v>
      </c>
      <c r="X372">
        <f t="shared" si="85"/>
        <v>390.10684419444209</v>
      </c>
      <c r="Y372" t="str">
        <f t="shared" si="77"/>
        <v>Braking</v>
      </c>
      <c r="Z372">
        <f t="shared" si="78"/>
        <v>390.10684419444209</v>
      </c>
      <c r="AA372">
        <f t="shared" si="79"/>
        <v>0</v>
      </c>
      <c r="AB372">
        <f t="shared" si="80"/>
        <v>0</v>
      </c>
      <c r="AC372">
        <f t="shared" si="81"/>
        <v>67.844668555555145</v>
      </c>
      <c r="AD372">
        <f t="shared" si="89"/>
        <v>0</v>
      </c>
      <c r="AE372">
        <f t="shared" si="90"/>
        <v>67.844668555555145</v>
      </c>
      <c r="AF372">
        <f>(Z372+SUM($Z$8:Z371))/1000</f>
        <v>993.99820327675934</v>
      </c>
      <c r="AG372">
        <f>(AA372+SUM($AA$8:AA371))/1000</f>
        <v>514.22775262914797</v>
      </c>
      <c r="BG372">
        <f t="shared" si="86"/>
        <v>23.639687500000001</v>
      </c>
    </row>
    <row r="373" spans="2:59" x14ac:dyDescent="0.3">
      <c r="B373" s="29" t="s">
        <v>47</v>
      </c>
      <c r="C373" s="29">
        <v>365</v>
      </c>
      <c r="D373" s="29">
        <v>365</v>
      </c>
      <c r="E373" s="28">
        <v>20.7</v>
      </c>
      <c r="F373" s="15">
        <f t="shared" si="87"/>
        <v>1.3888888888889086E-2</v>
      </c>
      <c r="G373" s="15">
        <f t="shared" si="88"/>
        <v>5.0000000000000711E-2</v>
      </c>
      <c r="R373">
        <f>S373+SUM($S$8:S372)</f>
        <v>2541.25</v>
      </c>
      <c r="S373">
        <f t="shared" si="82"/>
        <v>5.75</v>
      </c>
      <c r="U373">
        <f t="shared" si="83"/>
        <v>15.28281</v>
      </c>
      <c r="V373">
        <f t="shared" si="76"/>
        <v>147.28911300000001</v>
      </c>
      <c r="W373">
        <f t="shared" si="84"/>
        <v>19.861111111111391</v>
      </c>
      <c r="X373">
        <f t="shared" si="85"/>
        <v>961.11378863889058</v>
      </c>
      <c r="Y373" t="str">
        <f t="shared" si="77"/>
        <v>Accelerating</v>
      </c>
      <c r="Z373">
        <f t="shared" si="78"/>
        <v>961.11378863889058</v>
      </c>
      <c r="AA373">
        <f t="shared" si="79"/>
        <v>0</v>
      </c>
      <c r="AB373">
        <f t="shared" si="80"/>
        <v>0</v>
      </c>
      <c r="AC373">
        <f t="shared" si="81"/>
        <v>167.15022411111141</v>
      </c>
      <c r="AD373">
        <f t="shared" si="89"/>
        <v>0</v>
      </c>
      <c r="AE373">
        <f t="shared" si="90"/>
        <v>167.15022411111141</v>
      </c>
      <c r="AF373">
        <f>(Z373+SUM($Z$8:Z372))/1000</f>
        <v>994.95931706539818</v>
      </c>
      <c r="AG373">
        <f>(AA373+SUM($AA$8:AA372))/1000</f>
        <v>514.22775262914797</v>
      </c>
      <c r="BG373">
        <f t="shared" si="86"/>
        <v>23.639687500000001</v>
      </c>
    </row>
    <row r="374" spans="2:59" x14ac:dyDescent="0.3">
      <c r="B374" s="29" t="s">
        <v>47</v>
      </c>
      <c r="C374" s="29">
        <v>366</v>
      </c>
      <c r="D374" s="29">
        <v>366</v>
      </c>
      <c r="E374" s="28">
        <v>20.8</v>
      </c>
      <c r="F374" s="15">
        <f t="shared" si="87"/>
        <v>6.9444444444444448E-2</v>
      </c>
      <c r="G374" s="15">
        <f t="shared" si="88"/>
        <v>0.25</v>
      </c>
      <c r="R374">
        <f>S374+SUM($S$8:S373)</f>
        <v>2547.0277777777778</v>
      </c>
      <c r="S374">
        <f t="shared" si="82"/>
        <v>5.7777777777777777</v>
      </c>
      <c r="U374">
        <f t="shared" si="83"/>
        <v>15.430826666666666</v>
      </c>
      <c r="V374">
        <f t="shared" si="76"/>
        <v>147.43712966666666</v>
      </c>
      <c r="W374">
        <f t="shared" si="84"/>
        <v>99.305555555555557</v>
      </c>
      <c r="X374">
        <f t="shared" si="85"/>
        <v>1425.6244035061729</v>
      </c>
      <c r="Y374" t="str">
        <f t="shared" si="77"/>
        <v>Accelerating</v>
      </c>
      <c r="Z374">
        <f t="shared" si="78"/>
        <v>1425.6244035061729</v>
      </c>
      <c r="AA374">
        <f t="shared" si="79"/>
        <v>0</v>
      </c>
      <c r="AB374">
        <f t="shared" si="80"/>
        <v>0</v>
      </c>
      <c r="AC374">
        <f t="shared" si="81"/>
        <v>246.74268522222224</v>
      </c>
      <c r="AD374">
        <f t="shared" si="89"/>
        <v>0</v>
      </c>
      <c r="AE374">
        <f t="shared" si="90"/>
        <v>246.74268522222224</v>
      </c>
      <c r="AF374">
        <f>(Z374+SUM($Z$8:Z373))/1000</f>
        <v>996.38494146890434</v>
      </c>
      <c r="AG374">
        <f>(AA374+SUM($AA$8:AA373))/1000</f>
        <v>514.22775262914797</v>
      </c>
      <c r="BG374">
        <f t="shared" si="86"/>
        <v>23.868641975308641</v>
      </c>
    </row>
    <row r="375" spans="2:59" x14ac:dyDescent="0.3">
      <c r="B375" s="29" t="s">
        <v>47</v>
      </c>
      <c r="C375" s="29">
        <v>367</v>
      </c>
      <c r="D375" s="29">
        <v>367</v>
      </c>
      <c r="E375" s="28">
        <v>21.2</v>
      </c>
      <c r="F375" s="15">
        <f t="shared" si="87"/>
        <v>0.18055555555555566</v>
      </c>
      <c r="G375" s="15">
        <f t="shared" si="88"/>
        <v>0.65000000000000036</v>
      </c>
      <c r="R375">
        <f>S375+SUM($S$8:S374)</f>
        <v>2552.9166666666665</v>
      </c>
      <c r="S375">
        <f t="shared" si="82"/>
        <v>5.8888888888888884</v>
      </c>
      <c r="U375">
        <f t="shared" si="83"/>
        <v>16.030026666666664</v>
      </c>
      <c r="V375">
        <f t="shared" si="76"/>
        <v>148.03632966666666</v>
      </c>
      <c r="W375">
        <f t="shared" si="84"/>
        <v>258.19444444444457</v>
      </c>
      <c r="X375">
        <f t="shared" si="85"/>
        <v>2392.2478919876548</v>
      </c>
      <c r="Y375" t="str">
        <f t="shared" si="77"/>
        <v>Accelerating</v>
      </c>
      <c r="Z375">
        <f t="shared" si="78"/>
        <v>2392.2478919876548</v>
      </c>
      <c r="AA375">
        <f t="shared" si="79"/>
        <v>0</v>
      </c>
      <c r="AB375">
        <f t="shared" si="80"/>
        <v>0</v>
      </c>
      <c r="AC375">
        <f t="shared" si="81"/>
        <v>406.23077411111126</v>
      </c>
      <c r="AD375">
        <f t="shared" si="89"/>
        <v>0</v>
      </c>
      <c r="AE375">
        <f t="shared" si="90"/>
        <v>406.23077411111126</v>
      </c>
      <c r="AF375">
        <f>(Z375+SUM($Z$8:Z374))/1000</f>
        <v>998.77718936089207</v>
      </c>
      <c r="AG375">
        <f>(AA375+SUM($AA$8:AA374))/1000</f>
        <v>514.22775262914797</v>
      </c>
      <c r="BG375">
        <f t="shared" si="86"/>
        <v>24.795493827160488</v>
      </c>
    </row>
    <row r="376" spans="2:59" x14ac:dyDescent="0.3">
      <c r="B376" s="29" t="s">
        <v>47</v>
      </c>
      <c r="C376" s="29">
        <v>368</v>
      </c>
      <c r="D376" s="29">
        <v>368</v>
      </c>
      <c r="E376" s="28">
        <v>22.1</v>
      </c>
      <c r="F376" s="15">
        <f t="shared" si="87"/>
        <v>0.31944444444444453</v>
      </c>
      <c r="G376" s="15">
        <f t="shared" si="88"/>
        <v>1.1500000000000004</v>
      </c>
      <c r="R376">
        <f>S376+SUM($S$8:S375)</f>
        <v>2559.0555555555552</v>
      </c>
      <c r="S376">
        <f t="shared" si="82"/>
        <v>6.1388888888888893</v>
      </c>
      <c r="U376">
        <f t="shared" si="83"/>
        <v>17.419956666666668</v>
      </c>
      <c r="V376">
        <f t="shared" si="76"/>
        <v>149.42625966666668</v>
      </c>
      <c r="W376">
        <f t="shared" si="84"/>
        <v>456.80555555555566</v>
      </c>
      <c r="X376">
        <f t="shared" si="85"/>
        <v>3721.5897545586431</v>
      </c>
      <c r="Y376" t="str">
        <f t="shared" si="77"/>
        <v>Accelerating</v>
      </c>
      <c r="Z376">
        <f t="shared" si="78"/>
        <v>3721.5897545586431</v>
      </c>
      <c r="AA376">
        <f t="shared" si="79"/>
        <v>0</v>
      </c>
      <c r="AB376">
        <f t="shared" si="80"/>
        <v>0</v>
      </c>
      <c r="AC376">
        <f t="shared" si="81"/>
        <v>606.23181522222239</v>
      </c>
      <c r="AD376">
        <f t="shared" si="89"/>
        <v>0</v>
      </c>
      <c r="AE376">
        <f t="shared" si="90"/>
        <v>606.23181522222239</v>
      </c>
      <c r="AF376">
        <f>(Z376+SUM($Z$8:Z375))/1000</f>
        <v>1002.4987791154507</v>
      </c>
      <c r="AG376">
        <f>(AA376+SUM($AA$8:AA375))/1000</f>
        <v>514.22775262914797</v>
      </c>
      <c r="BG376">
        <f t="shared" si="86"/>
        <v>26.945459104938276</v>
      </c>
    </row>
    <row r="377" spans="2:59" x14ac:dyDescent="0.3">
      <c r="B377" s="29" t="s">
        <v>47</v>
      </c>
      <c r="C377" s="29">
        <v>369</v>
      </c>
      <c r="D377" s="29">
        <v>369</v>
      </c>
      <c r="E377" s="28">
        <v>23.5</v>
      </c>
      <c r="F377" s="15">
        <f t="shared" si="87"/>
        <v>0.30555555555555547</v>
      </c>
      <c r="G377" s="15">
        <f t="shared" si="88"/>
        <v>1.0999999999999996</v>
      </c>
      <c r="R377">
        <f>S377+SUM($S$8:S376)</f>
        <v>2565.583333333333</v>
      </c>
      <c r="S377">
        <f t="shared" si="82"/>
        <v>6.5277777777777777</v>
      </c>
      <c r="U377">
        <f t="shared" si="83"/>
        <v>19.696916666666663</v>
      </c>
      <c r="V377">
        <f t="shared" si="76"/>
        <v>151.70321966666666</v>
      </c>
      <c r="W377">
        <f t="shared" si="84"/>
        <v>436.94444444444434</v>
      </c>
      <c r="X377">
        <f t="shared" si="85"/>
        <v>3842.5611407253077</v>
      </c>
      <c r="Y377" t="str">
        <f t="shared" si="77"/>
        <v>Accelerating</v>
      </c>
      <c r="Z377">
        <f t="shared" si="78"/>
        <v>3842.5611407253077</v>
      </c>
      <c r="AA377">
        <f t="shared" si="79"/>
        <v>0</v>
      </c>
      <c r="AB377">
        <f t="shared" si="80"/>
        <v>0</v>
      </c>
      <c r="AC377">
        <f t="shared" si="81"/>
        <v>588.647664111111</v>
      </c>
      <c r="AD377">
        <f t="shared" si="89"/>
        <v>0</v>
      </c>
      <c r="AE377">
        <f t="shared" si="90"/>
        <v>588.647664111111</v>
      </c>
      <c r="AF377">
        <f>(Z377+SUM($Z$8:Z376))/1000</f>
        <v>1006.341340256176</v>
      </c>
      <c r="AG377">
        <f>(AA377+SUM($AA$8:AA376))/1000</f>
        <v>514.22775262914797</v>
      </c>
      <c r="BG377">
        <f t="shared" si="86"/>
        <v>30.467496141975307</v>
      </c>
    </row>
    <row r="378" spans="2:59" x14ac:dyDescent="0.3">
      <c r="B378" s="29" t="s">
        <v>47</v>
      </c>
      <c r="C378" s="29">
        <v>370</v>
      </c>
      <c r="D378" s="29">
        <v>370</v>
      </c>
      <c r="E378" s="28">
        <v>24.3</v>
      </c>
      <c r="F378" s="15">
        <f t="shared" si="87"/>
        <v>0.1388888888888889</v>
      </c>
      <c r="G378" s="15">
        <f t="shared" si="88"/>
        <v>0.5</v>
      </c>
      <c r="R378">
        <f>S378+SUM($S$8:S377)</f>
        <v>2572.333333333333</v>
      </c>
      <c r="S378">
        <f t="shared" si="82"/>
        <v>6.75</v>
      </c>
      <c r="U378">
        <f t="shared" si="83"/>
        <v>21.06081</v>
      </c>
      <c r="V378">
        <f t="shared" si="76"/>
        <v>153.06711300000001</v>
      </c>
      <c r="W378">
        <f t="shared" si="84"/>
        <v>198.61111111111111</v>
      </c>
      <c r="X378">
        <f t="shared" si="85"/>
        <v>2373.8280127500002</v>
      </c>
      <c r="Y378" t="str">
        <f t="shared" si="77"/>
        <v>Accelerating</v>
      </c>
      <c r="Z378">
        <f t="shared" si="78"/>
        <v>2373.8280127500002</v>
      </c>
      <c r="AA378">
        <f t="shared" si="79"/>
        <v>0</v>
      </c>
      <c r="AB378">
        <f t="shared" si="80"/>
        <v>0</v>
      </c>
      <c r="AC378">
        <f t="shared" si="81"/>
        <v>351.67822411111115</v>
      </c>
      <c r="AD378">
        <f t="shared" si="89"/>
        <v>0</v>
      </c>
      <c r="AE378">
        <f t="shared" si="90"/>
        <v>351.67822411111115</v>
      </c>
      <c r="AF378">
        <f>(Z378+SUM($Z$8:Z377))/1000</f>
        <v>1008.7151682689259</v>
      </c>
      <c r="AG378">
        <f>(AA378+SUM($AA$8:AA377))/1000</f>
        <v>514.22775262914797</v>
      </c>
      <c r="BG378">
        <f t="shared" si="86"/>
        <v>32.577187500000001</v>
      </c>
    </row>
    <row r="379" spans="2:59" x14ac:dyDescent="0.3">
      <c r="B379" s="29" t="s">
        <v>47</v>
      </c>
      <c r="C379" s="29">
        <v>371</v>
      </c>
      <c r="D379" s="29">
        <v>371</v>
      </c>
      <c r="E379" s="28">
        <v>24.5</v>
      </c>
      <c r="F379" s="15">
        <f t="shared" si="87"/>
        <v>-6.9444444444444448E-2</v>
      </c>
      <c r="G379" s="15">
        <f t="shared" si="88"/>
        <v>-0.25</v>
      </c>
      <c r="R379">
        <f>S379+SUM($S$8:S378)</f>
        <v>2579.1388888888887</v>
      </c>
      <c r="S379">
        <f t="shared" si="82"/>
        <v>6.8055555555555554</v>
      </c>
      <c r="U379">
        <f t="shared" si="83"/>
        <v>21.408916666666663</v>
      </c>
      <c r="V379">
        <f t="shared" si="76"/>
        <v>153.41521966666667</v>
      </c>
      <c r="W379">
        <f t="shared" si="84"/>
        <v>-99.305555555555557</v>
      </c>
      <c r="X379">
        <f t="shared" si="85"/>
        <v>368.24632520061732</v>
      </c>
      <c r="Y379" t="str">
        <f t="shared" si="77"/>
        <v>Braking</v>
      </c>
      <c r="Z379">
        <f t="shared" si="78"/>
        <v>368.24632520061732</v>
      </c>
      <c r="AA379">
        <f t="shared" si="79"/>
        <v>0</v>
      </c>
      <c r="AB379">
        <f t="shared" si="80"/>
        <v>0</v>
      </c>
      <c r="AC379">
        <f t="shared" si="81"/>
        <v>54.109664111111115</v>
      </c>
      <c r="AD379">
        <f t="shared" si="89"/>
        <v>0</v>
      </c>
      <c r="AE379">
        <f t="shared" si="90"/>
        <v>54.109664111111115</v>
      </c>
      <c r="AF379">
        <f>(Z379+SUM($Z$8:Z378))/1000</f>
        <v>1009.0834145941267</v>
      </c>
      <c r="AG379">
        <f>(AA379+SUM($AA$8:AA378))/1000</f>
        <v>514.22775262914797</v>
      </c>
      <c r="BG379">
        <f t="shared" si="86"/>
        <v>33.115644290123456</v>
      </c>
    </row>
    <row r="380" spans="2:59" x14ac:dyDescent="0.3">
      <c r="B380" s="29" t="s">
        <v>47</v>
      </c>
      <c r="C380" s="29">
        <v>372</v>
      </c>
      <c r="D380" s="29">
        <v>372</v>
      </c>
      <c r="E380" s="28">
        <v>23.8</v>
      </c>
      <c r="F380" s="15">
        <f t="shared" si="87"/>
        <v>-0.44444444444444431</v>
      </c>
      <c r="G380" s="15">
        <f t="shared" si="88"/>
        <v>-1.5999999999999996</v>
      </c>
      <c r="R380">
        <f>S380+SUM($S$8:S379)</f>
        <v>2585.75</v>
      </c>
      <c r="S380">
        <f t="shared" si="82"/>
        <v>6.6111111111111107</v>
      </c>
      <c r="U380">
        <f t="shared" si="83"/>
        <v>20.203026666666663</v>
      </c>
      <c r="V380">
        <f t="shared" si="76"/>
        <v>152.20932966666666</v>
      </c>
      <c r="W380">
        <f t="shared" si="84"/>
        <v>-635.55555555555532</v>
      </c>
      <c r="X380">
        <f t="shared" si="85"/>
        <v>0</v>
      </c>
      <c r="Y380" t="str">
        <f t="shared" si="77"/>
        <v>Braking</v>
      </c>
      <c r="Z380">
        <f t="shared" si="78"/>
        <v>0</v>
      </c>
      <c r="AA380">
        <f t="shared" si="79"/>
        <v>3195.4556044876522</v>
      </c>
      <c r="AB380">
        <f t="shared" si="80"/>
        <v>0</v>
      </c>
      <c r="AC380">
        <f t="shared" si="81"/>
        <v>-483.34622588888863</v>
      </c>
      <c r="AD380">
        <f t="shared" si="89"/>
        <v>483.34622588888863</v>
      </c>
      <c r="AE380">
        <f t="shared" si="90"/>
        <v>0</v>
      </c>
      <c r="AF380">
        <f>(Z380+SUM($Z$8:Z379))/1000</f>
        <v>1009.0834145941267</v>
      </c>
      <c r="AG380">
        <f>(AA380+SUM($AA$8:AA379))/1000</f>
        <v>517.42320823363571</v>
      </c>
      <c r="BG380">
        <f t="shared" si="86"/>
        <v>31.250354938271602</v>
      </c>
    </row>
    <row r="381" spans="2:59" x14ac:dyDescent="0.3">
      <c r="B381" s="29" t="s">
        <v>47</v>
      </c>
      <c r="C381" s="29">
        <v>373</v>
      </c>
      <c r="D381" s="29">
        <v>373</v>
      </c>
      <c r="E381" s="28">
        <v>21.3</v>
      </c>
      <c r="F381" s="15">
        <f t="shared" si="87"/>
        <v>-0.84722222222222243</v>
      </c>
      <c r="G381" s="15">
        <f t="shared" si="88"/>
        <v>-3.0500000000000007</v>
      </c>
      <c r="R381">
        <f>S381+SUM($S$8:S380)</f>
        <v>2591.6666666666665</v>
      </c>
      <c r="S381">
        <f t="shared" si="82"/>
        <v>5.916666666666667</v>
      </c>
      <c r="U381">
        <f t="shared" si="83"/>
        <v>16.181610000000003</v>
      </c>
      <c r="V381">
        <f t="shared" si="76"/>
        <v>148.18791300000001</v>
      </c>
      <c r="W381">
        <f t="shared" si="84"/>
        <v>-1211.5277777777781</v>
      </c>
      <c r="X381">
        <f t="shared" si="85"/>
        <v>0</v>
      </c>
      <c r="Y381" t="str">
        <f t="shared" si="77"/>
        <v>Braking</v>
      </c>
      <c r="Z381">
        <f t="shared" si="78"/>
        <v>0</v>
      </c>
      <c r="AA381">
        <f t="shared" si="79"/>
        <v>6291.4275332685202</v>
      </c>
      <c r="AB381">
        <f t="shared" si="80"/>
        <v>0</v>
      </c>
      <c r="AC381">
        <f t="shared" si="81"/>
        <v>-1063.3398647777781</v>
      </c>
      <c r="AD381">
        <f t="shared" si="89"/>
        <v>1063.3398647777781</v>
      </c>
      <c r="AE381">
        <f t="shared" si="90"/>
        <v>0</v>
      </c>
      <c r="AF381">
        <f>(Z381+SUM($Z$8:Z380))/1000</f>
        <v>1009.0834145941267</v>
      </c>
      <c r="AG381">
        <f>(AA381+SUM($AA$8:AA380))/1000</f>
        <v>523.71463576690417</v>
      </c>
      <c r="BG381">
        <f t="shared" si="86"/>
        <v>25.02996527777778</v>
      </c>
    </row>
    <row r="382" spans="2:59" x14ac:dyDescent="0.3">
      <c r="B382" s="29" t="s">
        <v>47</v>
      </c>
      <c r="C382" s="29">
        <v>374</v>
      </c>
      <c r="D382" s="29">
        <v>374</v>
      </c>
      <c r="E382" s="28">
        <v>17.7</v>
      </c>
      <c r="F382" s="15">
        <f t="shared" si="87"/>
        <v>-0.95833333333333337</v>
      </c>
      <c r="G382" s="15">
        <f t="shared" si="88"/>
        <v>-3.45</v>
      </c>
      <c r="R382">
        <f>S382+SUM($S$8:S381)</f>
        <v>2596.583333333333</v>
      </c>
      <c r="S382">
        <f t="shared" si="82"/>
        <v>4.9166666666666661</v>
      </c>
      <c r="U382">
        <f t="shared" si="83"/>
        <v>11.174009999999996</v>
      </c>
      <c r="V382">
        <f t="shared" si="76"/>
        <v>143.18031300000001</v>
      </c>
      <c r="W382">
        <f t="shared" si="84"/>
        <v>-1370.4166666666667</v>
      </c>
      <c r="X382">
        <f t="shared" si="85"/>
        <v>0</v>
      </c>
      <c r="Y382" t="str">
        <f t="shared" si="77"/>
        <v>Braking</v>
      </c>
      <c r="Z382">
        <f t="shared" si="78"/>
        <v>0</v>
      </c>
      <c r="AA382">
        <f t="shared" si="79"/>
        <v>6033.9120721944437</v>
      </c>
      <c r="AB382">
        <f t="shared" si="80"/>
        <v>0</v>
      </c>
      <c r="AC382">
        <f t="shared" si="81"/>
        <v>-1227.2363536666667</v>
      </c>
      <c r="AD382">
        <f t="shared" si="89"/>
        <v>1227.2363536666667</v>
      </c>
      <c r="AE382">
        <f t="shared" si="90"/>
        <v>0</v>
      </c>
      <c r="AF382">
        <f>(Z382+SUM($Z$8:Z381))/1000</f>
        <v>1009.0834145941267</v>
      </c>
      <c r="AG382">
        <f>(AA382+SUM($AA$8:AA381))/1000</f>
        <v>529.74854783909859</v>
      </c>
      <c r="BG382">
        <f t="shared" si="86"/>
        <v>17.284131944444439</v>
      </c>
    </row>
    <row r="383" spans="2:59" x14ac:dyDescent="0.3">
      <c r="B383" s="29" t="s">
        <v>47</v>
      </c>
      <c r="C383" s="29">
        <v>375</v>
      </c>
      <c r="D383" s="29">
        <v>375</v>
      </c>
      <c r="E383" s="28">
        <v>14.4</v>
      </c>
      <c r="F383" s="15">
        <f t="shared" si="87"/>
        <v>-0.80555555555555536</v>
      </c>
      <c r="G383" s="15">
        <f t="shared" si="88"/>
        <v>-2.8999999999999995</v>
      </c>
      <c r="R383">
        <f>S383+SUM($S$8:S382)</f>
        <v>2600.583333333333</v>
      </c>
      <c r="S383">
        <f t="shared" si="82"/>
        <v>4</v>
      </c>
      <c r="U383">
        <f t="shared" si="83"/>
        <v>7.3958399999999997</v>
      </c>
      <c r="V383">
        <f t="shared" si="76"/>
        <v>139.402143</v>
      </c>
      <c r="W383">
        <f t="shared" si="84"/>
        <v>-1151.9444444444441</v>
      </c>
      <c r="X383">
        <f t="shared" si="85"/>
        <v>0</v>
      </c>
      <c r="Y383" t="str">
        <f t="shared" si="77"/>
        <v>Braking</v>
      </c>
      <c r="Z383">
        <f t="shared" si="78"/>
        <v>0</v>
      </c>
      <c r="AA383">
        <f t="shared" si="79"/>
        <v>4050.1692057777764</v>
      </c>
      <c r="AB383">
        <f t="shared" si="80"/>
        <v>0</v>
      </c>
      <c r="AC383">
        <f t="shared" si="81"/>
        <v>-1012.5423014444441</v>
      </c>
      <c r="AD383">
        <f t="shared" si="89"/>
        <v>1012.5423014444441</v>
      </c>
      <c r="AE383">
        <f t="shared" si="90"/>
        <v>0</v>
      </c>
      <c r="AF383">
        <f>(Z383+SUM($Z$8:Z382))/1000</f>
        <v>1009.0834145941267</v>
      </c>
      <c r="AG383">
        <f>(AA383+SUM($AA$8:AA382))/1000</f>
        <v>533.79871704487641</v>
      </c>
      <c r="BG383">
        <f t="shared" si="86"/>
        <v>11.44</v>
      </c>
    </row>
    <row r="384" spans="2:59" x14ac:dyDescent="0.3">
      <c r="B384" s="29" t="s">
        <v>47</v>
      </c>
      <c r="C384" s="29">
        <v>376</v>
      </c>
      <c r="D384" s="29">
        <v>376</v>
      </c>
      <c r="E384" s="28">
        <v>11.9</v>
      </c>
      <c r="F384" s="15">
        <f t="shared" si="87"/>
        <v>-0.58333333333333348</v>
      </c>
      <c r="G384" s="15">
        <f t="shared" si="88"/>
        <v>-2.1000000000000005</v>
      </c>
      <c r="R384">
        <f>S384+SUM($S$8:S383)</f>
        <v>2603.8888888888887</v>
      </c>
      <c r="S384">
        <f t="shared" si="82"/>
        <v>3.3055555555555554</v>
      </c>
      <c r="U384">
        <f t="shared" si="83"/>
        <v>5.0507566666666657</v>
      </c>
      <c r="V384">
        <f t="shared" si="76"/>
        <v>137.05705966666667</v>
      </c>
      <c r="W384">
        <f t="shared" si="84"/>
        <v>-834.16666666666686</v>
      </c>
      <c r="X384">
        <f t="shared" si="85"/>
        <v>0</v>
      </c>
      <c r="Y384" t="str">
        <f t="shared" si="77"/>
        <v>Braking</v>
      </c>
      <c r="Z384">
        <f t="shared" si="78"/>
        <v>0</v>
      </c>
      <c r="AA384">
        <f t="shared" si="79"/>
        <v>2304.3345342500006</v>
      </c>
      <c r="AB384">
        <f t="shared" si="80"/>
        <v>0</v>
      </c>
      <c r="AC384">
        <f t="shared" si="81"/>
        <v>-697.10960700000021</v>
      </c>
      <c r="AD384">
        <f t="shared" si="89"/>
        <v>697.10960700000021</v>
      </c>
      <c r="AE384">
        <f t="shared" si="90"/>
        <v>0</v>
      </c>
      <c r="AF384">
        <f>(Z384+SUM($Z$8:Z383))/1000</f>
        <v>1009.0834145941267</v>
      </c>
      <c r="AG384">
        <f>(AA384+SUM($AA$8:AA383))/1000</f>
        <v>536.10305157912637</v>
      </c>
      <c r="BG384">
        <f t="shared" si="86"/>
        <v>7.8125887345679006</v>
      </c>
    </row>
    <row r="385" spans="2:59" x14ac:dyDescent="0.3">
      <c r="B385" s="29" t="s">
        <v>47</v>
      </c>
      <c r="C385" s="29">
        <v>377</v>
      </c>
      <c r="D385" s="29">
        <v>377</v>
      </c>
      <c r="E385" s="28">
        <v>10.199999999999999</v>
      </c>
      <c r="F385" s="15">
        <f t="shared" si="87"/>
        <v>-0.41666666666666663</v>
      </c>
      <c r="G385" s="15">
        <f t="shared" si="88"/>
        <v>-1.5</v>
      </c>
      <c r="R385">
        <f>S385+SUM($S$8:S384)</f>
        <v>2606.7222222222222</v>
      </c>
      <c r="S385">
        <f t="shared" si="82"/>
        <v>2.833333333333333</v>
      </c>
      <c r="U385">
        <f t="shared" si="83"/>
        <v>3.7107599999999996</v>
      </c>
      <c r="V385">
        <f t="shared" si="76"/>
        <v>135.717063</v>
      </c>
      <c r="W385">
        <f t="shared" si="84"/>
        <v>-595.83333333333326</v>
      </c>
      <c r="X385">
        <f t="shared" si="85"/>
        <v>0</v>
      </c>
      <c r="Y385" t="str">
        <f t="shared" si="77"/>
        <v>Braking</v>
      </c>
      <c r="Z385">
        <f t="shared" si="78"/>
        <v>0</v>
      </c>
      <c r="AA385">
        <f t="shared" si="79"/>
        <v>1303.6627659444441</v>
      </c>
      <c r="AB385">
        <f t="shared" si="80"/>
        <v>0</v>
      </c>
      <c r="AC385">
        <f t="shared" si="81"/>
        <v>-460.11627033333326</v>
      </c>
      <c r="AD385">
        <f t="shared" si="89"/>
        <v>460.11627033333326</v>
      </c>
      <c r="AE385">
        <f t="shared" si="90"/>
        <v>0</v>
      </c>
      <c r="AF385">
        <f>(Z385+SUM($Z$8:Z384))/1000</f>
        <v>1009.0834145941267</v>
      </c>
      <c r="AG385">
        <f>(AA385+SUM($AA$8:AA384))/1000</f>
        <v>537.4067143450709</v>
      </c>
      <c r="BG385">
        <f t="shared" si="86"/>
        <v>5.73986111111111</v>
      </c>
    </row>
    <row r="386" spans="2:59" x14ac:dyDescent="0.3">
      <c r="B386" s="29" t="s">
        <v>47</v>
      </c>
      <c r="C386" s="29">
        <v>378</v>
      </c>
      <c r="D386" s="29">
        <v>378</v>
      </c>
      <c r="E386" s="28">
        <v>8.9</v>
      </c>
      <c r="F386" s="15">
        <f t="shared" si="87"/>
        <v>-0.30555555555555547</v>
      </c>
      <c r="G386" s="15">
        <f t="shared" si="88"/>
        <v>-1.0999999999999996</v>
      </c>
      <c r="R386">
        <f>S386+SUM($S$8:S385)</f>
        <v>2609.1944444444443</v>
      </c>
      <c r="S386">
        <f t="shared" si="82"/>
        <v>2.4722222222222223</v>
      </c>
      <c r="U386">
        <f t="shared" si="83"/>
        <v>2.8251566666666665</v>
      </c>
      <c r="V386">
        <f t="shared" si="76"/>
        <v>134.83145966666666</v>
      </c>
      <c r="W386">
        <f t="shared" si="84"/>
        <v>-436.94444444444434</v>
      </c>
      <c r="X386">
        <f t="shared" si="85"/>
        <v>0</v>
      </c>
      <c r="Y386" t="str">
        <f t="shared" si="77"/>
        <v>Braking</v>
      </c>
      <c r="Z386">
        <f t="shared" si="78"/>
        <v>0</v>
      </c>
      <c r="AA386">
        <f t="shared" si="79"/>
        <v>746.89043458950596</v>
      </c>
      <c r="AB386">
        <f t="shared" si="80"/>
        <v>0</v>
      </c>
      <c r="AC386">
        <f t="shared" si="81"/>
        <v>-302.11298477777768</v>
      </c>
      <c r="AD386">
        <f t="shared" si="89"/>
        <v>302.11298477777768</v>
      </c>
      <c r="AE386">
        <f t="shared" si="90"/>
        <v>0</v>
      </c>
      <c r="AF386">
        <f>(Z386+SUM($Z$8:Z385))/1000</f>
        <v>1009.0834145941267</v>
      </c>
      <c r="AG386">
        <f>(AA386+SUM($AA$8:AA385))/1000</f>
        <v>538.15360477966033</v>
      </c>
      <c r="BG386">
        <f t="shared" si="86"/>
        <v>4.3699961419753093</v>
      </c>
    </row>
    <row r="387" spans="2:59" x14ac:dyDescent="0.3">
      <c r="B387" s="29" t="s">
        <v>47</v>
      </c>
      <c r="C387" s="29">
        <v>379</v>
      </c>
      <c r="D387" s="29">
        <v>379</v>
      </c>
      <c r="E387" s="28">
        <v>8</v>
      </c>
      <c r="F387" s="15">
        <f t="shared" si="87"/>
        <v>-0.23611111111111113</v>
      </c>
      <c r="G387" s="15">
        <f t="shared" si="88"/>
        <v>-0.85000000000000009</v>
      </c>
      <c r="R387">
        <f>S387+SUM($S$8:S386)</f>
        <v>2611.4166666666665</v>
      </c>
      <c r="S387">
        <f t="shared" si="82"/>
        <v>2.2222222222222223</v>
      </c>
      <c r="U387">
        <f t="shared" si="83"/>
        <v>2.2826666666666671</v>
      </c>
      <c r="V387">
        <f t="shared" si="76"/>
        <v>134.28896966666667</v>
      </c>
      <c r="W387">
        <f t="shared" si="84"/>
        <v>-337.63888888888891</v>
      </c>
      <c r="X387">
        <f t="shared" si="85"/>
        <v>0</v>
      </c>
      <c r="Y387" t="str">
        <f t="shared" si="77"/>
        <v>Braking</v>
      </c>
      <c r="Z387">
        <f t="shared" si="78"/>
        <v>0</v>
      </c>
      <c r="AA387">
        <f t="shared" si="79"/>
        <v>451.88870938271612</v>
      </c>
      <c r="AB387">
        <f t="shared" si="80"/>
        <v>0</v>
      </c>
      <c r="AC387">
        <f t="shared" si="81"/>
        <v>-203.34991922222224</v>
      </c>
      <c r="AD387">
        <f t="shared" si="89"/>
        <v>203.34991922222224</v>
      </c>
      <c r="AE387">
        <f t="shared" si="90"/>
        <v>0</v>
      </c>
      <c r="AF387">
        <f>(Z387+SUM($Z$8:Z386))/1000</f>
        <v>1009.0834145941267</v>
      </c>
      <c r="AG387">
        <f>(AA387+SUM($AA$8:AA386))/1000</f>
        <v>538.60549348904306</v>
      </c>
      <c r="BG387">
        <f t="shared" si="86"/>
        <v>3.5308641975308648</v>
      </c>
    </row>
    <row r="388" spans="2:59" x14ac:dyDescent="0.3">
      <c r="B388" s="29" t="s">
        <v>47</v>
      </c>
      <c r="C388" s="29">
        <v>380</v>
      </c>
      <c r="D388" s="29">
        <v>380</v>
      </c>
      <c r="E388" s="28">
        <v>7.2</v>
      </c>
      <c r="F388" s="15">
        <f t="shared" si="87"/>
        <v>-0.26388888888888895</v>
      </c>
      <c r="G388" s="15">
        <f t="shared" si="88"/>
        <v>-0.95000000000000018</v>
      </c>
      <c r="R388">
        <f>S388+SUM($S$8:S387)</f>
        <v>2613.4166666666665</v>
      </c>
      <c r="S388">
        <f t="shared" si="82"/>
        <v>2</v>
      </c>
      <c r="U388">
        <f t="shared" si="83"/>
        <v>1.8489599999999999</v>
      </c>
      <c r="V388">
        <f t="shared" si="76"/>
        <v>133.85526300000001</v>
      </c>
      <c r="W388">
        <f t="shared" si="84"/>
        <v>-377.3611111111112</v>
      </c>
      <c r="X388">
        <f t="shared" si="85"/>
        <v>0</v>
      </c>
      <c r="Y388" t="str">
        <f t="shared" si="77"/>
        <v>Braking</v>
      </c>
      <c r="Z388">
        <f t="shared" si="78"/>
        <v>0</v>
      </c>
      <c r="AA388">
        <f t="shared" si="79"/>
        <v>487.01169622222238</v>
      </c>
      <c r="AB388">
        <f t="shared" si="80"/>
        <v>0</v>
      </c>
      <c r="AC388">
        <f t="shared" si="81"/>
        <v>-243.50584811111119</v>
      </c>
      <c r="AD388">
        <f t="shared" si="89"/>
        <v>243.50584811111119</v>
      </c>
      <c r="AE388">
        <f t="shared" si="90"/>
        <v>0</v>
      </c>
      <c r="AF388">
        <f>(Z388+SUM($Z$8:Z387))/1000</f>
        <v>1009.0834145941267</v>
      </c>
      <c r="AG388">
        <f>(AA388+SUM($AA$8:AA387))/1000</f>
        <v>539.09250518526528</v>
      </c>
      <c r="BG388">
        <f t="shared" si="86"/>
        <v>2.86</v>
      </c>
    </row>
    <row r="389" spans="2:59" x14ac:dyDescent="0.3">
      <c r="B389" s="29" t="s">
        <v>47</v>
      </c>
      <c r="C389" s="29">
        <v>381</v>
      </c>
      <c r="D389" s="29">
        <v>381</v>
      </c>
      <c r="E389" s="28">
        <v>6.1</v>
      </c>
      <c r="F389" s="15">
        <f t="shared" si="87"/>
        <v>-0.31944444444444442</v>
      </c>
      <c r="G389" s="15">
        <f t="shared" si="88"/>
        <v>-1.1499999999999999</v>
      </c>
      <c r="R389">
        <f>S389+SUM($S$8:S388)</f>
        <v>2615.1111111111109</v>
      </c>
      <c r="S389">
        <f t="shared" si="82"/>
        <v>1.6944444444444442</v>
      </c>
      <c r="U389">
        <f t="shared" si="83"/>
        <v>1.3271566666666663</v>
      </c>
      <c r="V389">
        <f t="shared" si="76"/>
        <v>133.33345966666667</v>
      </c>
      <c r="W389">
        <f t="shared" si="84"/>
        <v>-456.80555555555554</v>
      </c>
      <c r="X389">
        <f t="shared" si="85"/>
        <v>0</v>
      </c>
      <c r="Y389" t="str">
        <f t="shared" si="77"/>
        <v>Braking</v>
      </c>
      <c r="Z389">
        <f t="shared" si="78"/>
        <v>0</v>
      </c>
      <c r="AA389">
        <f t="shared" si="79"/>
        <v>548.10549581172825</v>
      </c>
      <c r="AB389">
        <f t="shared" si="80"/>
        <v>0</v>
      </c>
      <c r="AC389">
        <f t="shared" si="81"/>
        <v>-323.47209588888887</v>
      </c>
      <c r="AD389">
        <f t="shared" si="89"/>
        <v>323.47209588888887</v>
      </c>
      <c r="AE389">
        <f t="shared" si="90"/>
        <v>0</v>
      </c>
      <c r="AF389">
        <f>(Z389+SUM($Z$8:Z388))/1000</f>
        <v>1009.0834145941267</v>
      </c>
      <c r="AG389">
        <f>(AA389+SUM($AA$8:AA388))/1000</f>
        <v>539.64061068107696</v>
      </c>
      <c r="BG389">
        <f t="shared" si="86"/>
        <v>2.0528665123456786</v>
      </c>
    </row>
    <row r="390" spans="2:59" x14ac:dyDescent="0.3">
      <c r="B390" s="29" t="s">
        <v>47</v>
      </c>
      <c r="C390" s="29">
        <v>382</v>
      </c>
      <c r="D390" s="29">
        <v>382</v>
      </c>
      <c r="E390" s="28">
        <v>4.9000000000000004</v>
      </c>
      <c r="F390" s="15">
        <f t="shared" si="87"/>
        <v>-0.33333333333333326</v>
      </c>
      <c r="G390" s="15">
        <f t="shared" si="88"/>
        <v>-1.1999999999999997</v>
      </c>
      <c r="R390">
        <f>S390+SUM($S$8:S389)</f>
        <v>2616.4722222222222</v>
      </c>
      <c r="S390">
        <f t="shared" si="82"/>
        <v>1.3611111111111112</v>
      </c>
      <c r="U390">
        <f t="shared" si="83"/>
        <v>0.85635666666666677</v>
      </c>
      <c r="V390">
        <f t="shared" si="76"/>
        <v>132.86265966666667</v>
      </c>
      <c r="W390">
        <f t="shared" si="84"/>
        <v>-476.66666666666657</v>
      </c>
      <c r="X390">
        <f t="shared" si="85"/>
        <v>0</v>
      </c>
      <c r="Y390" t="str">
        <f t="shared" si="77"/>
        <v>Braking</v>
      </c>
      <c r="Z390">
        <f t="shared" si="78"/>
        <v>0</v>
      </c>
      <c r="AA390">
        <f t="shared" si="79"/>
        <v>467.95545397222207</v>
      </c>
      <c r="AB390">
        <f t="shared" si="80"/>
        <v>0</v>
      </c>
      <c r="AC390">
        <f t="shared" si="81"/>
        <v>-343.8040069999999</v>
      </c>
      <c r="AD390">
        <f t="shared" si="89"/>
        <v>343.8040069999999</v>
      </c>
      <c r="AE390">
        <f t="shared" si="90"/>
        <v>0</v>
      </c>
      <c r="AF390">
        <f>(Z390+SUM($Z$8:Z389))/1000</f>
        <v>1009.0834145941267</v>
      </c>
      <c r="AG390">
        <f>(AA390+SUM($AA$8:AA389))/1000</f>
        <v>540.10856613504916</v>
      </c>
      <c r="BG390">
        <f t="shared" si="86"/>
        <v>1.3246257716049383</v>
      </c>
    </row>
    <row r="391" spans="2:59" x14ac:dyDescent="0.3">
      <c r="B391" s="29" t="s">
        <v>47</v>
      </c>
      <c r="C391" s="29">
        <v>383</v>
      </c>
      <c r="D391" s="29">
        <v>383</v>
      </c>
      <c r="E391" s="28">
        <v>3.7</v>
      </c>
      <c r="F391" s="15">
        <f t="shared" si="87"/>
        <v>-0.36111111111111116</v>
      </c>
      <c r="G391" s="15">
        <f t="shared" si="88"/>
        <v>-1.3000000000000003</v>
      </c>
      <c r="R391">
        <f>S391+SUM($S$8:S390)</f>
        <v>2617.5</v>
      </c>
      <c r="S391">
        <f t="shared" si="82"/>
        <v>1.0277777777777779</v>
      </c>
      <c r="U391">
        <f t="shared" si="83"/>
        <v>0.48827666666666675</v>
      </c>
      <c r="V391">
        <f t="shared" si="76"/>
        <v>132.49457966666668</v>
      </c>
      <c r="W391">
        <f t="shared" si="84"/>
        <v>-516.38888888888891</v>
      </c>
      <c r="X391">
        <f t="shared" si="85"/>
        <v>0</v>
      </c>
      <c r="Y391" t="str">
        <f t="shared" si="77"/>
        <v>Braking</v>
      </c>
      <c r="Z391">
        <f t="shared" si="78"/>
        <v>0</v>
      </c>
      <c r="AA391">
        <f t="shared" si="79"/>
        <v>394.55804003395065</v>
      </c>
      <c r="AB391">
        <f t="shared" si="80"/>
        <v>0</v>
      </c>
      <c r="AC391">
        <f t="shared" si="81"/>
        <v>-383.8943092222222</v>
      </c>
      <c r="AD391">
        <f t="shared" si="89"/>
        <v>383.8943092222222</v>
      </c>
      <c r="AE391">
        <f t="shared" si="90"/>
        <v>0</v>
      </c>
      <c r="AF391">
        <f>(Z391+SUM($Z$8:Z390))/1000</f>
        <v>1009.0834145941267</v>
      </c>
      <c r="AG391">
        <f>(AA391+SUM($AA$8:AA390))/1000</f>
        <v>540.50312417508314</v>
      </c>
      <c r="BG391">
        <f t="shared" si="86"/>
        <v>0.75527391975308655</v>
      </c>
    </row>
    <row r="392" spans="2:59" x14ac:dyDescent="0.3">
      <c r="B392" s="29" t="s">
        <v>47</v>
      </c>
      <c r="C392" s="29">
        <v>384</v>
      </c>
      <c r="D392" s="29">
        <v>384</v>
      </c>
      <c r="E392" s="28">
        <v>2.2999999999999998</v>
      </c>
      <c r="F392" s="15">
        <f t="shared" si="87"/>
        <v>-0.3888888888888889</v>
      </c>
      <c r="G392" s="15">
        <f t="shared" si="88"/>
        <v>-1.4000000000000001</v>
      </c>
      <c r="R392">
        <f>S392+SUM($S$8:S391)</f>
        <v>2618.1388888888887</v>
      </c>
      <c r="S392">
        <f t="shared" si="82"/>
        <v>0.63888888888888884</v>
      </c>
      <c r="U392">
        <f t="shared" si="83"/>
        <v>0.18867666666666663</v>
      </c>
      <c r="V392">
        <f t="shared" ref="V392:V455" si="91">U392+T$8</f>
        <v>132.19497966666668</v>
      </c>
      <c r="W392">
        <f t="shared" si="84"/>
        <v>-556.11111111111109</v>
      </c>
      <c r="X392">
        <f t="shared" si="85"/>
        <v>0</v>
      </c>
      <c r="Y392" t="str">
        <f t="shared" ref="Y392:Y455" si="92">IF(F392&gt;0, "Accelerating", IF(F392&lt;0, "Braking", IF(F392=0, "Constant")))</f>
        <v>Braking</v>
      </c>
      <c r="Z392">
        <f t="shared" ref="Z392:Z455" si="93">AE392*S392</f>
        <v>0</v>
      </c>
      <c r="AA392">
        <f t="shared" ref="AA392:AA455" si="94">AD392*S392</f>
        <v>270.83530620061725</v>
      </c>
      <c r="AB392">
        <f t="shared" ref="AB392:AB455" si="95">IF(S392=0, 1,0)</f>
        <v>0</v>
      </c>
      <c r="AC392">
        <f t="shared" ref="AC392:AC455" si="96">W392+V392</f>
        <v>-423.91613144444443</v>
      </c>
      <c r="AD392">
        <f t="shared" si="89"/>
        <v>423.91613144444443</v>
      </c>
      <c r="AE392">
        <f t="shared" si="90"/>
        <v>0</v>
      </c>
      <c r="AF392">
        <f>(Z392+SUM($Z$8:Z391))/1000</f>
        <v>1009.0834145941267</v>
      </c>
      <c r="AG392">
        <f>(AA392+SUM($AA$8:AA391))/1000</f>
        <v>540.77395948128378</v>
      </c>
      <c r="BG392">
        <f t="shared" si="86"/>
        <v>0.29184799382716042</v>
      </c>
    </row>
    <row r="393" spans="2:59" x14ac:dyDescent="0.3">
      <c r="B393" s="29" t="s">
        <v>47</v>
      </c>
      <c r="C393" s="29">
        <v>385</v>
      </c>
      <c r="D393" s="29">
        <v>385</v>
      </c>
      <c r="E393" s="28">
        <v>0.9</v>
      </c>
      <c r="F393" s="15">
        <f t="shared" si="87"/>
        <v>-0.31944444444444442</v>
      </c>
      <c r="G393" s="15">
        <f t="shared" si="88"/>
        <v>-1.1499999999999999</v>
      </c>
      <c r="R393">
        <f>S393+SUM($S$8:S392)</f>
        <v>2618.3888888888887</v>
      </c>
      <c r="S393">
        <f t="shared" ref="S393:S456" si="97">E393/3.6</f>
        <v>0.25</v>
      </c>
      <c r="U393">
        <f t="shared" ref="U393:U456" si="98">0.5*2.14*0.36*1.2*(S393)^2</f>
        <v>2.8889999999999999E-2</v>
      </c>
      <c r="V393">
        <f t="shared" si="91"/>
        <v>132.03519299999999</v>
      </c>
      <c r="W393">
        <f t="shared" ref="W393:W456" si="99">(1430*F393)</f>
        <v>-456.80555555555554</v>
      </c>
      <c r="X393">
        <f t="shared" ref="X393:X456" si="100">AE393*S393</f>
        <v>0</v>
      </c>
      <c r="Y393" t="str">
        <f t="shared" si="92"/>
        <v>Braking</v>
      </c>
      <c r="Z393">
        <f t="shared" si="93"/>
        <v>0</v>
      </c>
      <c r="AA393">
        <f t="shared" si="94"/>
        <v>81.192590638888888</v>
      </c>
      <c r="AB393">
        <f t="shared" si="95"/>
        <v>0</v>
      </c>
      <c r="AC393">
        <f t="shared" si="96"/>
        <v>-324.77036255555555</v>
      </c>
      <c r="AD393">
        <f t="shared" si="89"/>
        <v>324.77036255555555</v>
      </c>
      <c r="AE393">
        <f t="shared" si="90"/>
        <v>0</v>
      </c>
      <c r="AF393">
        <f>(Z393+SUM($Z$8:Z392))/1000</f>
        <v>1009.0834145941267</v>
      </c>
      <c r="AG393">
        <f>(AA393+SUM($AA$8:AA392))/1000</f>
        <v>540.8551520719227</v>
      </c>
      <c r="BG393">
        <f t="shared" ref="BG393:BG456" si="101">(0.5*1430*(S393*S393))/1000</f>
        <v>4.4687499999999998E-2</v>
      </c>
    </row>
    <row r="394" spans="2:59" x14ac:dyDescent="0.3">
      <c r="B394" s="29" t="s">
        <v>47</v>
      </c>
      <c r="C394" s="29">
        <v>386</v>
      </c>
      <c r="D394" s="29">
        <v>386</v>
      </c>
      <c r="E394" s="28">
        <v>0</v>
      </c>
      <c r="F394" s="15">
        <f t="shared" ref="F394:F457" si="102">($E395-$E393)/2/3.6</f>
        <v>-0.125</v>
      </c>
      <c r="G394" s="15">
        <f t="shared" ref="G394:G457" si="103">($E395-$E393)/2</f>
        <v>-0.45</v>
      </c>
      <c r="R394">
        <f>S394+SUM($S$8:S393)</f>
        <v>2618.3888888888887</v>
      </c>
      <c r="S394">
        <f t="shared" si="97"/>
        <v>0</v>
      </c>
      <c r="U394">
        <f t="shared" si="98"/>
        <v>0</v>
      </c>
      <c r="V394">
        <f t="shared" si="91"/>
        <v>132.006303</v>
      </c>
      <c r="W394">
        <f t="shared" si="99"/>
        <v>-178.75</v>
      </c>
      <c r="X394">
        <f t="shared" si="100"/>
        <v>0</v>
      </c>
      <c r="Y394" t="str">
        <f t="shared" si="92"/>
        <v>Braking</v>
      </c>
      <c r="Z394">
        <f t="shared" si="93"/>
        <v>0</v>
      </c>
      <c r="AA394">
        <f t="shared" si="94"/>
        <v>0</v>
      </c>
      <c r="AB394">
        <f t="shared" si="95"/>
        <v>1</v>
      </c>
      <c r="AC394">
        <f t="shared" si="96"/>
        <v>-46.743696999999997</v>
      </c>
      <c r="AD394">
        <f t="shared" si="89"/>
        <v>46.743696999999997</v>
      </c>
      <c r="AE394">
        <f t="shared" si="90"/>
        <v>0</v>
      </c>
      <c r="AF394">
        <f>(Z394+SUM($Z$8:Z393))/1000</f>
        <v>1009.0834145941267</v>
      </c>
      <c r="AG394">
        <f>(AA394+SUM($AA$8:AA393))/1000</f>
        <v>540.8551520719227</v>
      </c>
      <c r="BG394">
        <f t="shared" si="101"/>
        <v>0</v>
      </c>
    </row>
    <row r="395" spans="2:59" x14ac:dyDescent="0.3">
      <c r="B395" s="29" t="s">
        <v>47</v>
      </c>
      <c r="C395" s="29">
        <v>387</v>
      </c>
      <c r="D395" s="29">
        <v>387</v>
      </c>
      <c r="E395" s="28">
        <v>0</v>
      </c>
      <c r="F395" s="15">
        <f t="shared" si="102"/>
        <v>0</v>
      </c>
      <c r="G395" s="15">
        <f t="shared" si="103"/>
        <v>0</v>
      </c>
      <c r="R395">
        <f>S395+SUM($S$8:S394)</f>
        <v>2618.3888888888887</v>
      </c>
      <c r="S395">
        <f t="shared" si="97"/>
        <v>0</v>
      </c>
      <c r="U395">
        <f t="shared" si="98"/>
        <v>0</v>
      </c>
      <c r="V395">
        <f t="shared" si="91"/>
        <v>132.006303</v>
      </c>
      <c r="W395">
        <f t="shared" si="99"/>
        <v>0</v>
      </c>
      <c r="X395">
        <f t="shared" si="100"/>
        <v>0</v>
      </c>
      <c r="Y395" t="str">
        <f t="shared" si="92"/>
        <v>Constant</v>
      </c>
      <c r="Z395">
        <f t="shared" si="93"/>
        <v>0</v>
      </c>
      <c r="AA395">
        <f t="shared" si="94"/>
        <v>0</v>
      </c>
      <c r="AB395">
        <f t="shared" si="95"/>
        <v>1</v>
      </c>
      <c r="AC395">
        <f t="shared" si="96"/>
        <v>132.006303</v>
      </c>
      <c r="AD395">
        <f t="shared" ref="AD395:AD458" si="104">IF(AC395&gt;V395,0,IF(AC395&gt;0,0,IF(AC395=$T$8,0,-AC395)))</f>
        <v>0</v>
      </c>
      <c r="AE395">
        <f t="shared" si="90"/>
        <v>0</v>
      </c>
      <c r="AF395">
        <f>(Z395+SUM($Z$8:Z394))/1000</f>
        <v>1009.0834145941267</v>
      </c>
      <c r="AG395">
        <f>(AA395+SUM($AA$8:AA394))/1000</f>
        <v>540.8551520719227</v>
      </c>
      <c r="BG395">
        <f t="shared" si="101"/>
        <v>0</v>
      </c>
    </row>
    <row r="396" spans="2:59" x14ac:dyDescent="0.3">
      <c r="B396" s="29" t="s">
        <v>47</v>
      </c>
      <c r="C396" s="29">
        <v>388</v>
      </c>
      <c r="D396" s="29">
        <v>388</v>
      </c>
      <c r="E396" s="28">
        <v>0</v>
      </c>
      <c r="F396" s="15">
        <f t="shared" si="102"/>
        <v>0</v>
      </c>
      <c r="G396" s="15">
        <f t="shared" si="103"/>
        <v>0</v>
      </c>
      <c r="R396">
        <f>S396+SUM($S$8:S395)</f>
        <v>2618.3888888888887</v>
      </c>
      <c r="S396">
        <f t="shared" si="97"/>
        <v>0</v>
      </c>
      <c r="U396">
        <f t="shared" si="98"/>
        <v>0</v>
      </c>
      <c r="V396">
        <f t="shared" si="91"/>
        <v>132.006303</v>
      </c>
      <c r="W396">
        <f t="shared" si="99"/>
        <v>0</v>
      </c>
      <c r="X396">
        <f t="shared" si="100"/>
        <v>0</v>
      </c>
      <c r="Y396" t="str">
        <f t="shared" si="92"/>
        <v>Constant</v>
      </c>
      <c r="Z396">
        <f t="shared" si="93"/>
        <v>0</v>
      </c>
      <c r="AA396">
        <f t="shared" si="94"/>
        <v>0</v>
      </c>
      <c r="AB396">
        <f t="shared" si="95"/>
        <v>1</v>
      </c>
      <c r="AC396">
        <f t="shared" si="96"/>
        <v>132.006303</v>
      </c>
      <c r="AD396">
        <f t="shared" si="104"/>
        <v>0</v>
      </c>
      <c r="AE396">
        <f t="shared" si="90"/>
        <v>0</v>
      </c>
      <c r="AF396">
        <f>(Z396+SUM($Z$8:Z395))/1000</f>
        <v>1009.0834145941267</v>
      </c>
      <c r="AG396">
        <f>(AA396+SUM($AA$8:AA395))/1000</f>
        <v>540.8551520719227</v>
      </c>
      <c r="BG396">
        <f t="shared" si="101"/>
        <v>0</v>
      </c>
    </row>
    <row r="397" spans="2:59" x14ac:dyDescent="0.3">
      <c r="B397" s="29" t="s">
        <v>47</v>
      </c>
      <c r="C397" s="29">
        <v>389</v>
      </c>
      <c r="D397" s="29">
        <v>389</v>
      </c>
      <c r="E397" s="28">
        <v>0</v>
      </c>
      <c r="F397" s="15">
        <f t="shared" si="102"/>
        <v>0</v>
      </c>
      <c r="G397" s="15">
        <f t="shared" si="103"/>
        <v>0</v>
      </c>
      <c r="R397">
        <f>S397+SUM($S$8:S396)</f>
        <v>2618.3888888888887</v>
      </c>
      <c r="S397">
        <f t="shared" si="97"/>
        <v>0</v>
      </c>
      <c r="U397">
        <f t="shared" si="98"/>
        <v>0</v>
      </c>
      <c r="V397">
        <f t="shared" si="91"/>
        <v>132.006303</v>
      </c>
      <c r="W397">
        <f t="shared" si="99"/>
        <v>0</v>
      </c>
      <c r="X397">
        <f t="shared" si="100"/>
        <v>0</v>
      </c>
      <c r="Y397" t="str">
        <f t="shared" si="92"/>
        <v>Constant</v>
      </c>
      <c r="Z397">
        <f t="shared" si="93"/>
        <v>0</v>
      </c>
      <c r="AA397">
        <f t="shared" si="94"/>
        <v>0</v>
      </c>
      <c r="AB397">
        <f t="shared" si="95"/>
        <v>1</v>
      </c>
      <c r="AC397">
        <f t="shared" si="96"/>
        <v>132.006303</v>
      </c>
      <c r="AD397">
        <f t="shared" si="104"/>
        <v>0</v>
      </c>
      <c r="AE397">
        <f t="shared" si="90"/>
        <v>0</v>
      </c>
      <c r="AF397">
        <f>(Z397+SUM($Z$8:Z396))/1000</f>
        <v>1009.0834145941267</v>
      </c>
      <c r="AG397">
        <f>(AA397+SUM($AA$8:AA396))/1000</f>
        <v>540.8551520719227</v>
      </c>
      <c r="BG397">
        <f t="shared" si="101"/>
        <v>0</v>
      </c>
    </row>
    <row r="398" spans="2:59" x14ac:dyDescent="0.3">
      <c r="B398" s="29" t="s">
        <v>47</v>
      </c>
      <c r="C398" s="29">
        <v>390</v>
      </c>
      <c r="D398" s="29">
        <v>390</v>
      </c>
      <c r="E398" s="28">
        <v>0</v>
      </c>
      <c r="F398" s="15">
        <f t="shared" si="102"/>
        <v>0</v>
      </c>
      <c r="G398" s="15">
        <f t="shared" si="103"/>
        <v>0</v>
      </c>
      <c r="R398">
        <f>S398+SUM($S$8:S397)</f>
        <v>2618.3888888888887</v>
      </c>
      <c r="S398">
        <f t="shared" si="97"/>
        <v>0</v>
      </c>
      <c r="U398">
        <f t="shared" si="98"/>
        <v>0</v>
      </c>
      <c r="V398">
        <f t="shared" si="91"/>
        <v>132.006303</v>
      </c>
      <c r="W398">
        <f t="shared" si="99"/>
        <v>0</v>
      </c>
      <c r="X398">
        <f t="shared" si="100"/>
        <v>0</v>
      </c>
      <c r="Y398" t="str">
        <f t="shared" si="92"/>
        <v>Constant</v>
      </c>
      <c r="Z398">
        <f t="shared" si="93"/>
        <v>0</v>
      </c>
      <c r="AA398">
        <f t="shared" si="94"/>
        <v>0</v>
      </c>
      <c r="AB398">
        <f t="shared" si="95"/>
        <v>1</v>
      </c>
      <c r="AC398">
        <f t="shared" si="96"/>
        <v>132.006303</v>
      </c>
      <c r="AD398">
        <f t="shared" si="104"/>
        <v>0</v>
      </c>
      <c r="AE398">
        <f t="shared" si="90"/>
        <v>0</v>
      </c>
      <c r="AF398">
        <f>(Z398+SUM($Z$8:Z397))/1000</f>
        <v>1009.0834145941267</v>
      </c>
      <c r="AG398">
        <f>(AA398+SUM($AA$8:AA397))/1000</f>
        <v>540.8551520719227</v>
      </c>
      <c r="BG398">
        <f t="shared" si="101"/>
        <v>0</v>
      </c>
    </row>
    <row r="399" spans="2:59" x14ac:dyDescent="0.3">
      <c r="B399" s="29" t="s">
        <v>47</v>
      </c>
      <c r="C399" s="29">
        <v>391</v>
      </c>
      <c r="D399" s="29">
        <v>391</v>
      </c>
      <c r="E399" s="28">
        <v>0</v>
      </c>
      <c r="F399" s="15">
        <f t="shared" si="102"/>
        <v>6.9444444444444448E-2</v>
      </c>
      <c r="G399" s="15">
        <f t="shared" si="103"/>
        <v>0.25</v>
      </c>
      <c r="R399">
        <f>S399+SUM($S$8:S398)</f>
        <v>2618.3888888888887</v>
      </c>
      <c r="S399">
        <f t="shared" si="97"/>
        <v>0</v>
      </c>
      <c r="U399">
        <f t="shared" si="98"/>
        <v>0</v>
      </c>
      <c r="V399">
        <f t="shared" si="91"/>
        <v>132.006303</v>
      </c>
      <c r="W399">
        <f t="shared" si="99"/>
        <v>99.305555555555557</v>
      </c>
      <c r="X399">
        <f t="shared" si="100"/>
        <v>0</v>
      </c>
      <c r="Y399" t="str">
        <f t="shared" si="92"/>
        <v>Accelerating</v>
      </c>
      <c r="Z399">
        <f t="shared" si="93"/>
        <v>0</v>
      </c>
      <c r="AA399">
        <f t="shared" si="94"/>
        <v>0</v>
      </c>
      <c r="AB399">
        <f t="shared" si="95"/>
        <v>1</v>
      </c>
      <c r="AC399">
        <f t="shared" si="96"/>
        <v>231.31185855555555</v>
      </c>
      <c r="AD399">
        <f t="shared" si="104"/>
        <v>0</v>
      </c>
      <c r="AE399">
        <f t="shared" si="90"/>
        <v>231.31185855555555</v>
      </c>
      <c r="AF399">
        <f>(Z399+SUM($Z$8:Z398))/1000</f>
        <v>1009.0834145941267</v>
      </c>
      <c r="AG399">
        <f>(AA399+SUM($AA$8:AA398))/1000</f>
        <v>540.8551520719227</v>
      </c>
      <c r="BG399">
        <f t="shared" si="101"/>
        <v>0</v>
      </c>
    </row>
    <row r="400" spans="2:59" x14ac:dyDescent="0.3">
      <c r="B400" s="29" t="s">
        <v>47</v>
      </c>
      <c r="C400" s="29">
        <v>392</v>
      </c>
      <c r="D400" s="29">
        <v>392</v>
      </c>
      <c r="E400" s="28">
        <v>0.5</v>
      </c>
      <c r="F400" s="15">
        <f t="shared" si="102"/>
        <v>0.29166666666666669</v>
      </c>
      <c r="G400" s="15">
        <f t="shared" si="103"/>
        <v>1.05</v>
      </c>
      <c r="R400">
        <f>S400+SUM($S$8:S399)</f>
        <v>2618.5277777777774</v>
      </c>
      <c r="S400">
        <f t="shared" si="97"/>
        <v>0.1388888888888889</v>
      </c>
      <c r="U400">
        <f t="shared" si="98"/>
        <v>8.9166666666666682E-3</v>
      </c>
      <c r="V400">
        <f t="shared" si="91"/>
        <v>132.01521966666667</v>
      </c>
      <c r="W400">
        <f t="shared" si="99"/>
        <v>417.08333333333337</v>
      </c>
      <c r="X400">
        <f t="shared" si="100"/>
        <v>76.263687916666669</v>
      </c>
      <c r="Y400" t="str">
        <f t="shared" si="92"/>
        <v>Accelerating</v>
      </c>
      <c r="Z400">
        <f t="shared" si="93"/>
        <v>76.263687916666669</v>
      </c>
      <c r="AA400">
        <f t="shared" si="94"/>
        <v>0</v>
      </c>
      <c r="AB400">
        <f t="shared" si="95"/>
        <v>0</v>
      </c>
      <c r="AC400">
        <f t="shared" si="96"/>
        <v>549.09855300000004</v>
      </c>
      <c r="AD400">
        <f t="shared" si="104"/>
        <v>0</v>
      </c>
      <c r="AE400">
        <f t="shared" si="90"/>
        <v>549.09855300000004</v>
      </c>
      <c r="AF400">
        <f>(Z400+SUM($Z$8:Z399))/1000</f>
        <v>1009.1596782820433</v>
      </c>
      <c r="AG400">
        <f>(AA400+SUM($AA$8:AA399))/1000</f>
        <v>540.8551520719227</v>
      </c>
      <c r="BG400">
        <f t="shared" si="101"/>
        <v>1.3792438271604941E-2</v>
      </c>
    </row>
    <row r="401" spans="2:59" x14ac:dyDescent="0.3">
      <c r="B401" s="29" t="s">
        <v>47</v>
      </c>
      <c r="C401" s="29">
        <v>393</v>
      </c>
      <c r="D401" s="29">
        <v>393</v>
      </c>
      <c r="E401" s="28">
        <v>2.1</v>
      </c>
      <c r="F401" s="15">
        <f t="shared" si="102"/>
        <v>0.59722222222222221</v>
      </c>
      <c r="G401" s="15">
        <f t="shared" si="103"/>
        <v>2.15</v>
      </c>
      <c r="R401">
        <f>S401+SUM($S$8:S400)</f>
        <v>2619.1111111111109</v>
      </c>
      <c r="S401">
        <f t="shared" si="97"/>
        <v>0.58333333333333337</v>
      </c>
      <c r="U401">
        <f t="shared" si="98"/>
        <v>0.15729000000000001</v>
      </c>
      <c r="V401">
        <f t="shared" si="91"/>
        <v>132.16359299999999</v>
      </c>
      <c r="W401">
        <f t="shared" si="99"/>
        <v>854.02777777777771</v>
      </c>
      <c r="X401">
        <f t="shared" si="100"/>
        <v>575.27829962037038</v>
      </c>
      <c r="Y401" t="str">
        <f t="shared" si="92"/>
        <v>Accelerating</v>
      </c>
      <c r="Z401">
        <f t="shared" si="93"/>
        <v>575.27829962037038</v>
      </c>
      <c r="AA401">
        <f t="shared" si="94"/>
        <v>0</v>
      </c>
      <c r="AB401">
        <f t="shared" si="95"/>
        <v>0</v>
      </c>
      <c r="AC401">
        <f t="shared" si="96"/>
        <v>986.19137077777771</v>
      </c>
      <c r="AD401">
        <f t="shared" si="104"/>
        <v>0</v>
      </c>
      <c r="AE401">
        <f t="shared" si="90"/>
        <v>986.19137077777771</v>
      </c>
      <c r="AF401">
        <f>(Z401+SUM($Z$8:Z400))/1000</f>
        <v>1009.7349565816637</v>
      </c>
      <c r="AG401">
        <f>(AA401+SUM($AA$8:AA400))/1000</f>
        <v>540.8551520719227</v>
      </c>
      <c r="BG401">
        <f t="shared" si="101"/>
        <v>0.24329861111111117</v>
      </c>
    </row>
    <row r="402" spans="2:59" x14ac:dyDescent="0.3">
      <c r="B402" s="29" t="s">
        <v>47</v>
      </c>
      <c r="C402" s="29">
        <v>394</v>
      </c>
      <c r="D402" s="29">
        <v>394</v>
      </c>
      <c r="E402" s="28">
        <v>4.8</v>
      </c>
      <c r="F402" s="15">
        <f t="shared" si="102"/>
        <v>0.86111111111111127</v>
      </c>
      <c r="G402" s="15">
        <f t="shared" si="103"/>
        <v>3.1000000000000005</v>
      </c>
      <c r="R402">
        <f>S402+SUM($S$8:S401)</f>
        <v>2620.4444444444443</v>
      </c>
      <c r="S402">
        <f t="shared" si="97"/>
        <v>1.3333333333333333</v>
      </c>
      <c r="U402">
        <f t="shared" si="98"/>
        <v>0.82175999999999993</v>
      </c>
      <c r="V402">
        <f t="shared" si="91"/>
        <v>132.82806300000001</v>
      </c>
      <c r="W402">
        <f t="shared" si="99"/>
        <v>1231.3888888888891</v>
      </c>
      <c r="X402">
        <f t="shared" si="100"/>
        <v>1818.955935851852</v>
      </c>
      <c r="Y402" t="str">
        <f t="shared" si="92"/>
        <v>Accelerating</v>
      </c>
      <c r="Z402">
        <f t="shared" si="93"/>
        <v>1818.955935851852</v>
      </c>
      <c r="AA402">
        <f t="shared" si="94"/>
        <v>0</v>
      </c>
      <c r="AB402">
        <f t="shared" si="95"/>
        <v>0</v>
      </c>
      <c r="AC402">
        <f t="shared" si="96"/>
        <v>1364.2169518888891</v>
      </c>
      <c r="AD402">
        <f t="shared" si="104"/>
        <v>0</v>
      </c>
      <c r="AE402">
        <f t="shared" si="90"/>
        <v>1364.2169518888891</v>
      </c>
      <c r="AF402">
        <f>(Z402+SUM($Z$8:Z401))/1000</f>
        <v>1011.5539125175156</v>
      </c>
      <c r="AG402">
        <f>(AA402+SUM($AA$8:AA401))/1000</f>
        <v>540.8551520719227</v>
      </c>
      <c r="BG402">
        <f t="shared" si="101"/>
        <v>1.2711111111111111</v>
      </c>
    </row>
    <row r="403" spans="2:59" x14ac:dyDescent="0.3">
      <c r="B403" s="29" t="s">
        <v>47</v>
      </c>
      <c r="C403" s="29">
        <v>395</v>
      </c>
      <c r="D403" s="29">
        <v>395</v>
      </c>
      <c r="E403" s="28">
        <v>8.3000000000000007</v>
      </c>
      <c r="F403" s="15">
        <f t="shared" si="102"/>
        <v>1.0416666666666667</v>
      </c>
      <c r="G403" s="15">
        <f t="shared" si="103"/>
        <v>3.7500000000000004</v>
      </c>
      <c r="R403">
        <f>S403+SUM($S$8:S402)</f>
        <v>2622.75</v>
      </c>
      <c r="S403">
        <f t="shared" si="97"/>
        <v>2.3055555555555558</v>
      </c>
      <c r="U403">
        <f t="shared" si="98"/>
        <v>2.4570766666666675</v>
      </c>
      <c r="V403">
        <f t="shared" si="91"/>
        <v>134.46337966666667</v>
      </c>
      <c r="W403">
        <f t="shared" si="99"/>
        <v>1489.5833333333335</v>
      </c>
      <c r="X403">
        <f t="shared" si="100"/>
        <v>3744.3299216388896</v>
      </c>
      <c r="Y403" t="str">
        <f t="shared" si="92"/>
        <v>Accelerating</v>
      </c>
      <c r="Z403">
        <f t="shared" si="93"/>
        <v>3744.3299216388896</v>
      </c>
      <c r="AA403">
        <f t="shared" si="94"/>
        <v>0</v>
      </c>
      <c r="AB403">
        <f t="shared" si="95"/>
        <v>0</v>
      </c>
      <c r="AC403">
        <f t="shared" si="96"/>
        <v>1624.0467130000002</v>
      </c>
      <c r="AD403">
        <f t="shared" si="104"/>
        <v>0</v>
      </c>
      <c r="AE403">
        <f t="shared" si="90"/>
        <v>1624.0467130000002</v>
      </c>
      <c r="AF403">
        <f>(Z403+SUM($Z$8:Z402))/1000</f>
        <v>1015.2982424391546</v>
      </c>
      <c r="AG403">
        <f>(AA403+SUM($AA$8:AA402))/1000</f>
        <v>540.8551520719227</v>
      </c>
      <c r="BG403">
        <f t="shared" si="101"/>
        <v>3.8006442901234578</v>
      </c>
    </row>
    <row r="404" spans="2:59" x14ac:dyDescent="0.3">
      <c r="B404" s="29" t="s">
        <v>47</v>
      </c>
      <c r="C404" s="29">
        <v>396</v>
      </c>
      <c r="D404" s="29">
        <v>396</v>
      </c>
      <c r="E404" s="28">
        <v>12.3</v>
      </c>
      <c r="F404" s="15">
        <f t="shared" si="102"/>
        <v>1.1527777777777779</v>
      </c>
      <c r="G404" s="15">
        <f t="shared" si="103"/>
        <v>4.1500000000000004</v>
      </c>
      <c r="R404">
        <f>S404+SUM($S$8:S403)</f>
        <v>2626.1666666666665</v>
      </c>
      <c r="S404">
        <f t="shared" si="97"/>
        <v>3.416666666666667</v>
      </c>
      <c r="U404">
        <f t="shared" si="98"/>
        <v>5.3960100000000004</v>
      </c>
      <c r="V404">
        <f t="shared" si="91"/>
        <v>137.40231299999999</v>
      </c>
      <c r="W404">
        <f t="shared" si="99"/>
        <v>1648.4722222222224</v>
      </c>
      <c r="X404">
        <f t="shared" si="100"/>
        <v>6101.7379953425943</v>
      </c>
      <c r="Y404" t="str">
        <f t="shared" si="92"/>
        <v>Accelerating</v>
      </c>
      <c r="Z404">
        <f t="shared" si="93"/>
        <v>6101.7379953425943</v>
      </c>
      <c r="AA404">
        <f t="shared" si="94"/>
        <v>0</v>
      </c>
      <c r="AB404">
        <f t="shared" si="95"/>
        <v>0</v>
      </c>
      <c r="AC404">
        <f t="shared" si="96"/>
        <v>1785.8745352222224</v>
      </c>
      <c r="AD404">
        <f t="shared" si="104"/>
        <v>0</v>
      </c>
      <c r="AE404">
        <f t="shared" si="90"/>
        <v>1785.8745352222224</v>
      </c>
      <c r="AF404">
        <f>(Z404+SUM($Z$8:Z403))/1000</f>
        <v>1021.3999804344971</v>
      </c>
      <c r="AG404">
        <f>(AA404+SUM($AA$8:AA403))/1000</f>
        <v>540.8551520719227</v>
      </c>
      <c r="BG404">
        <f t="shared" si="101"/>
        <v>8.3466319444444448</v>
      </c>
    </row>
    <row r="405" spans="2:59" x14ac:dyDescent="0.3">
      <c r="B405" s="29" t="s">
        <v>47</v>
      </c>
      <c r="C405" s="29">
        <v>397</v>
      </c>
      <c r="D405" s="29">
        <v>397</v>
      </c>
      <c r="E405" s="28">
        <v>16.600000000000001</v>
      </c>
      <c r="F405" s="15">
        <f t="shared" si="102"/>
        <v>1.1944444444444442</v>
      </c>
      <c r="G405" s="15">
        <f t="shared" si="103"/>
        <v>4.2999999999999989</v>
      </c>
      <c r="R405">
        <f>S405+SUM($S$8:S404)</f>
        <v>2630.7777777777778</v>
      </c>
      <c r="S405">
        <f t="shared" si="97"/>
        <v>4.6111111111111116</v>
      </c>
      <c r="U405">
        <f t="shared" si="98"/>
        <v>9.8283066666666699</v>
      </c>
      <c r="V405">
        <f t="shared" si="91"/>
        <v>141.83460966666667</v>
      </c>
      <c r="W405">
        <f t="shared" si="99"/>
        <v>1708.0555555555552</v>
      </c>
      <c r="X405">
        <f t="shared" si="100"/>
        <v>8530.049095191358</v>
      </c>
      <c r="Y405" t="str">
        <f t="shared" si="92"/>
        <v>Accelerating</v>
      </c>
      <c r="Z405">
        <f t="shared" si="93"/>
        <v>8530.049095191358</v>
      </c>
      <c r="AA405">
        <f t="shared" si="94"/>
        <v>0</v>
      </c>
      <c r="AB405">
        <f t="shared" si="95"/>
        <v>0</v>
      </c>
      <c r="AC405">
        <f t="shared" si="96"/>
        <v>1849.8901652222219</v>
      </c>
      <c r="AD405">
        <f t="shared" si="104"/>
        <v>0</v>
      </c>
      <c r="AE405">
        <f t="shared" si="90"/>
        <v>1849.8901652222219</v>
      </c>
      <c r="AF405">
        <f>(Z405+SUM($Z$8:Z404))/1000</f>
        <v>1029.9300295296885</v>
      </c>
      <c r="AG405">
        <f>(AA405+SUM($AA$8:AA404))/1000</f>
        <v>540.8551520719227</v>
      </c>
      <c r="BG405">
        <f t="shared" si="101"/>
        <v>15.202577160493831</v>
      </c>
    </row>
    <row r="406" spans="2:59" x14ac:dyDescent="0.3">
      <c r="B406" s="29" t="s">
        <v>47</v>
      </c>
      <c r="C406" s="29">
        <v>398</v>
      </c>
      <c r="D406" s="29">
        <v>398</v>
      </c>
      <c r="E406" s="28">
        <v>20.9</v>
      </c>
      <c r="F406" s="15">
        <f t="shared" si="102"/>
        <v>1.0555555555555551</v>
      </c>
      <c r="G406" s="15">
        <f t="shared" si="103"/>
        <v>3.7999999999999989</v>
      </c>
      <c r="R406">
        <f>S406+SUM($S$8:S405)</f>
        <v>2636.5833333333335</v>
      </c>
      <c r="S406">
        <f t="shared" si="97"/>
        <v>5.8055555555555554</v>
      </c>
      <c r="U406">
        <f t="shared" si="98"/>
        <v>15.579556666666665</v>
      </c>
      <c r="V406">
        <f t="shared" si="91"/>
        <v>147.58585966666666</v>
      </c>
      <c r="W406">
        <f t="shared" si="99"/>
        <v>1509.4444444444439</v>
      </c>
      <c r="X406">
        <f t="shared" si="100"/>
        <v>9619.9814877561694</v>
      </c>
      <c r="Y406" t="str">
        <f t="shared" si="92"/>
        <v>Accelerating</v>
      </c>
      <c r="Z406">
        <f t="shared" si="93"/>
        <v>9619.9814877561694</v>
      </c>
      <c r="AA406">
        <f t="shared" si="94"/>
        <v>0</v>
      </c>
      <c r="AB406">
        <f t="shared" si="95"/>
        <v>0</v>
      </c>
      <c r="AC406">
        <f t="shared" si="96"/>
        <v>1657.0303041111106</v>
      </c>
      <c r="AD406">
        <f t="shared" si="104"/>
        <v>0</v>
      </c>
      <c r="AE406">
        <f t="shared" si="90"/>
        <v>1657.0303041111106</v>
      </c>
      <c r="AF406">
        <f>(Z406+SUM($Z$8:Z405))/1000</f>
        <v>1039.5500110174446</v>
      </c>
      <c r="AG406">
        <f>(AA406+SUM($AA$8:AA405))/1000</f>
        <v>540.8551520719227</v>
      </c>
      <c r="BG406">
        <f t="shared" si="101"/>
        <v>24.098699845679015</v>
      </c>
    </row>
    <row r="407" spans="2:59" x14ac:dyDescent="0.3">
      <c r="B407" s="29" t="s">
        <v>47</v>
      </c>
      <c r="C407" s="29">
        <v>399</v>
      </c>
      <c r="D407" s="29">
        <v>399</v>
      </c>
      <c r="E407" s="28">
        <v>24.2</v>
      </c>
      <c r="F407" s="15">
        <f t="shared" si="102"/>
        <v>0.65277777777777812</v>
      </c>
      <c r="G407" s="15">
        <f t="shared" si="103"/>
        <v>2.3500000000000014</v>
      </c>
      <c r="R407">
        <f>S407+SUM($S$8:S406)</f>
        <v>2643.3055555555557</v>
      </c>
      <c r="S407">
        <f t="shared" si="97"/>
        <v>6.7222222222222214</v>
      </c>
      <c r="U407">
        <f t="shared" si="98"/>
        <v>20.887826666666658</v>
      </c>
      <c r="V407">
        <f t="shared" si="91"/>
        <v>152.89412966666666</v>
      </c>
      <c r="W407">
        <f t="shared" si="99"/>
        <v>933.47222222222274</v>
      </c>
      <c r="X407">
        <f t="shared" si="100"/>
        <v>7302.7960321419769</v>
      </c>
      <c r="Y407" t="str">
        <f t="shared" si="92"/>
        <v>Accelerating</v>
      </c>
      <c r="Z407">
        <f t="shared" si="93"/>
        <v>7302.7960321419769</v>
      </c>
      <c r="AA407">
        <f t="shared" si="94"/>
        <v>0</v>
      </c>
      <c r="AB407">
        <f t="shared" si="95"/>
        <v>0</v>
      </c>
      <c r="AC407">
        <f t="shared" si="96"/>
        <v>1086.3663518888893</v>
      </c>
      <c r="AD407">
        <f t="shared" si="104"/>
        <v>0</v>
      </c>
      <c r="AE407">
        <f t="shared" si="90"/>
        <v>1086.3663518888893</v>
      </c>
      <c r="AF407">
        <f>(Z407+SUM($Z$8:Z406))/1000</f>
        <v>1046.8528070495868</v>
      </c>
      <c r="AG407">
        <f>(AA407+SUM($AA$8:AA406))/1000</f>
        <v>540.8551520719227</v>
      </c>
      <c r="BG407">
        <f t="shared" si="101"/>
        <v>32.309614197530856</v>
      </c>
    </row>
    <row r="408" spans="2:59" x14ac:dyDescent="0.3">
      <c r="B408" s="29" t="s">
        <v>47</v>
      </c>
      <c r="C408" s="29">
        <v>400</v>
      </c>
      <c r="D408" s="29">
        <v>400</v>
      </c>
      <c r="E408" s="28">
        <v>25.6</v>
      </c>
      <c r="F408" s="15">
        <f t="shared" si="102"/>
        <v>0.19444444444444473</v>
      </c>
      <c r="G408" s="15">
        <f t="shared" si="103"/>
        <v>0.70000000000000107</v>
      </c>
      <c r="R408">
        <f>S408+SUM($S$8:S407)</f>
        <v>2650.416666666667</v>
      </c>
      <c r="S408">
        <f t="shared" si="97"/>
        <v>7.1111111111111116</v>
      </c>
      <c r="U408">
        <f t="shared" si="98"/>
        <v>23.374506666666669</v>
      </c>
      <c r="V408">
        <f t="shared" si="91"/>
        <v>155.38080966666666</v>
      </c>
      <c r="W408">
        <f t="shared" si="99"/>
        <v>278.05555555555594</v>
      </c>
      <c r="X408">
        <f t="shared" si="100"/>
        <v>3082.2141526913611</v>
      </c>
      <c r="Y408" t="str">
        <f t="shared" si="92"/>
        <v>Accelerating</v>
      </c>
      <c r="Z408">
        <f t="shared" si="93"/>
        <v>3082.2141526913611</v>
      </c>
      <c r="AA408">
        <f t="shared" si="94"/>
        <v>0</v>
      </c>
      <c r="AB408">
        <f t="shared" si="95"/>
        <v>0</v>
      </c>
      <c r="AC408">
        <f t="shared" si="96"/>
        <v>433.43636522222261</v>
      </c>
      <c r="AD408">
        <f t="shared" si="104"/>
        <v>0</v>
      </c>
      <c r="AE408">
        <f t="shared" si="90"/>
        <v>433.43636522222261</v>
      </c>
      <c r="AF408">
        <f>(Z408+SUM($Z$8:Z407))/1000</f>
        <v>1049.935021202278</v>
      </c>
      <c r="AG408">
        <f>(AA408+SUM($AA$8:AA407))/1000</f>
        <v>540.8551520719227</v>
      </c>
      <c r="BG408">
        <f t="shared" si="101"/>
        <v>36.156049382716056</v>
      </c>
    </row>
    <row r="409" spans="2:59" x14ac:dyDescent="0.3">
      <c r="B409" s="29" t="s">
        <v>47</v>
      </c>
      <c r="C409" s="29">
        <v>401</v>
      </c>
      <c r="D409" s="29">
        <v>401</v>
      </c>
      <c r="E409" s="28">
        <v>25.6</v>
      </c>
      <c r="F409" s="15">
        <f t="shared" si="102"/>
        <v>-9.7222222222222612E-2</v>
      </c>
      <c r="G409" s="15">
        <f t="shared" si="103"/>
        <v>-0.35000000000000142</v>
      </c>
      <c r="R409">
        <f>S409+SUM($S$8:S408)</f>
        <v>2657.5277777777783</v>
      </c>
      <c r="S409">
        <f t="shared" si="97"/>
        <v>7.1111111111111116</v>
      </c>
      <c r="U409">
        <f t="shared" si="98"/>
        <v>23.374506666666669</v>
      </c>
      <c r="V409">
        <f t="shared" si="91"/>
        <v>155.38080966666666</v>
      </c>
      <c r="W409">
        <f t="shared" si="99"/>
        <v>-139.02777777777834</v>
      </c>
      <c r="X409">
        <f t="shared" si="100"/>
        <v>116.28822676542809</v>
      </c>
      <c r="Y409" t="str">
        <f t="shared" si="92"/>
        <v>Braking</v>
      </c>
      <c r="Z409">
        <f t="shared" si="93"/>
        <v>116.28822676542809</v>
      </c>
      <c r="AA409">
        <f t="shared" si="94"/>
        <v>0</v>
      </c>
      <c r="AB409">
        <f t="shared" si="95"/>
        <v>0</v>
      </c>
      <c r="AC409">
        <f t="shared" si="96"/>
        <v>16.353031888888324</v>
      </c>
      <c r="AD409">
        <f t="shared" si="104"/>
        <v>0</v>
      </c>
      <c r="AE409">
        <f t="shared" si="90"/>
        <v>16.353031888888324</v>
      </c>
      <c r="AF409">
        <f>(Z409+SUM($Z$8:Z408))/1000</f>
        <v>1050.0513094290434</v>
      </c>
      <c r="AG409">
        <f>(AA409+SUM($AA$8:AA408))/1000</f>
        <v>540.8551520719227</v>
      </c>
      <c r="BG409">
        <f t="shared" si="101"/>
        <v>36.156049382716056</v>
      </c>
    </row>
    <row r="410" spans="2:59" x14ac:dyDescent="0.3">
      <c r="B410" s="29" t="s">
        <v>47</v>
      </c>
      <c r="C410" s="29">
        <v>402</v>
      </c>
      <c r="D410" s="29">
        <v>402</v>
      </c>
      <c r="E410" s="28">
        <v>24.9</v>
      </c>
      <c r="F410" s="15">
        <f t="shared" si="102"/>
        <v>-0.31944444444444453</v>
      </c>
      <c r="G410" s="15">
        <f t="shared" si="103"/>
        <v>-1.1500000000000004</v>
      </c>
      <c r="R410">
        <f>S410+SUM($S$8:S409)</f>
        <v>2664.4444444444448</v>
      </c>
      <c r="S410">
        <f t="shared" si="97"/>
        <v>6.9166666666666661</v>
      </c>
      <c r="U410">
        <f t="shared" si="98"/>
        <v>22.113689999999995</v>
      </c>
      <c r="V410">
        <f t="shared" si="91"/>
        <v>154.11999299999999</v>
      </c>
      <c r="W410">
        <f t="shared" si="99"/>
        <v>-456.80555555555566</v>
      </c>
      <c r="X410">
        <f t="shared" si="100"/>
        <v>0</v>
      </c>
      <c r="Y410" t="str">
        <f t="shared" si="92"/>
        <v>Braking</v>
      </c>
      <c r="Z410">
        <f t="shared" si="93"/>
        <v>0</v>
      </c>
      <c r="AA410">
        <f t="shared" si="94"/>
        <v>2093.5751410092598</v>
      </c>
      <c r="AB410">
        <f t="shared" si="95"/>
        <v>0</v>
      </c>
      <c r="AC410">
        <f t="shared" si="96"/>
        <v>-302.68556255555563</v>
      </c>
      <c r="AD410">
        <f t="shared" si="104"/>
        <v>302.68556255555563</v>
      </c>
      <c r="AE410">
        <f t="shared" si="90"/>
        <v>0</v>
      </c>
      <c r="AF410">
        <f>(Z410+SUM($Z$8:Z409))/1000</f>
        <v>1050.0513094290434</v>
      </c>
      <c r="AG410">
        <f>(AA410+SUM($AA$8:AA409))/1000</f>
        <v>542.948727212932</v>
      </c>
      <c r="BG410">
        <f t="shared" si="101"/>
        <v>34.205798611111106</v>
      </c>
    </row>
    <row r="411" spans="2:59" x14ac:dyDescent="0.3">
      <c r="B411" s="29" t="s">
        <v>47</v>
      </c>
      <c r="C411" s="29">
        <v>403</v>
      </c>
      <c r="D411" s="29">
        <v>403</v>
      </c>
      <c r="E411" s="28">
        <v>23.3</v>
      </c>
      <c r="F411" s="15">
        <f t="shared" si="102"/>
        <v>-0.45833333333333293</v>
      </c>
      <c r="G411" s="15">
        <f t="shared" si="103"/>
        <v>-1.6499999999999986</v>
      </c>
      <c r="R411">
        <f>S411+SUM($S$8:S410)</f>
        <v>2670.916666666667</v>
      </c>
      <c r="S411">
        <f t="shared" si="97"/>
        <v>6.4722222222222223</v>
      </c>
      <c r="U411">
        <f t="shared" si="98"/>
        <v>19.363076666666668</v>
      </c>
      <c r="V411">
        <f t="shared" si="91"/>
        <v>151.36937966666667</v>
      </c>
      <c r="W411">
        <f t="shared" si="99"/>
        <v>-655.41666666666606</v>
      </c>
      <c r="X411">
        <f t="shared" si="100"/>
        <v>0</v>
      </c>
      <c r="Y411" t="str">
        <f t="shared" si="92"/>
        <v>Braking</v>
      </c>
      <c r="Z411">
        <f t="shared" si="93"/>
        <v>0</v>
      </c>
      <c r="AA411">
        <f t="shared" si="94"/>
        <v>3262.3060519722185</v>
      </c>
      <c r="AB411">
        <f t="shared" si="95"/>
        <v>0</v>
      </c>
      <c r="AC411">
        <f t="shared" si="96"/>
        <v>-504.04728699999941</v>
      </c>
      <c r="AD411">
        <f t="shared" si="104"/>
        <v>504.04728699999941</v>
      </c>
      <c r="AE411">
        <f t="shared" si="90"/>
        <v>0</v>
      </c>
      <c r="AF411">
        <f>(Z411+SUM($Z$8:Z410))/1000</f>
        <v>1050.0513094290434</v>
      </c>
      <c r="AG411">
        <f>(AA411+SUM($AA$8:AA410))/1000</f>
        <v>546.21103326490413</v>
      </c>
      <c r="BG411">
        <f t="shared" si="101"/>
        <v>29.951107253086423</v>
      </c>
    </row>
    <row r="412" spans="2:59" x14ac:dyDescent="0.3">
      <c r="B412" s="29" t="s">
        <v>47</v>
      </c>
      <c r="C412" s="29">
        <v>404</v>
      </c>
      <c r="D412" s="29">
        <v>404</v>
      </c>
      <c r="E412" s="28">
        <v>21.6</v>
      </c>
      <c r="F412" s="15">
        <f t="shared" si="102"/>
        <v>-0.43055555555555575</v>
      </c>
      <c r="G412" s="15">
        <f t="shared" si="103"/>
        <v>-1.5500000000000007</v>
      </c>
      <c r="R412">
        <f>S412+SUM($S$8:S411)</f>
        <v>2676.916666666667</v>
      </c>
      <c r="S412">
        <f t="shared" si="97"/>
        <v>6</v>
      </c>
      <c r="U412">
        <f t="shared" si="98"/>
        <v>16.640639999999998</v>
      </c>
      <c r="V412">
        <f t="shared" si="91"/>
        <v>148.64694299999999</v>
      </c>
      <c r="W412">
        <f t="shared" si="99"/>
        <v>-615.69444444444468</v>
      </c>
      <c r="X412">
        <f t="shared" si="100"/>
        <v>0</v>
      </c>
      <c r="Y412" t="str">
        <f t="shared" si="92"/>
        <v>Braking</v>
      </c>
      <c r="Z412">
        <f t="shared" si="93"/>
        <v>0</v>
      </c>
      <c r="AA412">
        <f t="shared" si="94"/>
        <v>2802.2850086666685</v>
      </c>
      <c r="AB412">
        <f t="shared" si="95"/>
        <v>0</v>
      </c>
      <c r="AC412">
        <f t="shared" si="96"/>
        <v>-467.04750144444472</v>
      </c>
      <c r="AD412">
        <f t="shared" si="104"/>
        <v>467.04750144444472</v>
      </c>
      <c r="AE412">
        <f t="shared" si="90"/>
        <v>0</v>
      </c>
      <c r="AF412">
        <f>(Z412+SUM($Z$8:Z411))/1000</f>
        <v>1050.0513094290434</v>
      </c>
      <c r="AG412">
        <f>(AA412+SUM($AA$8:AA411))/1000</f>
        <v>549.0133182735708</v>
      </c>
      <c r="BG412">
        <f t="shared" si="101"/>
        <v>25.74</v>
      </c>
    </row>
    <row r="413" spans="2:59" x14ac:dyDescent="0.3">
      <c r="B413" s="29" t="s">
        <v>47</v>
      </c>
      <c r="C413" s="29">
        <v>405</v>
      </c>
      <c r="D413" s="29">
        <v>405</v>
      </c>
      <c r="E413" s="28">
        <v>20.2</v>
      </c>
      <c r="F413" s="15">
        <f t="shared" si="102"/>
        <v>-0.40277777777777807</v>
      </c>
      <c r="G413" s="15">
        <f t="shared" si="103"/>
        <v>-1.4500000000000011</v>
      </c>
      <c r="R413">
        <f>S413+SUM($S$8:S412)</f>
        <v>2682.5277777777783</v>
      </c>
      <c r="S413">
        <f t="shared" si="97"/>
        <v>5.6111111111111107</v>
      </c>
      <c r="U413">
        <f t="shared" si="98"/>
        <v>14.553426666666663</v>
      </c>
      <c r="V413">
        <f t="shared" si="91"/>
        <v>146.55972966666667</v>
      </c>
      <c r="W413">
        <f t="shared" si="99"/>
        <v>-575.97222222222263</v>
      </c>
      <c r="X413">
        <f t="shared" si="100"/>
        <v>0</v>
      </c>
      <c r="Y413" t="str">
        <f t="shared" si="92"/>
        <v>Braking</v>
      </c>
      <c r="Z413">
        <f t="shared" si="93"/>
        <v>0</v>
      </c>
      <c r="AA413">
        <f t="shared" si="94"/>
        <v>2409.481208228397</v>
      </c>
      <c r="AB413">
        <f t="shared" si="95"/>
        <v>0</v>
      </c>
      <c r="AC413">
        <f t="shared" si="96"/>
        <v>-429.41249255555596</v>
      </c>
      <c r="AD413">
        <f t="shared" si="104"/>
        <v>429.41249255555596</v>
      </c>
      <c r="AE413">
        <f t="shared" si="90"/>
        <v>0</v>
      </c>
      <c r="AF413">
        <f>(Z413+SUM($Z$8:Z412))/1000</f>
        <v>1050.0513094290434</v>
      </c>
      <c r="AG413">
        <f>(AA413+SUM($AA$8:AA412))/1000</f>
        <v>551.42279948179919</v>
      </c>
      <c r="BG413">
        <f t="shared" si="101"/>
        <v>22.511466049382715</v>
      </c>
    </row>
    <row r="414" spans="2:59" x14ac:dyDescent="0.3">
      <c r="B414" s="29" t="s">
        <v>47</v>
      </c>
      <c r="C414" s="29">
        <v>406</v>
      </c>
      <c r="D414" s="29">
        <v>406</v>
      </c>
      <c r="E414" s="28">
        <v>18.7</v>
      </c>
      <c r="F414" s="15">
        <f t="shared" si="102"/>
        <v>-0.44444444444444431</v>
      </c>
      <c r="G414" s="15">
        <f t="shared" si="103"/>
        <v>-1.5999999999999996</v>
      </c>
      <c r="R414">
        <f>S414+SUM($S$8:S413)</f>
        <v>2687.7222222222226</v>
      </c>
      <c r="S414">
        <f t="shared" si="97"/>
        <v>5.1944444444444438</v>
      </c>
      <c r="U414">
        <f t="shared" si="98"/>
        <v>12.472276666666662</v>
      </c>
      <c r="V414">
        <f t="shared" si="91"/>
        <v>144.47857966666666</v>
      </c>
      <c r="W414">
        <f t="shared" si="99"/>
        <v>-635.55555555555532</v>
      </c>
      <c r="X414">
        <f t="shared" si="100"/>
        <v>0</v>
      </c>
      <c r="Y414" t="str">
        <f t="shared" si="92"/>
        <v>Braking</v>
      </c>
      <c r="Z414">
        <f t="shared" si="93"/>
        <v>0</v>
      </c>
      <c r="AA414">
        <f t="shared" si="94"/>
        <v>2550.8720692006159</v>
      </c>
      <c r="AB414">
        <f t="shared" si="95"/>
        <v>0</v>
      </c>
      <c r="AC414">
        <f t="shared" si="96"/>
        <v>-491.07697588888868</v>
      </c>
      <c r="AD414">
        <f t="shared" si="104"/>
        <v>491.07697588888868</v>
      </c>
      <c r="AE414">
        <f t="shared" si="90"/>
        <v>0</v>
      </c>
      <c r="AF414">
        <f>(Z414+SUM($Z$8:Z413))/1000</f>
        <v>1050.0513094290434</v>
      </c>
      <c r="AG414">
        <f>(AA414+SUM($AA$8:AA413))/1000</f>
        <v>553.97367155099982</v>
      </c>
      <c r="BG414">
        <f t="shared" si="101"/>
        <v>19.292310956790118</v>
      </c>
    </row>
    <row r="415" spans="2:59" x14ac:dyDescent="0.3">
      <c r="B415" s="29" t="s">
        <v>47</v>
      </c>
      <c r="C415" s="29">
        <v>407</v>
      </c>
      <c r="D415" s="29">
        <v>407</v>
      </c>
      <c r="E415" s="28">
        <v>17</v>
      </c>
      <c r="F415" s="15">
        <f t="shared" si="102"/>
        <v>-0.47222222222222199</v>
      </c>
      <c r="G415" s="15">
        <f t="shared" si="103"/>
        <v>-1.6999999999999993</v>
      </c>
      <c r="R415">
        <f>S415+SUM($S$8:S414)</f>
        <v>2692.4444444444448</v>
      </c>
      <c r="S415">
        <f t="shared" si="97"/>
        <v>4.7222222222222223</v>
      </c>
      <c r="U415">
        <f t="shared" si="98"/>
        <v>10.307666666666666</v>
      </c>
      <c r="V415">
        <f t="shared" si="91"/>
        <v>142.31396966666668</v>
      </c>
      <c r="W415">
        <f t="shared" si="99"/>
        <v>-675.27777777777749</v>
      </c>
      <c r="X415">
        <f t="shared" si="100"/>
        <v>0</v>
      </c>
      <c r="Y415" t="str">
        <f t="shared" si="92"/>
        <v>Braking</v>
      </c>
      <c r="Z415">
        <f t="shared" si="93"/>
        <v>0</v>
      </c>
      <c r="AA415">
        <f t="shared" si="94"/>
        <v>2516.7735383024678</v>
      </c>
      <c r="AB415">
        <f t="shared" si="95"/>
        <v>0</v>
      </c>
      <c r="AC415">
        <f t="shared" si="96"/>
        <v>-532.96380811111078</v>
      </c>
      <c r="AD415">
        <f t="shared" si="104"/>
        <v>532.96380811111078</v>
      </c>
      <c r="AE415">
        <f t="shared" si="90"/>
        <v>0</v>
      </c>
      <c r="AF415">
        <f>(Z415+SUM($Z$8:Z414))/1000</f>
        <v>1050.0513094290434</v>
      </c>
      <c r="AG415">
        <f>(AA415+SUM($AA$8:AA414))/1000</f>
        <v>556.4904450893024</v>
      </c>
      <c r="BG415">
        <f t="shared" si="101"/>
        <v>15.944058641975309</v>
      </c>
    </row>
    <row r="416" spans="2:59" x14ac:dyDescent="0.3">
      <c r="B416" s="29" t="s">
        <v>47</v>
      </c>
      <c r="C416" s="29">
        <v>408</v>
      </c>
      <c r="D416" s="29">
        <v>408</v>
      </c>
      <c r="E416" s="28">
        <v>15.3</v>
      </c>
      <c r="F416" s="15">
        <f t="shared" si="102"/>
        <v>-0.38888888888888895</v>
      </c>
      <c r="G416" s="15">
        <f t="shared" si="103"/>
        <v>-1.4000000000000004</v>
      </c>
      <c r="R416">
        <f>S416+SUM($S$8:S415)</f>
        <v>2696.6944444444448</v>
      </c>
      <c r="S416">
        <f t="shared" si="97"/>
        <v>4.25</v>
      </c>
      <c r="U416">
        <f t="shared" si="98"/>
        <v>8.3492099999999994</v>
      </c>
      <c r="V416">
        <f t="shared" si="91"/>
        <v>140.355513</v>
      </c>
      <c r="W416">
        <f t="shared" si="99"/>
        <v>-556.1111111111112</v>
      </c>
      <c r="X416">
        <f t="shared" si="100"/>
        <v>0</v>
      </c>
      <c r="Y416" t="str">
        <f t="shared" si="92"/>
        <v>Braking</v>
      </c>
      <c r="Z416">
        <f t="shared" si="93"/>
        <v>0</v>
      </c>
      <c r="AA416">
        <f t="shared" si="94"/>
        <v>1766.9612919722226</v>
      </c>
      <c r="AB416">
        <f t="shared" si="95"/>
        <v>0</v>
      </c>
      <c r="AC416">
        <f t="shared" si="96"/>
        <v>-415.75559811111123</v>
      </c>
      <c r="AD416">
        <f t="shared" si="104"/>
        <v>415.75559811111123</v>
      </c>
      <c r="AE416">
        <f t="shared" si="90"/>
        <v>0</v>
      </c>
      <c r="AF416">
        <f>(Z416+SUM($Z$8:Z415))/1000</f>
        <v>1050.0513094290434</v>
      </c>
      <c r="AG416">
        <f>(AA416+SUM($AA$8:AA415))/1000</f>
        <v>558.25740638127456</v>
      </c>
      <c r="BG416">
        <f t="shared" si="101"/>
        <v>12.914687499999999</v>
      </c>
    </row>
    <row r="417" spans="2:59" x14ac:dyDescent="0.3">
      <c r="B417" s="29" t="s">
        <v>47</v>
      </c>
      <c r="C417" s="29">
        <v>409</v>
      </c>
      <c r="D417" s="29">
        <v>409</v>
      </c>
      <c r="E417" s="28">
        <v>14.2</v>
      </c>
      <c r="F417" s="15">
        <f t="shared" si="102"/>
        <v>-0.19444444444444448</v>
      </c>
      <c r="G417" s="15">
        <f t="shared" si="103"/>
        <v>-0.70000000000000018</v>
      </c>
      <c r="R417">
        <f>S417+SUM($S$8:S416)</f>
        <v>2700.6388888888891</v>
      </c>
      <c r="S417">
        <f t="shared" si="97"/>
        <v>3.9444444444444442</v>
      </c>
      <c r="U417">
        <f t="shared" si="98"/>
        <v>7.1918266666666657</v>
      </c>
      <c r="V417">
        <f t="shared" si="91"/>
        <v>139.19812966666666</v>
      </c>
      <c r="W417">
        <f t="shared" si="99"/>
        <v>-278.0555555555556</v>
      </c>
      <c r="X417">
        <f t="shared" si="100"/>
        <v>0</v>
      </c>
      <c r="Y417" t="str">
        <f t="shared" si="92"/>
        <v>Braking</v>
      </c>
      <c r="Z417">
        <f t="shared" si="93"/>
        <v>0</v>
      </c>
      <c r="AA417">
        <f t="shared" si="94"/>
        <v>547.71540211728416</v>
      </c>
      <c r="AB417">
        <f t="shared" si="95"/>
        <v>0</v>
      </c>
      <c r="AC417">
        <f t="shared" si="96"/>
        <v>-138.85742588888894</v>
      </c>
      <c r="AD417">
        <f t="shared" si="104"/>
        <v>138.85742588888894</v>
      </c>
      <c r="AE417">
        <f t="shared" si="90"/>
        <v>0</v>
      </c>
      <c r="AF417">
        <f>(Z417+SUM($Z$8:Z416))/1000</f>
        <v>1050.0513094290434</v>
      </c>
      <c r="AG417">
        <f>(AA417+SUM($AA$8:AA416))/1000</f>
        <v>558.80512178339177</v>
      </c>
      <c r="BG417">
        <f t="shared" si="101"/>
        <v>11.124429012345677</v>
      </c>
    </row>
    <row r="418" spans="2:59" x14ac:dyDescent="0.3">
      <c r="B418" s="29" t="s">
        <v>47</v>
      </c>
      <c r="C418" s="29">
        <v>410</v>
      </c>
      <c r="D418" s="29">
        <v>410</v>
      </c>
      <c r="E418" s="28">
        <v>13.9</v>
      </c>
      <c r="F418" s="15">
        <f t="shared" si="102"/>
        <v>-2.7777777777777679E-2</v>
      </c>
      <c r="G418" s="15">
        <f t="shared" si="103"/>
        <v>-9.9999999999999645E-2</v>
      </c>
      <c r="R418">
        <f>S418+SUM($S$8:S417)</f>
        <v>2704.5000000000005</v>
      </c>
      <c r="S418">
        <f t="shared" si="97"/>
        <v>3.8611111111111112</v>
      </c>
      <c r="U418">
        <f t="shared" si="98"/>
        <v>6.8911566666666664</v>
      </c>
      <c r="V418">
        <f t="shared" si="91"/>
        <v>138.89745966666666</v>
      </c>
      <c r="W418">
        <f t="shared" si="99"/>
        <v>-39.722222222222079</v>
      </c>
      <c r="X418">
        <f t="shared" si="100"/>
        <v>382.92661124382767</v>
      </c>
      <c r="Y418" t="str">
        <f t="shared" si="92"/>
        <v>Braking</v>
      </c>
      <c r="Z418">
        <f t="shared" si="93"/>
        <v>382.92661124382767</v>
      </c>
      <c r="AA418">
        <f t="shared" si="94"/>
        <v>0</v>
      </c>
      <c r="AB418">
        <f t="shared" si="95"/>
        <v>0</v>
      </c>
      <c r="AC418">
        <f t="shared" si="96"/>
        <v>99.175237444444576</v>
      </c>
      <c r="AD418">
        <f t="shared" si="104"/>
        <v>0</v>
      </c>
      <c r="AE418">
        <f t="shared" si="90"/>
        <v>99.175237444444576</v>
      </c>
      <c r="AF418">
        <f>(Z418+SUM($Z$8:Z417))/1000</f>
        <v>1050.4342360402873</v>
      </c>
      <c r="AG418">
        <f>(AA418+SUM($AA$8:AA417))/1000</f>
        <v>558.80512178339177</v>
      </c>
      <c r="BG418">
        <f t="shared" si="101"/>
        <v>10.659347993827161</v>
      </c>
    </row>
    <row r="419" spans="2:59" x14ac:dyDescent="0.3">
      <c r="B419" s="29" t="s">
        <v>47</v>
      </c>
      <c r="C419" s="29">
        <v>411</v>
      </c>
      <c r="D419" s="29">
        <v>411</v>
      </c>
      <c r="E419" s="28">
        <v>14</v>
      </c>
      <c r="F419" s="15">
        <f t="shared" si="102"/>
        <v>4.1666666666666519E-2</v>
      </c>
      <c r="G419" s="15">
        <f t="shared" si="103"/>
        <v>0.14999999999999947</v>
      </c>
      <c r="R419">
        <f>S419+SUM($S$8:S418)</f>
        <v>2708.3888888888891</v>
      </c>
      <c r="S419">
        <f t="shared" si="97"/>
        <v>3.8888888888888888</v>
      </c>
      <c r="U419">
        <f t="shared" si="98"/>
        <v>6.9906666666666659</v>
      </c>
      <c r="V419">
        <f t="shared" si="91"/>
        <v>138.99696966666667</v>
      </c>
      <c r="W419">
        <f t="shared" si="99"/>
        <v>59.583333333333123</v>
      </c>
      <c r="X419">
        <f t="shared" si="100"/>
        <v>772.25673388888811</v>
      </c>
      <c r="Y419" t="str">
        <f t="shared" si="92"/>
        <v>Accelerating</v>
      </c>
      <c r="Z419">
        <f t="shared" si="93"/>
        <v>772.25673388888811</v>
      </c>
      <c r="AA419">
        <f t="shared" si="94"/>
        <v>0</v>
      </c>
      <c r="AB419">
        <f t="shared" si="95"/>
        <v>0</v>
      </c>
      <c r="AC419">
        <f t="shared" si="96"/>
        <v>198.58030299999979</v>
      </c>
      <c r="AD419">
        <f t="shared" si="104"/>
        <v>0</v>
      </c>
      <c r="AE419">
        <f t="shared" si="90"/>
        <v>198.58030299999979</v>
      </c>
      <c r="AF419">
        <f>(Z419+SUM($Z$8:Z418))/1000</f>
        <v>1051.2064927741762</v>
      </c>
      <c r="AG419">
        <f>(AA419+SUM($AA$8:AA418))/1000</f>
        <v>558.80512178339177</v>
      </c>
      <c r="BG419">
        <f t="shared" si="101"/>
        <v>10.81327160493827</v>
      </c>
    </row>
    <row r="420" spans="2:59" x14ac:dyDescent="0.3">
      <c r="B420" s="29" t="s">
        <v>47</v>
      </c>
      <c r="C420" s="29">
        <v>412</v>
      </c>
      <c r="D420" s="29">
        <v>412</v>
      </c>
      <c r="E420" s="28">
        <v>14.2</v>
      </c>
      <c r="F420" s="15">
        <f t="shared" si="102"/>
        <v>6.9444444444444448E-2</v>
      </c>
      <c r="G420" s="15">
        <f t="shared" si="103"/>
        <v>0.25</v>
      </c>
      <c r="R420">
        <f>S420+SUM($S$8:S419)</f>
        <v>2712.3333333333335</v>
      </c>
      <c r="S420">
        <f t="shared" si="97"/>
        <v>3.9444444444444442</v>
      </c>
      <c r="U420">
        <f t="shared" si="98"/>
        <v>7.1918266666666657</v>
      </c>
      <c r="V420">
        <f t="shared" si="91"/>
        <v>139.19812966666666</v>
      </c>
      <c r="W420">
        <f t="shared" si="99"/>
        <v>99.305555555555557</v>
      </c>
      <c r="X420">
        <f t="shared" si="100"/>
        <v>940.76453615432081</v>
      </c>
      <c r="Y420" t="str">
        <f t="shared" si="92"/>
        <v>Accelerating</v>
      </c>
      <c r="Z420">
        <f t="shared" si="93"/>
        <v>940.76453615432081</v>
      </c>
      <c r="AA420">
        <f t="shared" si="94"/>
        <v>0</v>
      </c>
      <c r="AB420">
        <f t="shared" si="95"/>
        <v>0</v>
      </c>
      <c r="AC420">
        <f t="shared" si="96"/>
        <v>238.5036852222222</v>
      </c>
      <c r="AD420">
        <f t="shared" si="104"/>
        <v>0</v>
      </c>
      <c r="AE420">
        <f t="shared" si="90"/>
        <v>238.5036852222222</v>
      </c>
      <c r="AF420">
        <f>(Z420+SUM($Z$8:Z419))/1000</f>
        <v>1052.1472573103304</v>
      </c>
      <c r="AG420">
        <f>(AA420+SUM($AA$8:AA419))/1000</f>
        <v>558.80512178339177</v>
      </c>
      <c r="BG420">
        <f t="shared" si="101"/>
        <v>11.124429012345677</v>
      </c>
    </row>
    <row r="421" spans="2:59" x14ac:dyDescent="0.3">
      <c r="B421" s="29" t="s">
        <v>47</v>
      </c>
      <c r="C421" s="29">
        <v>413</v>
      </c>
      <c r="D421" s="29">
        <v>413</v>
      </c>
      <c r="E421" s="28">
        <v>14.5</v>
      </c>
      <c r="F421" s="15">
        <f t="shared" si="102"/>
        <v>9.7222222222222363E-2</v>
      </c>
      <c r="G421" s="15">
        <f t="shared" si="103"/>
        <v>0.35000000000000053</v>
      </c>
      <c r="R421">
        <f>S421+SUM($S$8:S420)</f>
        <v>2716.3611111111113</v>
      </c>
      <c r="S421">
        <f t="shared" si="97"/>
        <v>4.0277777777777777</v>
      </c>
      <c r="U421">
        <f t="shared" si="98"/>
        <v>7.4989166666666662</v>
      </c>
      <c r="V421">
        <f t="shared" si="91"/>
        <v>139.50521966666668</v>
      </c>
      <c r="W421">
        <f t="shared" si="99"/>
        <v>139.02777777777797</v>
      </c>
      <c r="X421">
        <f t="shared" si="100"/>
        <v>1121.8690174845685</v>
      </c>
      <c r="Y421" t="str">
        <f t="shared" si="92"/>
        <v>Accelerating</v>
      </c>
      <c r="Z421">
        <f t="shared" si="93"/>
        <v>1121.8690174845685</v>
      </c>
      <c r="AA421">
        <f t="shared" si="94"/>
        <v>0</v>
      </c>
      <c r="AB421">
        <f t="shared" si="95"/>
        <v>0</v>
      </c>
      <c r="AC421">
        <f t="shared" si="96"/>
        <v>278.53299744444462</v>
      </c>
      <c r="AD421">
        <f t="shared" si="104"/>
        <v>0</v>
      </c>
      <c r="AE421">
        <f t="shared" si="90"/>
        <v>278.53299744444462</v>
      </c>
      <c r="AF421">
        <f>(Z421+SUM($Z$8:Z420))/1000</f>
        <v>1053.269126327815</v>
      </c>
      <c r="AG421">
        <f>(AA421+SUM($AA$8:AA420))/1000</f>
        <v>558.80512178339177</v>
      </c>
      <c r="BG421">
        <f t="shared" si="101"/>
        <v>11.599440586419753</v>
      </c>
    </row>
    <row r="422" spans="2:59" x14ac:dyDescent="0.3">
      <c r="B422" s="29" t="s">
        <v>47</v>
      </c>
      <c r="C422" s="29">
        <v>414</v>
      </c>
      <c r="D422" s="29">
        <v>414</v>
      </c>
      <c r="E422" s="28">
        <v>14.9</v>
      </c>
      <c r="F422" s="15">
        <f t="shared" si="102"/>
        <v>0.19444444444444448</v>
      </c>
      <c r="G422" s="15">
        <f t="shared" si="103"/>
        <v>0.70000000000000018</v>
      </c>
      <c r="R422">
        <f>S422+SUM($S$8:S421)</f>
        <v>2720.5</v>
      </c>
      <c r="S422">
        <f t="shared" si="97"/>
        <v>4.1388888888888893</v>
      </c>
      <c r="U422">
        <f t="shared" si="98"/>
        <v>7.9183566666666687</v>
      </c>
      <c r="V422">
        <f t="shared" si="91"/>
        <v>139.92465966666668</v>
      </c>
      <c r="W422">
        <f t="shared" si="99"/>
        <v>278.0555555555556</v>
      </c>
      <c r="X422">
        <f t="shared" si="100"/>
        <v>1729.9736685586424</v>
      </c>
      <c r="Y422" t="str">
        <f t="shared" si="92"/>
        <v>Accelerating</v>
      </c>
      <c r="Z422">
        <f t="shared" si="93"/>
        <v>1729.9736685586424</v>
      </c>
      <c r="AA422">
        <f t="shared" si="94"/>
        <v>0</v>
      </c>
      <c r="AB422">
        <f t="shared" si="95"/>
        <v>0</v>
      </c>
      <c r="AC422">
        <f t="shared" si="96"/>
        <v>417.98021522222228</v>
      </c>
      <c r="AD422">
        <f t="shared" si="104"/>
        <v>0</v>
      </c>
      <c r="AE422">
        <f t="shared" si="90"/>
        <v>417.98021522222228</v>
      </c>
      <c r="AF422">
        <f>(Z422+SUM($Z$8:Z421))/1000</f>
        <v>1054.9990999963738</v>
      </c>
      <c r="AG422">
        <f>(AA422+SUM($AA$8:AA421))/1000</f>
        <v>558.80512178339177</v>
      </c>
      <c r="BG422">
        <f t="shared" si="101"/>
        <v>12.248236882716052</v>
      </c>
    </row>
    <row r="423" spans="2:59" x14ac:dyDescent="0.3">
      <c r="B423" s="29" t="s">
        <v>47</v>
      </c>
      <c r="C423" s="29">
        <v>415</v>
      </c>
      <c r="D423" s="29">
        <v>415</v>
      </c>
      <c r="E423" s="28">
        <v>15.9</v>
      </c>
      <c r="F423" s="15">
        <f t="shared" si="102"/>
        <v>0.34722222222222199</v>
      </c>
      <c r="G423" s="15">
        <f t="shared" si="103"/>
        <v>1.2499999999999991</v>
      </c>
      <c r="R423">
        <f>S423+SUM($S$8:S422)</f>
        <v>2724.9166666666665</v>
      </c>
      <c r="S423">
        <f t="shared" si="97"/>
        <v>4.416666666666667</v>
      </c>
      <c r="U423">
        <f t="shared" si="98"/>
        <v>9.0168900000000001</v>
      </c>
      <c r="V423">
        <f t="shared" si="91"/>
        <v>141.02319299999999</v>
      </c>
      <c r="W423">
        <f t="shared" si="99"/>
        <v>496.52777777777743</v>
      </c>
      <c r="X423">
        <f t="shared" si="100"/>
        <v>2815.8501209351834</v>
      </c>
      <c r="Y423" t="str">
        <f t="shared" si="92"/>
        <v>Accelerating</v>
      </c>
      <c r="Z423">
        <f t="shared" si="93"/>
        <v>2815.8501209351834</v>
      </c>
      <c r="AA423">
        <f t="shared" si="94"/>
        <v>0</v>
      </c>
      <c r="AB423">
        <f t="shared" si="95"/>
        <v>0</v>
      </c>
      <c r="AC423">
        <f t="shared" si="96"/>
        <v>637.55097077777737</v>
      </c>
      <c r="AD423">
        <f t="shared" si="104"/>
        <v>0</v>
      </c>
      <c r="AE423">
        <f t="shared" si="90"/>
        <v>637.55097077777737</v>
      </c>
      <c r="AF423">
        <f>(Z423+SUM($Z$8:Z422))/1000</f>
        <v>1057.8149501173089</v>
      </c>
      <c r="AG423">
        <f>(AA423+SUM($AA$8:AA422))/1000</f>
        <v>558.80512178339177</v>
      </c>
      <c r="BG423">
        <f t="shared" si="101"/>
        <v>13.947465277777779</v>
      </c>
    </row>
    <row r="424" spans="2:59" x14ac:dyDescent="0.3">
      <c r="B424" s="29" t="s">
        <v>47</v>
      </c>
      <c r="C424" s="29">
        <v>416</v>
      </c>
      <c r="D424" s="29">
        <v>416</v>
      </c>
      <c r="E424" s="28">
        <v>17.399999999999999</v>
      </c>
      <c r="F424" s="15">
        <f t="shared" si="102"/>
        <v>0.38888888888888873</v>
      </c>
      <c r="G424" s="15">
        <f t="shared" si="103"/>
        <v>1.3999999999999995</v>
      </c>
      <c r="R424">
        <f>S424+SUM($S$8:S423)</f>
        <v>2729.75</v>
      </c>
      <c r="S424">
        <f t="shared" si="97"/>
        <v>4.833333333333333</v>
      </c>
      <c r="U424">
        <f t="shared" si="98"/>
        <v>10.798439999999998</v>
      </c>
      <c r="V424">
        <f t="shared" si="91"/>
        <v>142.804743</v>
      </c>
      <c r="W424">
        <f t="shared" si="99"/>
        <v>556.11111111111086</v>
      </c>
      <c r="X424">
        <f t="shared" si="100"/>
        <v>3378.0932948703689</v>
      </c>
      <c r="Y424" t="str">
        <f t="shared" si="92"/>
        <v>Accelerating</v>
      </c>
      <c r="Z424">
        <f t="shared" si="93"/>
        <v>3378.0932948703689</v>
      </c>
      <c r="AA424">
        <f t="shared" si="94"/>
        <v>0</v>
      </c>
      <c r="AB424">
        <f t="shared" si="95"/>
        <v>0</v>
      </c>
      <c r="AC424">
        <f t="shared" si="96"/>
        <v>698.91585411111089</v>
      </c>
      <c r="AD424">
        <f t="shared" si="104"/>
        <v>0</v>
      </c>
      <c r="AE424">
        <f t="shared" si="90"/>
        <v>698.91585411111089</v>
      </c>
      <c r="AF424">
        <f>(Z424+SUM($Z$8:Z423))/1000</f>
        <v>1061.1930434121791</v>
      </c>
      <c r="AG424">
        <f>(AA424+SUM($AA$8:AA423))/1000</f>
        <v>558.80512178339177</v>
      </c>
      <c r="BG424">
        <f t="shared" si="101"/>
        <v>16.703194444444442</v>
      </c>
    </row>
    <row r="425" spans="2:59" x14ac:dyDescent="0.3">
      <c r="B425" s="29" t="s">
        <v>47</v>
      </c>
      <c r="C425" s="29">
        <v>417</v>
      </c>
      <c r="D425" s="29">
        <v>417</v>
      </c>
      <c r="E425" s="28">
        <v>18.7</v>
      </c>
      <c r="F425" s="15">
        <f t="shared" si="102"/>
        <v>0.23611111111111149</v>
      </c>
      <c r="G425" s="15">
        <f t="shared" si="103"/>
        <v>0.85000000000000142</v>
      </c>
      <c r="R425">
        <f>S425+SUM($S$8:S424)</f>
        <v>2734.9444444444443</v>
      </c>
      <c r="S425">
        <f t="shared" si="97"/>
        <v>5.1944444444444438</v>
      </c>
      <c r="U425">
        <f t="shared" si="98"/>
        <v>12.472276666666662</v>
      </c>
      <c r="V425">
        <f t="shared" si="91"/>
        <v>144.47857966666666</v>
      </c>
      <c r="W425">
        <f t="shared" si="99"/>
        <v>337.63888888888943</v>
      </c>
      <c r="X425">
        <f t="shared" si="100"/>
        <v>2504.332406108027</v>
      </c>
      <c r="Y425" t="str">
        <f t="shared" si="92"/>
        <v>Accelerating</v>
      </c>
      <c r="Z425">
        <f t="shared" si="93"/>
        <v>2504.332406108027</v>
      </c>
      <c r="AA425">
        <f t="shared" si="94"/>
        <v>0</v>
      </c>
      <c r="AB425">
        <f t="shared" si="95"/>
        <v>0</v>
      </c>
      <c r="AC425">
        <f t="shared" si="96"/>
        <v>482.11746855555612</v>
      </c>
      <c r="AD425">
        <f t="shared" si="104"/>
        <v>0</v>
      </c>
      <c r="AE425">
        <f t="shared" si="90"/>
        <v>482.11746855555612</v>
      </c>
      <c r="AF425">
        <f>(Z425+SUM($Z$8:Z424))/1000</f>
        <v>1063.6973758182874</v>
      </c>
      <c r="AG425">
        <f>(AA425+SUM($AA$8:AA424))/1000</f>
        <v>558.80512178339177</v>
      </c>
      <c r="BG425">
        <f t="shared" si="101"/>
        <v>19.292310956790118</v>
      </c>
    </row>
    <row r="426" spans="2:59" x14ac:dyDescent="0.3">
      <c r="B426" s="29" t="s">
        <v>47</v>
      </c>
      <c r="C426" s="29">
        <v>418</v>
      </c>
      <c r="D426" s="29">
        <v>418</v>
      </c>
      <c r="E426" s="28">
        <v>19.100000000000001</v>
      </c>
      <c r="F426" s="15">
        <f t="shared" si="102"/>
        <v>1.3888888888889086E-2</v>
      </c>
      <c r="G426" s="15">
        <f t="shared" si="103"/>
        <v>5.0000000000000711E-2</v>
      </c>
      <c r="R426">
        <f>S426+SUM($S$8:S425)</f>
        <v>2740.25</v>
      </c>
      <c r="S426">
        <f t="shared" si="97"/>
        <v>5.3055555555555562</v>
      </c>
      <c r="U426">
        <f t="shared" si="98"/>
        <v>13.011556666666671</v>
      </c>
      <c r="V426">
        <f t="shared" si="91"/>
        <v>145.01785966666668</v>
      </c>
      <c r="W426">
        <f t="shared" si="99"/>
        <v>19.861111111111391</v>
      </c>
      <c r="X426">
        <f t="shared" si="100"/>
        <v>874.7745394043227</v>
      </c>
      <c r="Y426" t="str">
        <f t="shared" si="92"/>
        <v>Accelerating</v>
      </c>
      <c r="Z426">
        <f t="shared" si="93"/>
        <v>874.7745394043227</v>
      </c>
      <c r="AA426">
        <f t="shared" si="94"/>
        <v>0</v>
      </c>
      <c r="AB426">
        <f t="shared" si="95"/>
        <v>0</v>
      </c>
      <c r="AC426">
        <f t="shared" si="96"/>
        <v>164.87897077777808</v>
      </c>
      <c r="AD426">
        <f t="shared" si="104"/>
        <v>0</v>
      </c>
      <c r="AE426">
        <f t="shared" ref="AE426:AE489" si="105">IF(AC426&lt;0,0,IF(AC426=$T$8,0,AC426))</f>
        <v>164.87897077777808</v>
      </c>
      <c r="AF426">
        <f>(Z426+SUM($Z$8:Z425))/1000</f>
        <v>1064.5721503576915</v>
      </c>
      <c r="AG426">
        <f>(AA426+SUM($AA$8:AA425))/1000</f>
        <v>558.80512178339177</v>
      </c>
      <c r="BG426">
        <f t="shared" si="101"/>
        <v>20.126477623456793</v>
      </c>
    </row>
    <row r="427" spans="2:59" x14ac:dyDescent="0.3">
      <c r="B427" s="29" t="s">
        <v>47</v>
      </c>
      <c r="C427" s="29">
        <v>419</v>
      </c>
      <c r="D427" s="29">
        <v>419</v>
      </c>
      <c r="E427" s="28">
        <v>18.8</v>
      </c>
      <c r="F427" s="15">
        <f t="shared" si="102"/>
        <v>-0.20833333333333331</v>
      </c>
      <c r="G427" s="15">
        <f t="shared" si="103"/>
        <v>-0.75</v>
      </c>
      <c r="R427">
        <f>S427+SUM($S$8:S426)</f>
        <v>2745.4722222222222</v>
      </c>
      <c r="S427">
        <f t="shared" si="97"/>
        <v>5.2222222222222223</v>
      </c>
      <c r="U427">
        <f t="shared" si="98"/>
        <v>12.606026666666667</v>
      </c>
      <c r="V427">
        <f t="shared" si="91"/>
        <v>144.61232966666668</v>
      </c>
      <c r="W427">
        <f t="shared" si="99"/>
        <v>-297.91666666666663</v>
      </c>
      <c r="X427">
        <f t="shared" si="100"/>
        <v>0</v>
      </c>
      <c r="Y427" t="str">
        <f t="shared" si="92"/>
        <v>Braking</v>
      </c>
      <c r="Z427">
        <f t="shared" si="93"/>
        <v>0</v>
      </c>
      <c r="AA427">
        <f t="shared" si="94"/>
        <v>800.5893154444442</v>
      </c>
      <c r="AB427">
        <f t="shared" si="95"/>
        <v>0</v>
      </c>
      <c r="AC427">
        <f t="shared" si="96"/>
        <v>-153.30433699999995</v>
      </c>
      <c r="AD427">
        <f t="shared" si="104"/>
        <v>153.30433699999995</v>
      </c>
      <c r="AE427">
        <f t="shared" si="105"/>
        <v>0</v>
      </c>
      <c r="AF427">
        <f>(Z427+SUM($Z$8:Z426))/1000</f>
        <v>1064.5721503576915</v>
      </c>
      <c r="AG427">
        <f>(AA427+SUM($AA$8:AA426))/1000</f>
        <v>559.60571109883631</v>
      </c>
      <c r="BG427">
        <f t="shared" si="101"/>
        <v>19.499197530864198</v>
      </c>
    </row>
    <row r="428" spans="2:59" x14ac:dyDescent="0.3">
      <c r="B428" s="29" t="s">
        <v>47</v>
      </c>
      <c r="C428" s="29">
        <v>420</v>
      </c>
      <c r="D428" s="29">
        <v>420</v>
      </c>
      <c r="E428" s="28">
        <v>17.600000000000001</v>
      </c>
      <c r="F428" s="15">
        <f t="shared" si="102"/>
        <v>-0.30555555555555547</v>
      </c>
      <c r="G428" s="15">
        <f t="shared" si="103"/>
        <v>-1.0999999999999996</v>
      </c>
      <c r="R428">
        <f>S428+SUM($S$8:S427)</f>
        <v>2750.3611111111109</v>
      </c>
      <c r="S428">
        <f t="shared" si="97"/>
        <v>4.8888888888888893</v>
      </c>
      <c r="U428">
        <f t="shared" si="98"/>
        <v>11.048106666666667</v>
      </c>
      <c r="V428">
        <f t="shared" si="91"/>
        <v>143.05440966666666</v>
      </c>
      <c r="W428">
        <f t="shared" si="99"/>
        <v>-436.94444444444434</v>
      </c>
      <c r="X428">
        <f t="shared" si="100"/>
        <v>0</v>
      </c>
      <c r="Y428" t="str">
        <f t="shared" si="92"/>
        <v>Braking</v>
      </c>
      <c r="Z428">
        <f t="shared" si="93"/>
        <v>0</v>
      </c>
      <c r="AA428">
        <f t="shared" si="94"/>
        <v>1436.7957255802467</v>
      </c>
      <c r="AB428">
        <f t="shared" si="95"/>
        <v>0</v>
      </c>
      <c r="AC428">
        <f t="shared" si="96"/>
        <v>-293.89003477777771</v>
      </c>
      <c r="AD428">
        <f t="shared" si="104"/>
        <v>293.89003477777771</v>
      </c>
      <c r="AE428">
        <f t="shared" si="105"/>
        <v>0</v>
      </c>
      <c r="AF428">
        <f>(Z428+SUM($Z$8:Z427))/1000</f>
        <v>1064.5721503576915</v>
      </c>
      <c r="AG428">
        <f>(AA428+SUM($AA$8:AA427))/1000</f>
        <v>561.04250682441659</v>
      </c>
      <c r="BG428">
        <f t="shared" si="101"/>
        <v>17.089382716049386</v>
      </c>
    </row>
    <row r="429" spans="2:59" x14ac:dyDescent="0.3">
      <c r="B429" s="29" t="s">
        <v>47</v>
      </c>
      <c r="C429" s="29">
        <v>421</v>
      </c>
      <c r="D429" s="29">
        <v>421</v>
      </c>
      <c r="E429" s="28">
        <v>16.600000000000001</v>
      </c>
      <c r="F429" s="15">
        <f t="shared" si="102"/>
        <v>-0.19444444444444473</v>
      </c>
      <c r="G429" s="15">
        <f t="shared" si="103"/>
        <v>-0.70000000000000107</v>
      </c>
      <c r="R429">
        <f>S429+SUM($S$8:S428)</f>
        <v>2754.9722222222222</v>
      </c>
      <c r="S429">
        <f t="shared" si="97"/>
        <v>4.6111111111111116</v>
      </c>
      <c r="U429">
        <f t="shared" si="98"/>
        <v>9.8283066666666699</v>
      </c>
      <c r="V429">
        <f t="shared" si="91"/>
        <v>141.83460966666667</v>
      </c>
      <c r="W429">
        <f t="shared" si="99"/>
        <v>-278.05555555555594</v>
      </c>
      <c r="X429">
        <f t="shared" si="100"/>
        <v>0</v>
      </c>
      <c r="Y429" t="str">
        <f t="shared" si="92"/>
        <v>Braking</v>
      </c>
      <c r="Z429">
        <f t="shared" si="93"/>
        <v>0</v>
      </c>
      <c r="AA429">
        <f t="shared" si="94"/>
        <v>628.12991715432281</v>
      </c>
      <c r="AB429">
        <f t="shared" si="95"/>
        <v>0</v>
      </c>
      <c r="AC429">
        <f t="shared" si="96"/>
        <v>-136.22094588888928</v>
      </c>
      <c r="AD429">
        <f t="shared" si="104"/>
        <v>136.22094588888928</v>
      </c>
      <c r="AE429">
        <f t="shared" si="105"/>
        <v>0</v>
      </c>
      <c r="AF429">
        <f>(Z429+SUM($Z$8:Z428))/1000</f>
        <v>1064.5721503576915</v>
      </c>
      <c r="AG429">
        <f>(AA429+SUM($AA$8:AA428))/1000</f>
        <v>561.67063674157089</v>
      </c>
      <c r="BG429">
        <f t="shared" si="101"/>
        <v>15.202577160493831</v>
      </c>
    </row>
    <row r="430" spans="2:59" x14ac:dyDescent="0.3">
      <c r="B430" s="29" t="s">
        <v>47</v>
      </c>
      <c r="C430" s="29">
        <v>422</v>
      </c>
      <c r="D430" s="29">
        <v>422</v>
      </c>
      <c r="E430" s="28">
        <v>16.2</v>
      </c>
      <c r="F430" s="15">
        <f t="shared" si="102"/>
        <v>-2.7777777777778172E-2</v>
      </c>
      <c r="G430" s="15">
        <f t="shared" si="103"/>
        <v>-0.10000000000000142</v>
      </c>
      <c r="R430">
        <f>S430+SUM($S$8:S429)</f>
        <v>2759.4722222222222</v>
      </c>
      <c r="S430">
        <f t="shared" si="97"/>
        <v>4.5</v>
      </c>
      <c r="U430">
        <f t="shared" si="98"/>
        <v>9.36036</v>
      </c>
      <c r="V430">
        <f t="shared" si="91"/>
        <v>141.36666300000002</v>
      </c>
      <c r="W430">
        <f t="shared" si="99"/>
        <v>-39.722222222222783</v>
      </c>
      <c r="X430">
        <f t="shared" si="100"/>
        <v>457.39998349999757</v>
      </c>
      <c r="Y430" t="str">
        <f t="shared" si="92"/>
        <v>Braking</v>
      </c>
      <c r="Z430">
        <f t="shared" si="93"/>
        <v>457.39998349999757</v>
      </c>
      <c r="AA430">
        <f t="shared" si="94"/>
        <v>0</v>
      </c>
      <c r="AB430">
        <f t="shared" si="95"/>
        <v>0</v>
      </c>
      <c r="AC430">
        <f t="shared" si="96"/>
        <v>101.64444077777723</v>
      </c>
      <c r="AD430">
        <f t="shared" si="104"/>
        <v>0</v>
      </c>
      <c r="AE430">
        <f t="shared" si="105"/>
        <v>101.64444077777723</v>
      </c>
      <c r="AF430">
        <f>(Z430+SUM($Z$8:Z429))/1000</f>
        <v>1065.0295503411915</v>
      </c>
      <c r="AG430">
        <f>(AA430+SUM($AA$8:AA429))/1000</f>
        <v>561.67063674157089</v>
      </c>
      <c r="BG430">
        <f t="shared" si="101"/>
        <v>14.47875</v>
      </c>
    </row>
    <row r="431" spans="2:59" x14ac:dyDescent="0.3">
      <c r="B431" s="29" t="s">
        <v>47</v>
      </c>
      <c r="C431" s="29">
        <v>423</v>
      </c>
      <c r="D431" s="29">
        <v>423</v>
      </c>
      <c r="E431" s="28">
        <v>16.399999999999999</v>
      </c>
      <c r="F431" s="15">
        <f t="shared" si="102"/>
        <v>0.1388888888888889</v>
      </c>
      <c r="G431" s="15">
        <f t="shared" si="103"/>
        <v>0.5</v>
      </c>
      <c r="R431">
        <f>S431+SUM($S$8:S430)</f>
        <v>2764.0277777777778</v>
      </c>
      <c r="S431">
        <f t="shared" si="97"/>
        <v>4.5555555555555554</v>
      </c>
      <c r="U431">
        <f t="shared" si="98"/>
        <v>9.592906666666666</v>
      </c>
      <c r="V431">
        <f t="shared" si="91"/>
        <v>141.59920966666667</v>
      </c>
      <c r="W431">
        <f t="shared" si="99"/>
        <v>198.61111111111111</v>
      </c>
      <c r="X431">
        <f t="shared" si="100"/>
        <v>1549.8470168765432</v>
      </c>
      <c r="Y431" t="str">
        <f t="shared" si="92"/>
        <v>Accelerating</v>
      </c>
      <c r="Z431">
        <f t="shared" si="93"/>
        <v>1549.8470168765432</v>
      </c>
      <c r="AA431">
        <f t="shared" si="94"/>
        <v>0</v>
      </c>
      <c r="AB431">
        <f t="shared" si="95"/>
        <v>0</v>
      </c>
      <c r="AC431">
        <f t="shared" si="96"/>
        <v>340.21032077777778</v>
      </c>
      <c r="AD431">
        <f t="shared" si="104"/>
        <v>0</v>
      </c>
      <c r="AE431">
        <f t="shared" si="105"/>
        <v>340.21032077777778</v>
      </c>
      <c r="AF431">
        <f>(Z431+SUM($Z$8:Z430))/1000</f>
        <v>1066.579397358068</v>
      </c>
      <c r="AG431">
        <f>(AA431+SUM($AA$8:AA430))/1000</f>
        <v>561.67063674157089</v>
      </c>
      <c r="BG431">
        <f t="shared" si="101"/>
        <v>14.838456790123457</v>
      </c>
    </row>
    <row r="432" spans="2:59" x14ac:dyDescent="0.3">
      <c r="B432" s="29" t="s">
        <v>47</v>
      </c>
      <c r="C432" s="29">
        <v>424</v>
      </c>
      <c r="D432" s="29">
        <v>424</v>
      </c>
      <c r="E432" s="28">
        <v>17.2</v>
      </c>
      <c r="F432" s="15">
        <f t="shared" si="102"/>
        <v>0.37500000000000039</v>
      </c>
      <c r="G432" s="15">
        <f t="shared" si="103"/>
        <v>1.3500000000000014</v>
      </c>
      <c r="R432">
        <f>S432+SUM($S$8:S431)</f>
        <v>2768.8055555555557</v>
      </c>
      <c r="S432">
        <f t="shared" si="97"/>
        <v>4.7777777777777777</v>
      </c>
      <c r="U432">
        <f t="shared" si="98"/>
        <v>10.551626666666666</v>
      </c>
      <c r="V432">
        <f t="shared" si="91"/>
        <v>142.55792966666667</v>
      </c>
      <c r="W432">
        <f t="shared" si="99"/>
        <v>536.25000000000057</v>
      </c>
      <c r="X432">
        <f t="shared" si="100"/>
        <v>3243.1934417407433</v>
      </c>
      <c r="Y432" t="str">
        <f t="shared" si="92"/>
        <v>Accelerating</v>
      </c>
      <c r="Z432">
        <f t="shared" si="93"/>
        <v>3243.1934417407433</v>
      </c>
      <c r="AA432">
        <f t="shared" si="94"/>
        <v>0</v>
      </c>
      <c r="AB432">
        <f t="shared" si="95"/>
        <v>0</v>
      </c>
      <c r="AC432">
        <f t="shared" si="96"/>
        <v>678.80792966666718</v>
      </c>
      <c r="AD432">
        <f t="shared" si="104"/>
        <v>0</v>
      </c>
      <c r="AE432">
        <f t="shared" si="105"/>
        <v>678.80792966666718</v>
      </c>
      <c r="AF432">
        <f>(Z432+SUM($Z$8:Z431))/1000</f>
        <v>1069.8225907998087</v>
      </c>
      <c r="AG432">
        <f>(AA432+SUM($AA$8:AA431))/1000</f>
        <v>561.67063674157089</v>
      </c>
      <c r="BG432">
        <f t="shared" si="101"/>
        <v>16.321419753086417</v>
      </c>
    </row>
    <row r="433" spans="2:59" x14ac:dyDescent="0.3">
      <c r="B433" s="29" t="s">
        <v>47</v>
      </c>
      <c r="C433" s="29">
        <v>425</v>
      </c>
      <c r="D433" s="29">
        <v>425</v>
      </c>
      <c r="E433" s="28">
        <v>19.100000000000001</v>
      </c>
      <c r="F433" s="15">
        <f t="shared" si="102"/>
        <v>0.75000000000000022</v>
      </c>
      <c r="G433" s="15">
        <f t="shared" si="103"/>
        <v>2.7000000000000011</v>
      </c>
      <c r="R433">
        <f>S433+SUM($S$8:S432)</f>
        <v>2774.1111111111113</v>
      </c>
      <c r="S433">
        <f t="shared" si="97"/>
        <v>5.3055555555555562</v>
      </c>
      <c r="U433">
        <f t="shared" si="98"/>
        <v>13.011556666666671</v>
      </c>
      <c r="V433">
        <f t="shared" si="91"/>
        <v>145.01785966666668</v>
      </c>
      <c r="W433">
        <f t="shared" si="99"/>
        <v>1072.5000000000002</v>
      </c>
      <c r="X433">
        <f t="shared" si="100"/>
        <v>6459.6086443425947</v>
      </c>
      <c r="Y433" t="str">
        <f t="shared" si="92"/>
        <v>Accelerating</v>
      </c>
      <c r="Z433">
        <f t="shared" si="93"/>
        <v>6459.6086443425947</v>
      </c>
      <c r="AA433">
        <f t="shared" si="94"/>
        <v>0</v>
      </c>
      <c r="AB433">
        <f t="shared" si="95"/>
        <v>0</v>
      </c>
      <c r="AC433">
        <f t="shared" si="96"/>
        <v>1217.5178596666669</v>
      </c>
      <c r="AD433">
        <f t="shared" si="104"/>
        <v>0</v>
      </c>
      <c r="AE433">
        <f t="shared" si="105"/>
        <v>1217.5178596666669</v>
      </c>
      <c r="AF433">
        <f>(Z433+SUM($Z$8:Z432))/1000</f>
        <v>1076.2821994441513</v>
      </c>
      <c r="AG433">
        <f>(AA433+SUM($AA$8:AA432))/1000</f>
        <v>561.67063674157089</v>
      </c>
      <c r="BG433">
        <f t="shared" si="101"/>
        <v>20.126477623456793</v>
      </c>
    </row>
    <row r="434" spans="2:59" x14ac:dyDescent="0.3">
      <c r="B434" s="29" t="s">
        <v>47</v>
      </c>
      <c r="C434" s="29">
        <v>426</v>
      </c>
      <c r="D434" s="29">
        <v>426</v>
      </c>
      <c r="E434" s="28">
        <v>22.6</v>
      </c>
      <c r="F434" s="15">
        <f t="shared" si="102"/>
        <v>1.1527777777777775</v>
      </c>
      <c r="G434" s="15">
        <f t="shared" si="103"/>
        <v>4.1499999999999986</v>
      </c>
      <c r="R434">
        <f>S434+SUM($S$8:S433)</f>
        <v>2780.3888888888891</v>
      </c>
      <c r="S434">
        <f t="shared" si="97"/>
        <v>6.2777777777777777</v>
      </c>
      <c r="U434">
        <f t="shared" si="98"/>
        <v>18.217106666666666</v>
      </c>
      <c r="V434">
        <f t="shared" si="91"/>
        <v>150.22340966666667</v>
      </c>
      <c r="W434">
        <f t="shared" si="99"/>
        <v>1648.4722222222217</v>
      </c>
      <c r="X434">
        <f t="shared" si="100"/>
        <v>11291.81146685802</v>
      </c>
      <c r="Y434" t="str">
        <f t="shared" si="92"/>
        <v>Accelerating</v>
      </c>
      <c r="Z434">
        <f t="shared" si="93"/>
        <v>11291.81146685802</v>
      </c>
      <c r="AA434">
        <f t="shared" si="94"/>
        <v>0</v>
      </c>
      <c r="AB434">
        <f t="shared" si="95"/>
        <v>0</v>
      </c>
      <c r="AC434">
        <f t="shared" si="96"/>
        <v>1798.6956318888883</v>
      </c>
      <c r="AD434">
        <f t="shared" si="104"/>
        <v>0</v>
      </c>
      <c r="AE434">
        <f t="shared" si="105"/>
        <v>1798.6956318888883</v>
      </c>
      <c r="AF434">
        <f>(Z434+SUM($Z$8:Z433))/1000</f>
        <v>1087.5740109110093</v>
      </c>
      <c r="AG434">
        <f>(AA434+SUM($AA$8:AA433))/1000</f>
        <v>561.67063674157089</v>
      </c>
      <c r="BG434">
        <f t="shared" si="101"/>
        <v>28.178503086419756</v>
      </c>
    </row>
    <row r="435" spans="2:59" x14ac:dyDescent="0.3">
      <c r="B435" s="29" t="s">
        <v>47</v>
      </c>
      <c r="C435" s="29">
        <v>427</v>
      </c>
      <c r="D435" s="29">
        <v>427</v>
      </c>
      <c r="E435" s="28">
        <v>27.4</v>
      </c>
      <c r="F435" s="15">
        <f t="shared" si="102"/>
        <v>1.25</v>
      </c>
      <c r="G435" s="15">
        <f t="shared" si="103"/>
        <v>4.5</v>
      </c>
      <c r="R435">
        <f>S435+SUM($S$8:S434)</f>
        <v>2788.0000000000005</v>
      </c>
      <c r="S435">
        <f t="shared" si="97"/>
        <v>7.6111111111111107</v>
      </c>
      <c r="U435">
        <f t="shared" si="98"/>
        <v>26.777106666666661</v>
      </c>
      <c r="V435">
        <f t="shared" si="91"/>
        <v>158.78340966666667</v>
      </c>
      <c r="W435">
        <f t="shared" si="99"/>
        <v>1787.5</v>
      </c>
      <c r="X435">
        <f t="shared" si="100"/>
        <v>14813.379284685183</v>
      </c>
      <c r="Y435" t="str">
        <f t="shared" si="92"/>
        <v>Accelerating</v>
      </c>
      <c r="Z435">
        <f t="shared" si="93"/>
        <v>14813.379284685183</v>
      </c>
      <c r="AA435">
        <f t="shared" si="94"/>
        <v>0</v>
      </c>
      <c r="AB435">
        <f t="shared" si="95"/>
        <v>0</v>
      </c>
      <c r="AC435">
        <f t="shared" si="96"/>
        <v>1946.2834096666666</v>
      </c>
      <c r="AD435">
        <f t="shared" si="104"/>
        <v>0</v>
      </c>
      <c r="AE435">
        <f t="shared" si="105"/>
        <v>1946.2834096666666</v>
      </c>
      <c r="AF435">
        <f>(Z435+SUM($Z$8:Z434))/1000</f>
        <v>1102.3873901956945</v>
      </c>
      <c r="AG435">
        <f>(AA435+SUM($AA$8:AA434))/1000</f>
        <v>561.67063674157089</v>
      </c>
      <c r="BG435">
        <f t="shared" si="101"/>
        <v>41.419243827160493</v>
      </c>
    </row>
    <row r="436" spans="2:59" x14ac:dyDescent="0.3">
      <c r="B436" s="29" t="s">
        <v>47</v>
      </c>
      <c r="C436" s="29">
        <v>428</v>
      </c>
      <c r="D436" s="29">
        <v>428</v>
      </c>
      <c r="E436" s="28">
        <v>31.6</v>
      </c>
      <c r="F436" s="15">
        <f t="shared" si="102"/>
        <v>0.83333333333333326</v>
      </c>
      <c r="G436" s="15">
        <f t="shared" si="103"/>
        <v>3</v>
      </c>
      <c r="R436">
        <f>S436+SUM($S$8:S435)</f>
        <v>2796.7777777777783</v>
      </c>
      <c r="S436">
        <f t="shared" si="97"/>
        <v>8.7777777777777786</v>
      </c>
      <c r="U436">
        <f t="shared" si="98"/>
        <v>35.615306666666669</v>
      </c>
      <c r="V436">
        <f t="shared" si="91"/>
        <v>167.62160966666667</v>
      </c>
      <c r="W436">
        <f t="shared" si="99"/>
        <v>1191.6666666666665</v>
      </c>
      <c r="X436">
        <f t="shared" si="100"/>
        <v>11931.530425592593</v>
      </c>
      <c r="Y436" t="str">
        <f t="shared" si="92"/>
        <v>Accelerating</v>
      </c>
      <c r="Z436">
        <f t="shared" si="93"/>
        <v>11931.530425592593</v>
      </c>
      <c r="AA436">
        <f t="shared" si="94"/>
        <v>0</v>
      </c>
      <c r="AB436">
        <f t="shared" si="95"/>
        <v>0</v>
      </c>
      <c r="AC436">
        <f t="shared" si="96"/>
        <v>1359.2882763333332</v>
      </c>
      <c r="AD436">
        <f t="shared" si="104"/>
        <v>0</v>
      </c>
      <c r="AE436">
        <f t="shared" si="105"/>
        <v>1359.2882763333332</v>
      </c>
      <c r="AF436">
        <f>(Z436+SUM($Z$8:Z435))/1000</f>
        <v>1114.3189206212871</v>
      </c>
      <c r="AG436">
        <f>(AA436+SUM($AA$8:AA435))/1000</f>
        <v>561.67063674157089</v>
      </c>
      <c r="BG436">
        <f t="shared" si="101"/>
        <v>55.090308641975319</v>
      </c>
    </row>
    <row r="437" spans="2:59" x14ac:dyDescent="0.3">
      <c r="B437" s="29" t="s">
        <v>47</v>
      </c>
      <c r="C437" s="29">
        <v>429</v>
      </c>
      <c r="D437" s="29">
        <v>429</v>
      </c>
      <c r="E437" s="28">
        <v>33.4</v>
      </c>
      <c r="F437" s="15">
        <f t="shared" si="102"/>
        <v>0.26388888888888867</v>
      </c>
      <c r="G437" s="15">
        <f t="shared" si="103"/>
        <v>0.94999999999999929</v>
      </c>
      <c r="R437">
        <f>S437+SUM($S$8:S436)</f>
        <v>2806.0555555555561</v>
      </c>
      <c r="S437">
        <f t="shared" si="97"/>
        <v>9.2777777777777768</v>
      </c>
      <c r="U437">
        <f t="shared" si="98"/>
        <v>39.788306666666656</v>
      </c>
      <c r="V437">
        <f t="shared" si="91"/>
        <v>171.79460966666664</v>
      </c>
      <c r="W437">
        <f t="shared" si="99"/>
        <v>377.3611111111108</v>
      </c>
      <c r="X437">
        <f t="shared" si="100"/>
        <v>5094.9447427716013</v>
      </c>
      <c r="Y437" t="str">
        <f t="shared" si="92"/>
        <v>Accelerating</v>
      </c>
      <c r="Z437">
        <f t="shared" si="93"/>
        <v>5094.9447427716013</v>
      </c>
      <c r="AA437">
        <f t="shared" si="94"/>
        <v>0</v>
      </c>
      <c r="AB437">
        <f t="shared" si="95"/>
        <v>0</v>
      </c>
      <c r="AC437">
        <f t="shared" si="96"/>
        <v>549.15572077777745</v>
      </c>
      <c r="AD437">
        <f t="shared" si="104"/>
        <v>0</v>
      </c>
      <c r="AE437">
        <f t="shared" si="105"/>
        <v>549.15572077777745</v>
      </c>
      <c r="AF437">
        <f>(Z437+SUM($Z$8:Z436))/1000</f>
        <v>1119.4138653640587</v>
      </c>
      <c r="AG437">
        <f>(AA437+SUM($AA$8:AA436))/1000</f>
        <v>561.67063674157089</v>
      </c>
      <c r="BG437">
        <f t="shared" si="101"/>
        <v>61.545169753086405</v>
      </c>
    </row>
    <row r="438" spans="2:59" x14ac:dyDescent="0.3">
      <c r="B438" s="29" t="s">
        <v>47</v>
      </c>
      <c r="C438" s="29">
        <v>430</v>
      </c>
      <c r="D438" s="29">
        <v>430</v>
      </c>
      <c r="E438" s="28">
        <v>33.5</v>
      </c>
      <c r="F438" s="15">
        <f t="shared" si="102"/>
        <v>-8.3333333333333523E-2</v>
      </c>
      <c r="G438" s="15">
        <f t="shared" si="103"/>
        <v>-0.30000000000000071</v>
      </c>
      <c r="R438">
        <f>S438+SUM($S$8:S437)</f>
        <v>2815.3611111111118</v>
      </c>
      <c r="S438">
        <f t="shared" si="97"/>
        <v>9.3055555555555554</v>
      </c>
      <c r="U438">
        <f t="shared" si="98"/>
        <v>40.026916666666665</v>
      </c>
      <c r="V438">
        <f t="shared" si="91"/>
        <v>172.03321966666667</v>
      </c>
      <c r="W438">
        <f t="shared" si="99"/>
        <v>-119.16666666666694</v>
      </c>
      <c r="X438">
        <f t="shared" si="100"/>
        <v>491.95264597221967</v>
      </c>
      <c r="Y438" t="str">
        <f t="shared" si="92"/>
        <v>Braking</v>
      </c>
      <c r="Z438">
        <f t="shared" si="93"/>
        <v>491.95264597221967</v>
      </c>
      <c r="AA438">
        <f t="shared" si="94"/>
        <v>0</v>
      </c>
      <c r="AB438">
        <f t="shared" si="95"/>
        <v>0</v>
      </c>
      <c r="AC438">
        <f t="shared" si="96"/>
        <v>52.866552999999726</v>
      </c>
      <c r="AD438">
        <f t="shared" si="104"/>
        <v>0</v>
      </c>
      <c r="AE438">
        <f t="shared" si="105"/>
        <v>52.866552999999726</v>
      </c>
      <c r="AF438">
        <f>(Z438+SUM($Z$8:Z437))/1000</f>
        <v>1119.9058180100308</v>
      </c>
      <c r="AG438">
        <f>(AA438+SUM($AA$8:AA437))/1000</f>
        <v>561.67063674157089</v>
      </c>
      <c r="BG438">
        <f t="shared" si="101"/>
        <v>61.914255401234563</v>
      </c>
    </row>
    <row r="439" spans="2:59" x14ac:dyDescent="0.3">
      <c r="B439" s="29" t="s">
        <v>47</v>
      </c>
      <c r="C439" s="29">
        <v>431</v>
      </c>
      <c r="D439" s="29">
        <v>431</v>
      </c>
      <c r="E439" s="28">
        <v>32.799999999999997</v>
      </c>
      <c r="F439" s="15">
        <f t="shared" si="102"/>
        <v>-0.2222222222222224</v>
      </c>
      <c r="G439" s="15">
        <f t="shared" si="103"/>
        <v>-0.80000000000000071</v>
      </c>
      <c r="R439">
        <f>S439+SUM($S$8:S438)</f>
        <v>2824.4722222222231</v>
      </c>
      <c r="S439">
        <f t="shared" si="97"/>
        <v>9.1111111111111107</v>
      </c>
      <c r="U439">
        <f t="shared" si="98"/>
        <v>38.371626666666664</v>
      </c>
      <c r="V439">
        <f t="shared" si="91"/>
        <v>170.37792966666666</v>
      </c>
      <c r="W439">
        <f t="shared" si="99"/>
        <v>-317.77777777777806</v>
      </c>
      <c r="X439">
        <f t="shared" si="100"/>
        <v>0</v>
      </c>
      <c r="Y439" t="str">
        <f t="shared" si="92"/>
        <v>Braking</v>
      </c>
      <c r="Z439">
        <f t="shared" si="93"/>
        <v>0</v>
      </c>
      <c r="AA439">
        <f t="shared" si="94"/>
        <v>1342.9763939012371</v>
      </c>
      <c r="AB439">
        <f t="shared" si="95"/>
        <v>0</v>
      </c>
      <c r="AC439">
        <f t="shared" si="96"/>
        <v>-147.3998481111114</v>
      </c>
      <c r="AD439">
        <f t="shared" si="104"/>
        <v>147.3998481111114</v>
      </c>
      <c r="AE439">
        <f t="shared" si="105"/>
        <v>0</v>
      </c>
      <c r="AF439">
        <f>(Z439+SUM($Z$8:Z438))/1000</f>
        <v>1119.9058180100308</v>
      </c>
      <c r="AG439">
        <f>(AA439+SUM($AA$8:AA438))/1000</f>
        <v>563.01361313547216</v>
      </c>
      <c r="BG439">
        <f t="shared" si="101"/>
        <v>59.353827160493829</v>
      </c>
    </row>
    <row r="440" spans="2:59" x14ac:dyDescent="0.3">
      <c r="B440" s="29" t="s">
        <v>47</v>
      </c>
      <c r="C440" s="29">
        <v>432</v>
      </c>
      <c r="D440" s="29">
        <v>432</v>
      </c>
      <c r="E440" s="28">
        <v>31.9</v>
      </c>
      <c r="F440" s="15">
        <f t="shared" si="102"/>
        <v>-0.20833333333333284</v>
      </c>
      <c r="G440" s="15">
        <f t="shared" si="103"/>
        <v>-0.74999999999999822</v>
      </c>
      <c r="R440">
        <f>S440+SUM($S$8:S439)</f>
        <v>2833.3333333333344</v>
      </c>
      <c r="S440">
        <f t="shared" si="97"/>
        <v>8.8611111111111107</v>
      </c>
      <c r="U440">
        <f t="shared" si="98"/>
        <v>36.294756666666665</v>
      </c>
      <c r="V440">
        <f t="shared" si="91"/>
        <v>168.30105966666667</v>
      </c>
      <c r="W440">
        <f t="shared" si="99"/>
        <v>-297.91666666666595</v>
      </c>
      <c r="X440">
        <f t="shared" si="100"/>
        <v>0</v>
      </c>
      <c r="Y440" t="str">
        <f t="shared" si="92"/>
        <v>Braking</v>
      </c>
      <c r="Z440">
        <f t="shared" si="93"/>
        <v>0</v>
      </c>
      <c r="AA440">
        <f t="shared" si="94"/>
        <v>1148.5382953611047</v>
      </c>
      <c r="AB440">
        <f t="shared" si="95"/>
        <v>0</v>
      </c>
      <c r="AC440">
        <f t="shared" si="96"/>
        <v>-129.61560699999927</v>
      </c>
      <c r="AD440">
        <f t="shared" si="104"/>
        <v>129.61560699999927</v>
      </c>
      <c r="AE440">
        <f t="shared" si="105"/>
        <v>0</v>
      </c>
      <c r="AF440">
        <f>(Z440+SUM($Z$8:Z439))/1000</f>
        <v>1119.9058180100308</v>
      </c>
      <c r="AG440">
        <f>(AA440+SUM($AA$8:AA439))/1000</f>
        <v>564.16215143083332</v>
      </c>
      <c r="BG440">
        <f t="shared" si="101"/>
        <v>56.141292438271599</v>
      </c>
    </row>
    <row r="441" spans="2:59" x14ac:dyDescent="0.3">
      <c r="B441" s="29" t="s">
        <v>47</v>
      </c>
      <c r="C441" s="29">
        <v>433</v>
      </c>
      <c r="D441" s="29">
        <v>433</v>
      </c>
      <c r="E441" s="28">
        <v>31.3</v>
      </c>
      <c r="F441" s="15">
        <f t="shared" si="102"/>
        <v>-0.11111111111111072</v>
      </c>
      <c r="G441" s="15">
        <f t="shared" si="103"/>
        <v>-0.39999999999999858</v>
      </c>
      <c r="R441">
        <f>S441+SUM($S$8:S440)</f>
        <v>2842.0277777777787</v>
      </c>
      <c r="S441">
        <f t="shared" si="97"/>
        <v>8.6944444444444446</v>
      </c>
      <c r="U441">
        <f t="shared" si="98"/>
        <v>34.942276666666672</v>
      </c>
      <c r="V441">
        <f t="shared" si="91"/>
        <v>166.94857966666666</v>
      </c>
      <c r="W441">
        <f t="shared" si="99"/>
        <v>-158.88888888888832</v>
      </c>
      <c r="X441">
        <f t="shared" si="100"/>
        <v>70.074533706795037</v>
      </c>
      <c r="Y441" t="str">
        <f t="shared" si="92"/>
        <v>Braking</v>
      </c>
      <c r="Z441">
        <f t="shared" si="93"/>
        <v>70.074533706795037</v>
      </c>
      <c r="AA441">
        <f t="shared" si="94"/>
        <v>0</v>
      </c>
      <c r="AB441">
        <f t="shared" si="95"/>
        <v>0</v>
      </c>
      <c r="AC441">
        <f t="shared" si="96"/>
        <v>8.0596907777783429</v>
      </c>
      <c r="AD441">
        <f t="shared" si="104"/>
        <v>0</v>
      </c>
      <c r="AE441">
        <f t="shared" si="105"/>
        <v>8.0596907777783429</v>
      </c>
      <c r="AF441">
        <f>(Z441+SUM($Z$8:Z440))/1000</f>
        <v>1119.9758925437375</v>
      </c>
      <c r="AG441">
        <f>(AA441+SUM($AA$8:AA440))/1000</f>
        <v>564.16215143083332</v>
      </c>
      <c r="BG441">
        <f t="shared" si="101"/>
        <v>54.049255401234575</v>
      </c>
    </row>
    <row r="442" spans="2:59" x14ac:dyDescent="0.3">
      <c r="B442" s="29" t="s">
        <v>47</v>
      </c>
      <c r="C442" s="29">
        <v>434</v>
      </c>
      <c r="D442" s="29">
        <v>434</v>
      </c>
      <c r="E442" s="28">
        <v>31.1</v>
      </c>
      <c r="F442" s="15">
        <f t="shared" si="102"/>
        <v>-9.7222222222222127E-2</v>
      </c>
      <c r="G442" s="15">
        <f t="shared" si="103"/>
        <v>-0.34999999999999964</v>
      </c>
      <c r="R442">
        <f>S442+SUM($S$8:S441)</f>
        <v>2850.6666666666674</v>
      </c>
      <c r="S442">
        <f t="shared" si="97"/>
        <v>8.6388888888888893</v>
      </c>
      <c r="U442">
        <f t="shared" si="98"/>
        <v>34.497156666666669</v>
      </c>
      <c r="V442">
        <f t="shared" si="91"/>
        <v>166.50345966666669</v>
      </c>
      <c r="W442">
        <f t="shared" si="99"/>
        <v>-139.02777777777763</v>
      </c>
      <c r="X442">
        <f t="shared" si="100"/>
        <v>237.35936298456937</v>
      </c>
      <c r="Y442" t="str">
        <f t="shared" si="92"/>
        <v>Braking</v>
      </c>
      <c r="Z442">
        <f t="shared" si="93"/>
        <v>237.35936298456937</v>
      </c>
      <c r="AA442">
        <f t="shared" si="94"/>
        <v>0</v>
      </c>
      <c r="AB442">
        <f t="shared" si="95"/>
        <v>0</v>
      </c>
      <c r="AC442">
        <f t="shared" si="96"/>
        <v>27.475681888889056</v>
      </c>
      <c r="AD442">
        <f t="shared" si="104"/>
        <v>0</v>
      </c>
      <c r="AE442">
        <f t="shared" si="105"/>
        <v>27.475681888889056</v>
      </c>
      <c r="AF442">
        <f>(Z442+SUM($Z$8:Z441))/1000</f>
        <v>1120.213251906722</v>
      </c>
      <c r="AG442">
        <f>(AA442+SUM($AA$8:AA441))/1000</f>
        <v>564.16215143083332</v>
      </c>
      <c r="BG442">
        <f t="shared" si="101"/>
        <v>53.360736882716061</v>
      </c>
    </row>
    <row r="443" spans="2:59" x14ac:dyDescent="0.3">
      <c r="B443" s="29" t="s">
        <v>47</v>
      </c>
      <c r="C443" s="29">
        <v>435</v>
      </c>
      <c r="D443" s="29">
        <v>435</v>
      </c>
      <c r="E443" s="28">
        <v>30.6</v>
      </c>
      <c r="F443" s="15">
        <f t="shared" si="102"/>
        <v>-0.26388888888888917</v>
      </c>
      <c r="G443" s="15">
        <f t="shared" si="103"/>
        <v>-0.95000000000000107</v>
      </c>
      <c r="R443">
        <f>S443+SUM($S$8:S442)</f>
        <v>2859.1666666666674</v>
      </c>
      <c r="S443">
        <f t="shared" si="97"/>
        <v>8.5</v>
      </c>
      <c r="U443">
        <f t="shared" si="98"/>
        <v>33.396839999999997</v>
      </c>
      <c r="V443">
        <f t="shared" si="91"/>
        <v>165.403143</v>
      </c>
      <c r="W443">
        <f t="shared" si="99"/>
        <v>-377.36111111111154</v>
      </c>
      <c r="X443">
        <f t="shared" si="100"/>
        <v>0</v>
      </c>
      <c r="Y443" t="str">
        <f t="shared" si="92"/>
        <v>Braking</v>
      </c>
      <c r="Z443">
        <f t="shared" si="93"/>
        <v>0</v>
      </c>
      <c r="AA443">
        <f t="shared" si="94"/>
        <v>1801.6427289444482</v>
      </c>
      <c r="AB443">
        <f t="shared" si="95"/>
        <v>0</v>
      </c>
      <c r="AC443">
        <f t="shared" si="96"/>
        <v>-211.95796811111154</v>
      </c>
      <c r="AD443">
        <f t="shared" si="104"/>
        <v>211.95796811111154</v>
      </c>
      <c r="AE443">
        <f t="shared" si="105"/>
        <v>0</v>
      </c>
      <c r="AF443">
        <f>(Z443+SUM($Z$8:Z442))/1000</f>
        <v>1120.213251906722</v>
      </c>
      <c r="AG443">
        <f>(AA443+SUM($AA$8:AA442))/1000</f>
        <v>565.96379415977765</v>
      </c>
      <c r="BG443">
        <f t="shared" si="101"/>
        <v>51.658749999999998</v>
      </c>
    </row>
    <row r="444" spans="2:59" x14ac:dyDescent="0.3">
      <c r="B444" s="29" t="s">
        <v>47</v>
      </c>
      <c r="C444" s="29">
        <v>436</v>
      </c>
      <c r="D444" s="29">
        <v>436</v>
      </c>
      <c r="E444" s="28">
        <v>29.2</v>
      </c>
      <c r="F444" s="15">
        <f t="shared" si="102"/>
        <v>-0.54166666666666696</v>
      </c>
      <c r="G444" s="15">
        <f t="shared" si="103"/>
        <v>-1.9500000000000011</v>
      </c>
      <c r="R444">
        <f>S444+SUM($S$8:S443)</f>
        <v>2867.2777777777787</v>
      </c>
      <c r="S444">
        <f t="shared" si="97"/>
        <v>8.1111111111111107</v>
      </c>
      <c r="U444">
        <f t="shared" si="98"/>
        <v>30.410826666666662</v>
      </c>
      <c r="V444">
        <f t="shared" si="91"/>
        <v>162.41712966666665</v>
      </c>
      <c r="W444">
        <f t="shared" si="99"/>
        <v>-774.58333333333371</v>
      </c>
      <c r="X444">
        <f t="shared" si="100"/>
        <v>0</v>
      </c>
      <c r="Y444" t="str">
        <f t="shared" si="92"/>
        <v>Braking</v>
      </c>
      <c r="Z444">
        <f t="shared" si="93"/>
        <v>0</v>
      </c>
      <c r="AA444">
        <f t="shared" si="94"/>
        <v>4965.3480964074106</v>
      </c>
      <c r="AB444">
        <f t="shared" si="95"/>
        <v>0</v>
      </c>
      <c r="AC444">
        <f t="shared" si="96"/>
        <v>-612.16620366666712</v>
      </c>
      <c r="AD444">
        <f t="shared" si="104"/>
        <v>612.16620366666712</v>
      </c>
      <c r="AE444">
        <f t="shared" si="105"/>
        <v>0</v>
      </c>
      <c r="AF444">
        <f>(Z444+SUM($Z$8:Z443))/1000</f>
        <v>1120.213251906722</v>
      </c>
      <c r="AG444">
        <f>(AA444+SUM($AA$8:AA443))/1000</f>
        <v>570.92914225618506</v>
      </c>
      <c r="BG444">
        <f t="shared" si="101"/>
        <v>47.039938271604932</v>
      </c>
    </row>
    <row r="445" spans="2:59" x14ac:dyDescent="0.3">
      <c r="B445" s="29" t="s">
        <v>47</v>
      </c>
      <c r="C445" s="29">
        <v>437</v>
      </c>
      <c r="D445" s="29">
        <v>437</v>
      </c>
      <c r="E445" s="28">
        <v>26.7</v>
      </c>
      <c r="F445" s="15">
        <f t="shared" si="102"/>
        <v>-0.86111111111111094</v>
      </c>
      <c r="G445" s="15">
        <f t="shared" si="103"/>
        <v>-3.0999999999999996</v>
      </c>
      <c r="R445">
        <f>S445+SUM($S$8:S444)</f>
        <v>2874.6944444444453</v>
      </c>
      <c r="S445">
        <f t="shared" si="97"/>
        <v>7.4166666666666661</v>
      </c>
      <c r="U445">
        <f t="shared" si="98"/>
        <v>25.426409999999994</v>
      </c>
      <c r="V445">
        <f t="shared" si="91"/>
        <v>157.43271300000001</v>
      </c>
      <c r="W445">
        <f t="shared" si="99"/>
        <v>-1231.3888888888887</v>
      </c>
      <c r="X445">
        <f t="shared" si="100"/>
        <v>0</v>
      </c>
      <c r="Y445" t="str">
        <f t="shared" si="92"/>
        <v>Braking</v>
      </c>
      <c r="Z445">
        <f t="shared" si="93"/>
        <v>0</v>
      </c>
      <c r="AA445">
        <f t="shared" si="94"/>
        <v>7965.1749711759239</v>
      </c>
      <c r="AB445">
        <f t="shared" si="95"/>
        <v>0</v>
      </c>
      <c r="AC445">
        <f t="shared" si="96"/>
        <v>-1073.9561758888888</v>
      </c>
      <c r="AD445">
        <f t="shared" si="104"/>
        <v>1073.9561758888888</v>
      </c>
      <c r="AE445">
        <f t="shared" si="105"/>
        <v>0</v>
      </c>
      <c r="AF445">
        <f>(Z445+SUM($Z$8:Z444))/1000</f>
        <v>1120.213251906722</v>
      </c>
      <c r="AG445">
        <f>(AA445+SUM($AA$8:AA444))/1000</f>
        <v>578.89431722736106</v>
      </c>
      <c r="BG445">
        <f t="shared" si="101"/>
        <v>39.329965277777774</v>
      </c>
    </row>
    <row r="446" spans="2:59" x14ac:dyDescent="0.3">
      <c r="B446" s="29" t="s">
        <v>47</v>
      </c>
      <c r="C446" s="29">
        <v>438</v>
      </c>
      <c r="D446" s="29">
        <v>438</v>
      </c>
      <c r="E446" s="28">
        <v>23</v>
      </c>
      <c r="F446" s="15">
        <f t="shared" si="102"/>
        <v>-1.1805555555555556</v>
      </c>
      <c r="G446" s="15">
        <f t="shared" si="103"/>
        <v>-4.25</v>
      </c>
      <c r="R446">
        <f>S446+SUM($S$8:S445)</f>
        <v>2881.0833333333339</v>
      </c>
      <c r="S446">
        <f t="shared" si="97"/>
        <v>6.3888888888888884</v>
      </c>
      <c r="U446">
        <f t="shared" si="98"/>
        <v>18.867666666666665</v>
      </c>
      <c r="V446">
        <f t="shared" si="91"/>
        <v>150.87396966666665</v>
      </c>
      <c r="W446">
        <f t="shared" si="99"/>
        <v>-1688.1944444444446</v>
      </c>
      <c r="X446">
        <f t="shared" si="100"/>
        <v>0</v>
      </c>
      <c r="Y446" t="str">
        <f t="shared" si="92"/>
        <v>Braking</v>
      </c>
      <c r="Z446">
        <f t="shared" si="93"/>
        <v>0</v>
      </c>
      <c r="AA446">
        <f t="shared" si="94"/>
        <v>9821.7696999691361</v>
      </c>
      <c r="AB446">
        <f t="shared" si="95"/>
        <v>0</v>
      </c>
      <c r="AC446">
        <f t="shared" si="96"/>
        <v>-1537.3204747777779</v>
      </c>
      <c r="AD446">
        <f t="shared" si="104"/>
        <v>1537.3204747777779</v>
      </c>
      <c r="AE446">
        <f t="shared" si="105"/>
        <v>0</v>
      </c>
      <c r="AF446">
        <f>(Z446+SUM($Z$8:Z445))/1000</f>
        <v>1120.213251906722</v>
      </c>
      <c r="AG446">
        <f>(AA446+SUM($AA$8:AA445))/1000</f>
        <v>588.71608692733014</v>
      </c>
      <c r="BG446">
        <f t="shared" si="101"/>
        <v>29.184799382716047</v>
      </c>
    </row>
    <row r="447" spans="2:59" x14ac:dyDescent="0.3">
      <c r="B447" s="29" t="s">
        <v>47</v>
      </c>
      <c r="C447" s="29">
        <v>439</v>
      </c>
      <c r="D447" s="29">
        <v>439</v>
      </c>
      <c r="E447" s="28">
        <v>18.2</v>
      </c>
      <c r="F447" s="15">
        <f t="shared" si="102"/>
        <v>-1.4027777777777777</v>
      </c>
      <c r="G447" s="15">
        <f t="shared" si="103"/>
        <v>-5.05</v>
      </c>
      <c r="R447">
        <f>S447+SUM($S$8:S446)</f>
        <v>2886.1388888888896</v>
      </c>
      <c r="S447">
        <f t="shared" si="97"/>
        <v>5.0555555555555554</v>
      </c>
      <c r="U447">
        <f t="shared" si="98"/>
        <v>11.814226666666665</v>
      </c>
      <c r="V447">
        <f t="shared" si="91"/>
        <v>143.82052966666666</v>
      </c>
      <c r="W447">
        <f t="shared" si="99"/>
        <v>-2005.9722222222222</v>
      </c>
      <c r="X447">
        <f t="shared" si="100"/>
        <v>0</v>
      </c>
      <c r="Y447" t="str">
        <f t="shared" si="92"/>
        <v>Braking</v>
      </c>
      <c r="Z447">
        <f t="shared" si="93"/>
        <v>0</v>
      </c>
      <c r="AA447">
        <f t="shared" si="94"/>
        <v>9414.2113345864182</v>
      </c>
      <c r="AB447">
        <f t="shared" si="95"/>
        <v>0</v>
      </c>
      <c r="AC447">
        <f t="shared" si="96"/>
        <v>-1862.1516925555554</v>
      </c>
      <c r="AD447">
        <f t="shared" si="104"/>
        <v>1862.1516925555554</v>
      </c>
      <c r="AE447">
        <f t="shared" si="105"/>
        <v>0</v>
      </c>
      <c r="AF447">
        <f>(Z447+SUM($Z$8:Z446))/1000</f>
        <v>1120.213251906722</v>
      </c>
      <c r="AG447">
        <f>(AA447+SUM($AA$8:AA446))/1000</f>
        <v>598.13029826191655</v>
      </c>
      <c r="BG447">
        <f t="shared" si="101"/>
        <v>18.274429012345678</v>
      </c>
    </row>
    <row r="448" spans="2:59" x14ac:dyDescent="0.3">
      <c r="B448" s="29" t="s">
        <v>47</v>
      </c>
      <c r="C448" s="29">
        <v>440</v>
      </c>
      <c r="D448" s="29">
        <v>440</v>
      </c>
      <c r="E448" s="28">
        <v>12.9</v>
      </c>
      <c r="F448" s="15">
        <f t="shared" si="102"/>
        <v>-1.4583333333333333</v>
      </c>
      <c r="G448" s="15">
        <f t="shared" si="103"/>
        <v>-5.25</v>
      </c>
      <c r="R448">
        <f>S448+SUM($S$8:S447)</f>
        <v>2889.7222222222231</v>
      </c>
      <c r="S448">
        <f t="shared" si="97"/>
        <v>3.5833333333333335</v>
      </c>
      <c r="U448">
        <f t="shared" si="98"/>
        <v>5.9352900000000002</v>
      </c>
      <c r="V448">
        <f t="shared" si="91"/>
        <v>137.94159300000001</v>
      </c>
      <c r="W448">
        <f t="shared" si="99"/>
        <v>-2085.4166666666665</v>
      </c>
      <c r="X448">
        <f t="shared" si="100"/>
        <v>0</v>
      </c>
      <c r="Y448" t="str">
        <f t="shared" si="92"/>
        <v>Braking</v>
      </c>
      <c r="Z448">
        <f t="shared" si="93"/>
        <v>0</v>
      </c>
      <c r="AA448">
        <f t="shared" si="94"/>
        <v>6978.4523473055551</v>
      </c>
      <c r="AB448">
        <f t="shared" si="95"/>
        <v>0</v>
      </c>
      <c r="AC448">
        <f t="shared" si="96"/>
        <v>-1947.4750736666665</v>
      </c>
      <c r="AD448">
        <f t="shared" si="104"/>
        <v>1947.4750736666665</v>
      </c>
      <c r="AE448">
        <f t="shared" si="105"/>
        <v>0</v>
      </c>
      <c r="AF448">
        <f>(Z448+SUM($Z$8:Z447))/1000</f>
        <v>1120.213251906722</v>
      </c>
      <c r="AG448">
        <f>(AA448+SUM($AA$8:AA447))/1000</f>
        <v>605.10875060922206</v>
      </c>
      <c r="BG448">
        <f t="shared" si="101"/>
        <v>9.1807986111111113</v>
      </c>
    </row>
    <row r="449" spans="2:59" x14ac:dyDescent="0.3">
      <c r="B449" s="29" t="s">
        <v>47</v>
      </c>
      <c r="C449" s="29">
        <v>441</v>
      </c>
      <c r="D449" s="29">
        <v>441</v>
      </c>
      <c r="E449" s="28">
        <v>7.7</v>
      </c>
      <c r="F449" s="15">
        <f t="shared" si="102"/>
        <v>-1.2638888888888891</v>
      </c>
      <c r="G449" s="15">
        <f t="shared" si="103"/>
        <v>-4.5500000000000007</v>
      </c>
      <c r="R449">
        <f>S449+SUM($S$8:S448)</f>
        <v>2891.8611111111118</v>
      </c>
      <c r="S449">
        <f t="shared" si="97"/>
        <v>2.1388888888888888</v>
      </c>
      <c r="U449">
        <f t="shared" si="98"/>
        <v>2.1146766666666665</v>
      </c>
      <c r="V449">
        <f t="shared" si="91"/>
        <v>134.12097966666667</v>
      </c>
      <c r="W449">
        <f t="shared" si="99"/>
        <v>-1807.3611111111113</v>
      </c>
      <c r="X449">
        <f t="shared" si="100"/>
        <v>0</v>
      </c>
      <c r="Y449" t="str">
        <f t="shared" si="92"/>
        <v>Braking</v>
      </c>
      <c r="Z449">
        <f t="shared" si="93"/>
        <v>0</v>
      </c>
      <c r="AA449">
        <f t="shared" si="94"/>
        <v>3578.8747255895064</v>
      </c>
      <c r="AB449">
        <f t="shared" si="95"/>
        <v>0</v>
      </c>
      <c r="AC449">
        <f t="shared" si="96"/>
        <v>-1673.2401314444446</v>
      </c>
      <c r="AD449">
        <f t="shared" si="104"/>
        <v>1673.2401314444446</v>
      </c>
      <c r="AE449">
        <f t="shared" si="105"/>
        <v>0</v>
      </c>
      <c r="AF449">
        <f>(Z449+SUM($Z$8:Z448))/1000</f>
        <v>1120.213251906722</v>
      </c>
      <c r="AG449">
        <f>(AA449+SUM($AA$8:AA448))/1000</f>
        <v>608.68762533481163</v>
      </c>
      <c r="BG449">
        <f t="shared" si="101"/>
        <v>3.2710146604938273</v>
      </c>
    </row>
    <row r="450" spans="2:59" x14ac:dyDescent="0.3">
      <c r="B450" s="29" t="s">
        <v>47</v>
      </c>
      <c r="C450" s="29">
        <v>442</v>
      </c>
      <c r="D450" s="29">
        <v>442</v>
      </c>
      <c r="E450" s="28">
        <v>3.8</v>
      </c>
      <c r="F450" s="15">
        <f t="shared" si="102"/>
        <v>-0.88888888888888895</v>
      </c>
      <c r="G450" s="15">
        <f t="shared" si="103"/>
        <v>-3.2</v>
      </c>
      <c r="R450">
        <f>S450+SUM($S$8:S449)</f>
        <v>2892.9166666666674</v>
      </c>
      <c r="S450">
        <f t="shared" si="97"/>
        <v>1.0555555555555556</v>
      </c>
      <c r="U450">
        <f t="shared" si="98"/>
        <v>0.51502666666666663</v>
      </c>
      <c r="V450">
        <f t="shared" si="91"/>
        <v>132.52132966666667</v>
      </c>
      <c r="W450">
        <f t="shared" si="99"/>
        <v>-1271.1111111111111</v>
      </c>
      <c r="X450">
        <f t="shared" si="100"/>
        <v>0</v>
      </c>
      <c r="Y450" t="str">
        <f t="shared" si="92"/>
        <v>Braking</v>
      </c>
      <c r="Z450">
        <f t="shared" si="93"/>
        <v>0</v>
      </c>
      <c r="AA450">
        <f t="shared" si="94"/>
        <v>1201.8447693024693</v>
      </c>
      <c r="AB450">
        <f t="shared" si="95"/>
        <v>0</v>
      </c>
      <c r="AC450">
        <f t="shared" si="96"/>
        <v>-1138.5897814444445</v>
      </c>
      <c r="AD450">
        <f t="shared" si="104"/>
        <v>1138.5897814444445</v>
      </c>
      <c r="AE450">
        <f t="shared" si="105"/>
        <v>0</v>
      </c>
      <c r="AF450">
        <f>(Z450+SUM($Z$8:Z449))/1000</f>
        <v>1120.213251906722</v>
      </c>
      <c r="AG450">
        <f>(AA450+SUM($AA$8:AA449))/1000</f>
        <v>609.88947010411414</v>
      </c>
      <c r="BG450">
        <f t="shared" si="101"/>
        <v>0.79665123456790132</v>
      </c>
    </row>
    <row r="451" spans="2:59" x14ac:dyDescent="0.3">
      <c r="B451" s="29" t="s">
        <v>47</v>
      </c>
      <c r="C451" s="29">
        <v>443</v>
      </c>
      <c r="D451" s="29">
        <v>443</v>
      </c>
      <c r="E451" s="28">
        <v>1.3</v>
      </c>
      <c r="F451" s="15">
        <f t="shared" si="102"/>
        <v>-0.49999999999999994</v>
      </c>
      <c r="G451" s="15">
        <f t="shared" si="103"/>
        <v>-1.7999999999999998</v>
      </c>
      <c r="R451">
        <f>S451+SUM($S$8:S450)</f>
        <v>2893.2777777777787</v>
      </c>
      <c r="S451">
        <f t="shared" si="97"/>
        <v>0.3611111111111111</v>
      </c>
      <c r="U451">
        <f t="shared" si="98"/>
        <v>6.0276666666666666E-2</v>
      </c>
      <c r="V451">
        <f t="shared" si="91"/>
        <v>132.06657966666666</v>
      </c>
      <c r="W451">
        <f t="shared" si="99"/>
        <v>-714.99999999999989</v>
      </c>
      <c r="X451">
        <f t="shared" si="100"/>
        <v>0</v>
      </c>
      <c r="Y451" t="str">
        <f t="shared" si="92"/>
        <v>Braking</v>
      </c>
      <c r="Z451">
        <f t="shared" si="93"/>
        <v>0</v>
      </c>
      <c r="AA451">
        <f t="shared" si="94"/>
        <v>210.50373512037035</v>
      </c>
      <c r="AB451">
        <f t="shared" si="95"/>
        <v>0</v>
      </c>
      <c r="AC451">
        <f t="shared" si="96"/>
        <v>-582.93342033333329</v>
      </c>
      <c r="AD451">
        <f t="shared" si="104"/>
        <v>582.93342033333329</v>
      </c>
      <c r="AE451">
        <f t="shared" si="105"/>
        <v>0</v>
      </c>
      <c r="AF451">
        <f>(Z451+SUM($Z$8:Z450))/1000</f>
        <v>1120.213251906722</v>
      </c>
      <c r="AG451">
        <f>(AA451+SUM($AA$8:AA450))/1000</f>
        <v>610.09997383923451</v>
      </c>
      <c r="BG451">
        <f t="shared" si="101"/>
        <v>9.323688271604938E-2</v>
      </c>
    </row>
    <row r="452" spans="2:59" x14ac:dyDescent="0.3">
      <c r="B452" s="29" t="s">
        <v>47</v>
      </c>
      <c r="C452" s="29">
        <v>444</v>
      </c>
      <c r="D452" s="29">
        <v>444</v>
      </c>
      <c r="E452" s="28">
        <v>0.2</v>
      </c>
      <c r="F452" s="15">
        <f t="shared" si="102"/>
        <v>-0.18055555555555555</v>
      </c>
      <c r="G452" s="15">
        <f t="shared" si="103"/>
        <v>-0.65</v>
      </c>
      <c r="R452">
        <f>S452+SUM($S$8:S451)</f>
        <v>2893.3333333333344</v>
      </c>
      <c r="S452">
        <f t="shared" si="97"/>
        <v>5.5555555555555559E-2</v>
      </c>
      <c r="U452">
        <f t="shared" si="98"/>
        <v>1.4266666666666668E-3</v>
      </c>
      <c r="V452">
        <f t="shared" si="91"/>
        <v>132.00772966666668</v>
      </c>
      <c r="W452">
        <f t="shared" si="99"/>
        <v>-258.19444444444446</v>
      </c>
      <c r="X452">
        <f t="shared" si="100"/>
        <v>0</v>
      </c>
      <c r="Y452" t="str">
        <f t="shared" si="92"/>
        <v>Braking</v>
      </c>
      <c r="Z452">
        <f t="shared" si="93"/>
        <v>0</v>
      </c>
      <c r="AA452">
        <f t="shared" si="94"/>
        <v>7.010373043209877</v>
      </c>
      <c r="AB452">
        <f t="shared" si="95"/>
        <v>0</v>
      </c>
      <c r="AC452">
        <f t="shared" si="96"/>
        <v>-126.18671477777778</v>
      </c>
      <c r="AD452">
        <f t="shared" si="104"/>
        <v>126.18671477777778</v>
      </c>
      <c r="AE452">
        <f t="shared" si="105"/>
        <v>0</v>
      </c>
      <c r="AF452">
        <f>(Z452+SUM($Z$8:Z451))/1000</f>
        <v>1120.213251906722</v>
      </c>
      <c r="AG452">
        <f>(AA452+SUM($AA$8:AA451))/1000</f>
        <v>610.10698421227778</v>
      </c>
      <c r="BG452">
        <f t="shared" si="101"/>
        <v>2.2067901234567905E-3</v>
      </c>
    </row>
    <row r="453" spans="2:59" x14ac:dyDescent="0.3">
      <c r="B453" s="29" t="s">
        <v>47</v>
      </c>
      <c r="C453" s="29">
        <v>445</v>
      </c>
      <c r="D453" s="29">
        <v>445</v>
      </c>
      <c r="E453" s="28">
        <v>0</v>
      </c>
      <c r="F453" s="15">
        <f t="shared" si="102"/>
        <v>-2.777777777777778E-2</v>
      </c>
      <c r="G453" s="15">
        <f t="shared" si="103"/>
        <v>-0.1</v>
      </c>
      <c r="R453">
        <f>S453+SUM($S$8:S452)</f>
        <v>2893.3333333333344</v>
      </c>
      <c r="S453">
        <f t="shared" si="97"/>
        <v>0</v>
      </c>
      <c r="U453">
        <f t="shared" si="98"/>
        <v>0</v>
      </c>
      <c r="V453">
        <f t="shared" si="91"/>
        <v>132.006303</v>
      </c>
      <c r="W453">
        <f t="shared" si="99"/>
        <v>-39.722222222222221</v>
      </c>
      <c r="X453">
        <f t="shared" si="100"/>
        <v>0</v>
      </c>
      <c r="Y453" t="str">
        <f t="shared" si="92"/>
        <v>Braking</v>
      </c>
      <c r="Z453">
        <f t="shared" si="93"/>
        <v>0</v>
      </c>
      <c r="AA453">
        <f t="shared" si="94"/>
        <v>0</v>
      </c>
      <c r="AB453">
        <f t="shared" si="95"/>
        <v>1</v>
      </c>
      <c r="AC453">
        <f t="shared" si="96"/>
        <v>92.284080777777774</v>
      </c>
      <c r="AD453">
        <f t="shared" si="104"/>
        <v>0</v>
      </c>
      <c r="AE453">
        <f t="shared" si="105"/>
        <v>92.284080777777774</v>
      </c>
      <c r="AF453">
        <f>(Z453+SUM($Z$8:Z452))/1000</f>
        <v>1120.213251906722</v>
      </c>
      <c r="AG453">
        <f>(AA453+SUM($AA$8:AA452))/1000</f>
        <v>610.10698421227778</v>
      </c>
      <c r="BG453">
        <f t="shared" si="101"/>
        <v>0</v>
      </c>
    </row>
    <row r="454" spans="2:59" x14ac:dyDescent="0.3">
      <c r="B454" s="29" t="s">
        <v>47</v>
      </c>
      <c r="C454" s="29">
        <v>446</v>
      </c>
      <c r="D454" s="29">
        <v>446</v>
      </c>
      <c r="E454" s="28">
        <v>0</v>
      </c>
      <c r="F454" s="15">
        <f t="shared" si="102"/>
        <v>0</v>
      </c>
      <c r="G454" s="15">
        <f t="shared" si="103"/>
        <v>0</v>
      </c>
      <c r="R454">
        <f>S454+SUM($S$8:S453)</f>
        <v>2893.3333333333344</v>
      </c>
      <c r="S454">
        <f t="shared" si="97"/>
        <v>0</v>
      </c>
      <c r="U454">
        <f t="shared" si="98"/>
        <v>0</v>
      </c>
      <c r="V454">
        <f t="shared" si="91"/>
        <v>132.006303</v>
      </c>
      <c r="W454">
        <f t="shared" si="99"/>
        <v>0</v>
      </c>
      <c r="X454">
        <f t="shared" si="100"/>
        <v>0</v>
      </c>
      <c r="Y454" t="str">
        <f t="shared" si="92"/>
        <v>Constant</v>
      </c>
      <c r="Z454">
        <f t="shared" si="93"/>
        <v>0</v>
      </c>
      <c r="AA454">
        <f t="shared" si="94"/>
        <v>0</v>
      </c>
      <c r="AB454">
        <f t="shared" si="95"/>
        <v>1</v>
      </c>
      <c r="AC454">
        <f t="shared" si="96"/>
        <v>132.006303</v>
      </c>
      <c r="AD454">
        <f t="shared" si="104"/>
        <v>0</v>
      </c>
      <c r="AE454">
        <f t="shared" si="105"/>
        <v>0</v>
      </c>
      <c r="AF454">
        <f>(Z454+SUM($Z$8:Z453))/1000</f>
        <v>1120.213251906722</v>
      </c>
      <c r="AG454">
        <f>(AA454+SUM($AA$8:AA453))/1000</f>
        <v>610.10698421227778</v>
      </c>
      <c r="BG454">
        <f t="shared" si="101"/>
        <v>0</v>
      </c>
    </row>
    <row r="455" spans="2:59" x14ac:dyDescent="0.3">
      <c r="B455" s="29" t="s">
        <v>47</v>
      </c>
      <c r="C455" s="29">
        <v>447</v>
      </c>
      <c r="D455" s="29">
        <v>447</v>
      </c>
      <c r="E455" s="28">
        <v>0</v>
      </c>
      <c r="F455" s="15">
        <f t="shared" si="102"/>
        <v>0</v>
      </c>
      <c r="G455" s="15">
        <f t="shared" si="103"/>
        <v>0</v>
      </c>
      <c r="R455">
        <f>S455+SUM($S$8:S454)</f>
        <v>2893.3333333333344</v>
      </c>
      <c r="S455">
        <f t="shared" si="97"/>
        <v>0</v>
      </c>
      <c r="U455">
        <f t="shared" si="98"/>
        <v>0</v>
      </c>
      <c r="V455">
        <f t="shared" si="91"/>
        <v>132.006303</v>
      </c>
      <c r="W455">
        <f t="shared" si="99"/>
        <v>0</v>
      </c>
      <c r="X455">
        <f t="shared" si="100"/>
        <v>0</v>
      </c>
      <c r="Y455" t="str">
        <f t="shared" si="92"/>
        <v>Constant</v>
      </c>
      <c r="Z455">
        <f t="shared" si="93"/>
        <v>0</v>
      </c>
      <c r="AA455">
        <f t="shared" si="94"/>
        <v>0</v>
      </c>
      <c r="AB455">
        <f t="shared" si="95"/>
        <v>1</v>
      </c>
      <c r="AC455">
        <f t="shared" si="96"/>
        <v>132.006303</v>
      </c>
      <c r="AD455">
        <f t="shared" si="104"/>
        <v>0</v>
      </c>
      <c r="AE455">
        <f t="shared" si="105"/>
        <v>0</v>
      </c>
      <c r="AF455">
        <f>(Z455+SUM($Z$8:Z454))/1000</f>
        <v>1120.213251906722</v>
      </c>
      <c r="AG455">
        <f>(AA455+SUM($AA$8:AA454))/1000</f>
        <v>610.10698421227778</v>
      </c>
      <c r="BG455">
        <f t="shared" si="101"/>
        <v>0</v>
      </c>
    </row>
    <row r="456" spans="2:59" x14ac:dyDescent="0.3">
      <c r="B456" s="29" t="s">
        <v>47</v>
      </c>
      <c r="C456" s="29">
        <v>448</v>
      </c>
      <c r="D456" s="29">
        <v>448</v>
      </c>
      <c r="E456" s="28">
        <v>0</v>
      </c>
      <c r="F456" s="15">
        <f t="shared" si="102"/>
        <v>0</v>
      </c>
      <c r="G456" s="15">
        <f t="shared" si="103"/>
        <v>0</v>
      </c>
      <c r="R456">
        <f>S456+SUM($S$8:S455)</f>
        <v>2893.3333333333344</v>
      </c>
      <c r="S456">
        <f t="shared" si="97"/>
        <v>0</v>
      </c>
      <c r="U456">
        <f t="shared" si="98"/>
        <v>0</v>
      </c>
      <c r="V456">
        <f t="shared" ref="V456:V519" si="106">U456+T$8</f>
        <v>132.006303</v>
      </c>
      <c r="W456">
        <f t="shared" si="99"/>
        <v>0</v>
      </c>
      <c r="X456">
        <f t="shared" si="100"/>
        <v>0</v>
      </c>
      <c r="Y456" t="str">
        <f t="shared" ref="Y456:Y519" si="107">IF(F456&gt;0, "Accelerating", IF(F456&lt;0, "Braking", IF(F456=0, "Constant")))</f>
        <v>Constant</v>
      </c>
      <c r="Z456">
        <f t="shared" ref="Z456:Z519" si="108">AE456*S456</f>
        <v>0</v>
      </c>
      <c r="AA456">
        <f t="shared" ref="AA456:AA519" si="109">AD456*S456</f>
        <v>0</v>
      </c>
      <c r="AB456">
        <f t="shared" ref="AB456:AB519" si="110">IF(S456=0, 1,0)</f>
        <v>1</v>
      </c>
      <c r="AC456">
        <f t="shared" ref="AC456:AC519" si="111">W456+V456</f>
        <v>132.006303</v>
      </c>
      <c r="AD456">
        <f t="shared" si="104"/>
        <v>0</v>
      </c>
      <c r="AE456">
        <f t="shared" si="105"/>
        <v>0</v>
      </c>
      <c r="AF456">
        <f>(Z456+SUM($Z$8:Z455))/1000</f>
        <v>1120.213251906722</v>
      </c>
      <c r="AG456">
        <f>(AA456+SUM($AA$8:AA455))/1000</f>
        <v>610.10698421227778</v>
      </c>
      <c r="BG456">
        <f t="shared" si="101"/>
        <v>0</v>
      </c>
    </row>
    <row r="457" spans="2:59" x14ac:dyDescent="0.3">
      <c r="B457" s="29" t="s">
        <v>47</v>
      </c>
      <c r="C457" s="29">
        <v>449</v>
      </c>
      <c r="D457" s="29">
        <v>449</v>
      </c>
      <c r="E457" s="28">
        <v>0</v>
      </c>
      <c r="F457" s="15">
        <f t="shared" si="102"/>
        <v>0</v>
      </c>
      <c r="G457" s="15">
        <f t="shared" si="103"/>
        <v>0</v>
      </c>
      <c r="R457">
        <f>S457+SUM($S$8:S456)</f>
        <v>2893.3333333333344</v>
      </c>
      <c r="S457">
        <f t="shared" ref="S457:S520" si="112">E457/3.6</f>
        <v>0</v>
      </c>
      <c r="U457">
        <f t="shared" ref="U457:U520" si="113">0.5*2.14*0.36*1.2*(S457)^2</f>
        <v>0</v>
      </c>
      <c r="V457">
        <f t="shared" si="106"/>
        <v>132.006303</v>
      </c>
      <c r="W457">
        <f t="shared" ref="W457:W520" si="114">(1430*F457)</f>
        <v>0</v>
      </c>
      <c r="X457">
        <f t="shared" ref="X457:X520" si="115">AE457*S457</f>
        <v>0</v>
      </c>
      <c r="Y457" t="str">
        <f t="shared" si="107"/>
        <v>Constant</v>
      </c>
      <c r="Z457">
        <f t="shared" si="108"/>
        <v>0</v>
      </c>
      <c r="AA457">
        <f t="shared" si="109"/>
        <v>0</v>
      </c>
      <c r="AB457">
        <f t="shared" si="110"/>
        <v>1</v>
      </c>
      <c r="AC457">
        <f t="shared" si="111"/>
        <v>132.006303</v>
      </c>
      <c r="AD457">
        <f t="shared" si="104"/>
        <v>0</v>
      </c>
      <c r="AE457">
        <f t="shared" si="105"/>
        <v>0</v>
      </c>
      <c r="AF457">
        <f>(Z457+SUM($Z$8:Z456))/1000</f>
        <v>1120.213251906722</v>
      </c>
      <c r="AG457">
        <f>(AA457+SUM($AA$8:AA456))/1000</f>
        <v>610.10698421227778</v>
      </c>
      <c r="BG457">
        <f t="shared" ref="BG457:BG520" si="116">(0.5*1430*(S457*S457))/1000</f>
        <v>0</v>
      </c>
    </row>
    <row r="458" spans="2:59" x14ac:dyDescent="0.3">
      <c r="B458" s="29" t="s">
        <v>47</v>
      </c>
      <c r="C458" s="29">
        <v>450</v>
      </c>
      <c r="D458" s="29">
        <v>450</v>
      </c>
      <c r="E458" s="28">
        <v>0</v>
      </c>
      <c r="F458" s="15">
        <f t="shared" ref="F458:F521" si="117">($E459-$E457)/2/3.6</f>
        <v>0</v>
      </c>
      <c r="G458" s="15">
        <f t="shared" ref="G458:G521" si="118">($E459-$E457)/2</f>
        <v>0</v>
      </c>
      <c r="R458">
        <f>S458+SUM($S$8:S457)</f>
        <v>2893.3333333333344</v>
      </c>
      <c r="S458">
        <f t="shared" si="112"/>
        <v>0</v>
      </c>
      <c r="U458">
        <f t="shared" si="113"/>
        <v>0</v>
      </c>
      <c r="V458">
        <f t="shared" si="106"/>
        <v>132.006303</v>
      </c>
      <c r="W458">
        <f t="shared" si="114"/>
        <v>0</v>
      </c>
      <c r="X458">
        <f t="shared" si="115"/>
        <v>0</v>
      </c>
      <c r="Y458" t="str">
        <f t="shared" si="107"/>
        <v>Constant</v>
      </c>
      <c r="Z458">
        <f t="shared" si="108"/>
        <v>0</v>
      </c>
      <c r="AA458">
        <f t="shared" si="109"/>
        <v>0</v>
      </c>
      <c r="AB458">
        <f t="shared" si="110"/>
        <v>1</v>
      </c>
      <c r="AC458">
        <f t="shared" si="111"/>
        <v>132.006303</v>
      </c>
      <c r="AD458">
        <f t="shared" si="104"/>
        <v>0</v>
      </c>
      <c r="AE458">
        <f t="shared" si="105"/>
        <v>0</v>
      </c>
      <c r="AF458">
        <f>(Z458+SUM($Z$8:Z457))/1000</f>
        <v>1120.213251906722</v>
      </c>
      <c r="AG458">
        <f>(AA458+SUM($AA$8:AA457))/1000</f>
        <v>610.10698421227778</v>
      </c>
      <c r="BG458">
        <f t="shared" si="116"/>
        <v>0</v>
      </c>
    </row>
    <row r="459" spans="2:59" x14ac:dyDescent="0.3">
      <c r="B459" s="29" t="s">
        <v>47</v>
      </c>
      <c r="C459" s="29">
        <v>451</v>
      </c>
      <c r="D459" s="29">
        <v>451</v>
      </c>
      <c r="E459" s="28">
        <v>0</v>
      </c>
      <c r="F459" s="15">
        <f t="shared" si="117"/>
        <v>0</v>
      </c>
      <c r="G459" s="15">
        <f t="shared" si="118"/>
        <v>0</v>
      </c>
      <c r="R459">
        <f>S459+SUM($S$8:S458)</f>
        <v>2893.3333333333344</v>
      </c>
      <c r="S459">
        <f t="shared" si="112"/>
        <v>0</v>
      </c>
      <c r="U459">
        <f t="shared" si="113"/>
        <v>0</v>
      </c>
      <c r="V459">
        <f t="shared" si="106"/>
        <v>132.006303</v>
      </c>
      <c r="W459">
        <f t="shared" si="114"/>
        <v>0</v>
      </c>
      <c r="X459">
        <f t="shared" si="115"/>
        <v>0</v>
      </c>
      <c r="Y459" t="str">
        <f t="shared" si="107"/>
        <v>Constant</v>
      </c>
      <c r="Z459">
        <f t="shared" si="108"/>
        <v>0</v>
      </c>
      <c r="AA459">
        <f t="shared" si="109"/>
        <v>0</v>
      </c>
      <c r="AB459">
        <f t="shared" si="110"/>
        <v>1</v>
      </c>
      <c r="AC459">
        <f t="shared" si="111"/>
        <v>132.006303</v>
      </c>
      <c r="AD459">
        <f t="shared" ref="AD459:AD522" si="119">IF(AC459&gt;V459,0,IF(AC459&gt;0,0,IF(AC459=$T$8,0,-AC459)))</f>
        <v>0</v>
      </c>
      <c r="AE459">
        <f t="shared" si="105"/>
        <v>0</v>
      </c>
      <c r="AF459">
        <f>(Z459+SUM($Z$8:Z458))/1000</f>
        <v>1120.213251906722</v>
      </c>
      <c r="AG459">
        <f>(AA459+SUM($AA$8:AA458))/1000</f>
        <v>610.10698421227778</v>
      </c>
      <c r="BG459">
        <f t="shared" si="116"/>
        <v>0</v>
      </c>
    </row>
    <row r="460" spans="2:59" x14ac:dyDescent="0.3">
      <c r="B460" s="29" t="s">
        <v>47</v>
      </c>
      <c r="C460" s="29">
        <v>452</v>
      </c>
      <c r="D460" s="29">
        <v>452</v>
      </c>
      <c r="E460" s="28">
        <v>0</v>
      </c>
      <c r="F460" s="15">
        <f t="shared" si="117"/>
        <v>0</v>
      </c>
      <c r="G460" s="15">
        <f t="shared" si="118"/>
        <v>0</v>
      </c>
      <c r="R460">
        <f>S460+SUM($S$8:S459)</f>
        <v>2893.3333333333344</v>
      </c>
      <c r="S460">
        <f t="shared" si="112"/>
        <v>0</v>
      </c>
      <c r="U460">
        <f t="shared" si="113"/>
        <v>0</v>
      </c>
      <c r="V460">
        <f t="shared" si="106"/>
        <v>132.006303</v>
      </c>
      <c r="W460">
        <f t="shared" si="114"/>
        <v>0</v>
      </c>
      <c r="X460">
        <f t="shared" si="115"/>
        <v>0</v>
      </c>
      <c r="Y460" t="str">
        <f t="shared" si="107"/>
        <v>Constant</v>
      </c>
      <c r="Z460">
        <f t="shared" si="108"/>
        <v>0</v>
      </c>
      <c r="AA460">
        <f t="shared" si="109"/>
        <v>0</v>
      </c>
      <c r="AB460">
        <f t="shared" si="110"/>
        <v>1</v>
      </c>
      <c r="AC460">
        <f t="shared" si="111"/>
        <v>132.006303</v>
      </c>
      <c r="AD460">
        <f t="shared" si="119"/>
        <v>0</v>
      </c>
      <c r="AE460">
        <f t="shared" si="105"/>
        <v>0</v>
      </c>
      <c r="AF460">
        <f>(Z460+SUM($Z$8:Z459))/1000</f>
        <v>1120.213251906722</v>
      </c>
      <c r="AG460">
        <f>(AA460+SUM($AA$8:AA459))/1000</f>
        <v>610.10698421227778</v>
      </c>
      <c r="BG460">
        <f t="shared" si="116"/>
        <v>0</v>
      </c>
    </row>
    <row r="461" spans="2:59" x14ac:dyDescent="0.3">
      <c r="B461" s="29" t="s">
        <v>47</v>
      </c>
      <c r="C461" s="29">
        <v>453</v>
      </c>
      <c r="D461" s="29">
        <v>453</v>
      </c>
      <c r="E461" s="28">
        <v>0</v>
      </c>
      <c r="F461" s="15">
        <f t="shared" si="117"/>
        <v>0</v>
      </c>
      <c r="G461" s="15">
        <f t="shared" si="118"/>
        <v>0</v>
      </c>
      <c r="R461">
        <f>S461+SUM($S$8:S460)</f>
        <v>2893.3333333333344</v>
      </c>
      <c r="S461">
        <f t="shared" si="112"/>
        <v>0</v>
      </c>
      <c r="U461">
        <f t="shared" si="113"/>
        <v>0</v>
      </c>
      <c r="V461">
        <f t="shared" si="106"/>
        <v>132.006303</v>
      </c>
      <c r="W461">
        <f t="shared" si="114"/>
        <v>0</v>
      </c>
      <c r="X461">
        <f t="shared" si="115"/>
        <v>0</v>
      </c>
      <c r="Y461" t="str">
        <f t="shared" si="107"/>
        <v>Constant</v>
      </c>
      <c r="Z461">
        <f t="shared" si="108"/>
        <v>0</v>
      </c>
      <c r="AA461">
        <f t="shared" si="109"/>
        <v>0</v>
      </c>
      <c r="AB461">
        <f t="shared" si="110"/>
        <v>1</v>
      </c>
      <c r="AC461">
        <f t="shared" si="111"/>
        <v>132.006303</v>
      </c>
      <c r="AD461">
        <f t="shared" si="119"/>
        <v>0</v>
      </c>
      <c r="AE461">
        <f t="shared" si="105"/>
        <v>0</v>
      </c>
      <c r="AF461">
        <f>(Z461+SUM($Z$8:Z460))/1000</f>
        <v>1120.213251906722</v>
      </c>
      <c r="AG461">
        <f>(AA461+SUM($AA$8:AA460))/1000</f>
        <v>610.10698421227778</v>
      </c>
      <c r="BG461">
        <f t="shared" si="116"/>
        <v>0</v>
      </c>
    </row>
    <row r="462" spans="2:59" x14ac:dyDescent="0.3">
      <c r="B462" s="29" t="s">
        <v>47</v>
      </c>
      <c r="C462" s="29">
        <v>454</v>
      </c>
      <c r="D462" s="29">
        <v>454</v>
      </c>
      <c r="E462" s="28">
        <v>0</v>
      </c>
      <c r="F462" s="15">
        <f t="shared" si="117"/>
        <v>0</v>
      </c>
      <c r="G462" s="15">
        <f t="shared" si="118"/>
        <v>0</v>
      </c>
      <c r="R462">
        <f>S462+SUM($S$8:S461)</f>
        <v>2893.3333333333344</v>
      </c>
      <c r="S462">
        <f t="shared" si="112"/>
        <v>0</v>
      </c>
      <c r="U462">
        <f t="shared" si="113"/>
        <v>0</v>
      </c>
      <c r="V462">
        <f t="shared" si="106"/>
        <v>132.006303</v>
      </c>
      <c r="W462">
        <f t="shared" si="114"/>
        <v>0</v>
      </c>
      <c r="X462">
        <f t="shared" si="115"/>
        <v>0</v>
      </c>
      <c r="Y462" t="str">
        <f t="shared" si="107"/>
        <v>Constant</v>
      </c>
      <c r="Z462">
        <f t="shared" si="108"/>
        <v>0</v>
      </c>
      <c r="AA462">
        <f t="shared" si="109"/>
        <v>0</v>
      </c>
      <c r="AB462">
        <f t="shared" si="110"/>
        <v>1</v>
      </c>
      <c r="AC462">
        <f t="shared" si="111"/>
        <v>132.006303</v>
      </c>
      <c r="AD462">
        <f t="shared" si="119"/>
        <v>0</v>
      </c>
      <c r="AE462">
        <f t="shared" si="105"/>
        <v>0</v>
      </c>
      <c r="AF462">
        <f>(Z462+SUM($Z$8:Z461))/1000</f>
        <v>1120.213251906722</v>
      </c>
      <c r="AG462">
        <f>(AA462+SUM($AA$8:AA461))/1000</f>
        <v>610.10698421227778</v>
      </c>
      <c r="BG462">
        <f t="shared" si="116"/>
        <v>0</v>
      </c>
    </row>
    <row r="463" spans="2:59" x14ac:dyDescent="0.3">
      <c r="B463" s="29" t="s">
        <v>47</v>
      </c>
      <c r="C463" s="29">
        <v>455</v>
      </c>
      <c r="D463" s="29">
        <v>455</v>
      </c>
      <c r="E463" s="28">
        <v>0</v>
      </c>
      <c r="F463" s="15">
        <f t="shared" si="117"/>
        <v>0</v>
      </c>
      <c r="G463" s="15">
        <f t="shared" si="118"/>
        <v>0</v>
      </c>
      <c r="R463">
        <f>S463+SUM($S$8:S462)</f>
        <v>2893.3333333333344</v>
      </c>
      <c r="S463">
        <f t="shared" si="112"/>
        <v>0</v>
      </c>
      <c r="U463">
        <f t="shared" si="113"/>
        <v>0</v>
      </c>
      <c r="V463">
        <f t="shared" si="106"/>
        <v>132.006303</v>
      </c>
      <c r="W463">
        <f t="shared" si="114"/>
        <v>0</v>
      </c>
      <c r="X463">
        <f t="shared" si="115"/>
        <v>0</v>
      </c>
      <c r="Y463" t="str">
        <f t="shared" si="107"/>
        <v>Constant</v>
      </c>
      <c r="Z463">
        <f t="shared" si="108"/>
        <v>0</v>
      </c>
      <c r="AA463">
        <f t="shared" si="109"/>
        <v>0</v>
      </c>
      <c r="AB463">
        <f t="shared" si="110"/>
        <v>1</v>
      </c>
      <c r="AC463">
        <f t="shared" si="111"/>
        <v>132.006303</v>
      </c>
      <c r="AD463">
        <f t="shared" si="119"/>
        <v>0</v>
      </c>
      <c r="AE463">
        <f t="shared" si="105"/>
        <v>0</v>
      </c>
      <c r="AF463">
        <f>(Z463+SUM($Z$8:Z462))/1000</f>
        <v>1120.213251906722</v>
      </c>
      <c r="AG463">
        <f>(AA463+SUM($AA$8:AA462))/1000</f>
        <v>610.10698421227778</v>
      </c>
      <c r="BG463">
        <f t="shared" si="116"/>
        <v>0</v>
      </c>
    </row>
    <row r="464" spans="2:59" x14ac:dyDescent="0.3">
      <c r="B464" s="29" t="s">
        <v>47</v>
      </c>
      <c r="C464" s="29">
        <v>456</v>
      </c>
      <c r="D464" s="29">
        <v>456</v>
      </c>
      <c r="E464" s="28">
        <v>0</v>
      </c>
      <c r="F464" s="15">
        <f t="shared" si="117"/>
        <v>0</v>
      </c>
      <c r="G464" s="15">
        <f t="shared" si="118"/>
        <v>0</v>
      </c>
      <c r="R464">
        <f>S464+SUM($S$8:S463)</f>
        <v>2893.3333333333344</v>
      </c>
      <c r="S464">
        <f t="shared" si="112"/>
        <v>0</v>
      </c>
      <c r="U464">
        <f t="shared" si="113"/>
        <v>0</v>
      </c>
      <c r="V464">
        <f t="shared" si="106"/>
        <v>132.006303</v>
      </c>
      <c r="W464">
        <f t="shared" si="114"/>
        <v>0</v>
      </c>
      <c r="X464">
        <f t="shared" si="115"/>
        <v>0</v>
      </c>
      <c r="Y464" t="str">
        <f t="shared" si="107"/>
        <v>Constant</v>
      </c>
      <c r="Z464">
        <f t="shared" si="108"/>
        <v>0</v>
      </c>
      <c r="AA464">
        <f t="shared" si="109"/>
        <v>0</v>
      </c>
      <c r="AB464">
        <f t="shared" si="110"/>
        <v>1</v>
      </c>
      <c r="AC464">
        <f t="shared" si="111"/>
        <v>132.006303</v>
      </c>
      <c r="AD464">
        <f t="shared" si="119"/>
        <v>0</v>
      </c>
      <c r="AE464">
        <f t="shared" si="105"/>
        <v>0</v>
      </c>
      <c r="AF464">
        <f>(Z464+SUM($Z$8:Z463))/1000</f>
        <v>1120.213251906722</v>
      </c>
      <c r="AG464">
        <f>(AA464+SUM($AA$8:AA463))/1000</f>
        <v>610.10698421227778</v>
      </c>
      <c r="BG464">
        <f t="shared" si="116"/>
        <v>0</v>
      </c>
    </row>
    <row r="465" spans="2:59" x14ac:dyDescent="0.3">
      <c r="B465" s="29" t="s">
        <v>47</v>
      </c>
      <c r="C465" s="29">
        <v>457</v>
      </c>
      <c r="D465" s="29">
        <v>457</v>
      </c>
      <c r="E465" s="28">
        <v>0</v>
      </c>
      <c r="F465" s="15">
        <f t="shared" si="117"/>
        <v>0</v>
      </c>
      <c r="G465" s="15">
        <f t="shared" si="118"/>
        <v>0</v>
      </c>
      <c r="R465">
        <f>S465+SUM($S$8:S464)</f>
        <v>2893.3333333333344</v>
      </c>
      <c r="S465">
        <f t="shared" si="112"/>
        <v>0</v>
      </c>
      <c r="U465">
        <f t="shared" si="113"/>
        <v>0</v>
      </c>
      <c r="V465">
        <f t="shared" si="106"/>
        <v>132.006303</v>
      </c>
      <c r="W465">
        <f t="shared" si="114"/>
        <v>0</v>
      </c>
      <c r="X465">
        <f t="shared" si="115"/>
        <v>0</v>
      </c>
      <c r="Y465" t="str">
        <f t="shared" si="107"/>
        <v>Constant</v>
      </c>
      <c r="Z465">
        <f t="shared" si="108"/>
        <v>0</v>
      </c>
      <c r="AA465">
        <f t="shared" si="109"/>
        <v>0</v>
      </c>
      <c r="AB465">
        <f t="shared" si="110"/>
        <v>1</v>
      </c>
      <c r="AC465">
        <f t="shared" si="111"/>
        <v>132.006303</v>
      </c>
      <c r="AD465">
        <f t="shared" si="119"/>
        <v>0</v>
      </c>
      <c r="AE465">
        <f t="shared" si="105"/>
        <v>0</v>
      </c>
      <c r="AF465">
        <f>(Z465+SUM($Z$8:Z464))/1000</f>
        <v>1120.213251906722</v>
      </c>
      <c r="AG465">
        <f>(AA465+SUM($AA$8:AA464))/1000</f>
        <v>610.10698421227778</v>
      </c>
      <c r="BG465">
        <f t="shared" si="116"/>
        <v>0</v>
      </c>
    </row>
    <row r="466" spans="2:59" x14ac:dyDescent="0.3">
      <c r="B466" s="29" t="s">
        <v>47</v>
      </c>
      <c r="C466" s="29">
        <v>458</v>
      </c>
      <c r="D466" s="29">
        <v>458</v>
      </c>
      <c r="E466" s="28">
        <v>0</v>
      </c>
      <c r="F466" s="15">
        <f t="shared" si="117"/>
        <v>0</v>
      </c>
      <c r="G466" s="15">
        <f t="shared" si="118"/>
        <v>0</v>
      </c>
      <c r="R466">
        <f>S466+SUM($S$8:S465)</f>
        <v>2893.3333333333344</v>
      </c>
      <c r="S466">
        <f t="shared" si="112"/>
        <v>0</v>
      </c>
      <c r="U466">
        <f t="shared" si="113"/>
        <v>0</v>
      </c>
      <c r="V466">
        <f t="shared" si="106"/>
        <v>132.006303</v>
      </c>
      <c r="W466">
        <f t="shared" si="114"/>
        <v>0</v>
      </c>
      <c r="X466">
        <f t="shared" si="115"/>
        <v>0</v>
      </c>
      <c r="Y466" t="str">
        <f t="shared" si="107"/>
        <v>Constant</v>
      </c>
      <c r="Z466">
        <f t="shared" si="108"/>
        <v>0</v>
      </c>
      <c r="AA466">
        <f t="shared" si="109"/>
        <v>0</v>
      </c>
      <c r="AB466">
        <f t="shared" si="110"/>
        <v>1</v>
      </c>
      <c r="AC466">
        <f t="shared" si="111"/>
        <v>132.006303</v>
      </c>
      <c r="AD466">
        <f t="shared" si="119"/>
        <v>0</v>
      </c>
      <c r="AE466">
        <f t="shared" si="105"/>
        <v>0</v>
      </c>
      <c r="AF466">
        <f>(Z466+SUM($Z$8:Z465))/1000</f>
        <v>1120.213251906722</v>
      </c>
      <c r="AG466">
        <f>(AA466+SUM($AA$8:AA465))/1000</f>
        <v>610.10698421227778</v>
      </c>
      <c r="BG466">
        <f t="shared" si="116"/>
        <v>0</v>
      </c>
    </row>
    <row r="467" spans="2:59" x14ac:dyDescent="0.3">
      <c r="B467" s="29" t="s">
        <v>47</v>
      </c>
      <c r="C467" s="29">
        <v>459</v>
      </c>
      <c r="D467" s="29">
        <v>459</v>
      </c>
      <c r="E467" s="28">
        <v>0</v>
      </c>
      <c r="F467" s="15">
        <f t="shared" si="117"/>
        <v>0</v>
      </c>
      <c r="G467" s="15">
        <f t="shared" si="118"/>
        <v>0</v>
      </c>
      <c r="R467">
        <f>S467+SUM($S$8:S466)</f>
        <v>2893.3333333333344</v>
      </c>
      <c r="S467">
        <f t="shared" si="112"/>
        <v>0</v>
      </c>
      <c r="U467">
        <f t="shared" si="113"/>
        <v>0</v>
      </c>
      <c r="V467">
        <f t="shared" si="106"/>
        <v>132.006303</v>
      </c>
      <c r="W467">
        <f t="shared" si="114"/>
        <v>0</v>
      </c>
      <c r="X467">
        <f t="shared" si="115"/>
        <v>0</v>
      </c>
      <c r="Y467" t="str">
        <f t="shared" si="107"/>
        <v>Constant</v>
      </c>
      <c r="Z467">
        <f t="shared" si="108"/>
        <v>0</v>
      </c>
      <c r="AA467">
        <f t="shared" si="109"/>
        <v>0</v>
      </c>
      <c r="AB467">
        <f t="shared" si="110"/>
        <v>1</v>
      </c>
      <c r="AC467">
        <f t="shared" si="111"/>
        <v>132.006303</v>
      </c>
      <c r="AD467">
        <f t="shared" si="119"/>
        <v>0</v>
      </c>
      <c r="AE467">
        <f t="shared" si="105"/>
        <v>0</v>
      </c>
      <c r="AF467">
        <f>(Z467+SUM($Z$8:Z466))/1000</f>
        <v>1120.213251906722</v>
      </c>
      <c r="AG467">
        <f>(AA467+SUM($AA$8:AA466))/1000</f>
        <v>610.10698421227778</v>
      </c>
      <c r="BG467">
        <f t="shared" si="116"/>
        <v>0</v>
      </c>
    </row>
    <row r="468" spans="2:59" x14ac:dyDescent="0.3">
      <c r="B468" s="29" t="s">
        <v>47</v>
      </c>
      <c r="C468" s="29">
        <v>460</v>
      </c>
      <c r="D468" s="29">
        <v>460</v>
      </c>
      <c r="E468" s="28">
        <v>0</v>
      </c>
      <c r="F468" s="15">
        <f t="shared" si="117"/>
        <v>0</v>
      </c>
      <c r="G468" s="15">
        <f t="shared" si="118"/>
        <v>0</v>
      </c>
      <c r="R468">
        <f>S468+SUM($S$8:S467)</f>
        <v>2893.3333333333344</v>
      </c>
      <c r="S468">
        <f t="shared" si="112"/>
        <v>0</v>
      </c>
      <c r="U468">
        <f t="shared" si="113"/>
        <v>0</v>
      </c>
      <c r="V468">
        <f t="shared" si="106"/>
        <v>132.006303</v>
      </c>
      <c r="W468">
        <f t="shared" si="114"/>
        <v>0</v>
      </c>
      <c r="X468">
        <f t="shared" si="115"/>
        <v>0</v>
      </c>
      <c r="Y468" t="str">
        <f t="shared" si="107"/>
        <v>Constant</v>
      </c>
      <c r="Z468">
        <f t="shared" si="108"/>
        <v>0</v>
      </c>
      <c r="AA468">
        <f t="shared" si="109"/>
        <v>0</v>
      </c>
      <c r="AB468">
        <f t="shared" si="110"/>
        <v>1</v>
      </c>
      <c r="AC468">
        <f t="shared" si="111"/>
        <v>132.006303</v>
      </c>
      <c r="AD468">
        <f t="shared" si="119"/>
        <v>0</v>
      </c>
      <c r="AE468">
        <f t="shared" si="105"/>
        <v>0</v>
      </c>
      <c r="AF468">
        <f>(Z468+SUM($Z$8:Z467))/1000</f>
        <v>1120.213251906722</v>
      </c>
      <c r="AG468">
        <f>(AA468+SUM($AA$8:AA467))/1000</f>
        <v>610.10698421227778</v>
      </c>
      <c r="BG468">
        <f t="shared" si="116"/>
        <v>0</v>
      </c>
    </row>
    <row r="469" spans="2:59" x14ac:dyDescent="0.3">
      <c r="B469" s="29" t="s">
        <v>47</v>
      </c>
      <c r="C469" s="29">
        <v>461</v>
      </c>
      <c r="D469" s="29">
        <v>461</v>
      </c>
      <c r="E469" s="28">
        <v>0</v>
      </c>
      <c r="F469" s="15">
        <f t="shared" si="117"/>
        <v>0</v>
      </c>
      <c r="G469" s="15">
        <f t="shared" si="118"/>
        <v>0</v>
      </c>
      <c r="R469">
        <f>S469+SUM($S$8:S468)</f>
        <v>2893.3333333333344</v>
      </c>
      <c r="S469">
        <f t="shared" si="112"/>
        <v>0</v>
      </c>
      <c r="U469">
        <f t="shared" si="113"/>
        <v>0</v>
      </c>
      <c r="V469">
        <f t="shared" si="106"/>
        <v>132.006303</v>
      </c>
      <c r="W469">
        <f t="shared" si="114"/>
        <v>0</v>
      </c>
      <c r="X469">
        <f t="shared" si="115"/>
        <v>0</v>
      </c>
      <c r="Y469" t="str">
        <f t="shared" si="107"/>
        <v>Constant</v>
      </c>
      <c r="Z469">
        <f t="shared" si="108"/>
        <v>0</v>
      </c>
      <c r="AA469">
        <f t="shared" si="109"/>
        <v>0</v>
      </c>
      <c r="AB469">
        <f t="shared" si="110"/>
        <v>1</v>
      </c>
      <c r="AC469">
        <f t="shared" si="111"/>
        <v>132.006303</v>
      </c>
      <c r="AD469">
        <f t="shared" si="119"/>
        <v>0</v>
      </c>
      <c r="AE469">
        <f t="shared" si="105"/>
        <v>0</v>
      </c>
      <c r="AF469">
        <f>(Z469+SUM($Z$8:Z468))/1000</f>
        <v>1120.213251906722</v>
      </c>
      <c r="AG469">
        <f>(AA469+SUM($AA$8:AA468))/1000</f>
        <v>610.10698421227778</v>
      </c>
      <c r="BG469">
        <f t="shared" si="116"/>
        <v>0</v>
      </c>
    </row>
    <row r="470" spans="2:59" x14ac:dyDescent="0.3">
      <c r="B470" s="29" t="s">
        <v>47</v>
      </c>
      <c r="C470" s="29">
        <v>462</v>
      </c>
      <c r="D470" s="29">
        <v>462</v>
      </c>
      <c r="E470" s="28">
        <v>0</v>
      </c>
      <c r="F470" s="15">
        <f t="shared" si="117"/>
        <v>0</v>
      </c>
      <c r="G470" s="15">
        <f t="shared" si="118"/>
        <v>0</v>
      </c>
      <c r="R470">
        <f>S470+SUM($S$8:S469)</f>
        <v>2893.3333333333344</v>
      </c>
      <c r="S470">
        <f t="shared" si="112"/>
        <v>0</v>
      </c>
      <c r="U470">
        <f t="shared" si="113"/>
        <v>0</v>
      </c>
      <c r="V470">
        <f t="shared" si="106"/>
        <v>132.006303</v>
      </c>
      <c r="W470">
        <f t="shared" si="114"/>
        <v>0</v>
      </c>
      <c r="X470">
        <f t="shared" si="115"/>
        <v>0</v>
      </c>
      <c r="Y470" t="str">
        <f t="shared" si="107"/>
        <v>Constant</v>
      </c>
      <c r="Z470">
        <f t="shared" si="108"/>
        <v>0</v>
      </c>
      <c r="AA470">
        <f t="shared" si="109"/>
        <v>0</v>
      </c>
      <c r="AB470">
        <f t="shared" si="110"/>
        <v>1</v>
      </c>
      <c r="AC470">
        <f t="shared" si="111"/>
        <v>132.006303</v>
      </c>
      <c r="AD470">
        <f t="shared" si="119"/>
        <v>0</v>
      </c>
      <c r="AE470">
        <f t="shared" si="105"/>
        <v>0</v>
      </c>
      <c r="AF470">
        <f>(Z470+SUM($Z$8:Z469))/1000</f>
        <v>1120.213251906722</v>
      </c>
      <c r="AG470">
        <f>(AA470+SUM($AA$8:AA469))/1000</f>
        <v>610.10698421227778</v>
      </c>
      <c r="BG470">
        <f t="shared" si="116"/>
        <v>0</v>
      </c>
    </row>
    <row r="471" spans="2:59" x14ac:dyDescent="0.3">
      <c r="B471" s="29" t="s">
        <v>47</v>
      </c>
      <c r="C471" s="29">
        <v>463</v>
      </c>
      <c r="D471" s="29">
        <v>463</v>
      </c>
      <c r="E471" s="28">
        <v>0</v>
      </c>
      <c r="F471" s="15">
        <f t="shared" si="117"/>
        <v>0</v>
      </c>
      <c r="G471" s="15">
        <f t="shared" si="118"/>
        <v>0</v>
      </c>
      <c r="R471">
        <f>S471+SUM($S$8:S470)</f>
        <v>2893.3333333333344</v>
      </c>
      <c r="S471">
        <f t="shared" si="112"/>
        <v>0</v>
      </c>
      <c r="U471">
        <f t="shared" si="113"/>
        <v>0</v>
      </c>
      <c r="V471">
        <f t="shared" si="106"/>
        <v>132.006303</v>
      </c>
      <c r="W471">
        <f t="shared" si="114"/>
        <v>0</v>
      </c>
      <c r="X471">
        <f t="shared" si="115"/>
        <v>0</v>
      </c>
      <c r="Y471" t="str">
        <f t="shared" si="107"/>
        <v>Constant</v>
      </c>
      <c r="Z471">
        <f t="shared" si="108"/>
        <v>0</v>
      </c>
      <c r="AA471">
        <f t="shared" si="109"/>
        <v>0</v>
      </c>
      <c r="AB471">
        <f t="shared" si="110"/>
        <v>1</v>
      </c>
      <c r="AC471">
        <f t="shared" si="111"/>
        <v>132.006303</v>
      </c>
      <c r="AD471">
        <f t="shared" si="119"/>
        <v>0</v>
      </c>
      <c r="AE471">
        <f t="shared" si="105"/>
        <v>0</v>
      </c>
      <c r="AF471">
        <f>(Z471+SUM($Z$8:Z470))/1000</f>
        <v>1120.213251906722</v>
      </c>
      <c r="AG471">
        <f>(AA471+SUM($AA$8:AA470))/1000</f>
        <v>610.10698421227778</v>
      </c>
      <c r="BG471">
        <f t="shared" si="116"/>
        <v>0</v>
      </c>
    </row>
    <row r="472" spans="2:59" x14ac:dyDescent="0.3">
      <c r="B472" s="29" t="s">
        <v>47</v>
      </c>
      <c r="C472" s="29">
        <v>464</v>
      </c>
      <c r="D472" s="29">
        <v>464</v>
      </c>
      <c r="E472" s="28">
        <v>0</v>
      </c>
      <c r="F472" s="15">
        <f t="shared" si="117"/>
        <v>0</v>
      </c>
      <c r="G472" s="15">
        <f t="shared" si="118"/>
        <v>0</v>
      </c>
      <c r="R472">
        <f>S472+SUM($S$8:S471)</f>
        <v>2893.3333333333344</v>
      </c>
      <c r="S472">
        <f t="shared" si="112"/>
        <v>0</v>
      </c>
      <c r="U472">
        <f t="shared" si="113"/>
        <v>0</v>
      </c>
      <c r="V472">
        <f t="shared" si="106"/>
        <v>132.006303</v>
      </c>
      <c r="W472">
        <f t="shared" si="114"/>
        <v>0</v>
      </c>
      <c r="X472">
        <f t="shared" si="115"/>
        <v>0</v>
      </c>
      <c r="Y472" t="str">
        <f t="shared" si="107"/>
        <v>Constant</v>
      </c>
      <c r="Z472">
        <f t="shared" si="108"/>
        <v>0</v>
      </c>
      <c r="AA472">
        <f t="shared" si="109"/>
        <v>0</v>
      </c>
      <c r="AB472">
        <f t="shared" si="110"/>
        <v>1</v>
      </c>
      <c r="AC472">
        <f t="shared" si="111"/>
        <v>132.006303</v>
      </c>
      <c r="AD472">
        <f t="shared" si="119"/>
        <v>0</v>
      </c>
      <c r="AE472">
        <f t="shared" si="105"/>
        <v>0</v>
      </c>
      <c r="AF472">
        <f>(Z472+SUM($Z$8:Z471))/1000</f>
        <v>1120.213251906722</v>
      </c>
      <c r="AG472">
        <f>(AA472+SUM($AA$8:AA471))/1000</f>
        <v>610.10698421227778</v>
      </c>
      <c r="BG472">
        <f t="shared" si="116"/>
        <v>0</v>
      </c>
    </row>
    <row r="473" spans="2:59" x14ac:dyDescent="0.3">
      <c r="B473" s="29" t="s">
        <v>47</v>
      </c>
      <c r="C473" s="29">
        <v>465</v>
      </c>
      <c r="D473" s="29">
        <v>465</v>
      </c>
      <c r="E473" s="28">
        <v>0</v>
      </c>
      <c r="F473" s="15">
        <f t="shared" si="117"/>
        <v>0</v>
      </c>
      <c r="G473" s="15">
        <f t="shared" si="118"/>
        <v>0</v>
      </c>
      <c r="R473">
        <f>S473+SUM($S$8:S472)</f>
        <v>2893.3333333333344</v>
      </c>
      <c r="S473">
        <f t="shared" si="112"/>
        <v>0</v>
      </c>
      <c r="U473">
        <f t="shared" si="113"/>
        <v>0</v>
      </c>
      <c r="V473">
        <f t="shared" si="106"/>
        <v>132.006303</v>
      </c>
      <c r="W473">
        <f t="shared" si="114"/>
        <v>0</v>
      </c>
      <c r="X473">
        <f t="shared" si="115"/>
        <v>0</v>
      </c>
      <c r="Y473" t="str">
        <f t="shared" si="107"/>
        <v>Constant</v>
      </c>
      <c r="Z473">
        <f t="shared" si="108"/>
        <v>0</v>
      </c>
      <c r="AA473">
        <f t="shared" si="109"/>
        <v>0</v>
      </c>
      <c r="AB473">
        <f t="shared" si="110"/>
        <v>1</v>
      </c>
      <c r="AC473">
        <f t="shared" si="111"/>
        <v>132.006303</v>
      </c>
      <c r="AD473">
        <f t="shared" si="119"/>
        <v>0</v>
      </c>
      <c r="AE473">
        <f t="shared" si="105"/>
        <v>0</v>
      </c>
      <c r="AF473">
        <f>(Z473+SUM($Z$8:Z472))/1000</f>
        <v>1120.213251906722</v>
      </c>
      <c r="AG473">
        <f>(AA473+SUM($AA$8:AA472))/1000</f>
        <v>610.10698421227778</v>
      </c>
      <c r="BG473">
        <f t="shared" si="116"/>
        <v>0</v>
      </c>
    </row>
    <row r="474" spans="2:59" x14ac:dyDescent="0.3">
      <c r="B474" s="29" t="s">
        <v>47</v>
      </c>
      <c r="C474" s="29">
        <v>466</v>
      </c>
      <c r="D474" s="29">
        <v>466</v>
      </c>
      <c r="E474" s="28">
        <v>0</v>
      </c>
      <c r="F474" s="15">
        <f t="shared" si="117"/>
        <v>0</v>
      </c>
      <c r="G474" s="15">
        <f t="shared" si="118"/>
        <v>0</v>
      </c>
      <c r="R474">
        <f>S474+SUM($S$8:S473)</f>
        <v>2893.3333333333344</v>
      </c>
      <c r="S474">
        <f t="shared" si="112"/>
        <v>0</v>
      </c>
      <c r="U474">
        <f t="shared" si="113"/>
        <v>0</v>
      </c>
      <c r="V474">
        <f t="shared" si="106"/>
        <v>132.006303</v>
      </c>
      <c r="W474">
        <f t="shared" si="114"/>
        <v>0</v>
      </c>
      <c r="X474">
        <f t="shared" si="115"/>
        <v>0</v>
      </c>
      <c r="Y474" t="str">
        <f t="shared" si="107"/>
        <v>Constant</v>
      </c>
      <c r="Z474">
        <f t="shared" si="108"/>
        <v>0</v>
      </c>
      <c r="AA474">
        <f t="shared" si="109"/>
        <v>0</v>
      </c>
      <c r="AB474">
        <f t="shared" si="110"/>
        <v>1</v>
      </c>
      <c r="AC474">
        <f t="shared" si="111"/>
        <v>132.006303</v>
      </c>
      <c r="AD474">
        <f t="shared" si="119"/>
        <v>0</v>
      </c>
      <c r="AE474">
        <f t="shared" si="105"/>
        <v>0</v>
      </c>
      <c r="AF474">
        <f>(Z474+SUM($Z$8:Z473))/1000</f>
        <v>1120.213251906722</v>
      </c>
      <c r="AG474">
        <f>(AA474+SUM($AA$8:AA473))/1000</f>
        <v>610.10698421227778</v>
      </c>
      <c r="BG474">
        <f t="shared" si="116"/>
        <v>0</v>
      </c>
    </row>
    <row r="475" spans="2:59" x14ac:dyDescent="0.3">
      <c r="B475" s="29" t="s">
        <v>47</v>
      </c>
      <c r="C475" s="29">
        <v>467</v>
      </c>
      <c r="D475" s="29">
        <v>467</v>
      </c>
      <c r="E475" s="28">
        <v>0</v>
      </c>
      <c r="F475" s="15">
        <f t="shared" si="117"/>
        <v>0</v>
      </c>
      <c r="G475" s="15">
        <f t="shared" si="118"/>
        <v>0</v>
      </c>
      <c r="R475">
        <f>S475+SUM($S$8:S474)</f>
        <v>2893.3333333333344</v>
      </c>
      <c r="S475">
        <f t="shared" si="112"/>
        <v>0</v>
      </c>
      <c r="U475">
        <f t="shared" si="113"/>
        <v>0</v>
      </c>
      <c r="V475">
        <f t="shared" si="106"/>
        <v>132.006303</v>
      </c>
      <c r="W475">
        <f t="shared" si="114"/>
        <v>0</v>
      </c>
      <c r="X475">
        <f t="shared" si="115"/>
        <v>0</v>
      </c>
      <c r="Y475" t="str">
        <f t="shared" si="107"/>
        <v>Constant</v>
      </c>
      <c r="Z475">
        <f t="shared" si="108"/>
        <v>0</v>
      </c>
      <c r="AA475">
        <f t="shared" si="109"/>
        <v>0</v>
      </c>
      <c r="AB475">
        <f t="shared" si="110"/>
        <v>1</v>
      </c>
      <c r="AC475">
        <f t="shared" si="111"/>
        <v>132.006303</v>
      </c>
      <c r="AD475">
        <f t="shared" si="119"/>
        <v>0</v>
      </c>
      <c r="AE475">
        <f t="shared" si="105"/>
        <v>0</v>
      </c>
      <c r="AF475">
        <f>(Z475+SUM($Z$8:Z474))/1000</f>
        <v>1120.213251906722</v>
      </c>
      <c r="AG475">
        <f>(AA475+SUM($AA$8:AA474))/1000</f>
        <v>610.10698421227778</v>
      </c>
      <c r="BG475">
        <f t="shared" si="116"/>
        <v>0</v>
      </c>
    </row>
    <row r="476" spans="2:59" x14ac:dyDescent="0.3">
      <c r="B476" s="29" t="s">
        <v>47</v>
      </c>
      <c r="C476" s="29">
        <v>468</v>
      </c>
      <c r="D476" s="29">
        <v>468</v>
      </c>
      <c r="E476" s="28">
        <v>0</v>
      </c>
      <c r="F476" s="15">
        <f t="shared" si="117"/>
        <v>0</v>
      </c>
      <c r="G476" s="15">
        <f t="shared" si="118"/>
        <v>0</v>
      </c>
      <c r="R476">
        <f>S476+SUM($S$8:S475)</f>
        <v>2893.3333333333344</v>
      </c>
      <c r="S476">
        <f t="shared" si="112"/>
        <v>0</v>
      </c>
      <c r="U476">
        <f t="shared" si="113"/>
        <v>0</v>
      </c>
      <c r="V476">
        <f t="shared" si="106"/>
        <v>132.006303</v>
      </c>
      <c r="W476">
        <f t="shared" si="114"/>
        <v>0</v>
      </c>
      <c r="X476">
        <f t="shared" si="115"/>
        <v>0</v>
      </c>
      <c r="Y476" t="str">
        <f t="shared" si="107"/>
        <v>Constant</v>
      </c>
      <c r="Z476">
        <f t="shared" si="108"/>
        <v>0</v>
      </c>
      <c r="AA476">
        <f t="shared" si="109"/>
        <v>0</v>
      </c>
      <c r="AB476">
        <f t="shared" si="110"/>
        <v>1</v>
      </c>
      <c r="AC476">
        <f t="shared" si="111"/>
        <v>132.006303</v>
      </c>
      <c r="AD476">
        <f t="shared" si="119"/>
        <v>0</v>
      </c>
      <c r="AE476">
        <f t="shared" si="105"/>
        <v>0</v>
      </c>
      <c r="AF476">
        <f>(Z476+SUM($Z$8:Z475))/1000</f>
        <v>1120.213251906722</v>
      </c>
      <c r="AG476">
        <f>(AA476+SUM($AA$8:AA475))/1000</f>
        <v>610.10698421227778</v>
      </c>
      <c r="BG476">
        <f t="shared" si="116"/>
        <v>0</v>
      </c>
    </row>
    <row r="477" spans="2:59" x14ac:dyDescent="0.3">
      <c r="B477" s="29" t="s">
        <v>47</v>
      </c>
      <c r="C477" s="29">
        <v>469</v>
      </c>
      <c r="D477" s="29">
        <v>469</v>
      </c>
      <c r="E477" s="28">
        <v>0</v>
      </c>
      <c r="F477" s="15">
        <f t="shared" si="117"/>
        <v>0</v>
      </c>
      <c r="G477" s="15">
        <f t="shared" si="118"/>
        <v>0</v>
      </c>
      <c r="R477">
        <f>S477+SUM($S$8:S476)</f>
        <v>2893.3333333333344</v>
      </c>
      <c r="S477">
        <f t="shared" si="112"/>
        <v>0</v>
      </c>
      <c r="U477">
        <f t="shared" si="113"/>
        <v>0</v>
      </c>
      <c r="V477">
        <f t="shared" si="106"/>
        <v>132.006303</v>
      </c>
      <c r="W477">
        <f t="shared" si="114"/>
        <v>0</v>
      </c>
      <c r="X477">
        <f t="shared" si="115"/>
        <v>0</v>
      </c>
      <c r="Y477" t="str">
        <f t="shared" si="107"/>
        <v>Constant</v>
      </c>
      <c r="Z477">
        <f t="shared" si="108"/>
        <v>0</v>
      </c>
      <c r="AA477">
        <f t="shared" si="109"/>
        <v>0</v>
      </c>
      <c r="AB477">
        <f t="shared" si="110"/>
        <v>1</v>
      </c>
      <c r="AC477">
        <f t="shared" si="111"/>
        <v>132.006303</v>
      </c>
      <c r="AD477">
        <f t="shared" si="119"/>
        <v>0</v>
      </c>
      <c r="AE477">
        <f t="shared" si="105"/>
        <v>0</v>
      </c>
      <c r="AF477">
        <f>(Z477+SUM($Z$8:Z476))/1000</f>
        <v>1120.213251906722</v>
      </c>
      <c r="AG477">
        <f>(AA477+SUM($AA$8:AA476))/1000</f>
        <v>610.10698421227778</v>
      </c>
      <c r="BG477">
        <f t="shared" si="116"/>
        <v>0</v>
      </c>
    </row>
    <row r="478" spans="2:59" x14ac:dyDescent="0.3">
      <c r="B478" s="29" t="s">
        <v>47</v>
      </c>
      <c r="C478" s="29">
        <v>470</v>
      </c>
      <c r="D478" s="29">
        <v>470</v>
      </c>
      <c r="E478" s="28">
        <v>0</v>
      </c>
      <c r="F478" s="15">
        <f t="shared" si="117"/>
        <v>0</v>
      </c>
      <c r="G478" s="15">
        <f t="shared" si="118"/>
        <v>0</v>
      </c>
      <c r="R478">
        <f>S478+SUM($S$8:S477)</f>
        <v>2893.3333333333344</v>
      </c>
      <c r="S478">
        <f t="shared" si="112"/>
        <v>0</v>
      </c>
      <c r="U478">
        <f t="shared" si="113"/>
        <v>0</v>
      </c>
      <c r="V478">
        <f t="shared" si="106"/>
        <v>132.006303</v>
      </c>
      <c r="W478">
        <f t="shared" si="114"/>
        <v>0</v>
      </c>
      <c r="X478">
        <f t="shared" si="115"/>
        <v>0</v>
      </c>
      <c r="Y478" t="str">
        <f t="shared" si="107"/>
        <v>Constant</v>
      </c>
      <c r="Z478">
        <f t="shared" si="108"/>
        <v>0</v>
      </c>
      <c r="AA478">
        <f t="shared" si="109"/>
        <v>0</v>
      </c>
      <c r="AB478">
        <f t="shared" si="110"/>
        <v>1</v>
      </c>
      <c r="AC478">
        <f t="shared" si="111"/>
        <v>132.006303</v>
      </c>
      <c r="AD478">
        <f t="shared" si="119"/>
        <v>0</v>
      </c>
      <c r="AE478">
        <f t="shared" si="105"/>
        <v>0</v>
      </c>
      <c r="AF478">
        <f>(Z478+SUM($Z$8:Z477))/1000</f>
        <v>1120.213251906722</v>
      </c>
      <c r="AG478">
        <f>(AA478+SUM($AA$8:AA477))/1000</f>
        <v>610.10698421227778</v>
      </c>
      <c r="BG478">
        <f t="shared" si="116"/>
        <v>0</v>
      </c>
    </row>
    <row r="479" spans="2:59" x14ac:dyDescent="0.3">
      <c r="B479" s="29" t="s">
        <v>47</v>
      </c>
      <c r="C479" s="29">
        <v>471</v>
      </c>
      <c r="D479" s="29">
        <v>471</v>
      </c>
      <c r="E479" s="28">
        <v>0</v>
      </c>
      <c r="F479" s="15">
        <f t="shared" si="117"/>
        <v>0</v>
      </c>
      <c r="G479" s="15">
        <f t="shared" si="118"/>
        <v>0</v>
      </c>
      <c r="R479">
        <f>S479+SUM($S$8:S478)</f>
        <v>2893.3333333333344</v>
      </c>
      <c r="S479">
        <f t="shared" si="112"/>
        <v>0</v>
      </c>
      <c r="U479">
        <f t="shared" si="113"/>
        <v>0</v>
      </c>
      <c r="V479">
        <f t="shared" si="106"/>
        <v>132.006303</v>
      </c>
      <c r="W479">
        <f t="shared" si="114"/>
        <v>0</v>
      </c>
      <c r="X479">
        <f t="shared" si="115"/>
        <v>0</v>
      </c>
      <c r="Y479" t="str">
        <f t="shared" si="107"/>
        <v>Constant</v>
      </c>
      <c r="Z479">
        <f t="shared" si="108"/>
        <v>0</v>
      </c>
      <c r="AA479">
        <f t="shared" si="109"/>
        <v>0</v>
      </c>
      <c r="AB479">
        <f t="shared" si="110"/>
        <v>1</v>
      </c>
      <c r="AC479">
        <f t="shared" si="111"/>
        <v>132.006303</v>
      </c>
      <c r="AD479">
        <f t="shared" si="119"/>
        <v>0</v>
      </c>
      <c r="AE479">
        <f t="shared" si="105"/>
        <v>0</v>
      </c>
      <c r="AF479">
        <f>(Z479+SUM($Z$8:Z478))/1000</f>
        <v>1120.213251906722</v>
      </c>
      <c r="AG479">
        <f>(AA479+SUM($AA$8:AA478))/1000</f>
        <v>610.10698421227778</v>
      </c>
      <c r="BG479">
        <f t="shared" si="116"/>
        <v>0</v>
      </c>
    </row>
    <row r="480" spans="2:59" x14ac:dyDescent="0.3">
      <c r="B480" s="29" t="s">
        <v>47</v>
      </c>
      <c r="C480" s="29">
        <v>472</v>
      </c>
      <c r="D480" s="29">
        <v>472</v>
      </c>
      <c r="E480" s="28">
        <v>0</v>
      </c>
      <c r="F480" s="15">
        <f t="shared" si="117"/>
        <v>0</v>
      </c>
      <c r="G480" s="15">
        <f t="shared" si="118"/>
        <v>0</v>
      </c>
      <c r="R480">
        <f>S480+SUM($S$8:S479)</f>
        <v>2893.3333333333344</v>
      </c>
      <c r="S480">
        <f t="shared" si="112"/>
        <v>0</v>
      </c>
      <c r="U480">
        <f t="shared" si="113"/>
        <v>0</v>
      </c>
      <c r="V480">
        <f t="shared" si="106"/>
        <v>132.006303</v>
      </c>
      <c r="W480">
        <f t="shared" si="114"/>
        <v>0</v>
      </c>
      <c r="X480">
        <f t="shared" si="115"/>
        <v>0</v>
      </c>
      <c r="Y480" t="str">
        <f t="shared" si="107"/>
        <v>Constant</v>
      </c>
      <c r="Z480">
        <f t="shared" si="108"/>
        <v>0</v>
      </c>
      <c r="AA480">
        <f t="shared" si="109"/>
        <v>0</v>
      </c>
      <c r="AB480">
        <f t="shared" si="110"/>
        <v>1</v>
      </c>
      <c r="AC480">
        <f t="shared" si="111"/>
        <v>132.006303</v>
      </c>
      <c r="AD480">
        <f t="shared" si="119"/>
        <v>0</v>
      </c>
      <c r="AE480">
        <f t="shared" si="105"/>
        <v>0</v>
      </c>
      <c r="AF480">
        <f>(Z480+SUM($Z$8:Z479))/1000</f>
        <v>1120.213251906722</v>
      </c>
      <c r="AG480">
        <f>(AA480+SUM($AA$8:AA479))/1000</f>
        <v>610.10698421227778</v>
      </c>
      <c r="BG480">
        <f t="shared" si="116"/>
        <v>0</v>
      </c>
    </row>
    <row r="481" spans="2:59" x14ac:dyDescent="0.3">
      <c r="B481" s="29" t="s">
        <v>47</v>
      </c>
      <c r="C481" s="29">
        <v>473</v>
      </c>
      <c r="D481" s="29">
        <v>473</v>
      </c>
      <c r="E481" s="28">
        <v>0</v>
      </c>
      <c r="F481" s="15">
        <f t="shared" si="117"/>
        <v>0</v>
      </c>
      <c r="G481" s="15">
        <f t="shared" si="118"/>
        <v>0</v>
      </c>
      <c r="R481">
        <f>S481+SUM($S$8:S480)</f>
        <v>2893.3333333333344</v>
      </c>
      <c r="S481">
        <f t="shared" si="112"/>
        <v>0</v>
      </c>
      <c r="U481">
        <f t="shared" si="113"/>
        <v>0</v>
      </c>
      <c r="V481">
        <f t="shared" si="106"/>
        <v>132.006303</v>
      </c>
      <c r="W481">
        <f t="shared" si="114"/>
        <v>0</v>
      </c>
      <c r="X481">
        <f t="shared" si="115"/>
        <v>0</v>
      </c>
      <c r="Y481" t="str">
        <f t="shared" si="107"/>
        <v>Constant</v>
      </c>
      <c r="Z481">
        <f t="shared" si="108"/>
        <v>0</v>
      </c>
      <c r="AA481">
        <f t="shared" si="109"/>
        <v>0</v>
      </c>
      <c r="AB481">
        <f t="shared" si="110"/>
        <v>1</v>
      </c>
      <c r="AC481">
        <f t="shared" si="111"/>
        <v>132.006303</v>
      </c>
      <c r="AD481">
        <f t="shared" si="119"/>
        <v>0</v>
      </c>
      <c r="AE481">
        <f t="shared" si="105"/>
        <v>0</v>
      </c>
      <c r="AF481">
        <f>(Z481+SUM($Z$8:Z480))/1000</f>
        <v>1120.213251906722</v>
      </c>
      <c r="AG481">
        <f>(AA481+SUM($AA$8:AA480))/1000</f>
        <v>610.10698421227778</v>
      </c>
      <c r="BG481">
        <f t="shared" si="116"/>
        <v>0</v>
      </c>
    </row>
    <row r="482" spans="2:59" x14ac:dyDescent="0.3">
      <c r="B482" s="29" t="s">
        <v>47</v>
      </c>
      <c r="C482" s="29">
        <v>474</v>
      </c>
      <c r="D482" s="29">
        <v>474</v>
      </c>
      <c r="E482" s="28">
        <v>0</v>
      </c>
      <c r="F482" s="15">
        <f t="shared" si="117"/>
        <v>0</v>
      </c>
      <c r="G482" s="15">
        <f t="shared" si="118"/>
        <v>0</v>
      </c>
      <c r="R482">
        <f>S482+SUM($S$8:S481)</f>
        <v>2893.3333333333344</v>
      </c>
      <c r="S482">
        <f t="shared" si="112"/>
        <v>0</v>
      </c>
      <c r="U482">
        <f t="shared" si="113"/>
        <v>0</v>
      </c>
      <c r="V482">
        <f t="shared" si="106"/>
        <v>132.006303</v>
      </c>
      <c r="W482">
        <f t="shared" si="114"/>
        <v>0</v>
      </c>
      <c r="X482">
        <f t="shared" si="115"/>
        <v>0</v>
      </c>
      <c r="Y482" t="str">
        <f t="shared" si="107"/>
        <v>Constant</v>
      </c>
      <c r="Z482">
        <f t="shared" si="108"/>
        <v>0</v>
      </c>
      <c r="AA482">
        <f t="shared" si="109"/>
        <v>0</v>
      </c>
      <c r="AB482">
        <f t="shared" si="110"/>
        <v>1</v>
      </c>
      <c r="AC482">
        <f t="shared" si="111"/>
        <v>132.006303</v>
      </c>
      <c r="AD482">
        <f t="shared" si="119"/>
        <v>0</v>
      </c>
      <c r="AE482">
        <f t="shared" si="105"/>
        <v>0</v>
      </c>
      <c r="AF482">
        <f>(Z482+SUM($Z$8:Z481))/1000</f>
        <v>1120.213251906722</v>
      </c>
      <c r="AG482">
        <f>(AA482+SUM($AA$8:AA481))/1000</f>
        <v>610.10698421227778</v>
      </c>
      <c r="BG482">
        <f t="shared" si="116"/>
        <v>0</v>
      </c>
    </row>
    <row r="483" spans="2:59" x14ac:dyDescent="0.3">
      <c r="B483" s="29" t="s">
        <v>47</v>
      </c>
      <c r="C483" s="29">
        <v>475</v>
      </c>
      <c r="D483" s="29">
        <v>475</v>
      </c>
      <c r="E483" s="28">
        <v>0</v>
      </c>
      <c r="F483" s="15">
        <f t="shared" si="117"/>
        <v>0</v>
      </c>
      <c r="G483" s="15">
        <f t="shared" si="118"/>
        <v>0</v>
      </c>
      <c r="R483">
        <f>S483+SUM($S$8:S482)</f>
        <v>2893.3333333333344</v>
      </c>
      <c r="S483">
        <f t="shared" si="112"/>
        <v>0</v>
      </c>
      <c r="U483">
        <f t="shared" si="113"/>
        <v>0</v>
      </c>
      <c r="V483">
        <f t="shared" si="106"/>
        <v>132.006303</v>
      </c>
      <c r="W483">
        <f t="shared" si="114"/>
        <v>0</v>
      </c>
      <c r="X483">
        <f t="shared" si="115"/>
        <v>0</v>
      </c>
      <c r="Y483" t="str">
        <f t="shared" si="107"/>
        <v>Constant</v>
      </c>
      <c r="Z483">
        <f t="shared" si="108"/>
        <v>0</v>
      </c>
      <c r="AA483">
        <f t="shared" si="109"/>
        <v>0</v>
      </c>
      <c r="AB483">
        <f t="shared" si="110"/>
        <v>1</v>
      </c>
      <c r="AC483">
        <f t="shared" si="111"/>
        <v>132.006303</v>
      </c>
      <c r="AD483">
        <f t="shared" si="119"/>
        <v>0</v>
      </c>
      <c r="AE483">
        <f t="shared" si="105"/>
        <v>0</v>
      </c>
      <c r="AF483">
        <f>(Z483+SUM($Z$8:Z482))/1000</f>
        <v>1120.213251906722</v>
      </c>
      <c r="AG483">
        <f>(AA483+SUM($AA$8:AA482))/1000</f>
        <v>610.10698421227778</v>
      </c>
      <c r="BG483">
        <f t="shared" si="116"/>
        <v>0</v>
      </c>
    </row>
    <row r="484" spans="2:59" x14ac:dyDescent="0.3">
      <c r="B484" s="29" t="s">
        <v>47</v>
      </c>
      <c r="C484" s="29">
        <v>476</v>
      </c>
      <c r="D484" s="29">
        <v>476</v>
      </c>
      <c r="E484" s="28">
        <v>0</v>
      </c>
      <c r="F484" s="15">
        <f t="shared" si="117"/>
        <v>0</v>
      </c>
      <c r="G484" s="15">
        <f t="shared" si="118"/>
        <v>0</v>
      </c>
      <c r="R484">
        <f>S484+SUM($S$8:S483)</f>
        <v>2893.3333333333344</v>
      </c>
      <c r="S484">
        <f t="shared" si="112"/>
        <v>0</v>
      </c>
      <c r="U484">
        <f t="shared" si="113"/>
        <v>0</v>
      </c>
      <c r="V484">
        <f t="shared" si="106"/>
        <v>132.006303</v>
      </c>
      <c r="W484">
        <f t="shared" si="114"/>
        <v>0</v>
      </c>
      <c r="X484">
        <f t="shared" si="115"/>
        <v>0</v>
      </c>
      <c r="Y484" t="str">
        <f t="shared" si="107"/>
        <v>Constant</v>
      </c>
      <c r="Z484">
        <f t="shared" si="108"/>
        <v>0</v>
      </c>
      <c r="AA484">
        <f t="shared" si="109"/>
        <v>0</v>
      </c>
      <c r="AB484">
        <f t="shared" si="110"/>
        <v>1</v>
      </c>
      <c r="AC484">
        <f t="shared" si="111"/>
        <v>132.006303</v>
      </c>
      <c r="AD484">
        <f t="shared" si="119"/>
        <v>0</v>
      </c>
      <c r="AE484">
        <f t="shared" si="105"/>
        <v>0</v>
      </c>
      <c r="AF484">
        <f>(Z484+SUM($Z$8:Z483))/1000</f>
        <v>1120.213251906722</v>
      </c>
      <c r="AG484">
        <f>(AA484+SUM($AA$8:AA483))/1000</f>
        <v>610.10698421227778</v>
      </c>
      <c r="BG484">
        <f t="shared" si="116"/>
        <v>0</v>
      </c>
    </row>
    <row r="485" spans="2:59" x14ac:dyDescent="0.3">
      <c r="B485" s="29" t="s">
        <v>47</v>
      </c>
      <c r="C485" s="29">
        <v>477</v>
      </c>
      <c r="D485" s="29">
        <v>477</v>
      </c>
      <c r="E485" s="28">
        <v>0</v>
      </c>
      <c r="F485" s="15">
        <f t="shared" si="117"/>
        <v>0</v>
      </c>
      <c r="G485" s="15">
        <f t="shared" si="118"/>
        <v>0</v>
      </c>
      <c r="R485">
        <f>S485+SUM($S$8:S484)</f>
        <v>2893.3333333333344</v>
      </c>
      <c r="S485">
        <f t="shared" si="112"/>
        <v>0</v>
      </c>
      <c r="U485">
        <f t="shared" si="113"/>
        <v>0</v>
      </c>
      <c r="V485">
        <f t="shared" si="106"/>
        <v>132.006303</v>
      </c>
      <c r="W485">
        <f t="shared" si="114"/>
        <v>0</v>
      </c>
      <c r="X485">
        <f t="shared" si="115"/>
        <v>0</v>
      </c>
      <c r="Y485" t="str">
        <f t="shared" si="107"/>
        <v>Constant</v>
      </c>
      <c r="Z485">
        <f t="shared" si="108"/>
        <v>0</v>
      </c>
      <c r="AA485">
        <f t="shared" si="109"/>
        <v>0</v>
      </c>
      <c r="AB485">
        <f t="shared" si="110"/>
        <v>1</v>
      </c>
      <c r="AC485">
        <f t="shared" si="111"/>
        <v>132.006303</v>
      </c>
      <c r="AD485">
        <f t="shared" si="119"/>
        <v>0</v>
      </c>
      <c r="AE485">
        <f t="shared" si="105"/>
        <v>0</v>
      </c>
      <c r="AF485">
        <f>(Z485+SUM($Z$8:Z484))/1000</f>
        <v>1120.213251906722</v>
      </c>
      <c r="AG485">
        <f>(AA485+SUM($AA$8:AA484))/1000</f>
        <v>610.10698421227778</v>
      </c>
      <c r="BG485">
        <f t="shared" si="116"/>
        <v>0</v>
      </c>
    </row>
    <row r="486" spans="2:59" x14ac:dyDescent="0.3">
      <c r="B486" s="29" t="s">
        <v>47</v>
      </c>
      <c r="C486" s="29">
        <v>478</v>
      </c>
      <c r="D486" s="29">
        <v>478</v>
      </c>
      <c r="E486" s="28">
        <v>0</v>
      </c>
      <c r="F486" s="15">
        <f t="shared" si="117"/>
        <v>0</v>
      </c>
      <c r="G486" s="15">
        <f t="shared" si="118"/>
        <v>0</v>
      </c>
      <c r="R486">
        <f>S486+SUM($S$8:S485)</f>
        <v>2893.3333333333344</v>
      </c>
      <c r="S486">
        <f t="shared" si="112"/>
        <v>0</v>
      </c>
      <c r="U486">
        <f t="shared" si="113"/>
        <v>0</v>
      </c>
      <c r="V486">
        <f t="shared" si="106"/>
        <v>132.006303</v>
      </c>
      <c r="W486">
        <f t="shared" si="114"/>
        <v>0</v>
      </c>
      <c r="X486">
        <f t="shared" si="115"/>
        <v>0</v>
      </c>
      <c r="Y486" t="str">
        <f t="shared" si="107"/>
        <v>Constant</v>
      </c>
      <c r="Z486">
        <f t="shared" si="108"/>
        <v>0</v>
      </c>
      <c r="AA486">
        <f t="shared" si="109"/>
        <v>0</v>
      </c>
      <c r="AB486">
        <f t="shared" si="110"/>
        <v>1</v>
      </c>
      <c r="AC486">
        <f t="shared" si="111"/>
        <v>132.006303</v>
      </c>
      <c r="AD486">
        <f t="shared" si="119"/>
        <v>0</v>
      </c>
      <c r="AE486">
        <f t="shared" si="105"/>
        <v>0</v>
      </c>
      <c r="AF486">
        <f>(Z486+SUM($Z$8:Z485))/1000</f>
        <v>1120.213251906722</v>
      </c>
      <c r="AG486">
        <f>(AA486+SUM($AA$8:AA485))/1000</f>
        <v>610.10698421227778</v>
      </c>
      <c r="BG486">
        <f t="shared" si="116"/>
        <v>0</v>
      </c>
    </row>
    <row r="487" spans="2:59" x14ac:dyDescent="0.3">
      <c r="B487" s="29" t="s">
        <v>47</v>
      </c>
      <c r="C487" s="29">
        <v>479</v>
      </c>
      <c r="D487" s="29">
        <v>479</v>
      </c>
      <c r="E487" s="28">
        <v>0</v>
      </c>
      <c r="F487" s="15">
        <f t="shared" si="117"/>
        <v>0</v>
      </c>
      <c r="G487" s="15">
        <f t="shared" si="118"/>
        <v>0</v>
      </c>
      <c r="R487">
        <f>S487+SUM($S$8:S486)</f>
        <v>2893.3333333333344</v>
      </c>
      <c r="S487">
        <f t="shared" si="112"/>
        <v>0</v>
      </c>
      <c r="U487">
        <f t="shared" si="113"/>
        <v>0</v>
      </c>
      <c r="V487">
        <f t="shared" si="106"/>
        <v>132.006303</v>
      </c>
      <c r="W487">
        <f t="shared" si="114"/>
        <v>0</v>
      </c>
      <c r="X487">
        <f t="shared" si="115"/>
        <v>0</v>
      </c>
      <c r="Y487" t="str">
        <f t="shared" si="107"/>
        <v>Constant</v>
      </c>
      <c r="Z487">
        <f t="shared" si="108"/>
        <v>0</v>
      </c>
      <c r="AA487">
        <f t="shared" si="109"/>
        <v>0</v>
      </c>
      <c r="AB487">
        <f t="shared" si="110"/>
        <v>1</v>
      </c>
      <c r="AC487">
        <f t="shared" si="111"/>
        <v>132.006303</v>
      </c>
      <c r="AD487">
        <f t="shared" si="119"/>
        <v>0</v>
      </c>
      <c r="AE487">
        <f t="shared" si="105"/>
        <v>0</v>
      </c>
      <c r="AF487">
        <f>(Z487+SUM($Z$8:Z486))/1000</f>
        <v>1120.213251906722</v>
      </c>
      <c r="AG487">
        <f>(AA487+SUM($AA$8:AA486))/1000</f>
        <v>610.10698421227778</v>
      </c>
      <c r="BG487">
        <f t="shared" si="116"/>
        <v>0</v>
      </c>
    </row>
    <row r="488" spans="2:59" x14ac:dyDescent="0.3">
      <c r="B488" s="29" t="s">
        <v>47</v>
      </c>
      <c r="C488" s="29">
        <v>480</v>
      </c>
      <c r="D488" s="29">
        <v>480</v>
      </c>
      <c r="E488" s="28">
        <v>0</v>
      </c>
      <c r="F488" s="15">
        <f t="shared" si="117"/>
        <v>0</v>
      </c>
      <c r="G488" s="15">
        <f t="shared" si="118"/>
        <v>0</v>
      </c>
      <c r="R488">
        <f>S488+SUM($S$8:S487)</f>
        <v>2893.3333333333344</v>
      </c>
      <c r="S488">
        <f t="shared" si="112"/>
        <v>0</v>
      </c>
      <c r="U488">
        <f t="shared" si="113"/>
        <v>0</v>
      </c>
      <c r="V488">
        <f t="shared" si="106"/>
        <v>132.006303</v>
      </c>
      <c r="W488">
        <f t="shared" si="114"/>
        <v>0</v>
      </c>
      <c r="X488">
        <f t="shared" si="115"/>
        <v>0</v>
      </c>
      <c r="Y488" t="str">
        <f t="shared" si="107"/>
        <v>Constant</v>
      </c>
      <c r="Z488">
        <f t="shared" si="108"/>
        <v>0</v>
      </c>
      <c r="AA488">
        <f t="shared" si="109"/>
        <v>0</v>
      </c>
      <c r="AB488">
        <f t="shared" si="110"/>
        <v>1</v>
      </c>
      <c r="AC488">
        <f t="shared" si="111"/>
        <v>132.006303</v>
      </c>
      <c r="AD488">
        <f t="shared" si="119"/>
        <v>0</v>
      </c>
      <c r="AE488">
        <f t="shared" si="105"/>
        <v>0</v>
      </c>
      <c r="AF488">
        <f>(Z488+SUM($Z$8:Z487))/1000</f>
        <v>1120.213251906722</v>
      </c>
      <c r="AG488">
        <f>(AA488+SUM($AA$8:AA487))/1000</f>
        <v>610.10698421227778</v>
      </c>
      <c r="BG488">
        <f t="shared" si="116"/>
        <v>0</v>
      </c>
    </row>
    <row r="489" spans="2:59" x14ac:dyDescent="0.3">
      <c r="B489" s="29" t="s">
        <v>47</v>
      </c>
      <c r="C489" s="29">
        <v>481</v>
      </c>
      <c r="D489" s="29">
        <v>481</v>
      </c>
      <c r="E489" s="28">
        <v>0</v>
      </c>
      <c r="F489" s="15">
        <f t="shared" si="117"/>
        <v>0</v>
      </c>
      <c r="G489" s="15">
        <f t="shared" si="118"/>
        <v>0</v>
      </c>
      <c r="R489">
        <f>S489+SUM($S$8:S488)</f>
        <v>2893.3333333333344</v>
      </c>
      <c r="S489">
        <f t="shared" si="112"/>
        <v>0</v>
      </c>
      <c r="U489">
        <f t="shared" si="113"/>
        <v>0</v>
      </c>
      <c r="V489">
        <f t="shared" si="106"/>
        <v>132.006303</v>
      </c>
      <c r="W489">
        <f t="shared" si="114"/>
        <v>0</v>
      </c>
      <c r="X489">
        <f t="shared" si="115"/>
        <v>0</v>
      </c>
      <c r="Y489" t="str">
        <f t="shared" si="107"/>
        <v>Constant</v>
      </c>
      <c r="Z489">
        <f t="shared" si="108"/>
        <v>0</v>
      </c>
      <c r="AA489">
        <f t="shared" si="109"/>
        <v>0</v>
      </c>
      <c r="AB489">
        <f t="shared" si="110"/>
        <v>1</v>
      </c>
      <c r="AC489">
        <f t="shared" si="111"/>
        <v>132.006303</v>
      </c>
      <c r="AD489">
        <f t="shared" si="119"/>
        <v>0</v>
      </c>
      <c r="AE489">
        <f t="shared" si="105"/>
        <v>0</v>
      </c>
      <c r="AF489">
        <f>(Z489+SUM($Z$8:Z488))/1000</f>
        <v>1120.213251906722</v>
      </c>
      <c r="AG489">
        <f>(AA489+SUM($AA$8:AA488))/1000</f>
        <v>610.10698421227778</v>
      </c>
      <c r="BG489">
        <f t="shared" si="116"/>
        <v>0</v>
      </c>
    </row>
    <row r="490" spans="2:59" x14ac:dyDescent="0.3">
      <c r="B490" s="29" t="s">
        <v>47</v>
      </c>
      <c r="C490" s="29">
        <v>482</v>
      </c>
      <c r="D490" s="29">
        <v>482</v>
      </c>
      <c r="E490" s="28">
        <v>0</v>
      </c>
      <c r="F490" s="15">
        <f t="shared" si="117"/>
        <v>0</v>
      </c>
      <c r="G490" s="15">
        <f t="shared" si="118"/>
        <v>0</v>
      </c>
      <c r="R490">
        <f>S490+SUM($S$8:S489)</f>
        <v>2893.3333333333344</v>
      </c>
      <c r="S490">
        <f t="shared" si="112"/>
        <v>0</v>
      </c>
      <c r="U490">
        <f t="shared" si="113"/>
        <v>0</v>
      </c>
      <c r="V490">
        <f t="shared" si="106"/>
        <v>132.006303</v>
      </c>
      <c r="W490">
        <f t="shared" si="114"/>
        <v>0</v>
      </c>
      <c r="X490">
        <f t="shared" si="115"/>
        <v>0</v>
      </c>
      <c r="Y490" t="str">
        <f t="shared" si="107"/>
        <v>Constant</v>
      </c>
      <c r="Z490">
        <f t="shared" si="108"/>
        <v>0</v>
      </c>
      <c r="AA490">
        <f t="shared" si="109"/>
        <v>0</v>
      </c>
      <c r="AB490">
        <f t="shared" si="110"/>
        <v>1</v>
      </c>
      <c r="AC490">
        <f t="shared" si="111"/>
        <v>132.006303</v>
      </c>
      <c r="AD490">
        <f t="shared" si="119"/>
        <v>0</v>
      </c>
      <c r="AE490">
        <f t="shared" ref="AE490:AE553" si="120">IF(AC490&lt;0,0,IF(AC490=$T$8,0,AC490))</f>
        <v>0</v>
      </c>
      <c r="AF490">
        <f>(Z490+SUM($Z$8:Z489))/1000</f>
        <v>1120.213251906722</v>
      </c>
      <c r="AG490">
        <f>(AA490+SUM($AA$8:AA489))/1000</f>
        <v>610.10698421227778</v>
      </c>
      <c r="BG490">
        <f t="shared" si="116"/>
        <v>0</v>
      </c>
    </row>
    <row r="491" spans="2:59" x14ac:dyDescent="0.3">
      <c r="B491" s="29" t="s">
        <v>47</v>
      </c>
      <c r="C491" s="29">
        <v>483</v>
      </c>
      <c r="D491" s="29">
        <v>483</v>
      </c>
      <c r="E491" s="28">
        <v>0</v>
      </c>
      <c r="F491" s="15">
        <f t="shared" si="117"/>
        <v>0</v>
      </c>
      <c r="G491" s="15">
        <f t="shared" si="118"/>
        <v>0</v>
      </c>
      <c r="R491">
        <f>S491+SUM($S$8:S490)</f>
        <v>2893.3333333333344</v>
      </c>
      <c r="S491">
        <f t="shared" si="112"/>
        <v>0</v>
      </c>
      <c r="U491">
        <f t="shared" si="113"/>
        <v>0</v>
      </c>
      <c r="V491">
        <f t="shared" si="106"/>
        <v>132.006303</v>
      </c>
      <c r="W491">
        <f t="shared" si="114"/>
        <v>0</v>
      </c>
      <c r="X491">
        <f t="shared" si="115"/>
        <v>0</v>
      </c>
      <c r="Y491" t="str">
        <f t="shared" si="107"/>
        <v>Constant</v>
      </c>
      <c r="Z491">
        <f t="shared" si="108"/>
        <v>0</v>
      </c>
      <c r="AA491">
        <f t="shared" si="109"/>
        <v>0</v>
      </c>
      <c r="AB491">
        <f t="shared" si="110"/>
        <v>1</v>
      </c>
      <c r="AC491">
        <f t="shared" si="111"/>
        <v>132.006303</v>
      </c>
      <c r="AD491">
        <f t="shared" si="119"/>
        <v>0</v>
      </c>
      <c r="AE491">
        <f t="shared" si="120"/>
        <v>0</v>
      </c>
      <c r="AF491">
        <f>(Z491+SUM($Z$8:Z490))/1000</f>
        <v>1120.213251906722</v>
      </c>
      <c r="AG491">
        <f>(AA491+SUM($AA$8:AA490))/1000</f>
        <v>610.10698421227778</v>
      </c>
      <c r="BG491">
        <f t="shared" si="116"/>
        <v>0</v>
      </c>
    </row>
    <row r="492" spans="2:59" x14ac:dyDescent="0.3">
      <c r="B492" s="29" t="s">
        <v>47</v>
      </c>
      <c r="C492" s="29">
        <v>484</v>
      </c>
      <c r="D492" s="29">
        <v>484</v>
      </c>
      <c r="E492" s="28">
        <v>0</v>
      </c>
      <c r="F492" s="15">
        <f t="shared" si="117"/>
        <v>0</v>
      </c>
      <c r="G492" s="15">
        <f t="shared" si="118"/>
        <v>0</v>
      </c>
      <c r="R492">
        <f>S492+SUM($S$8:S491)</f>
        <v>2893.3333333333344</v>
      </c>
      <c r="S492">
        <f t="shared" si="112"/>
        <v>0</v>
      </c>
      <c r="U492">
        <f t="shared" si="113"/>
        <v>0</v>
      </c>
      <c r="V492">
        <f t="shared" si="106"/>
        <v>132.006303</v>
      </c>
      <c r="W492">
        <f t="shared" si="114"/>
        <v>0</v>
      </c>
      <c r="X492">
        <f t="shared" si="115"/>
        <v>0</v>
      </c>
      <c r="Y492" t="str">
        <f t="shared" si="107"/>
        <v>Constant</v>
      </c>
      <c r="Z492">
        <f t="shared" si="108"/>
        <v>0</v>
      </c>
      <c r="AA492">
        <f t="shared" si="109"/>
        <v>0</v>
      </c>
      <c r="AB492">
        <f t="shared" si="110"/>
        <v>1</v>
      </c>
      <c r="AC492">
        <f t="shared" si="111"/>
        <v>132.006303</v>
      </c>
      <c r="AD492">
        <f t="shared" si="119"/>
        <v>0</v>
      </c>
      <c r="AE492">
        <f t="shared" si="120"/>
        <v>0</v>
      </c>
      <c r="AF492">
        <f>(Z492+SUM($Z$8:Z491))/1000</f>
        <v>1120.213251906722</v>
      </c>
      <c r="AG492">
        <f>(AA492+SUM($AA$8:AA491))/1000</f>
        <v>610.10698421227778</v>
      </c>
      <c r="BG492">
        <f t="shared" si="116"/>
        <v>0</v>
      </c>
    </row>
    <row r="493" spans="2:59" x14ac:dyDescent="0.3">
      <c r="B493" s="29" t="s">
        <v>47</v>
      </c>
      <c r="C493" s="29">
        <v>485</v>
      </c>
      <c r="D493" s="29">
        <v>485</v>
      </c>
      <c r="E493" s="28">
        <v>0</v>
      </c>
      <c r="F493" s="15">
        <f t="shared" si="117"/>
        <v>0</v>
      </c>
      <c r="G493" s="15">
        <f t="shared" si="118"/>
        <v>0</v>
      </c>
      <c r="R493">
        <f>S493+SUM($S$8:S492)</f>
        <v>2893.3333333333344</v>
      </c>
      <c r="S493">
        <f t="shared" si="112"/>
        <v>0</v>
      </c>
      <c r="U493">
        <f t="shared" si="113"/>
        <v>0</v>
      </c>
      <c r="V493">
        <f t="shared" si="106"/>
        <v>132.006303</v>
      </c>
      <c r="W493">
        <f t="shared" si="114"/>
        <v>0</v>
      </c>
      <c r="X493">
        <f t="shared" si="115"/>
        <v>0</v>
      </c>
      <c r="Y493" t="str">
        <f t="shared" si="107"/>
        <v>Constant</v>
      </c>
      <c r="Z493">
        <f t="shared" si="108"/>
        <v>0</v>
      </c>
      <c r="AA493">
        <f t="shared" si="109"/>
        <v>0</v>
      </c>
      <c r="AB493">
        <f t="shared" si="110"/>
        <v>1</v>
      </c>
      <c r="AC493">
        <f t="shared" si="111"/>
        <v>132.006303</v>
      </c>
      <c r="AD493">
        <f t="shared" si="119"/>
        <v>0</v>
      </c>
      <c r="AE493">
        <f t="shared" si="120"/>
        <v>0</v>
      </c>
      <c r="AF493">
        <f>(Z493+SUM($Z$8:Z492))/1000</f>
        <v>1120.213251906722</v>
      </c>
      <c r="AG493">
        <f>(AA493+SUM($AA$8:AA492))/1000</f>
        <v>610.10698421227778</v>
      </c>
      <c r="BG493">
        <f t="shared" si="116"/>
        <v>0</v>
      </c>
    </row>
    <row r="494" spans="2:59" x14ac:dyDescent="0.3">
      <c r="B494" s="29" t="s">
        <v>47</v>
      </c>
      <c r="C494" s="29">
        <v>486</v>
      </c>
      <c r="D494" s="29">
        <v>486</v>
      </c>
      <c r="E494" s="28">
        <v>0</v>
      </c>
      <c r="F494" s="15">
        <f t="shared" si="117"/>
        <v>0</v>
      </c>
      <c r="G494" s="15">
        <f t="shared" si="118"/>
        <v>0</v>
      </c>
      <c r="R494">
        <f>S494+SUM($S$8:S493)</f>
        <v>2893.3333333333344</v>
      </c>
      <c r="S494">
        <f t="shared" si="112"/>
        <v>0</v>
      </c>
      <c r="U494">
        <f t="shared" si="113"/>
        <v>0</v>
      </c>
      <c r="V494">
        <f t="shared" si="106"/>
        <v>132.006303</v>
      </c>
      <c r="W494">
        <f t="shared" si="114"/>
        <v>0</v>
      </c>
      <c r="X494">
        <f t="shared" si="115"/>
        <v>0</v>
      </c>
      <c r="Y494" t="str">
        <f t="shared" si="107"/>
        <v>Constant</v>
      </c>
      <c r="Z494">
        <f t="shared" si="108"/>
        <v>0</v>
      </c>
      <c r="AA494">
        <f t="shared" si="109"/>
        <v>0</v>
      </c>
      <c r="AB494">
        <f t="shared" si="110"/>
        <v>1</v>
      </c>
      <c r="AC494">
        <f t="shared" si="111"/>
        <v>132.006303</v>
      </c>
      <c r="AD494">
        <f t="shared" si="119"/>
        <v>0</v>
      </c>
      <c r="AE494">
        <f t="shared" si="120"/>
        <v>0</v>
      </c>
      <c r="AF494">
        <f>(Z494+SUM($Z$8:Z493))/1000</f>
        <v>1120.213251906722</v>
      </c>
      <c r="AG494">
        <f>(AA494+SUM($AA$8:AA493))/1000</f>
        <v>610.10698421227778</v>
      </c>
      <c r="BG494">
        <f t="shared" si="116"/>
        <v>0</v>
      </c>
    </row>
    <row r="495" spans="2:59" x14ac:dyDescent="0.3">
      <c r="B495" s="29" t="s">
        <v>47</v>
      </c>
      <c r="C495" s="29">
        <v>487</v>
      </c>
      <c r="D495" s="29">
        <v>487</v>
      </c>
      <c r="E495" s="28">
        <v>0</v>
      </c>
      <c r="F495" s="15">
        <f t="shared" si="117"/>
        <v>0</v>
      </c>
      <c r="G495" s="15">
        <f t="shared" si="118"/>
        <v>0</v>
      </c>
      <c r="R495">
        <f>S495+SUM($S$8:S494)</f>
        <v>2893.3333333333344</v>
      </c>
      <c r="S495">
        <f t="shared" si="112"/>
        <v>0</v>
      </c>
      <c r="U495">
        <f t="shared" si="113"/>
        <v>0</v>
      </c>
      <c r="V495">
        <f t="shared" si="106"/>
        <v>132.006303</v>
      </c>
      <c r="W495">
        <f t="shared" si="114"/>
        <v>0</v>
      </c>
      <c r="X495">
        <f t="shared" si="115"/>
        <v>0</v>
      </c>
      <c r="Y495" t="str">
        <f t="shared" si="107"/>
        <v>Constant</v>
      </c>
      <c r="Z495">
        <f t="shared" si="108"/>
        <v>0</v>
      </c>
      <c r="AA495">
        <f t="shared" si="109"/>
        <v>0</v>
      </c>
      <c r="AB495">
        <f t="shared" si="110"/>
        <v>1</v>
      </c>
      <c r="AC495">
        <f t="shared" si="111"/>
        <v>132.006303</v>
      </c>
      <c r="AD495">
        <f t="shared" si="119"/>
        <v>0</v>
      </c>
      <c r="AE495">
        <f t="shared" si="120"/>
        <v>0</v>
      </c>
      <c r="AF495">
        <f>(Z495+SUM($Z$8:Z494))/1000</f>
        <v>1120.213251906722</v>
      </c>
      <c r="AG495">
        <f>(AA495+SUM($AA$8:AA494))/1000</f>
        <v>610.10698421227778</v>
      </c>
      <c r="BG495">
        <f t="shared" si="116"/>
        <v>0</v>
      </c>
    </row>
    <row r="496" spans="2:59" x14ac:dyDescent="0.3">
      <c r="B496" s="29" t="s">
        <v>47</v>
      </c>
      <c r="C496" s="29">
        <v>488</v>
      </c>
      <c r="D496" s="29">
        <v>488</v>
      </c>
      <c r="E496" s="28">
        <v>0</v>
      </c>
      <c r="F496" s="15">
        <f t="shared" si="117"/>
        <v>0</v>
      </c>
      <c r="G496" s="15">
        <f t="shared" si="118"/>
        <v>0</v>
      </c>
      <c r="R496">
        <f>S496+SUM($S$8:S495)</f>
        <v>2893.3333333333344</v>
      </c>
      <c r="S496">
        <f t="shared" si="112"/>
        <v>0</v>
      </c>
      <c r="U496">
        <f t="shared" si="113"/>
        <v>0</v>
      </c>
      <c r="V496">
        <f t="shared" si="106"/>
        <v>132.006303</v>
      </c>
      <c r="W496">
        <f t="shared" si="114"/>
        <v>0</v>
      </c>
      <c r="X496">
        <f t="shared" si="115"/>
        <v>0</v>
      </c>
      <c r="Y496" t="str">
        <f t="shared" si="107"/>
        <v>Constant</v>
      </c>
      <c r="Z496">
        <f t="shared" si="108"/>
        <v>0</v>
      </c>
      <c r="AA496">
        <f t="shared" si="109"/>
        <v>0</v>
      </c>
      <c r="AB496">
        <f t="shared" si="110"/>
        <v>1</v>
      </c>
      <c r="AC496">
        <f t="shared" si="111"/>
        <v>132.006303</v>
      </c>
      <c r="AD496">
        <f t="shared" si="119"/>
        <v>0</v>
      </c>
      <c r="AE496">
        <f t="shared" si="120"/>
        <v>0</v>
      </c>
      <c r="AF496">
        <f>(Z496+SUM($Z$8:Z495))/1000</f>
        <v>1120.213251906722</v>
      </c>
      <c r="AG496">
        <f>(AA496+SUM($AA$8:AA495))/1000</f>
        <v>610.10698421227778</v>
      </c>
      <c r="BG496">
        <f t="shared" si="116"/>
        <v>0</v>
      </c>
    </row>
    <row r="497" spans="2:59" x14ac:dyDescent="0.3">
      <c r="B497" s="29" t="s">
        <v>47</v>
      </c>
      <c r="C497" s="29">
        <v>489</v>
      </c>
      <c r="D497" s="29">
        <v>489</v>
      </c>
      <c r="E497" s="28">
        <v>0</v>
      </c>
      <c r="F497" s="15">
        <f t="shared" si="117"/>
        <v>0</v>
      </c>
      <c r="G497" s="15">
        <f t="shared" si="118"/>
        <v>0</v>
      </c>
      <c r="R497">
        <f>S497+SUM($S$8:S496)</f>
        <v>2893.3333333333344</v>
      </c>
      <c r="S497">
        <f t="shared" si="112"/>
        <v>0</v>
      </c>
      <c r="U497">
        <f t="shared" si="113"/>
        <v>0</v>
      </c>
      <c r="V497">
        <f t="shared" si="106"/>
        <v>132.006303</v>
      </c>
      <c r="W497">
        <f t="shared" si="114"/>
        <v>0</v>
      </c>
      <c r="X497">
        <f t="shared" si="115"/>
        <v>0</v>
      </c>
      <c r="Y497" t="str">
        <f t="shared" si="107"/>
        <v>Constant</v>
      </c>
      <c r="Z497">
        <f t="shared" si="108"/>
        <v>0</v>
      </c>
      <c r="AA497">
        <f t="shared" si="109"/>
        <v>0</v>
      </c>
      <c r="AB497">
        <f t="shared" si="110"/>
        <v>1</v>
      </c>
      <c r="AC497">
        <f t="shared" si="111"/>
        <v>132.006303</v>
      </c>
      <c r="AD497">
        <f t="shared" si="119"/>
        <v>0</v>
      </c>
      <c r="AE497">
        <f t="shared" si="120"/>
        <v>0</v>
      </c>
      <c r="AF497">
        <f>(Z497+SUM($Z$8:Z496))/1000</f>
        <v>1120.213251906722</v>
      </c>
      <c r="AG497">
        <f>(AA497+SUM($AA$8:AA496))/1000</f>
        <v>610.10698421227778</v>
      </c>
      <c r="BG497">
        <f t="shared" si="116"/>
        <v>0</v>
      </c>
    </row>
    <row r="498" spans="2:59" x14ac:dyDescent="0.3">
      <c r="B498" s="29" t="s">
        <v>47</v>
      </c>
      <c r="C498" s="29">
        <v>490</v>
      </c>
      <c r="D498" s="29">
        <v>490</v>
      </c>
      <c r="E498" s="28">
        <v>0</v>
      </c>
      <c r="F498" s="15">
        <f t="shared" si="117"/>
        <v>0</v>
      </c>
      <c r="G498" s="15">
        <f t="shared" si="118"/>
        <v>0</v>
      </c>
      <c r="R498">
        <f>S498+SUM($S$8:S497)</f>
        <v>2893.3333333333344</v>
      </c>
      <c r="S498">
        <f t="shared" si="112"/>
        <v>0</v>
      </c>
      <c r="U498">
        <f t="shared" si="113"/>
        <v>0</v>
      </c>
      <c r="V498">
        <f t="shared" si="106"/>
        <v>132.006303</v>
      </c>
      <c r="W498">
        <f t="shared" si="114"/>
        <v>0</v>
      </c>
      <c r="X498">
        <f t="shared" si="115"/>
        <v>0</v>
      </c>
      <c r="Y498" t="str">
        <f t="shared" si="107"/>
        <v>Constant</v>
      </c>
      <c r="Z498">
        <f t="shared" si="108"/>
        <v>0</v>
      </c>
      <c r="AA498">
        <f t="shared" si="109"/>
        <v>0</v>
      </c>
      <c r="AB498">
        <f t="shared" si="110"/>
        <v>1</v>
      </c>
      <c r="AC498">
        <f t="shared" si="111"/>
        <v>132.006303</v>
      </c>
      <c r="AD498">
        <f t="shared" si="119"/>
        <v>0</v>
      </c>
      <c r="AE498">
        <f t="shared" si="120"/>
        <v>0</v>
      </c>
      <c r="AF498">
        <f>(Z498+SUM($Z$8:Z497))/1000</f>
        <v>1120.213251906722</v>
      </c>
      <c r="AG498">
        <f>(AA498+SUM($AA$8:AA497))/1000</f>
        <v>610.10698421227778</v>
      </c>
      <c r="BG498">
        <f t="shared" si="116"/>
        <v>0</v>
      </c>
    </row>
    <row r="499" spans="2:59" x14ac:dyDescent="0.3">
      <c r="B499" s="29" t="s">
        <v>47</v>
      </c>
      <c r="C499" s="29">
        <v>491</v>
      </c>
      <c r="D499" s="29">
        <v>491</v>
      </c>
      <c r="E499" s="28">
        <v>0</v>
      </c>
      <c r="F499" s="15">
        <f t="shared" si="117"/>
        <v>0</v>
      </c>
      <c r="G499" s="15">
        <f t="shared" si="118"/>
        <v>0</v>
      </c>
      <c r="R499">
        <f>S499+SUM($S$8:S498)</f>
        <v>2893.3333333333344</v>
      </c>
      <c r="S499">
        <f t="shared" si="112"/>
        <v>0</v>
      </c>
      <c r="U499">
        <f t="shared" si="113"/>
        <v>0</v>
      </c>
      <c r="V499">
        <f t="shared" si="106"/>
        <v>132.006303</v>
      </c>
      <c r="W499">
        <f t="shared" si="114"/>
        <v>0</v>
      </c>
      <c r="X499">
        <f t="shared" si="115"/>
        <v>0</v>
      </c>
      <c r="Y499" t="str">
        <f t="shared" si="107"/>
        <v>Constant</v>
      </c>
      <c r="Z499">
        <f t="shared" si="108"/>
        <v>0</v>
      </c>
      <c r="AA499">
        <f t="shared" si="109"/>
        <v>0</v>
      </c>
      <c r="AB499">
        <f t="shared" si="110"/>
        <v>1</v>
      </c>
      <c r="AC499">
        <f t="shared" si="111"/>
        <v>132.006303</v>
      </c>
      <c r="AD499">
        <f t="shared" si="119"/>
        <v>0</v>
      </c>
      <c r="AE499">
        <f t="shared" si="120"/>
        <v>0</v>
      </c>
      <c r="AF499">
        <f>(Z499+SUM($Z$8:Z498))/1000</f>
        <v>1120.213251906722</v>
      </c>
      <c r="AG499">
        <f>(AA499+SUM($AA$8:AA498))/1000</f>
        <v>610.10698421227778</v>
      </c>
      <c r="BG499">
        <f t="shared" si="116"/>
        <v>0</v>
      </c>
    </row>
    <row r="500" spans="2:59" x14ac:dyDescent="0.3">
      <c r="B500" s="29" t="s">
        <v>47</v>
      </c>
      <c r="C500" s="29">
        <v>492</v>
      </c>
      <c r="D500" s="29">
        <v>492</v>
      </c>
      <c r="E500" s="28">
        <v>0</v>
      </c>
      <c r="F500" s="15">
        <f t="shared" si="117"/>
        <v>0</v>
      </c>
      <c r="G500" s="15">
        <f t="shared" si="118"/>
        <v>0</v>
      </c>
      <c r="R500">
        <f>S500+SUM($S$8:S499)</f>
        <v>2893.3333333333344</v>
      </c>
      <c r="S500">
        <f t="shared" si="112"/>
        <v>0</v>
      </c>
      <c r="U500">
        <f t="shared" si="113"/>
        <v>0</v>
      </c>
      <c r="V500">
        <f t="shared" si="106"/>
        <v>132.006303</v>
      </c>
      <c r="W500">
        <f t="shared" si="114"/>
        <v>0</v>
      </c>
      <c r="X500">
        <f t="shared" si="115"/>
        <v>0</v>
      </c>
      <c r="Y500" t="str">
        <f t="shared" si="107"/>
        <v>Constant</v>
      </c>
      <c r="Z500">
        <f t="shared" si="108"/>
        <v>0</v>
      </c>
      <c r="AA500">
        <f t="shared" si="109"/>
        <v>0</v>
      </c>
      <c r="AB500">
        <f t="shared" si="110"/>
        <v>1</v>
      </c>
      <c r="AC500">
        <f t="shared" si="111"/>
        <v>132.006303</v>
      </c>
      <c r="AD500">
        <f t="shared" si="119"/>
        <v>0</v>
      </c>
      <c r="AE500">
        <f t="shared" si="120"/>
        <v>0</v>
      </c>
      <c r="AF500">
        <f>(Z500+SUM($Z$8:Z499))/1000</f>
        <v>1120.213251906722</v>
      </c>
      <c r="AG500">
        <f>(AA500+SUM($AA$8:AA499))/1000</f>
        <v>610.10698421227778</v>
      </c>
      <c r="BG500">
        <f t="shared" si="116"/>
        <v>0</v>
      </c>
    </row>
    <row r="501" spans="2:59" x14ac:dyDescent="0.3">
      <c r="B501" s="29" t="s">
        <v>47</v>
      </c>
      <c r="C501" s="29">
        <v>493</v>
      </c>
      <c r="D501" s="29">
        <v>493</v>
      </c>
      <c r="E501" s="28">
        <v>0</v>
      </c>
      <c r="F501" s="15">
        <f t="shared" si="117"/>
        <v>0</v>
      </c>
      <c r="G501" s="15">
        <f t="shared" si="118"/>
        <v>0</v>
      </c>
      <c r="R501">
        <f>S501+SUM($S$8:S500)</f>
        <v>2893.3333333333344</v>
      </c>
      <c r="S501">
        <f t="shared" si="112"/>
        <v>0</v>
      </c>
      <c r="U501">
        <f t="shared" si="113"/>
        <v>0</v>
      </c>
      <c r="V501">
        <f t="shared" si="106"/>
        <v>132.006303</v>
      </c>
      <c r="W501">
        <f t="shared" si="114"/>
        <v>0</v>
      </c>
      <c r="X501">
        <f t="shared" si="115"/>
        <v>0</v>
      </c>
      <c r="Y501" t="str">
        <f t="shared" si="107"/>
        <v>Constant</v>
      </c>
      <c r="Z501">
        <f t="shared" si="108"/>
        <v>0</v>
      </c>
      <c r="AA501">
        <f t="shared" si="109"/>
        <v>0</v>
      </c>
      <c r="AB501">
        <f t="shared" si="110"/>
        <v>1</v>
      </c>
      <c r="AC501">
        <f t="shared" si="111"/>
        <v>132.006303</v>
      </c>
      <c r="AD501">
        <f t="shared" si="119"/>
        <v>0</v>
      </c>
      <c r="AE501">
        <f t="shared" si="120"/>
        <v>0</v>
      </c>
      <c r="AF501">
        <f>(Z501+SUM($Z$8:Z500))/1000</f>
        <v>1120.213251906722</v>
      </c>
      <c r="AG501">
        <f>(AA501+SUM($AA$8:AA500))/1000</f>
        <v>610.10698421227778</v>
      </c>
      <c r="BG501">
        <f t="shared" si="116"/>
        <v>0</v>
      </c>
    </row>
    <row r="502" spans="2:59" x14ac:dyDescent="0.3">
      <c r="B502" s="29" t="s">
        <v>47</v>
      </c>
      <c r="C502" s="29">
        <v>494</v>
      </c>
      <c r="D502" s="29">
        <v>494</v>
      </c>
      <c r="E502" s="28">
        <v>0</v>
      </c>
      <c r="F502" s="15">
        <f t="shared" si="117"/>
        <v>0</v>
      </c>
      <c r="G502" s="15">
        <f t="shared" si="118"/>
        <v>0</v>
      </c>
      <c r="R502">
        <f>S502+SUM($S$8:S501)</f>
        <v>2893.3333333333344</v>
      </c>
      <c r="S502">
        <f t="shared" si="112"/>
        <v>0</v>
      </c>
      <c r="U502">
        <f t="shared" si="113"/>
        <v>0</v>
      </c>
      <c r="V502">
        <f t="shared" si="106"/>
        <v>132.006303</v>
      </c>
      <c r="W502">
        <f t="shared" si="114"/>
        <v>0</v>
      </c>
      <c r="X502">
        <f t="shared" si="115"/>
        <v>0</v>
      </c>
      <c r="Y502" t="str">
        <f t="shared" si="107"/>
        <v>Constant</v>
      </c>
      <c r="Z502">
        <f t="shared" si="108"/>
        <v>0</v>
      </c>
      <c r="AA502">
        <f t="shared" si="109"/>
        <v>0</v>
      </c>
      <c r="AB502">
        <f t="shared" si="110"/>
        <v>1</v>
      </c>
      <c r="AC502">
        <f t="shared" si="111"/>
        <v>132.006303</v>
      </c>
      <c r="AD502">
        <f t="shared" si="119"/>
        <v>0</v>
      </c>
      <c r="AE502">
        <f t="shared" si="120"/>
        <v>0</v>
      </c>
      <c r="AF502">
        <f>(Z502+SUM($Z$8:Z501))/1000</f>
        <v>1120.213251906722</v>
      </c>
      <c r="AG502">
        <f>(AA502+SUM($AA$8:AA501))/1000</f>
        <v>610.10698421227778</v>
      </c>
      <c r="BG502">
        <f t="shared" si="116"/>
        <v>0</v>
      </c>
    </row>
    <row r="503" spans="2:59" x14ac:dyDescent="0.3">
      <c r="B503" s="29" t="s">
        <v>47</v>
      </c>
      <c r="C503" s="29">
        <v>495</v>
      </c>
      <c r="D503" s="29">
        <v>495</v>
      </c>
      <c r="E503" s="28">
        <v>0</v>
      </c>
      <c r="F503" s="15">
        <f t="shared" si="117"/>
        <v>0</v>
      </c>
      <c r="G503" s="15">
        <f t="shared" si="118"/>
        <v>0</v>
      </c>
      <c r="R503">
        <f>S503+SUM($S$8:S502)</f>
        <v>2893.3333333333344</v>
      </c>
      <c r="S503">
        <f t="shared" si="112"/>
        <v>0</v>
      </c>
      <c r="U503">
        <f t="shared" si="113"/>
        <v>0</v>
      </c>
      <c r="V503">
        <f t="shared" si="106"/>
        <v>132.006303</v>
      </c>
      <c r="W503">
        <f t="shared" si="114"/>
        <v>0</v>
      </c>
      <c r="X503">
        <f t="shared" si="115"/>
        <v>0</v>
      </c>
      <c r="Y503" t="str">
        <f t="shared" si="107"/>
        <v>Constant</v>
      </c>
      <c r="Z503">
        <f t="shared" si="108"/>
        <v>0</v>
      </c>
      <c r="AA503">
        <f t="shared" si="109"/>
        <v>0</v>
      </c>
      <c r="AB503">
        <f t="shared" si="110"/>
        <v>1</v>
      </c>
      <c r="AC503">
        <f t="shared" si="111"/>
        <v>132.006303</v>
      </c>
      <c r="AD503">
        <f t="shared" si="119"/>
        <v>0</v>
      </c>
      <c r="AE503">
        <f t="shared" si="120"/>
        <v>0</v>
      </c>
      <c r="AF503">
        <f>(Z503+SUM($Z$8:Z502))/1000</f>
        <v>1120.213251906722</v>
      </c>
      <c r="AG503">
        <f>(AA503+SUM($AA$8:AA502))/1000</f>
        <v>610.10698421227778</v>
      </c>
      <c r="BG503">
        <f t="shared" si="116"/>
        <v>0</v>
      </c>
    </row>
    <row r="504" spans="2:59" x14ac:dyDescent="0.3">
      <c r="B504" s="29" t="s">
        <v>47</v>
      </c>
      <c r="C504" s="29">
        <v>496</v>
      </c>
      <c r="D504" s="29">
        <v>496</v>
      </c>
      <c r="E504" s="28">
        <v>0</v>
      </c>
      <c r="F504" s="15">
        <f t="shared" si="117"/>
        <v>0</v>
      </c>
      <c r="G504" s="15">
        <f t="shared" si="118"/>
        <v>0</v>
      </c>
      <c r="R504">
        <f>S504+SUM($S$8:S503)</f>
        <v>2893.3333333333344</v>
      </c>
      <c r="S504">
        <f t="shared" si="112"/>
        <v>0</v>
      </c>
      <c r="U504">
        <f t="shared" si="113"/>
        <v>0</v>
      </c>
      <c r="V504">
        <f t="shared" si="106"/>
        <v>132.006303</v>
      </c>
      <c r="W504">
        <f t="shared" si="114"/>
        <v>0</v>
      </c>
      <c r="X504">
        <f t="shared" si="115"/>
        <v>0</v>
      </c>
      <c r="Y504" t="str">
        <f t="shared" si="107"/>
        <v>Constant</v>
      </c>
      <c r="Z504">
        <f t="shared" si="108"/>
        <v>0</v>
      </c>
      <c r="AA504">
        <f t="shared" si="109"/>
        <v>0</v>
      </c>
      <c r="AB504">
        <f t="shared" si="110"/>
        <v>1</v>
      </c>
      <c r="AC504">
        <f t="shared" si="111"/>
        <v>132.006303</v>
      </c>
      <c r="AD504">
        <f t="shared" si="119"/>
        <v>0</v>
      </c>
      <c r="AE504">
        <f t="shared" si="120"/>
        <v>0</v>
      </c>
      <c r="AF504">
        <f>(Z504+SUM($Z$8:Z503))/1000</f>
        <v>1120.213251906722</v>
      </c>
      <c r="AG504">
        <f>(AA504+SUM($AA$8:AA503))/1000</f>
        <v>610.10698421227778</v>
      </c>
      <c r="BG504">
        <f t="shared" si="116"/>
        <v>0</v>
      </c>
    </row>
    <row r="505" spans="2:59" x14ac:dyDescent="0.3">
      <c r="B505" s="29" t="s">
        <v>47</v>
      </c>
      <c r="C505" s="29">
        <v>497</v>
      </c>
      <c r="D505" s="29">
        <v>497</v>
      </c>
      <c r="E505" s="28">
        <v>0</v>
      </c>
      <c r="F505" s="15">
        <f t="shared" si="117"/>
        <v>0</v>
      </c>
      <c r="G505" s="15">
        <f t="shared" si="118"/>
        <v>0</v>
      </c>
      <c r="R505">
        <f>S505+SUM($S$8:S504)</f>
        <v>2893.3333333333344</v>
      </c>
      <c r="S505">
        <f t="shared" si="112"/>
        <v>0</v>
      </c>
      <c r="U505">
        <f t="shared" si="113"/>
        <v>0</v>
      </c>
      <c r="V505">
        <f t="shared" si="106"/>
        <v>132.006303</v>
      </c>
      <c r="W505">
        <f t="shared" si="114"/>
        <v>0</v>
      </c>
      <c r="X505">
        <f t="shared" si="115"/>
        <v>0</v>
      </c>
      <c r="Y505" t="str">
        <f t="shared" si="107"/>
        <v>Constant</v>
      </c>
      <c r="Z505">
        <f t="shared" si="108"/>
        <v>0</v>
      </c>
      <c r="AA505">
        <f t="shared" si="109"/>
        <v>0</v>
      </c>
      <c r="AB505">
        <f t="shared" si="110"/>
        <v>1</v>
      </c>
      <c r="AC505">
        <f t="shared" si="111"/>
        <v>132.006303</v>
      </c>
      <c r="AD505">
        <f t="shared" si="119"/>
        <v>0</v>
      </c>
      <c r="AE505">
        <f t="shared" si="120"/>
        <v>0</v>
      </c>
      <c r="AF505">
        <f>(Z505+SUM($Z$8:Z504))/1000</f>
        <v>1120.213251906722</v>
      </c>
      <c r="AG505">
        <f>(AA505+SUM($AA$8:AA504))/1000</f>
        <v>610.10698421227778</v>
      </c>
      <c r="BG505">
        <f t="shared" si="116"/>
        <v>0</v>
      </c>
    </row>
    <row r="506" spans="2:59" x14ac:dyDescent="0.3">
      <c r="B506" s="29" t="s">
        <v>47</v>
      </c>
      <c r="C506" s="29">
        <v>498</v>
      </c>
      <c r="D506" s="29">
        <v>498</v>
      </c>
      <c r="E506" s="28">
        <v>0</v>
      </c>
      <c r="F506" s="15">
        <f t="shared" si="117"/>
        <v>0</v>
      </c>
      <c r="G506" s="15">
        <f t="shared" si="118"/>
        <v>0</v>
      </c>
      <c r="R506">
        <f>S506+SUM($S$8:S505)</f>
        <v>2893.3333333333344</v>
      </c>
      <c r="S506">
        <f t="shared" si="112"/>
        <v>0</v>
      </c>
      <c r="U506">
        <f t="shared" si="113"/>
        <v>0</v>
      </c>
      <c r="V506">
        <f t="shared" si="106"/>
        <v>132.006303</v>
      </c>
      <c r="W506">
        <f t="shared" si="114"/>
        <v>0</v>
      </c>
      <c r="X506">
        <f t="shared" si="115"/>
        <v>0</v>
      </c>
      <c r="Y506" t="str">
        <f t="shared" si="107"/>
        <v>Constant</v>
      </c>
      <c r="Z506">
        <f t="shared" si="108"/>
        <v>0</v>
      </c>
      <c r="AA506">
        <f t="shared" si="109"/>
        <v>0</v>
      </c>
      <c r="AB506">
        <f t="shared" si="110"/>
        <v>1</v>
      </c>
      <c r="AC506">
        <f t="shared" si="111"/>
        <v>132.006303</v>
      </c>
      <c r="AD506">
        <f t="shared" si="119"/>
        <v>0</v>
      </c>
      <c r="AE506">
        <f t="shared" si="120"/>
        <v>0</v>
      </c>
      <c r="AF506">
        <f>(Z506+SUM($Z$8:Z505))/1000</f>
        <v>1120.213251906722</v>
      </c>
      <c r="AG506">
        <f>(AA506+SUM($AA$8:AA505))/1000</f>
        <v>610.10698421227778</v>
      </c>
      <c r="BG506">
        <f t="shared" si="116"/>
        <v>0</v>
      </c>
    </row>
    <row r="507" spans="2:59" x14ac:dyDescent="0.3">
      <c r="B507" s="29" t="s">
        <v>47</v>
      </c>
      <c r="C507" s="29">
        <v>499</v>
      </c>
      <c r="D507" s="29">
        <v>499</v>
      </c>
      <c r="E507" s="28">
        <v>0</v>
      </c>
      <c r="F507" s="15">
        <f t="shared" si="117"/>
        <v>0</v>
      </c>
      <c r="G507" s="15">
        <f t="shared" si="118"/>
        <v>0</v>
      </c>
      <c r="R507">
        <f>S507+SUM($S$8:S506)</f>
        <v>2893.3333333333344</v>
      </c>
      <c r="S507">
        <f t="shared" si="112"/>
        <v>0</v>
      </c>
      <c r="U507">
        <f t="shared" si="113"/>
        <v>0</v>
      </c>
      <c r="V507">
        <f t="shared" si="106"/>
        <v>132.006303</v>
      </c>
      <c r="W507">
        <f t="shared" si="114"/>
        <v>0</v>
      </c>
      <c r="X507">
        <f t="shared" si="115"/>
        <v>0</v>
      </c>
      <c r="Y507" t="str">
        <f t="shared" si="107"/>
        <v>Constant</v>
      </c>
      <c r="Z507">
        <f t="shared" si="108"/>
        <v>0</v>
      </c>
      <c r="AA507">
        <f t="shared" si="109"/>
        <v>0</v>
      </c>
      <c r="AB507">
        <f t="shared" si="110"/>
        <v>1</v>
      </c>
      <c r="AC507">
        <f t="shared" si="111"/>
        <v>132.006303</v>
      </c>
      <c r="AD507">
        <f t="shared" si="119"/>
        <v>0</v>
      </c>
      <c r="AE507">
        <f t="shared" si="120"/>
        <v>0</v>
      </c>
      <c r="AF507">
        <f>(Z507+SUM($Z$8:Z506))/1000</f>
        <v>1120.213251906722</v>
      </c>
      <c r="AG507">
        <f>(AA507+SUM($AA$8:AA506))/1000</f>
        <v>610.10698421227778</v>
      </c>
      <c r="BG507">
        <f t="shared" si="116"/>
        <v>0</v>
      </c>
    </row>
    <row r="508" spans="2:59" x14ac:dyDescent="0.3">
      <c r="B508" s="29" t="s">
        <v>47</v>
      </c>
      <c r="C508" s="29">
        <v>500</v>
      </c>
      <c r="D508" s="29">
        <v>500</v>
      </c>
      <c r="E508" s="28">
        <v>0</v>
      </c>
      <c r="F508" s="15">
        <f t="shared" si="117"/>
        <v>0</v>
      </c>
      <c r="G508" s="15">
        <f t="shared" si="118"/>
        <v>0</v>
      </c>
      <c r="R508">
        <f>S508+SUM($S$8:S507)</f>
        <v>2893.3333333333344</v>
      </c>
      <c r="S508">
        <f t="shared" si="112"/>
        <v>0</v>
      </c>
      <c r="U508">
        <f t="shared" si="113"/>
        <v>0</v>
      </c>
      <c r="V508">
        <f t="shared" si="106"/>
        <v>132.006303</v>
      </c>
      <c r="W508">
        <f t="shared" si="114"/>
        <v>0</v>
      </c>
      <c r="X508">
        <f t="shared" si="115"/>
        <v>0</v>
      </c>
      <c r="Y508" t="str">
        <f t="shared" si="107"/>
        <v>Constant</v>
      </c>
      <c r="Z508">
        <f t="shared" si="108"/>
        <v>0</v>
      </c>
      <c r="AA508">
        <f t="shared" si="109"/>
        <v>0</v>
      </c>
      <c r="AB508">
        <f t="shared" si="110"/>
        <v>1</v>
      </c>
      <c r="AC508">
        <f t="shared" si="111"/>
        <v>132.006303</v>
      </c>
      <c r="AD508">
        <f t="shared" si="119"/>
        <v>0</v>
      </c>
      <c r="AE508">
        <f t="shared" si="120"/>
        <v>0</v>
      </c>
      <c r="AF508">
        <f>(Z508+SUM($Z$8:Z507))/1000</f>
        <v>1120.213251906722</v>
      </c>
      <c r="AG508">
        <f>(AA508+SUM($AA$8:AA507))/1000</f>
        <v>610.10698421227778</v>
      </c>
      <c r="BG508">
        <f t="shared" si="116"/>
        <v>0</v>
      </c>
    </row>
    <row r="509" spans="2:59" x14ac:dyDescent="0.3">
      <c r="B509" s="29" t="s">
        <v>47</v>
      </c>
      <c r="C509" s="29">
        <v>501</v>
      </c>
      <c r="D509" s="29">
        <v>501</v>
      </c>
      <c r="E509" s="28">
        <v>0</v>
      </c>
      <c r="F509" s="15">
        <f t="shared" si="117"/>
        <v>0</v>
      </c>
      <c r="G509" s="15">
        <f t="shared" si="118"/>
        <v>0</v>
      </c>
      <c r="R509">
        <f>S509+SUM($S$8:S508)</f>
        <v>2893.3333333333344</v>
      </c>
      <c r="S509">
        <f t="shared" si="112"/>
        <v>0</v>
      </c>
      <c r="U509">
        <f t="shared" si="113"/>
        <v>0</v>
      </c>
      <c r="V509">
        <f t="shared" si="106"/>
        <v>132.006303</v>
      </c>
      <c r="W509">
        <f t="shared" si="114"/>
        <v>0</v>
      </c>
      <c r="X509">
        <f t="shared" si="115"/>
        <v>0</v>
      </c>
      <c r="Y509" t="str">
        <f t="shared" si="107"/>
        <v>Constant</v>
      </c>
      <c r="Z509">
        <f t="shared" si="108"/>
        <v>0</v>
      </c>
      <c r="AA509">
        <f t="shared" si="109"/>
        <v>0</v>
      </c>
      <c r="AB509">
        <f t="shared" si="110"/>
        <v>1</v>
      </c>
      <c r="AC509">
        <f t="shared" si="111"/>
        <v>132.006303</v>
      </c>
      <c r="AD509">
        <f t="shared" si="119"/>
        <v>0</v>
      </c>
      <c r="AE509">
        <f t="shared" si="120"/>
        <v>0</v>
      </c>
      <c r="AF509">
        <f>(Z509+SUM($Z$8:Z508))/1000</f>
        <v>1120.213251906722</v>
      </c>
      <c r="AG509">
        <f>(AA509+SUM($AA$8:AA508))/1000</f>
        <v>610.10698421227778</v>
      </c>
      <c r="BG509">
        <f t="shared" si="116"/>
        <v>0</v>
      </c>
    </row>
    <row r="510" spans="2:59" x14ac:dyDescent="0.3">
      <c r="B510" s="29" t="s">
        <v>47</v>
      </c>
      <c r="C510" s="29">
        <v>502</v>
      </c>
      <c r="D510" s="29">
        <v>502</v>
      </c>
      <c r="E510" s="28">
        <v>0</v>
      </c>
      <c r="F510" s="15">
        <f t="shared" si="117"/>
        <v>0</v>
      </c>
      <c r="G510" s="15">
        <f t="shared" si="118"/>
        <v>0</v>
      </c>
      <c r="R510">
        <f>S510+SUM($S$8:S509)</f>
        <v>2893.3333333333344</v>
      </c>
      <c r="S510">
        <f t="shared" si="112"/>
        <v>0</v>
      </c>
      <c r="U510">
        <f t="shared" si="113"/>
        <v>0</v>
      </c>
      <c r="V510">
        <f t="shared" si="106"/>
        <v>132.006303</v>
      </c>
      <c r="W510">
        <f t="shared" si="114"/>
        <v>0</v>
      </c>
      <c r="X510">
        <f t="shared" si="115"/>
        <v>0</v>
      </c>
      <c r="Y510" t="str">
        <f t="shared" si="107"/>
        <v>Constant</v>
      </c>
      <c r="Z510">
        <f t="shared" si="108"/>
        <v>0</v>
      </c>
      <c r="AA510">
        <f t="shared" si="109"/>
        <v>0</v>
      </c>
      <c r="AB510">
        <f t="shared" si="110"/>
        <v>1</v>
      </c>
      <c r="AC510">
        <f t="shared" si="111"/>
        <v>132.006303</v>
      </c>
      <c r="AD510">
        <f t="shared" si="119"/>
        <v>0</v>
      </c>
      <c r="AE510">
        <f t="shared" si="120"/>
        <v>0</v>
      </c>
      <c r="AF510">
        <f>(Z510+SUM($Z$8:Z509))/1000</f>
        <v>1120.213251906722</v>
      </c>
      <c r="AG510">
        <f>(AA510+SUM($AA$8:AA509))/1000</f>
        <v>610.10698421227778</v>
      </c>
      <c r="BG510">
        <f t="shared" si="116"/>
        <v>0</v>
      </c>
    </row>
    <row r="511" spans="2:59" x14ac:dyDescent="0.3">
      <c r="B511" s="29" t="s">
        <v>47</v>
      </c>
      <c r="C511" s="29">
        <v>503</v>
      </c>
      <c r="D511" s="29">
        <v>503</v>
      </c>
      <c r="E511" s="28">
        <v>0</v>
      </c>
      <c r="F511" s="15">
        <f t="shared" si="117"/>
        <v>0</v>
      </c>
      <c r="G511" s="15">
        <f t="shared" si="118"/>
        <v>0</v>
      </c>
      <c r="R511">
        <f>S511+SUM($S$8:S510)</f>
        <v>2893.3333333333344</v>
      </c>
      <c r="S511">
        <f t="shared" si="112"/>
        <v>0</v>
      </c>
      <c r="U511">
        <f t="shared" si="113"/>
        <v>0</v>
      </c>
      <c r="V511">
        <f t="shared" si="106"/>
        <v>132.006303</v>
      </c>
      <c r="W511">
        <f t="shared" si="114"/>
        <v>0</v>
      </c>
      <c r="X511">
        <f t="shared" si="115"/>
        <v>0</v>
      </c>
      <c r="Y511" t="str">
        <f t="shared" si="107"/>
        <v>Constant</v>
      </c>
      <c r="Z511">
        <f t="shared" si="108"/>
        <v>0</v>
      </c>
      <c r="AA511">
        <f t="shared" si="109"/>
        <v>0</v>
      </c>
      <c r="AB511">
        <f t="shared" si="110"/>
        <v>1</v>
      </c>
      <c r="AC511">
        <f t="shared" si="111"/>
        <v>132.006303</v>
      </c>
      <c r="AD511">
        <f t="shared" si="119"/>
        <v>0</v>
      </c>
      <c r="AE511">
        <f t="shared" si="120"/>
        <v>0</v>
      </c>
      <c r="AF511">
        <f>(Z511+SUM($Z$8:Z510))/1000</f>
        <v>1120.213251906722</v>
      </c>
      <c r="AG511">
        <f>(AA511+SUM($AA$8:AA510))/1000</f>
        <v>610.10698421227778</v>
      </c>
      <c r="BG511">
        <f t="shared" si="116"/>
        <v>0</v>
      </c>
    </row>
    <row r="512" spans="2:59" x14ac:dyDescent="0.3">
      <c r="B512" s="29" t="s">
        <v>47</v>
      </c>
      <c r="C512" s="29">
        <v>504</v>
      </c>
      <c r="D512" s="29">
        <v>504</v>
      </c>
      <c r="E512" s="28">
        <v>0</v>
      </c>
      <c r="F512" s="15">
        <f t="shared" si="117"/>
        <v>0</v>
      </c>
      <c r="G512" s="15">
        <f t="shared" si="118"/>
        <v>0</v>
      </c>
      <c r="R512">
        <f>S512+SUM($S$8:S511)</f>
        <v>2893.3333333333344</v>
      </c>
      <c r="S512">
        <f t="shared" si="112"/>
        <v>0</v>
      </c>
      <c r="U512">
        <f t="shared" si="113"/>
        <v>0</v>
      </c>
      <c r="V512">
        <f t="shared" si="106"/>
        <v>132.006303</v>
      </c>
      <c r="W512">
        <f t="shared" si="114"/>
        <v>0</v>
      </c>
      <c r="X512">
        <f t="shared" si="115"/>
        <v>0</v>
      </c>
      <c r="Y512" t="str">
        <f t="shared" si="107"/>
        <v>Constant</v>
      </c>
      <c r="Z512">
        <f t="shared" si="108"/>
        <v>0</v>
      </c>
      <c r="AA512">
        <f t="shared" si="109"/>
        <v>0</v>
      </c>
      <c r="AB512">
        <f t="shared" si="110"/>
        <v>1</v>
      </c>
      <c r="AC512">
        <f t="shared" si="111"/>
        <v>132.006303</v>
      </c>
      <c r="AD512">
        <f t="shared" si="119"/>
        <v>0</v>
      </c>
      <c r="AE512">
        <f t="shared" si="120"/>
        <v>0</v>
      </c>
      <c r="AF512">
        <f>(Z512+SUM($Z$8:Z511))/1000</f>
        <v>1120.213251906722</v>
      </c>
      <c r="AG512">
        <f>(AA512+SUM($AA$8:AA511))/1000</f>
        <v>610.10698421227778</v>
      </c>
      <c r="BG512">
        <f t="shared" si="116"/>
        <v>0</v>
      </c>
    </row>
    <row r="513" spans="2:59" x14ac:dyDescent="0.3">
      <c r="B513" s="29" t="s">
        <v>47</v>
      </c>
      <c r="C513" s="29">
        <v>505</v>
      </c>
      <c r="D513" s="29">
        <v>505</v>
      </c>
      <c r="E513" s="28">
        <v>0</v>
      </c>
      <c r="F513" s="15">
        <f t="shared" si="117"/>
        <v>0</v>
      </c>
      <c r="G513" s="15">
        <f t="shared" si="118"/>
        <v>0</v>
      </c>
      <c r="R513">
        <f>S513+SUM($S$8:S512)</f>
        <v>2893.3333333333344</v>
      </c>
      <c r="S513">
        <f t="shared" si="112"/>
        <v>0</v>
      </c>
      <c r="U513">
        <f t="shared" si="113"/>
        <v>0</v>
      </c>
      <c r="V513">
        <f t="shared" si="106"/>
        <v>132.006303</v>
      </c>
      <c r="W513">
        <f t="shared" si="114"/>
        <v>0</v>
      </c>
      <c r="X513">
        <f t="shared" si="115"/>
        <v>0</v>
      </c>
      <c r="Y513" t="str">
        <f t="shared" si="107"/>
        <v>Constant</v>
      </c>
      <c r="Z513">
        <f t="shared" si="108"/>
        <v>0</v>
      </c>
      <c r="AA513">
        <f t="shared" si="109"/>
        <v>0</v>
      </c>
      <c r="AB513">
        <f t="shared" si="110"/>
        <v>1</v>
      </c>
      <c r="AC513">
        <f t="shared" si="111"/>
        <v>132.006303</v>
      </c>
      <c r="AD513">
        <f t="shared" si="119"/>
        <v>0</v>
      </c>
      <c r="AE513">
        <f t="shared" si="120"/>
        <v>0</v>
      </c>
      <c r="AF513">
        <f>(Z513+SUM($Z$8:Z512))/1000</f>
        <v>1120.213251906722</v>
      </c>
      <c r="AG513">
        <f>(AA513+SUM($AA$8:AA512))/1000</f>
        <v>610.10698421227778</v>
      </c>
      <c r="BG513">
        <f t="shared" si="116"/>
        <v>0</v>
      </c>
    </row>
    <row r="514" spans="2:59" x14ac:dyDescent="0.3">
      <c r="B514" s="29" t="s">
        <v>47</v>
      </c>
      <c r="C514" s="29">
        <v>506</v>
      </c>
      <c r="D514" s="29">
        <v>506</v>
      </c>
      <c r="E514" s="28">
        <v>0</v>
      </c>
      <c r="F514" s="15">
        <f t="shared" si="117"/>
        <v>0</v>
      </c>
      <c r="G514" s="15">
        <f t="shared" si="118"/>
        <v>0</v>
      </c>
      <c r="R514">
        <f>S514+SUM($S$8:S513)</f>
        <v>2893.3333333333344</v>
      </c>
      <c r="S514">
        <f t="shared" si="112"/>
        <v>0</v>
      </c>
      <c r="U514">
        <f t="shared" si="113"/>
        <v>0</v>
      </c>
      <c r="V514">
        <f t="shared" si="106"/>
        <v>132.006303</v>
      </c>
      <c r="W514">
        <f t="shared" si="114"/>
        <v>0</v>
      </c>
      <c r="X514">
        <f t="shared" si="115"/>
        <v>0</v>
      </c>
      <c r="Y514" t="str">
        <f t="shared" si="107"/>
        <v>Constant</v>
      </c>
      <c r="Z514">
        <f t="shared" si="108"/>
        <v>0</v>
      </c>
      <c r="AA514">
        <f t="shared" si="109"/>
        <v>0</v>
      </c>
      <c r="AB514">
        <f t="shared" si="110"/>
        <v>1</v>
      </c>
      <c r="AC514">
        <f t="shared" si="111"/>
        <v>132.006303</v>
      </c>
      <c r="AD514">
        <f t="shared" si="119"/>
        <v>0</v>
      </c>
      <c r="AE514">
        <f t="shared" si="120"/>
        <v>0</v>
      </c>
      <c r="AF514">
        <f>(Z514+SUM($Z$8:Z513))/1000</f>
        <v>1120.213251906722</v>
      </c>
      <c r="AG514">
        <f>(AA514+SUM($AA$8:AA513))/1000</f>
        <v>610.10698421227778</v>
      </c>
      <c r="BG514">
        <f t="shared" si="116"/>
        <v>0</v>
      </c>
    </row>
    <row r="515" spans="2:59" x14ac:dyDescent="0.3">
      <c r="B515" s="29" t="s">
        <v>47</v>
      </c>
      <c r="C515" s="29">
        <v>507</v>
      </c>
      <c r="D515" s="29">
        <v>507</v>
      </c>
      <c r="E515" s="28">
        <v>0</v>
      </c>
      <c r="F515" s="15">
        <f t="shared" si="117"/>
        <v>0</v>
      </c>
      <c r="G515" s="15">
        <f t="shared" si="118"/>
        <v>0</v>
      </c>
      <c r="R515">
        <f>S515+SUM($S$8:S514)</f>
        <v>2893.3333333333344</v>
      </c>
      <c r="S515">
        <f t="shared" si="112"/>
        <v>0</v>
      </c>
      <c r="U515">
        <f t="shared" si="113"/>
        <v>0</v>
      </c>
      <c r="V515">
        <f t="shared" si="106"/>
        <v>132.006303</v>
      </c>
      <c r="W515">
        <f t="shared" si="114"/>
        <v>0</v>
      </c>
      <c r="X515">
        <f t="shared" si="115"/>
        <v>0</v>
      </c>
      <c r="Y515" t="str">
        <f t="shared" si="107"/>
        <v>Constant</v>
      </c>
      <c r="Z515">
        <f t="shared" si="108"/>
        <v>0</v>
      </c>
      <c r="AA515">
        <f t="shared" si="109"/>
        <v>0</v>
      </c>
      <c r="AB515">
        <f t="shared" si="110"/>
        <v>1</v>
      </c>
      <c r="AC515">
        <f t="shared" si="111"/>
        <v>132.006303</v>
      </c>
      <c r="AD515">
        <f t="shared" si="119"/>
        <v>0</v>
      </c>
      <c r="AE515">
        <f t="shared" si="120"/>
        <v>0</v>
      </c>
      <c r="AF515">
        <f>(Z515+SUM($Z$8:Z514))/1000</f>
        <v>1120.213251906722</v>
      </c>
      <c r="AG515">
        <f>(AA515+SUM($AA$8:AA514))/1000</f>
        <v>610.10698421227778</v>
      </c>
      <c r="BG515">
        <f t="shared" si="116"/>
        <v>0</v>
      </c>
    </row>
    <row r="516" spans="2:59" x14ac:dyDescent="0.3">
      <c r="B516" s="29" t="s">
        <v>47</v>
      </c>
      <c r="C516" s="29">
        <v>508</v>
      </c>
      <c r="D516" s="29">
        <v>508</v>
      </c>
      <c r="E516" s="28">
        <v>0</v>
      </c>
      <c r="F516" s="15">
        <f t="shared" si="117"/>
        <v>0</v>
      </c>
      <c r="G516" s="15">
        <f t="shared" si="118"/>
        <v>0</v>
      </c>
      <c r="R516">
        <f>S516+SUM($S$8:S515)</f>
        <v>2893.3333333333344</v>
      </c>
      <c r="S516">
        <f t="shared" si="112"/>
        <v>0</v>
      </c>
      <c r="U516">
        <f t="shared" si="113"/>
        <v>0</v>
      </c>
      <c r="V516">
        <f t="shared" si="106"/>
        <v>132.006303</v>
      </c>
      <c r="W516">
        <f t="shared" si="114"/>
        <v>0</v>
      </c>
      <c r="X516">
        <f t="shared" si="115"/>
        <v>0</v>
      </c>
      <c r="Y516" t="str">
        <f t="shared" si="107"/>
        <v>Constant</v>
      </c>
      <c r="Z516">
        <f t="shared" si="108"/>
        <v>0</v>
      </c>
      <c r="AA516">
        <f t="shared" si="109"/>
        <v>0</v>
      </c>
      <c r="AB516">
        <f t="shared" si="110"/>
        <v>1</v>
      </c>
      <c r="AC516">
        <f t="shared" si="111"/>
        <v>132.006303</v>
      </c>
      <c r="AD516">
        <f t="shared" si="119"/>
        <v>0</v>
      </c>
      <c r="AE516">
        <f t="shared" si="120"/>
        <v>0</v>
      </c>
      <c r="AF516">
        <f>(Z516+SUM($Z$8:Z515))/1000</f>
        <v>1120.213251906722</v>
      </c>
      <c r="AG516">
        <f>(AA516+SUM($AA$8:AA515))/1000</f>
        <v>610.10698421227778</v>
      </c>
      <c r="BG516">
        <f t="shared" si="116"/>
        <v>0</v>
      </c>
    </row>
    <row r="517" spans="2:59" x14ac:dyDescent="0.3">
      <c r="B517" s="29" t="s">
        <v>47</v>
      </c>
      <c r="C517" s="29">
        <v>509</v>
      </c>
      <c r="D517" s="29">
        <v>509</v>
      </c>
      <c r="E517" s="28">
        <v>0</v>
      </c>
      <c r="F517" s="15">
        <f t="shared" si="117"/>
        <v>0</v>
      </c>
      <c r="G517" s="15">
        <f t="shared" si="118"/>
        <v>0</v>
      </c>
      <c r="R517">
        <f>S517+SUM($S$8:S516)</f>
        <v>2893.3333333333344</v>
      </c>
      <c r="S517">
        <f t="shared" si="112"/>
        <v>0</v>
      </c>
      <c r="U517">
        <f t="shared" si="113"/>
        <v>0</v>
      </c>
      <c r="V517">
        <f t="shared" si="106"/>
        <v>132.006303</v>
      </c>
      <c r="W517">
        <f t="shared" si="114"/>
        <v>0</v>
      </c>
      <c r="X517">
        <f t="shared" si="115"/>
        <v>0</v>
      </c>
      <c r="Y517" t="str">
        <f t="shared" si="107"/>
        <v>Constant</v>
      </c>
      <c r="Z517">
        <f t="shared" si="108"/>
        <v>0</v>
      </c>
      <c r="AA517">
        <f t="shared" si="109"/>
        <v>0</v>
      </c>
      <c r="AB517">
        <f t="shared" si="110"/>
        <v>1</v>
      </c>
      <c r="AC517">
        <f t="shared" si="111"/>
        <v>132.006303</v>
      </c>
      <c r="AD517">
        <f t="shared" si="119"/>
        <v>0</v>
      </c>
      <c r="AE517">
        <f t="shared" si="120"/>
        <v>0</v>
      </c>
      <c r="AF517">
        <f>(Z517+SUM($Z$8:Z516))/1000</f>
        <v>1120.213251906722</v>
      </c>
      <c r="AG517">
        <f>(AA517+SUM($AA$8:AA516))/1000</f>
        <v>610.10698421227778</v>
      </c>
      <c r="BG517">
        <f t="shared" si="116"/>
        <v>0</v>
      </c>
    </row>
    <row r="518" spans="2:59" x14ac:dyDescent="0.3">
      <c r="B518" s="29" t="s">
        <v>47</v>
      </c>
      <c r="C518" s="29">
        <v>510</v>
      </c>
      <c r="D518" s="29">
        <v>510</v>
      </c>
      <c r="E518" s="28">
        <v>0</v>
      </c>
      <c r="F518" s="15">
        <f t="shared" si="117"/>
        <v>0</v>
      </c>
      <c r="G518" s="15">
        <f t="shared" si="118"/>
        <v>0</v>
      </c>
      <c r="R518">
        <f>S518+SUM($S$8:S517)</f>
        <v>2893.3333333333344</v>
      </c>
      <c r="S518">
        <f t="shared" si="112"/>
        <v>0</v>
      </c>
      <c r="U518">
        <f t="shared" si="113"/>
        <v>0</v>
      </c>
      <c r="V518">
        <f t="shared" si="106"/>
        <v>132.006303</v>
      </c>
      <c r="W518">
        <f t="shared" si="114"/>
        <v>0</v>
      </c>
      <c r="X518">
        <f t="shared" si="115"/>
        <v>0</v>
      </c>
      <c r="Y518" t="str">
        <f t="shared" si="107"/>
        <v>Constant</v>
      </c>
      <c r="Z518">
        <f t="shared" si="108"/>
        <v>0</v>
      </c>
      <c r="AA518">
        <f t="shared" si="109"/>
        <v>0</v>
      </c>
      <c r="AB518">
        <f t="shared" si="110"/>
        <v>1</v>
      </c>
      <c r="AC518">
        <f t="shared" si="111"/>
        <v>132.006303</v>
      </c>
      <c r="AD518">
        <f t="shared" si="119"/>
        <v>0</v>
      </c>
      <c r="AE518">
        <f t="shared" si="120"/>
        <v>0</v>
      </c>
      <c r="AF518">
        <f>(Z518+SUM($Z$8:Z517))/1000</f>
        <v>1120.213251906722</v>
      </c>
      <c r="AG518">
        <f>(AA518+SUM($AA$8:AA517))/1000</f>
        <v>610.10698421227778</v>
      </c>
      <c r="BG518">
        <f t="shared" si="116"/>
        <v>0</v>
      </c>
    </row>
    <row r="519" spans="2:59" x14ac:dyDescent="0.3">
      <c r="B519" s="29" t="s">
        <v>47</v>
      </c>
      <c r="C519" s="29">
        <v>511</v>
      </c>
      <c r="D519" s="29">
        <v>511</v>
      </c>
      <c r="E519" s="28">
        <v>0</v>
      </c>
      <c r="F519" s="15">
        <f t="shared" si="117"/>
        <v>6.9444444444444448E-2</v>
      </c>
      <c r="G519" s="15">
        <f t="shared" si="118"/>
        <v>0.25</v>
      </c>
      <c r="R519">
        <f>S519+SUM($S$8:S518)</f>
        <v>2893.3333333333344</v>
      </c>
      <c r="S519">
        <f t="shared" si="112"/>
        <v>0</v>
      </c>
      <c r="U519">
        <f t="shared" si="113"/>
        <v>0</v>
      </c>
      <c r="V519">
        <f t="shared" si="106"/>
        <v>132.006303</v>
      </c>
      <c r="W519">
        <f t="shared" si="114"/>
        <v>99.305555555555557</v>
      </c>
      <c r="X519">
        <f t="shared" si="115"/>
        <v>0</v>
      </c>
      <c r="Y519" t="str">
        <f t="shared" si="107"/>
        <v>Accelerating</v>
      </c>
      <c r="Z519">
        <f t="shared" si="108"/>
        <v>0</v>
      </c>
      <c r="AA519">
        <f t="shared" si="109"/>
        <v>0</v>
      </c>
      <c r="AB519">
        <f t="shared" si="110"/>
        <v>1</v>
      </c>
      <c r="AC519">
        <f t="shared" si="111"/>
        <v>231.31185855555555</v>
      </c>
      <c r="AD519">
        <f t="shared" si="119"/>
        <v>0</v>
      </c>
      <c r="AE519">
        <f t="shared" si="120"/>
        <v>231.31185855555555</v>
      </c>
      <c r="AF519">
        <f>(Z519+SUM($Z$8:Z518))/1000</f>
        <v>1120.213251906722</v>
      </c>
      <c r="AG519">
        <f>(AA519+SUM($AA$8:AA518))/1000</f>
        <v>610.10698421227778</v>
      </c>
      <c r="BG519">
        <f t="shared" si="116"/>
        <v>0</v>
      </c>
    </row>
    <row r="520" spans="2:59" x14ac:dyDescent="0.3">
      <c r="B520" s="29" t="s">
        <v>47</v>
      </c>
      <c r="C520" s="29">
        <v>512</v>
      </c>
      <c r="D520" s="29">
        <v>512</v>
      </c>
      <c r="E520" s="28">
        <v>0.5</v>
      </c>
      <c r="F520" s="15">
        <f t="shared" si="117"/>
        <v>0.34722222222222221</v>
      </c>
      <c r="G520" s="15">
        <f t="shared" si="118"/>
        <v>1.25</v>
      </c>
      <c r="R520">
        <f>S520+SUM($S$8:S519)</f>
        <v>2893.4722222222231</v>
      </c>
      <c r="S520">
        <f t="shared" si="112"/>
        <v>0.1388888888888889</v>
      </c>
      <c r="U520">
        <f t="shared" si="113"/>
        <v>8.9166666666666682E-3</v>
      </c>
      <c r="V520">
        <f t="shared" ref="V520:V583" si="121">U520+T$8</f>
        <v>132.01521966666667</v>
      </c>
      <c r="W520">
        <f t="shared" si="114"/>
        <v>496.52777777777777</v>
      </c>
      <c r="X520">
        <f t="shared" si="115"/>
        <v>87.297638533950618</v>
      </c>
      <c r="Y520" t="str">
        <f t="shared" ref="Y520:Y583" si="122">IF(F520&gt;0, "Accelerating", IF(F520&lt;0, "Braking", IF(F520=0, "Constant")))</f>
        <v>Accelerating</v>
      </c>
      <c r="Z520">
        <f t="shared" ref="Z520:Z583" si="123">AE520*S520</f>
        <v>87.297638533950618</v>
      </c>
      <c r="AA520">
        <f t="shared" ref="AA520:AA583" si="124">AD520*S520</f>
        <v>0</v>
      </c>
      <c r="AB520">
        <f t="shared" ref="AB520:AB583" si="125">IF(S520=0, 1,0)</f>
        <v>0</v>
      </c>
      <c r="AC520">
        <f t="shared" ref="AC520:AC583" si="126">W520+V520</f>
        <v>628.54299744444438</v>
      </c>
      <c r="AD520">
        <f t="shared" si="119"/>
        <v>0</v>
      </c>
      <c r="AE520">
        <f t="shared" si="120"/>
        <v>628.54299744444438</v>
      </c>
      <c r="AF520">
        <f>(Z520+SUM($Z$8:Z519))/1000</f>
        <v>1120.300549545256</v>
      </c>
      <c r="AG520">
        <f>(AA520+SUM($AA$8:AA519))/1000</f>
        <v>610.10698421227778</v>
      </c>
      <c r="BG520">
        <f t="shared" si="116"/>
        <v>1.3792438271604941E-2</v>
      </c>
    </row>
    <row r="521" spans="2:59" x14ac:dyDescent="0.3">
      <c r="B521" s="29" t="s">
        <v>47</v>
      </c>
      <c r="C521" s="29">
        <v>513</v>
      </c>
      <c r="D521" s="29">
        <v>513</v>
      </c>
      <c r="E521" s="28">
        <v>2.5</v>
      </c>
      <c r="F521" s="15">
        <f t="shared" si="117"/>
        <v>0.8472222222222221</v>
      </c>
      <c r="G521" s="15">
        <f t="shared" si="118"/>
        <v>3.05</v>
      </c>
      <c r="R521">
        <f>S521+SUM($S$8:S520)</f>
        <v>2894.1666666666674</v>
      </c>
      <c r="S521">
        <f t="shared" ref="S521:S584" si="127">E521/3.6</f>
        <v>0.69444444444444442</v>
      </c>
      <c r="U521">
        <f t="shared" ref="U521:U584" si="128">0.5*2.14*0.36*1.2*(S521)^2</f>
        <v>0.22291666666666665</v>
      </c>
      <c r="V521">
        <f t="shared" si="121"/>
        <v>132.22921966666667</v>
      </c>
      <c r="W521">
        <f t="shared" ref="W521:W584" si="129">(1430*F521)</f>
        <v>1211.5277777777776</v>
      </c>
      <c r="X521">
        <f t="shared" ref="X521:X584" si="130">AE521*S521</f>
        <v>933.16458155864188</v>
      </c>
      <c r="Y521" t="str">
        <f t="shared" si="122"/>
        <v>Accelerating</v>
      </c>
      <c r="Z521">
        <f t="shared" si="123"/>
        <v>933.16458155864188</v>
      </c>
      <c r="AA521">
        <f t="shared" si="124"/>
        <v>0</v>
      </c>
      <c r="AB521">
        <f t="shared" si="125"/>
        <v>0</v>
      </c>
      <c r="AC521">
        <f t="shared" si="126"/>
        <v>1343.7569974444443</v>
      </c>
      <c r="AD521">
        <f t="shared" si="119"/>
        <v>0</v>
      </c>
      <c r="AE521">
        <f t="shared" si="120"/>
        <v>1343.7569974444443</v>
      </c>
      <c r="AF521">
        <f>(Z521+SUM($Z$8:Z520))/1000</f>
        <v>1121.2337141268147</v>
      </c>
      <c r="AG521">
        <f>(AA521+SUM($AA$8:AA520))/1000</f>
        <v>610.10698421227778</v>
      </c>
      <c r="BG521">
        <f t="shared" ref="BG521:BG584" si="131">(0.5*1430*(S521*S521))/1000</f>
        <v>0.34481095679012347</v>
      </c>
    </row>
    <row r="522" spans="2:59" x14ac:dyDescent="0.3">
      <c r="B522" s="29" t="s">
        <v>47</v>
      </c>
      <c r="C522" s="29">
        <v>514</v>
      </c>
      <c r="D522" s="29">
        <v>514</v>
      </c>
      <c r="E522" s="28">
        <v>6.6</v>
      </c>
      <c r="F522" s="15">
        <f t="shared" ref="F522:F585" si="132">($E523-$E521)/2/3.6</f>
        <v>1.2916666666666667</v>
      </c>
      <c r="G522" s="15">
        <f t="shared" ref="G522:G585" si="133">($E523-$E521)/2</f>
        <v>4.6500000000000004</v>
      </c>
      <c r="R522">
        <f>S522+SUM($S$8:S521)</f>
        <v>2896.0000000000009</v>
      </c>
      <c r="S522">
        <f t="shared" si="127"/>
        <v>1.8333333333333333</v>
      </c>
      <c r="U522">
        <f t="shared" si="128"/>
        <v>1.5536399999999997</v>
      </c>
      <c r="V522">
        <f t="shared" si="121"/>
        <v>133.559943</v>
      </c>
      <c r="W522">
        <f t="shared" si="129"/>
        <v>1847.0833333333335</v>
      </c>
      <c r="X522">
        <f t="shared" si="130"/>
        <v>3631.1793399444446</v>
      </c>
      <c r="Y522" t="str">
        <f t="shared" si="122"/>
        <v>Accelerating</v>
      </c>
      <c r="Z522">
        <f t="shared" si="123"/>
        <v>3631.1793399444446</v>
      </c>
      <c r="AA522">
        <f t="shared" si="124"/>
        <v>0</v>
      </c>
      <c r="AB522">
        <f t="shared" si="125"/>
        <v>0</v>
      </c>
      <c r="AC522">
        <f t="shared" si="126"/>
        <v>1980.6432763333335</v>
      </c>
      <c r="AD522">
        <f t="shared" si="119"/>
        <v>0</v>
      </c>
      <c r="AE522">
        <f t="shared" si="120"/>
        <v>1980.6432763333335</v>
      </c>
      <c r="AF522">
        <f>(Z522+SUM($Z$8:Z521))/1000</f>
        <v>1124.864893466759</v>
      </c>
      <c r="AG522">
        <f>(AA522+SUM($AA$8:AA521))/1000</f>
        <v>610.10698421227778</v>
      </c>
      <c r="BG522">
        <f t="shared" si="131"/>
        <v>2.4031944444444444</v>
      </c>
    </row>
    <row r="523" spans="2:59" x14ac:dyDescent="0.3">
      <c r="B523" s="29" t="s">
        <v>47</v>
      </c>
      <c r="C523" s="29">
        <v>515</v>
      </c>
      <c r="D523" s="29">
        <v>515</v>
      </c>
      <c r="E523" s="28">
        <v>11.8</v>
      </c>
      <c r="F523" s="15">
        <f t="shared" si="132"/>
        <v>1.4166666666666667</v>
      </c>
      <c r="G523" s="15">
        <f t="shared" si="133"/>
        <v>5.1000000000000005</v>
      </c>
      <c r="R523">
        <f>S523+SUM($S$8:S522)</f>
        <v>2899.2777777777787</v>
      </c>
      <c r="S523">
        <f t="shared" si="127"/>
        <v>3.2777777777777777</v>
      </c>
      <c r="U523">
        <f t="shared" si="128"/>
        <v>4.9662266666666657</v>
      </c>
      <c r="V523">
        <f t="shared" si="121"/>
        <v>136.97252966666667</v>
      </c>
      <c r="W523">
        <f t="shared" si="129"/>
        <v>2025.8333333333335</v>
      </c>
      <c r="X523">
        <f t="shared" si="130"/>
        <v>7089.1969953888893</v>
      </c>
      <c r="Y523" t="str">
        <f t="shared" si="122"/>
        <v>Accelerating</v>
      </c>
      <c r="Z523">
        <f t="shared" si="123"/>
        <v>7089.1969953888893</v>
      </c>
      <c r="AA523">
        <f t="shared" si="124"/>
        <v>0</v>
      </c>
      <c r="AB523">
        <f t="shared" si="125"/>
        <v>0</v>
      </c>
      <c r="AC523">
        <f t="shared" si="126"/>
        <v>2162.805863</v>
      </c>
      <c r="AD523">
        <f t="shared" ref="AD523:AD586" si="134">IF(AC523&gt;V523,0,IF(AC523&gt;0,0,IF(AC523=$T$8,0,-AC523)))</f>
        <v>0</v>
      </c>
      <c r="AE523">
        <f t="shared" si="120"/>
        <v>2162.805863</v>
      </c>
      <c r="AF523">
        <f>(Z523+SUM($Z$8:Z522))/1000</f>
        <v>1131.9540904621479</v>
      </c>
      <c r="AG523">
        <f>(AA523+SUM($AA$8:AA522))/1000</f>
        <v>610.10698421227778</v>
      </c>
      <c r="BG523">
        <f t="shared" si="131"/>
        <v>7.6818364197530853</v>
      </c>
    </row>
    <row r="524" spans="2:59" x14ac:dyDescent="0.3">
      <c r="B524" s="29" t="s">
        <v>47</v>
      </c>
      <c r="C524" s="29">
        <v>516</v>
      </c>
      <c r="D524" s="29">
        <v>516</v>
      </c>
      <c r="E524" s="28">
        <v>16.8</v>
      </c>
      <c r="F524" s="15">
        <f t="shared" si="132"/>
        <v>1.2083333333333333</v>
      </c>
      <c r="G524" s="15">
        <f t="shared" si="133"/>
        <v>4.3499999999999996</v>
      </c>
      <c r="R524">
        <f>S524+SUM($S$8:S523)</f>
        <v>2903.9444444444453</v>
      </c>
      <c r="S524">
        <f t="shared" si="127"/>
        <v>4.666666666666667</v>
      </c>
      <c r="U524">
        <f t="shared" si="128"/>
        <v>10.066560000000001</v>
      </c>
      <c r="V524">
        <f t="shared" si="121"/>
        <v>142.07286300000001</v>
      </c>
      <c r="W524">
        <f t="shared" si="129"/>
        <v>1727.9166666666665</v>
      </c>
      <c r="X524">
        <f t="shared" si="130"/>
        <v>8726.617805111111</v>
      </c>
      <c r="Y524" t="str">
        <f t="shared" si="122"/>
        <v>Accelerating</v>
      </c>
      <c r="Z524">
        <f t="shared" si="123"/>
        <v>8726.617805111111</v>
      </c>
      <c r="AA524">
        <f t="shared" si="124"/>
        <v>0</v>
      </c>
      <c r="AB524">
        <f t="shared" si="125"/>
        <v>0</v>
      </c>
      <c r="AC524">
        <f t="shared" si="126"/>
        <v>1869.9895296666666</v>
      </c>
      <c r="AD524">
        <f t="shared" si="134"/>
        <v>0</v>
      </c>
      <c r="AE524">
        <f t="shared" si="120"/>
        <v>1869.9895296666666</v>
      </c>
      <c r="AF524">
        <f>(Z524+SUM($Z$8:Z523))/1000</f>
        <v>1140.6807082672592</v>
      </c>
      <c r="AG524">
        <f>(AA524+SUM($AA$8:AA523))/1000</f>
        <v>610.10698421227778</v>
      </c>
      <c r="BG524">
        <f t="shared" si="131"/>
        <v>15.571111111111115</v>
      </c>
    </row>
    <row r="525" spans="2:59" x14ac:dyDescent="0.3">
      <c r="B525" s="29" t="s">
        <v>47</v>
      </c>
      <c r="C525" s="29">
        <v>517</v>
      </c>
      <c r="D525" s="29">
        <v>517</v>
      </c>
      <c r="E525" s="28">
        <v>20.5</v>
      </c>
      <c r="F525" s="15">
        <f t="shared" si="132"/>
        <v>0.70833333333333304</v>
      </c>
      <c r="G525" s="15">
        <f t="shared" si="133"/>
        <v>2.5499999999999989</v>
      </c>
      <c r="R525">
        <f>S525+SUM($S$8:S524)</f>
        <v>2909.6388888888896</v>
      </c>
      <c r="S525">
        <f t="shared" si="127"/>
        <v>5.6944444444444446</v>
      </c>
      <c r="U525">
        <f t="shared" si="128"/>
        <v>14.988916666666668</v>
      </c>
      <c r="V525">
        <f t="shared" si="121"/>
        <v>146.99521966666669</v>
      </c>
      <c r="W525">
        <f t="shared" si="129"/>
        <v>1012.9166666666663</v>
      </c>
      <c r="X525">
        <f t="shared" si="130"/>
        <v>6605.0537971759231</v>
      </c>
      <c r="Y525" t="str">
        <f t="shared" si="122"/>
        <v>Accelerating</v>
      </c>
      <c r="Z525">
        <f t="shared" si="123"/>
        <v>6605.0537971759231</v>
      </c>
      <c r="AA525">
        <f t="shared" si="124"/>
        <v>0</v>
      </c>
      <c r="AB525">
        <f t="shared" si="125"/>
        <v>0</v>
      </c>
      <c r="AC525">
        <f t="shared" si="126"/>
        <v>1159.9118863333329</v>
      </c>
      <c r="AD525">
        <f t="shared" si="134"/>
        <v>0</v>
      </c>
      <c r="AE525">
        <f t="shared" si="120"/>
        <v>1159.9118863333329</v>
      </c>
      <c r="AF525">
        <f>(Z525+SUM($Z$8:Z524))/1000</f>
        <v>1147.2857620644349</v>
      </c>
      <c r="AG525">
        <f>(AA525+SUM($AA$8:AA524))/1000</f>
        <v>610.10698421227778</v>
      </c>
      <c r="BG525">
        <f t="shared" si="131"/>
        <v>23.185088734567906</v>
      </c>
    </row>
    <row r="526" spans="2:59" x14ac:dyDescent="0.3">
      <c r="B526" s="29" t="s">
        <v>47</v>
      </c>
      <c r="C526" s="29">
        <v>518</v>
      </c>
      <c r="D526" s="29">
        <v>518</v>
      </c>
      <c r="E526" s="28">
        <v>21.9</v>
      </c>
      <c r="F526" s="15">
        <f t="shared" si="132"/>
        <v>0.19444444444444425</v>
      </c>
      <c r="G526" s="15">
        <f t="shared" si="133"/>
        <v>0.69999999999999929</v>
      </c>
      <c r="R526">
        <f>S526+SUM($S$8:S525)</f>
        <v>2915.7222222222231</v>
      </c>
      <c r="S526">
        <f t="shared" si="127"/>
        <v>6.083333333333333</v>
      </c>
      <c r="U526">
        <f t="shared" si="128"/>
        <v>17.106089999999998</v>
      </c>
      <c r="V526">
        <f t="shared" si="121"/>
        <v>149.112393</v>
      </c>
      <c r="W526">
        <f t="shared" si="129"/>
        <v>278.05555555555526</v>
      </c>
      <c r="X526">
        <f t="shared" si="130"/>
        <v>2598.6050203796276</v>
      </c>
      <c r="Y526" t="str">
        <f t="shared" si="122"/>
        <v>Accelerating</v>
      </c>
      <c r="Z526">
        <f t="shared" si="123"/>
        <v>2598.6050203796276</v>
      </c>
      <c r="AA526">
        <f t="shared" si="124"/>
        <v>0</v>
      </c>
      <c r="AB526">
        <f t="shared" si="125"/>
        <v>0</v>
      </c>
      <c r="AC526">
        <f t="shared" si="126"/>
        <v>427.16794855555526</v>
      </c>
      <c r="AD526">
        <f t="shared" si="134"/>
        <v>0</v>
      </c>
      <c r="AE526">
        <f t="shared" si="120"/>
        <v>427.16794855555526</v>
      </c>
      <c r="AF526">
        <f>(Z526+SUM($Z$8:Z525))/1000</f>
        <v>1149.8843670848148</v>
      </c>
      <c r="AG526">
        <f>(AA526+SUM($AA$8:AA525))/1000</f>
        <v>610.10698421227778</v>
      </c>
      <c r="BG526">
        <f t="shared" si="131"/>
        <v>26.459965277777776</v>
      </c>
    </row>
    <row r="527" spans="2:59" x14ac:dyDescent="0.3">
      <c r="B527" s="29" t="s">
        <v>47</v>
      </c>
      <c r="C527" s="29">
        <v>519</v>
      </c>
      <c r="D527" s="29">
        <v>519</v>
      </c>
      <c r="E527" s="28">
        <v>21.9</v>
      </c>
      <c r="F527" s="15">
        <f t="shared" si="132"/>
        <v>-8.3333333333333037E-2</v>
      </c>
      <c r="G527" s="15">
        <f t="shared" si="133"/>
        <v>-0.29999999999999893</v>
      </c>
      <c r="R527">
        <f>S527+SUM($S$8:S526)</f>
        <v>2921.8055555555566</v>
      </c>
      <c r="S527">
        <f t="shared" si="127"/>
        <v>6.083333333333333</v>
      </c>
      <c r="U527">
        <f t="shared" si="128"/>
        <v>17.106089999999998</v>
      </c>
      <c r="V527">
        <f t="shared" si="121"/>
        <v>149.112393</v>
      </c>
      <c r="W527">
        <f t="shared" si="129"/>
        <v>-119.16666666666625</v>
      </c>
      <c r="X527">
        <f t="shared" si="130"/>
        <v>182.16983519444699</v>
      </c>
      <c r="Y527" t="str">
        <f t="shared" si="122"/>
        <v>Braking</v>
      </c>
      <c r="Z527">
        <f t="shared" si="123"/>
        <v>182.16983519444699</v>
      </c>
      <c r="AA527">
        <f t="shared" si="124"/>
        <v>0</v>
      </c>
      <c r="AB527">
        <f t="shared" si="125"/>
        <v>0</v>
      </c>
      <c r="AC527">
        <f t="shared" si="126"/>
        <v>29.945726333333752</v>
      </c>
      <c r="AD527">
        <f t="shared" si="134"/>
        <v>0</v>
      </c>
      <c r="AE527">
        <f t="shared" si="120"/>
        <v>29.945726333333752</v>
      </c>
      <c r="AF527">
        <f>(Z527+SUM($Z$8:Z526))/1000</f>
        <v>1150.0665369200092</v>
      </c>
      <c r="AG527">
        <f>(AA527+SUM($AA$8:AA526))/1000</f>
        <v>610.10698421227778</v>
      </c>
      <c r="BG527">
        <f t="shared" si="131"/>
        <v>26.459965277777776</v>
      </c>
    </row>
    <row r="528" spans="2:59" x14ac:dyDescent="0.3">
      <c r="B528" s="29" t="s">
        <v>47</v>
      </c>
      <c r="C528" s="29">
        <v>520</v>
      </c>
      <c r="D528" s="29">
        <v>520</v>
      </c>
      <c r="E528" s="28">
        <v>21.3</v>
      </c>
      <c r="F528" s="15">
        <f t="shared" si="132"/>
        <v>-0.22222222222222193</v>
      </c>
      <c r="G528" s="15">
        <f t="shared" si="133"/>
        <v>-0.79999999999999893</v>
      </c>
      <c r="R528">
        <f>S528+SUM($S$8:S527)</f>
        <v>2927.7222222222231</v>
      </c>
      <c r="S528">
        <f t="shared" si="127"/>
        <v>5.916666666666667</v>
      </c>
      <c r="U528">
        <f t="shared" si="128"/>
        <v>16.181610000000003</v>
      </c>
      <c r="V528">
        <f t="shared" si="121"/>
        <v>148.18791300000001</v>
      </c>
      <c r="W528">
        <f t="shared" si="129"/>
        <v>-317.77777777777737</v>
      </c>
      <c r="X528">
        <f t="shared" si="130"/>
        <v>0</v>
      </c>
      <c r="Y528" t="str">
        <f t="shared" si="122"/>
        <v>Braking</v>
      </c>
      <c r="Z528">
        <f t="shared" si="123"/>
        <v>0</v>
      </c>
      <c r="AA528">
        <f t="shared" si="124"/>
        <v>1003.4066999351828</v>
      </c>
      <c r="AB528">
        <f t="shared" si="125"/>
        <v>0</v>
      </c>
      <c r="AC528">
        <f t="shared" si="126"/>
        <v>-169.58986477777736</v>
      </c>
      <c r="AD528">
        <f t="shared" si="134"/>
        <v>169.58986477777736</v>
      </c>
      <c r="AE528">
        <f t="shared" si="120"/>
        <v>0</v>
      </c>
      <c r="AF528">
        <f>(Z528+SUM($Z$8:Z527))/1000</f>
        <v>1150.0665369200092</v>
      </c>
      <c r="AG528">
        <f>(AA528+SUM($AA$8:AA527))/1000</f>
        <v>611.11039091221301</v>
      </c>
      <c r="BG528">
        <f t="shared" si="131"/>
        <v>25.02996527777778</v>
      </c>
    </row>
    <row r="529" spans="2:59" x14ac:dyDescent="0.3">
      <c r="B529" s="29" t="s">
        <v>47</v>
      </c>
      <c r="C529" s="29">
        <v>521</v>
      </c>
      <c r="D529" s="29">
        <v>521</v>
      </c>
      <c r="E529" s="28">
        <v>20.3</v>
      </c>
      <c r="F529" s="15">
        <f t="shared" si="132"/>
        <v>-0.29166666666666685</v>
      </c>
      <c r="G529" s="15">
        <f t="shared" si="133"/>
        <v>-1.0500000000000007</v>
      </c>
      <c r="R529">
        <f>S529+SUM($S$8:S528)</f>
        <v>2933.3611111111118</v>
      </c>
      <c r="S529">
        <f t="shared" si="127"/>
        <v>5.6388888888888893</v>
      </c>
      <c r="U529">
        <f t="shared" si="128"/>
        <v>14.697876666666669</v>
      </c>
      <c r="V529">
        <f t="shared" si="121"/>
        <v>146.70417966666668</v>
      </c>
      <c r="W529">
        <f t="shared" si="129"/>
        <v>-417.0833333333336</v>
      </c>
      <c r="X529">
        <f t="shared" si="130"/>
        <v>0</v>
      </c>
      <c r="Y529" t="str">
        <f t="shared" si="122"/>
        <v>Braking</v>
      </c>
      <c r="Z529">
        <f t="shared" si="123"/>
        <v>0</v>
      </c>
      <c r="AA529">
        <f t="shared" si="124"/>
        <v>1524.6380053981497</v>
      </c>
      <c r="AB529">
        <f t="shared" si="125"/>
        <v>0</v>
      </c>
      <c r="AC529">
        <f t="shared" si="126"/>
        <v>-270.37915366666692</v>
      </c>
      <c r="AD529">
        <f t="shared" si="134"/>
        <v>270.37915366666692</v>
      </c>
      <c r="AE529">
        <f t="shared" si="120"/>
        <v>0</v>
      </c>
      <c r="AF529">
        <f>(Z529+SUM($Z$8:Z528))/1000</f>
        <v>1150.0665369200092</v>
      </c>
      <c r="AG529">
        <f>(AA529+SUM($AA$8:AA528))/1000</f>
        <v>612.63502891761107</v>
      </c>
      <c r="BG529">
        <f t="shared" si="131"/>
        <v>22.734903549382722</v>
      </c>
    </row>
    <row r="530" spans="2:59" x14ac:dyDescent="0.3">
      <c r="B530" s="29" t="s">
        <v>47</v>
      </c>
      <c r="C530" s="29">
        <v>522</v>
      </c>
      <c r="D530" s="29">
        <v>522</v>
      </c>
      <c r="E530" s="28">
        <v>19.2</v>
      </c>
      <c r="F530" s="15">
        <f t="shared" si="132"/>
        <v>-0.34722222222222221</v>
      </c>
      <c r="G530" s="15">
        <f t="shared" si="133"/>
        <v>-1.25</v>
      </c>
      <c r="R530">
        <f>S530+SUM($S$8:S529)</f>
        <v>2938.6944444444453</v>
      </c>
      <c r="S530">
        <f t="shared" si="127"/>
        <v>5.333333333333333</v>
      </c>
      <c r="U530">
        <f t="shared" si="128"/>
        <v>13.148159999999999</v>
      </c>
      <c r="V530">
        <f t="shared" si="121"/>
        <v>145.15446299999999</v>
      </c>
      <c r="W530">
        <f t="shared" si="129"/>
        <v>-496.52777777777777</v>
      </c>
      <c r="X530">
        <f t="shared" si="130"/>
        <v>0</v>
      </c>
      <c r="Y530" t="str">
        <f t="shared" si="122"/>
        <v>Braking</v>
      </c>
      <c r="Z530">
        <f t="shared" si="123"/>
        <v>0</v>
      </c>
      <c r="AA530">
        <f t="shared" si="124"/>
        <v>1873.991012148148</v>
      </c>
      <c r="AB530">
        <f t="shared" si="125"/>
        <v>0</v>
      </c>
      <c r="AC530">
        <f t="shared" si="126"/>
        <v>-351.37331477777775</v>
      </c>
      <c r="AD530">
        <f t="shared" si="134"/>
        <v>351.37331477777775</v>
      </c>
      <c r="AE530">
        <f t="shared" si="120"/>
        <v>0</v>
      </c>
      <c r="AF530">
        <f>(Z530+SUM($Z$8:Z529))/1000</f>
        <v>1150.0665369200092</v>
      </c>
      <c r="AG530">
        <f>(AA530+SUM($AA$8:AA529))/1000</f>
        <v>614.50901992975923</v>
      </c>
      <c r="BG530">
        <f t="shared" si="131"/>
        <v>20.337777777777777</v>
      </c>
    </row>
    <row r="531" spans="2:59" x14ac:dyDescent="0.3">
      <c r="B531" s="29" t="s">
        <v>47</v>
      </c>
      <c r="C531" s="29">
        <v>523</v>
      </c>
      <c r="D531" s="29">
        <v>523</v>
      </c>
      <c r="E531" s="28">
        <v>17.8</v>
      </c>
      <c r="F531" s="15">
        <f t="shared" si="132"/>
        <v>-0.51388888888888873</v>
      </c>
      <c r="G531" s="15">
        <f t="shared" si="133"/>
        <v>-1.8499999999999996</v>
      </c>
      <c r="R531">
        <f>S531+SUM($S$8:S530)</f>
        <v>2943.6388888888896</v>
      </c>
      <c r="S531">
        <f t="shared" si="127"/>
        <v>4.9444444444444446</v>
      </c>
      <c r="U531">
        <f t="shared" si="128"/>
        <v>11.300626666666666</v>
      </c>
      <c r="V531">
        <f t="shared" si="121"/>
        <v>143.30692966666666</v>
      </c>
      <c r="W531">
        <f t="shared" si="129"/>
        <v>-734.86111111111086</v>
      </c>
      <c r="X531">
        <f t="shared" si="130"/>
        <v>0</v>
      </c>
      <c r="Y531" t="str">
        <f t="shared" si="122"/>
        <v>Braking</v>
      </c>
      <c r="Z531">
        <f t="shared" si="123"/>
        <v>0</v>
      </c>
      <c r="AA531">
        <f t="shared" si="124"/>
        <v>2924.9067860308633</v>
      </c>
      <c r="AB531">
        <f t="shared" si="125"/>
        <v>0</v>
      </c>
      <c r="AC531">
        <f t="shared" si="126"/>
        <v>-591.55418144444423</v>
      </c>
      <c r="AD531">
        <f t="shared" si="134"/>
        <v>591.55418144444423</v>
      </c>
      <c r="AE531">
        <f t="shared" si="120"/>
        <v>0</v>
      </c>
      <c r="AF531">
        <f>(Z531+SUM($Z$8:Z530))/1000</f>
        <v>1150.0665369200092</v>
      </c>
      <c r="AG531">
        <f>(AA531+SUM($AA$8:AA530))/1000</f>
        <v>617.43392671579011</v>
      </c>
      <c r="BG531">
        <f t="shared" si="131"/>
        <v>17.479984567901237</v>
      </c>
    </row>
    <row r="532" spans="2:59" x14ac:dyDescent="0.3">
      <c r="B532" s="29" t="s">
        <v>47</v>
      </c>
      <c r="C532" s="29">
        <v>524</v>
      </c>
      <c r="D532" s="29">
        <v>524</v>
      </c>
      <c r="E532" s="28">
        <v>15.5</v>
      </c>
      <c r="F532" s="15">
        <f t="shared" si="132"/>
        <v>-0.81944444444444442</v>
      </c>
      <c r="G532" s="15">
        <f t="shared" si="133"/>
        <v>-2.95</v>
      </c>
      <c r="R532">
        <f>S532+SUM($S$8:S531)</f>
        <v>2947.9444444444453</v>
      </c>
      <c r="S532">
        <f t="shared" si="127"/>
        <v>4.3055555555555554</v>
      </c>
      <c r="U532">
        <f t="shared" si="128"/>
        <v>8.5689166666666647</v>
      </c>
      <c r="V532">
        <f t="shared" si="121"/>
        <v>140.57521966666667</v>
      </c>
      <c r="W532">
        <f t="shared" si="129"/>
        <v>-1171.8055555555554</v>
      </c>
      <c r="X532">
        <f t="shared" si="130"/>
        <v>0</v>
      </c>
      <c r="Y532" t="str">
        <f t="shared" si="122"/>
        <v>Braking</v>
      </c>
      <c r="Z532">
        <f t="shared" si="123"/>
        <v>0</v>
      </c>
      <c r="AA532">
        <f t="shared" si="124"/>
        <v>4440.0195017438264</v>
      </c>
      <c r="AB532">
        <f t="shared" si="125"/>
        <v>0</v>
      </c>
      <c r="AC532">
        <f t="shared" si="126"/>
        <v>-1031.2303358888887</v>
      </c>
      <c r="AD532">
        <f t="shared" si="134"/>
        <v>1031.2303358888887</v>
      </c>
      <c r="AE532">
        <f t="shared" si="120"/>
        <v>0</v>
      </c>
      <c r="AF532">
        <f>(Z532+SUM($Z$8:Z531))/1000</f>
        <v>1150.0665369200092</v>
      </c>
      <c r="AG532">
        <f>(AA532+SUM($AA$8:AA531))/1000</f>
        <v>621.8739462175339</v>
      </c>
      <c r="BG532">
        <f t="shared" si="131"/>
        <v>13.254533179012343</v>
      </c>
    </row>
    <row r="533" spans="2:59" x14ac:dyDescent="0.3">
      <c r="B533" s="29" t="s">
        <v>47</v>
      </c>
      <c r="C533" s="29">
        <v>525</v>
      </c>
      <c r="D533" s="29">
        <v>525</v>
      </c>
      <c r="E533" s="28">
        <v>11.9</v>
      </c>
      <c r="F533" s="15">
        <f t="shared" si="132"/>
        <v>-1.0972222222222223</v>
      </c>
      <c r="G533" s="15">
        <f t="shared" si="133"/>
        <v>-3.95</v>
      </c>
      <c r="R533">
        <f>S533+SUM($S$8:S532)</f>
        <v>2951.2500000000009</v>
      </c>
      <c r="S533">
        <f t="shared" si="127"/>
        <v>3.3055555555555554</v>
      </c>
      <c r="U533">
        <f t="shared" si="128"/>
        <v>5.0507566666666657</v>
      </c>
      <c r="V533">
        <f t="shared" si="121"/>
        <v>137.05705966666667</v>
      </c>
      <c r="W533">
        <f t="shared" si="129"/>
        <v>-1569.0277777777778</v>
      </c>
      <c r="X533">
        <f t="shared" si="130"/>
        <v>0</v>
      </c>
      <c r="Y533" t="str">
        <f t="shared" si="122"/>
        <v>Braking</v>
      </c>
      <c r="Z533">
        <f t="shared" si="123"/>
        <v>0</v>
      </c>
      <c r="AA533">
        <f t="shared" si="124"/>
        <v>4733.4587626450621</v>
      </c>
      <c r="AB533">
        <f t="shared" si="125"/>
        <v>0</v>
      </c>
      <c r="AC533">
        <f t="shared" si="126"/>
        <v>-1431.9707181111112</v>
      </c>
      <c r="AD533">
        <f t="shared" si="134"/>
        <v>1431.9707181111112</v>
      </c>
      <c r="AE533">
        <f t="shared" si="120"/>
        <v>0</v>
      </c>
      <c r="AF533">
        <f>(Z533+SUM($Z$8:Z532))/1000</f>
        <v>1150.0665369200092</v>
      </c>
      <c r="AG533">
        <f>(AA533+SUM($AA$8:AA532))/1000</f>
        <v>626.6074049801789</v>
      </c>
      <c r="BG533">
        <f t="shared" si="131"/>
        <v>7.8125887345679006</v>
      </c>
    </row>
    <row r="534" spans="2:59" x14ac:dyDescent="0.3">
      <c r="B534" s="29" t="s">
        <v>47</v>
      </c>
      <c r="C534" s="29">
        <v>526</v>
      </c>
      <c r="D534" s="29">
        <v>526</v>
      </c>
      <c r="E534" s="28">
        <v>7.6</v>
      </c>
      <c r="F534" s="15">
        <f t="shared" si="132"/>
        <v>-1.0972222222222223</v>
      </c>
      <c r="G534" s="15">
        <f t="shared" si="133"/>
        <v>-3.95</v>
      </c>
      <c r="R534">
        <f>S534+SUM($S$8:S533)</f>
        <v>2953.3611111111122</v>
      </c>
      <c r="S534">
        <f t="shared" si="127"/>
        <v>2.1111111111111112</v>
      </c>
      <c r="U534">
        <f t="shared" si="128"/>
        <v>2.0601066666666665</v>
      </c>
      <c r="V534">
        <f t="shared" si="121"/>
        <v>134.06640966666666</v>
      </c>
      <c r="W534">
        <f t="shared" si="129"/>
        <v>-1569.0277777777778</v>
      </c>
      <c r="X534">
        <f t="shared" si="130"/>
        <v>0</v>
      </c>
      <c r="Y534" t="str">
        <f t="shared" si="122"/>
        <v>Braking</v>
      </c>
      <c r="Z534">
        <f t="shared" si="123"/>
        <v>0</v>
      </c>
      <c r="AA534">
        <f t="shared" si="124"/>
        <v>3029.3628882345679</v>
      </c>
      <c r="AB534">
        <f t="shared" si="125"/>
        <v>0</v>
      </c>
      <c r="AC534">
        <f t="shared" si="126"/>
        <v>-1434.9613681111111</v>
      </c>
      <c r="AD534">
        <f t="shared" si="134"/>
        <v>1434.9613681111111</v>
      </c>
      <c r="AE534">
        <f t="shared" si="120"/>
        <v>0</v>
      </c>
      <c r="AF534">
        <f>(Z534+SUM($Z$8:Z533))/1000</f>
        <v>1150.0665369200092</v>
      </c>
      <c r="AG534">
        <f>(AA534+SUM($AA$8:AA533))/1000</f>
        <v>629.63676786841347</v>
      </c>
      <c r="BG534">
        <f t="shared" si="131"/>
        <v>3.1866049382716053</v>
      </c>
    </row>
    <row r="535" spans="2:59" x14ac:dyDescent="0.3">
      <c r="B535" s="29" t="s">
        <v>47</v>
      </c>
      <c r="C535" s="29">
        <v>527</v>
      </c>
      <c r="D535" s="29">
        <v>527</v>
      </c>
      <c r="E535" s="28">
        <v>4</v>
      </c>
      <c r="F535" s="15">
        <f t="shared" si="132"/>
        <v>-0.77777777777777768</v>
      </c>
      <c r="G535" s="15">
        <f t="shared" si="133"/>
        <v>-2.8</v>
      </c>
      <c r="R535">
        <f>S535+SUM($S$8:S534)</f>
        <v>2954.4722222222235</v>
      </c>
      <c r="S535">
        <f t="shared" si="127"/>
        <v>1.1111111111111112</v>
      </c>
      <c r="U535">
        <f t="shared" si="128"/>
        <v>0.57066666666666677</v>
      </c>
      <c r="V535">
        <f t="shared" si="121"/>
        <v>132.57696966666666</v>
      </c>
      <c r="W535">
        <f t="shared" si="129"/>
        <v>-1112.2222222222222</v>
      </c>
      <c r="X535">
        <f t="shared" si="130"/>
        <v>0</v>
      </c>
      <c r="Y535" t="str">
        <f t="shared" si="122"/>
        <v>Braking</v>
      </c>
      <c r="Z535">
        <f t="shared" si="123"/>
        <v>0</v>
      </c>
      <c r="AA535">
        <f t="shared" si="124"/>
        <v>1088.4947250617283</v>
      </c>
      <c r="AB535">
        <f t="shared" si="125"/>
        <v>0</v>
      </c>
      <c r="AC535">
        <f t="shared" si="126"/>
        <v>-979.64525255555554</v>
      </c>
      <c r="AD535">
        <f t="shared" si="134"/>
        <v>979.64525255555554</v>
      </c>
      <c r="AE535">
        <f t="shared" si="120"/>
        <v>0</v>
      </c>
      <c r="AF535">
        <f>(Z535+SUM($Z$8:Z534))/1000</f>
        <v>1150.0665369200092</v>
      </c>
      <c r="AG535">
        <f>(AA535+SUM($AA$8:AA534))/1000</f>
        <v>630.72526259347512</v>
      </c>
      <c r="BG535">
        <f t="shared" si="131"/>
        <v>0.88271604938271619</v>
      </c>
    </row>
    <row r="536" spans="2:59" x14ac:dyDescent="0.3">
      <c r="B536" s="29" t="s">
        <v>47</v>
      </c>
      <c r="C536" s="29">
        <v>528</v>
      </c>
      <c r="D536" s="29">
        <v>528</v>
      </c>
      <c r="E536" s="28">
        <v>2</v>
      </c>
      <c r="F536" s="15">
        <f t="shared" si="132"/>
        <v>-0.41666666666666663</v>
      </c>
      <c r="G536" s="15">
        <f t="shared" si="133"/>
        <v>-1.5</v>
      </c>
      <c r="R536">
        <f>S536+SUM($S$8:S535)</f>
        <v>2955.0277777777792</v>
      </c>
      <c r="S536">
        <f t="shared" si="127"/>
        <v>0.55555555555555558</v>
      </c>
      <c r="U536">
        <f t="shared" si="128"/>
        <v>0.14266666666666669</v>
      </c>
      <c r="V536">
        <f t="shared" si="121"/>
        <v>132.14896966666666</v>
      </c>
      <c r="W536">
        <f t="shared" si="129"/>
        <v>-595.83333333333326</v>
      </c>
      <c r="X536">
        <f t="shared" si="130"/>
        <v>0</v>
      </c>
      <c r="Y536" t="str">
        <f t="shared" si="122"/>
        <v>Braking</v>
      </c>
      <c r="Z536">
        <f t="shared" si="123"/>
        <v>0</v>
      </c>
      <c r="AA536">
        <f t="shared" si="124"/>
        <v>257.60242425925924</v>
      </c>
      <c r="AB536">
        <f t="shared" si="125"/>
        <v>0</v>
      </c>
      <c r="AC536">
        <f t="shared" si="126"/>
        <v>-463.68436366666663</v>
      </c>
      <c r="AD536">
        <f t="shared" si="134"/>
        <v>463.68436366666663</v>
      </c>
      <c r="AE536">
        <f t="shared" si="120"/>
        <v>0</v>
      </c>
      <c r="AF536">
        <f>(Z536+SUM($Z$8:Z535))/1000</f>
        <v>1150.0665369200092</v>
      </c>
      <c r="AG536">
        <f>(AA536+SUM($AA$8:AA535))/1000</f>
        <v>630.98286501773441</v>
      </c>
      <c r="BG536">
        <f t="shared" si="131"/>
        <v>0.22067901234567905</v>
      </c>
    </row>
    <row r="537" spans="2:59" x14ac:dyDescent="0.3">
      <c r="B537" s="29" t="s">
        <v>47</v>
      </c>
      <c r="C537" s="29">
        <v>529</v>
      </c>
      <c r="D537" s="29">
        <v>529</v>
      </c>
      <c r="E537" s="28">
        <v>1</v>
      </c>
      <c r="F537" s="15">
        <f t="shared" si="132"/>
        <v>-0.27777777777777779</v>
      </c>
      <c r="G537" s="15">
        <f t="shared" si="133"/>
        <v>-1</v>
      </c>
      <c r="R537">
        <f>S537+SUM($S$8:S536)</f>
        <v>2955.305555555557</v>
      </c>
      <c r="S537">
        <f t="shared" si="127"/>
        <v>0.27777777777777779</v>
      </c>
      <c r="U537">
        <f t="shared" si="128"/>
        <v>3.5666666666666673E-2</v>
      </c>
      <c r="V537">
        <f t="shared" si="121"/>
        <v>132.04196966666666</v>
      </c>
      <c r="W537">
        <f t="shared" si="129"/>
        <v>-397.22222222222223</v>
      </c>
      <c r="X537">
        <f t="shared" si="130"/>
        <v>0</v>
      </c>
      <c r="Y537" t="str">
        <f t="shared" si="122"/>
        <v>Braking</v>
      </c>
      <c r="Z537">
        <f t="shared" si="123"/>
        <v>0</v>
      </c>
      <c r="AA537">
        <f t="shared" si="124"/>
        <v>73.661181265432106</v>
      </c>
      <c r="AB537">
        <f t="shared" si="125"/>
        <v>0</v>
      </c>
      <c r="AC537">
        <f t="shared" si="126"/>
        <v>-265.18025255555557</v>
      </c>
      <c r="AD537">
        <f t="shared" si="134"/>
        <v>265.18025255555557</v>
      </c>
      <c r="AE537">
        <f t="shared" si="120"/>
        <v>0</v>
      </c>
      <c r="AF537">
        <f>(Z537+SUM($Z$8:Z536))/1000</f>
        <v>1150.0665369200092</v>
      </c>
      <c r="AG537">
        <f>(AA537+SUM($AA$8:AA536))/1000</f>
        <v>631.0565261989999</v>
      </c>
      <c r="BG537">
        <f t="shared" si="131"/>
        <v>5.5169753086419762E-2</v>
      </c>
    </row>
    <row r="538" spans="2:59" x14ac:dyDescent="0.3">
      <c r="B538" s="29" t="s">
        <v>47</v>
      </c>
      <c r="C538" s="29">
        <v>530</v>
      </c>
      <c r="D538" s="29">
        <v>530</v>
      </c>
      <c r="E538" s="28">
        <v>0</v>
      </c>
      <c r="F538" s="15">
        <f t="shared" si="132"/>
        <v>-0.1388888888888889</v>
      </c>
      <c r="G538" s="15">
        <f t="shared" si="133"/>
        <v>-0.5</v>
      </c>
      <c r="R538">
        <f>S538+SUM($S$8:S537)</f>
        <v>2955.305555555557</v>
      </c>
      <c r="S538">
        <f t="shared" si="127"/>
        <v>0</v>
      </c>
      <c r="U538">
        <f t="shared" si="128"/>
        <v>0</v>
      </c>
      <c r="V538">
        <f t="shared" si="121"/>
        <v>132.006303</v>
      </c>
      <c r="W538">
        <f t="shared" si="129"/>
        <v>-198.61111111111111</v>
      </c>
      <c r="X538">
        <f t="shared" si="130"/>
        <v>0</v>
      </c>
      <c r="Y538" t="str">
        <f t="shared" si="122"/>
        <v>Braking</v>
      </c>
      <c r="Z538">
        <f t="shared" si="123"/>
        <v>0</v>
      </c>
      <c r="AA538">
        <f t="shared" si="124"/>
        <v>0</v>
      </c>
      <c r="AB538">
        <f t="shared" si="125"/>
        <v>1</v>
      </c>
      <c r="AC538">
        <f t="shared" si="126"/>
        <v>-66.604808111111112</v>
      </c>
      <c r="AD538">
        <f t="shared" si="134"/>
        <v>66.604808111111112</v>
      </c>
      <c r="AE538">
        <f t="shared" si="120"/>
        <v>0</v>
      </c>
      <c r="AF538">
        <f>(Z538+SUM($Z$8:Z537))/1000</f>
        <v>1150.0665369200092</v>
      </c>
      <c r="AG538">
        <f>(AA538+SUM($AA$8:AA537))/1000</f>
        <v>631.0565261989999</v>
      </c>
      <c r="BG538">
        <f t="shared" si="131"/>
        <v>0</v>
      </c>
    </row>
    <row r="539" spans="2:59" x14ac:dyDescent="0.3">
      <c r="B539" s="29" t="s">
        <v>47</v>
      </c>
      <c r="C539" s="29">
        <v>531</v>
      </c>
      <c r="D539" s="29">
        <v>531</v>
      </c>
      <c r="E539" s="28">
        <v>0</v>
      </c>
      <c r="F539" s="15">
        <f t="shared" si="132"/>
        <v>0</v>
      </c>
      <c r="G539" s="15">
        <f t="shared" si="133"/>
        <v>0</v>
      </c>
      <c r="R539">
        <f>S539+SUM($S$8:S538)</f>
        <v>2955.305555555557</v>
      </c>
      <c r="S539">
        <f t="shared" si="127"/>
        <v>0</v>
      </c>
      <c r="U539">
        <f t="shared" si="128"/>
        <v>0</v>
      </c>
      <c r="V539">
        <f t="shared" si="121"/>
        <v>132.006303</v>
      </c>
      <c r="W539">
        <f t="shared" si="129"/>
        <v>0</v>
      </c>
      <c r="X539">
        <f t="shared" si="130"/>
        <v>0</v>
      </c>
      <c r="Y539" t="str">
        <f t="shared" si="122"/>
        <v>Constant</v>
      </c>
      <c r="Z539">
        <f t="shared" si="123"/>
        <v>0</v>
      </c>
      <c r="AA539">
        <f t="shared" si="124"/>
        <v>0</v>
      </c>
      <c r="AB539">
        <f t="shared" si="125"/>
        <v>1</v>
      </c>
      <c r="AC539">
        <f t="shared" si="126"/>
        <v>132.006303</v>
      </c>
      <c r="AD539">
        <f t="shared" si="134"/>
        <v>0</v>
      </c>
      <c r="AE539">
        <f t="shared" si="120"/>
        <v>0</v>
      </c>
      <c r="AF539">
        <f>(Z539+SUM($Z$8:Z538))/1000</f>
        <v>1150.0665369200092</v>
      </c>
      <c r="AG539">
        <f>(AA539+SUM($AA$8:AA538))/1000</f>
        <v>631.0565261989999</v>
      </c>
      <c r="BG539">
        <f t="shared" si="131"/>
        <v>0</v>
      </c>
    </row>
    <row r="540" spans="2:59" x14ac:dyDescent="0.3">
      <c r="B540" s="29" t="s">
        <v>47</v>
      </c>
      <c r="C540" s="29">
        <v>532</v>
      </c>
      <c r="D540" s="29">
        <v>532</v>
      </c>
      <c r="E540" s="28">
        <v>0</v>
      </c>
      <c r="F540" s="15">
        <f t="shared" si="132"/>
        <v>2.777777777777778E-2</v>
      </c>
      <c r="G540" s="15">
        <f t="shared" si="133"/>
        <v>0.1</v>
      </c>
      <c r="R540">
        <f>S540+SUM($S$8:S539)</f>
        <v>2955.305555555557</v>
      </c>
      <c r="S540">
        <f t="shared" si="127"/>
        <v>0</v>
      </c>
      <c r="U540">
        <f t="shared" si="128"/>
        <v>0</v>
      </c>
      <c r="V540">
        <f t="shared" si="121"/>
        <v>132.006303</v>
      </c>
      <c r="W540">
        <f t="shared" si="129"/>
        <v>39.722222222222221</v>
      </c>
      <c r="X540">
        <f t="shared" si="130"/>
        <v>0</v>
      </c>
      <c r="Y540" t="str">
        <f t="shared" si="122"/>
        <v>Accelerating</v>
      </c>
      <c r="Z540">
        <f t="shared" si="123"/>
        <v>0</v>
      </c>
      <c r="AA540">
        <f t="shared" si="124"/>
        <v>0</v>
      </c>
      <c r="AB540">
        <f t="shared" si="125"/>
        <v>1</v>
      </c>
      <c r="AC540">
        <f t="shared" si="126"/>
        <v>171.72852522222223</v>
      </c>
      <c r="AD540">
        <f t="shared" si="134"/>
        <v>0</v>
      </c>
      <c r="AE540">
        <f t="shared" si="120"/>
        <v>171.72852522222223</v>
      </c>
      <c r="AF540">
        <f>(Z540+SUM($Z$8:Z539))/1000</f>
        <v>1150.0665369200092</v>
      </c>
      <c r="AG540">
        <f>(AA540+SUM($AA$8:AA539))/1000</f>
        <v>631.0565261989999</v>
      </c>
      <c r="BG540">
        <f t="shared" si="131"/>
        <v>0</v>
      </c>
    </row>
    <row r="541" spans="2:59" x14ac:dyDescent="0.3">
      <c r="B541" s="29" t="s">
        <v>47</v>
      </c>
      <c r="C541" s="29">
        <v>533</v>
      </c>
      <c r="D541" s="29">
        <v>533</v>
      </c>
      <c r="E541" s="28">
        <v>0.2</v>
      </c>
      <c r="F541" s="15">
        <f t="shared" si="132"/>
        <v>0.16666666666666666</v>
      </c>
      <c r="G541" s="15">
        <f t="shared" si="133"/>
        <v>0.6</v>
      </c>
      <c r="R541">
        <f>S541+SUM($S$8:S540)</f>
        <v>2955.3611111111127</v>
      </c>
      <c r="S541">
        <f t="shared" si="127"/>
        <v>5.5555555555555559E-2</v>
      </c>
      <c r="U541">
        <f t="shared" si="128"/>
        <v>1.4266666666666668E-3</v>
      </c>
      <c r="V541">
        <f t="shared" si="121"/>
        <v>132.00772966666668</v>
      </c>
      <c r="W541">
        <f t="shared" si="129"/>
        <v>238.33333333333331</v>
      </c>
      <c r="X541">
        <f t="shared" si="130"/>
        <v>20.574503499999999</v>
      </c>
      <c r="Y541" t="str">
        <f t="shared" si="122"/>
        <v>Accelerating</v>
      </c>
      <c r="Z541">
        <f t="shared" si="123"/>
        <v>20.574503499999999</v>
      </c>
      <c r="AA541">
        <f t="shared" si="124"/>
        <v>0</v>
      </c>
      <c r="AB541">
        <f t="shared" si="125"/>
        <v>0</v>
      </c>
      <c r="AC541">
        <f t="shared" si="126"/>
        <v>370.34106299999996</v>
      </c>
      <c r="AD541">
        <f t="shared" si="134"/>
        <v>0</v>
      </c>
      <c r="AE541">
        <f t="shared" si="120"/>
        <v>370.34106299999996</v>
      </c>
      <c r="AF541">
        <f>(Z541+SUM($Z$8:Z540))/1000</f>
        <v>1150.0871114235092</v>
      </c>
      <c r="AG541">
        <f>(AA541+SUM($AA$8:AA540))/1000</f>
        <v>631.0565261989999</v>
      </c>
      <c r="BG541">
        <f t="shared" si="131"/>
        <v>2.2067901234567905E-3</v>
      </c>
    </row>
    <row r="542" spans="2:59" x14ac:dyDescent="0.3">
      <c r="B542" s="29" t="s">
        <v>47</v>
      </c>
      <c r="C542" s="29">
        <v>534</v>
      </c>
      <c r="D542" s="29">
        <v>534</v>
      </c>
      <c r="E542" s="28">
        <v>1.2</v>
      </c>
      <c r="F542" s="15">
        <f t="shared" si="132"/>
        <v>0.41666666666666663</v>
      </c>
      <c r="G542" s="15">
        <f t="shared" si="133"/>
        <v>1.5</v>
      </c>
      <c r="R542">
        <f>S542+SUM($S$8:S541)</f>
        <v>2955.6944444444462</v>
      </c>
      <c r="S542">
        <f t="shared" si="127"/>
        <v>0.33333333333333331</v>
      </c>
      <c r="U542">
        <f t="shared" si="128"/>
        <v>5.1359999999999996E-2</v>
      </c>
      <c r="V542">
        <f t="shared" si="121"/>
        <v>132.05766299999999</v>
      </c>
      <c r="W542">
        <f t="shared" si="129"/>
        <v>595.83333333333326</v>
      </c>
      <c r="X542">
        <f t="shared" si="130"/>
        <v>242.6303321111111</v>
      </c>
      <c r="Y542" t="str">
        <f t="shared" si="122"/>
        <v>Accelerating</v>
      </c>
      <c r="Z542">
        <f t="shared" si="123"/>
        <v>242.6303321111111</v>
      </c>
      <c r="AA542">
        <f t="shared" si="124"/>
        <v>0</v>
      </c>
      <c r="AB542">
        <f t="shared" si="125"/>
        <v>0</v>
      </c>
      <c r="AC542">
        <f t="shared" si="126"/>
        <v>727.89099633333331</v>
      </c>
      <c r="AD542">
        <f t="shared" si="134"/>
        <v>0</v>
      </c>
      <c r="AE542">
        <f t="shared" si="120"/>
        <v>727.89099633333331</v>
      </c>
      <c r="AF542">
        <f>(Z542+SUM($Z$8:Z541))/1000</f>
        <v>1150.3297417556203</v>
      </c>
      <c r="AG542">
        <f>(AA542+SUM($AA$8:AA541))/1000</f>
        <v>631.0565261989999</v>
      </c>
      <c r="BG542">
        <f t="shared" si="131"/>
        <v>7.9444444444444443E-2</v>
      </c>
    </row>
    <row r="543" spans="2:59" x14ac:dyDescent="0.3">
      <c r="B543" s="29" t="s">
        <v>47</v>
      </c>
      <c r="C543" s="29">
        <v>535</v>
      </c>
      <c r="D543" s="29">
        <v>535</v>
      </c>
      <c r="E543" s="28">
        <v>3.2</v>
      </c>
      <c r="F543" s="15">
        <f t="shared" si="132"/>
        <v>0.55555555555555558</v>
      </c>
      <c r="G543" s="15">
        <f t="shared" si="133"/>
        <v>2</v>
      </c>
      <c r="R543">
        <f>S543+SUM($S$8:S542)</f>
        <v>2956.5833333333348</v>
      </c>
      <c r="S543">
        <f t="shared" si="127"/>
        <v>0.88888888888888895</v>
      </c>
      <c r="U543">
        <f t="shared" si="128"/>
        <v>0.3652266666666667</v>
      </c>
      <c r="V543">
        <f t="shared" si="121"/>
        <v>132.37152966666667</v>
      </c>
      <c r="W543">
        <f t="shared" si="129"/>
        <v>794.44444444444446</v>
      </c>
      <c r="X543">
        <f t="shared" si="130"/>
        <v>823.83642143209886</v>
      </c>
      <c r="Y543" t="str">
        <f t="shared" si="122"/>
        <v>Accelerating</v>
      </c>
      <c r="Z543">
        <f t="shared" si="123"/>
        <v>823.83642143209886</v>
      </c>
      <c r="AA543">
        <f t="shared" si="124"/>
        <v>0</v>
      </c>
      <c r="AB543">
        <f t="shared" si="125"/>
        <v>0</v>
      </c>
      <c r="AC543">
        <f t="shared" si="126"/>
        <v>926.81597411111113</v>
      </c>
      <c r="AD543">
        <f t="shared" si="134"/>
        <v>0</v>
      </c>
      <c r="AE543">
        <f t="shared" si="120"/>
        <v>926.81597411111113</v>
      </c>
      <c r="AF543">
        <f>(Z543+SUM($Z$8:Z542))/1000</f>
        <v>1151.1535781770526</v>
      </c>
      <c r="AG543">
        <f>(AA543+SUM($AA$8:AA542))/1000</f>
        <v>631.0565261989999</v>
      </c>
      <c r="BG543">
        <f t="shared" si="131"/>
        <v>0.56493827160493837</v>
      </c>
    </row>
    <row r="544" spans="2:59" x14ac:dyDescent="0.3">
      <c r="B544" s="29" t="s">
        <v>47</v>
      </c>
      <c r="C544" s="29">
        <v>536</v>
      </c>
      <c r="D544" s="29">
        <v>536</v>
      </c>
      <c r="E544" s="28">
        <v>5.2</v>
      </c>
      <c r="F544" s="15">
        <f t="shared" si="132"/>
        <v>0.69444444444444431</v>
      </c>
      <c r="G544" s="15">
        <f t="shared" si="133"/>
        <v>2.4999999999999996</v>
      </c>
      <c r="R544">
        <f>S544+SUM($S$8:S543)</f>
        <v>2958.0277777777792</v>
      </c>
      <c r="S544">
        <f t="shared" si="127"/>
        <v>1.4444444444444444</v>
      </c>
      <c r="U544">
        <f t="shared" si="128"/>
        <v>0.96442666666666665</v>
      </c>
      <c r="V544">
        <f t="shared" si="121"/>
        <v>132.97072966666667</v>
      </c>
      <c r="W544">
        <f t="shared" si="129"/>
        <v>993.05555555555532</v>
      </c>
      <c r="X544">
        <f t="shared" si="130"/>
        <v>1626.4824119876539</v>
      </c>
      <c r="Y544" t="str">
        <f t="shared" si="122"/>
        <v>Accelerating</v>
      </c>
      <c r="Z544">
        <f t="shared" si="123"/>
        <v>1626.4824119876539</v>
      </c>
      <c r="AA544">
        <f t="shared" si="124"/>
        <v>0</v>
      </c>
      <c r="AB544">
        <f t="shared" si="125"/>
        <v>0</v>
      </c>
      <c r="AC544">
        <f t="shared" si="126"/>
        <v>1126.026285222222</v>
      </c>
      <c r="AD544">
        <f t="shared" si="134"/>
        <v>0</v>
      </c>
      <c r="AE544">
        <f t="shared" si="120"/>
        <v>1126.026285222222</v>
      </c>
      <c r="AF544">
        <f>(Z544+SUM($Z$8:Z543))/1000</f>
        <v>1152.7800605890402</v>
      </c>
      <c r="AG544">
        <f>(AA544+SUM($AA$8:AA543))/1000</f>
        <v>631.0565261989999</v>
      </c>
      <c r="BG544">
        <f t="shared" si="131"/>
        <v>1.4917901234567901</v>
      </c>
    </row>
    <row r="545" spans="2:59" x14ac:dyDescent="0.3">
      <c r="B545" s="29" t="s">
        <v>47</v>
      </c>
      <c r="C545" s="29">
        <v>537</v>
      </c>
      <c r="D545" s="29">
        <v>537</v>
      </c>
      <c r="E545" s="28">
        <v>8.1999999999999993</v>
      </c>
      <c r="F545" s="15">
        <f t="shared" si="132"/>
        <v>1.0833333333333333</v>
      </c>
      <c r="G545" s="15">
        <f t="shared" si="133"/>
        <v>3.9</v>
      </c>
      <c r="R545">
        <f>S545+SUM($S$8:S544)</f>
        <v>2960.305555555557</v>
      </c>
      <c r="S545">
        <f t="shared" si="127"/>
        <v>2.2777777777777777</v>
      </c>
      <c r="U545">
        <f t="shared" si="128"/>
        <v>2.3982266666666665</v>
      </c>
      <c r="V545">
        <f t="shared" si="121"/>
        <v>134.40452966666666</v>
      </c>
      <c r="W545">
        <f t="shared" si="129"/>
        <v>1549.1666666666665</v>
      </c>
      <c r="X545">
        <f t="shared" si="130"/>
        <v>3834.8010583148139</v>
      </c>
      <c r="Y545" t="str">
        <f t="shared" si="122"/>
        <v>Accelerating</v>
      </c>
      <c r="Z545">
        <f t="shared" si="123"/>
        <v>3834.8010583148139</v>
      </c>
      <c r="AA545">
        <f t="shared" si="124"/>
        <v>0</v>
      </c>
      <c r="AB545">
        <f t="shared" si="125"/>
        <v>0</v>
      </c>
      <c r="AC545">
        <f t="shared" si="126"/>
        <v>1683.5711963333331</v>
      </c>
      <c r="AD545">
        <f t="shared" si="134"/>
        <v>0</v>
      </c>
      <c r="AE545">
        <f t="shared" si="120"/>
        <v>1683.5711963333331</v>
      </c>
      <c r="AF545">
        <f>(Z545+SUM($Z$8:Z544))/1000</f>
        <v>1156.6148616473549</v>
      </c>
      <c r="AG545">
        <f>(AA545+SUM($AA$8:AA544))/1000</f>
        <v>631.0565261989999</v>
      </c>
      <c r="BG545">
        <f t="shared" si="131"/>
        <v>3.7096141975308643</v>
      </c>
    </row>
    <row r="546" spans="2:59" x14ac:dyDescent="0.3">
      <c r="B546" s="29" t="s">
        <v>47</v>
      </c>
      <c r="C546" s="29">
        <v>538</v>
      </c>
      <c r="D546" s="29">
        <v>538</v>
      </c>
      <c r="E546" s="28">
        <v>13</v>
      </c>
      <c r="F546" s="15">
        <f t="shared" si="132"/>
        <v>1.4722222222222223</v>
      </c>
      <c r="G546" s="15">
        <f t="shared" si="133"/>
        <v>5.3000000000000007</v>
      </c>
      <c r="R546">
        <f>S546+SUM($S$8:S545)</f>
        <v>2963.9166666666683</v>
      </c>
      <c r="S546">
        <f t="shared" si="127"/>
        <v>3.6111111111111112</v>
      </c>
      <c r="U546">
        <f t="shared" si="128"/>
        <v>6.0276666666666667</v>
      </c>
      <c r="V546">
        <f t="shared" si="121"/>
        <v>138.03396966666668</v>
      </c>
      <c r="W546">
        <f t="shared" si="129"/>
        <v>2105.2777777777778</v>
      </c>
      <c r="X546">
        <f t="shared" si="130"/>
        <v>8100.8479768827156</v>
      </c>
      <c r="Y546" t="str">
        <f t="shared" si="122"/>
        <v>Accelerating</v>
      </c>
      <c r="Z546">
        <f t="shared" si="123"/>
        <v>8100.8479768827156</v>
      </c>
      <c r="AA546">
        <f t="shared" si="124"/>
        <v>0</v>
      </c>
      <c r="AB546">
        <f t="shared" si="125"/>
        <v>0</v>
      </c>
      <c r="AC546">
        <f t="shared" si="126"/>
        <v>2243.3117474444443</v>
      </c>
      <c r="AD546">
        <f t="shared" si="134"/>
        <v>0</v>
      </c>
      <c r="AE546">
        <f t="shared" si="120"/>
        <v>2243.3117474444443</v>
      </c>
      <c r="AF546">
        <f>(Z546+SUM($Z$8:Z545))/1000</f>
        <v>1164.7157096242377</v>
      </c>
      <c r="AG546">
        <f>(AA546+SUM($AA$8:AA545))/1000</f>
        <v>631.0565261989999</v>
      </c>
      <c r="BG546">
        <f t="shared" si="131"/>
        <v>9.3236882716049383</v>
      </c>
    </row>
    <row r="547" spans="2:59" x14ac:dyDescent="0.3">
      <c r="B547" s="29" t="s">
        <v>47</v>
      </c>
      <c r="C547" s="29">
        <v>539</v>
      </c>
      <c r="D547" s="29">
        <v>539</v>
      </c>
      <c r="E547" s="28">
        <v>18.8</v>
      </c>
      <c r="F547" s="15">
        <f t="shared" si="132"/>
        <v>1.4027777777777779</v>
      </c>
      <c r="G547" s="15">
        <f t="shared" si="133"/>
        <v>5.0500000000000007</v>
      </c>
      <c r="R547">
        <f>S547+SUM($S$8:S546)</f>
        <v>2969.1388888888905</v>
      </c>
      <c r="S547">
        <f t="shared" si="127"/>
        <v>5.2222222222222223</v>
      </c>
      <c r="U547">
        <f t="shared" si="128"/>
        <v>12.606026666666667</v>
      </c>
      <c r="V547">
        <f t="shared" si="121"/>
        <v>144.61232966666668</v>
      </c>
      <c r="W547">
        <f t="shared" si="129"/>
        <v>2005.9722222222224</v>
      </c>
      <c r="X547">
        <f t="shared" si="130"/>
        <v>11230.830437641976</v>
      </c>
      <c r="Y547" t="str">
        <f t="shared" si="122"/>
        <v>Accelerating</v>
      </c>
      <c r="Z547">
        <f t="shared" si="123"/>
        <v>11230.830437641976</v>
      </c>
      <c r="AA547">
        <f t="shared" si="124"/>
        <v>0</v>
      </c>
      <c r="AB547">
        <f t="shared" si="125"/>
        <v>0</v>
      </c>
      <c r="AC547">
        <f t="shared" si="126"/>
        <v>2150.5845518888891</v>
      </c>
      <c r="AD547">
        <f t="shared" si="134"/>
        <v>0</v>
      </c>
      <c r="AE547">
        <f t="shared" si="120"/>
        <v>2150.5845518888891</v>
      </c>
      <c r="AF547">
        <f>(Z547+SUM($Z$8:Z546))/1000</f>
        <v>1175.9465400618797</v>
      </c>
      <c r="AG547">
        <f>(AA547+SUM($AA$8:AA546))/1000</f>
        <v>631.0565261989999</v>
      </c>
      <c r="BG547">
        <f t="shared" si="131"/>
        <v>19.499197530864198</v>
      </c>
    </row>
    <row r="548" spans="2:59" x14ac:dyDescent="0.3">
      <c r="B548" s="29" t="s">
        <v>47</v>
      </c>
      <c r="C548" s="29">
        <v>540</v>
      </c>
      <c r="D548" s="29">
        <v>540</v>
      </c>
      <c r="E548" s="28">
        <v>23.1</v>
      </c>
      <c r="F548" s="15">
        <f t="shared" si="132"/>
        <v>0.79166666666666652</v>
      </c>
      <c r="G548" s="15">
        <f t="shared" si="133"/>
        <v>2.8499999999999996</v>
      </c>
      <c r="R548">
        <f>S548+SUM($S$8:S547)</f>
        <v>2975.555555555557</v>
      </c>
      <c r="S548">
        <f t="shared" si="127"/>
        <v>6.416666666666667</v>
      </c>
      <c r="U548">
        <f t="shared" si="128"/>
        <v>19.03209</v>
      </c>
      <c r="V548">
        <f t="shared" si="121"/>
        <v>151.03839300000001</v>
      </c>
      <c r="W548">
        <f t="shared" si="129"/>
        <v>1132.083333333333</v>
      </c>
      <c r="X548">
        <f t="shared" si="130"/>
        <v>8233.3644106388874</v>
      </c>
      <c r="Y548" t="str">
        <f t="shared" si="122"/>
        <v>Accelerating</v>
      </c>
      <c r="Z548">
        <f t="shared" si="123"/>
        <v>8233.3644106388874</v>
      </c>
      <c r="AA548">
        <f t="shared" si="124"/>
        <v>0</v>
      </c>
      <c r="AB548">
        <f t="shared" si="125"/>
        <v>0</v>
      </c>
      <c r="AC548">
        <f t="shared" si="126"/>
        <v>1283.1217263333331</v>
      </c>
      <c r="AD548">
        <f t="shared" si="134"/>
        <v>0</v>
      </c>
      <c r="AE548">
        <f t="shared" si="120"/>
        <v>1283.1217263333331</v>
      </c>
      <c r="AF548">
        <f>(Z548+SUM($Z$8:Z547))/1000</f>
        <v>1184.1799044725185</v>
      </c>
      <c r="AG548">
        <f>(AA548+SUM($AA$8:AA547))/1000</f>
        <v>631.0565261989999</v>
      </c>
      <c r="BG548">
        <f t="shared" si="131"/>
        <v>29.439131944444444</v>
      </c>
    </row>
    <row r="549" spans="2:59" x14ac:dyDescent="0.3">
      <c r="B549" s="29" t="s">
        <v>47</v>
      </c>
      <c r="C549" s="29">
        <v>541</v>
      </c>
      <c r="D549" s="29">
        <v>541</v>
      </c>
      <c r="E549" s="28">
        <v>24.5</v>
      </c>
      <c r="F549" s="15">
        <f t="shared" si="132"/>
        <v>0.19444444444444425</v>
      </c>
      <c r="G549" s="15">
        <f t="shared" si="133"/>
        <v>0.69999999999999929</v>
      </c>
      <c r="R549">
        <f>S549+SUM($S$8:S548)</f>
        <v>2982.3611111111127</v>
      </c>
      <c r="S549">
        <f t="shared" si="127"/>
        <v>6.8055555555555554</v>
      </c>
      <c r="U549">
        <f t="shared" si="128"/>
        <v>21.408916666666663</v>
      </c>
      <c r="V549">
        <f t="shared" si="121"/>
        <v>153.41521966666667</v>
      </c>
      <c r="W549">
        <f t="shared" si="129"/>
        <v>278.05555555555526</v>
      </c>
      <c r="X549">
        <f t="shared" si="130"/>
        <v>2936.3983313734548</v>
      </c>
      <c r="Y549" t="str">
        <f t="shared" si="122"/>
        <v>Accelerating</v>
      </c>
      <c r="Z549">
        <f t="shared" si="123"/>
        <v>2936.3983313734548</v>
      </c>
      <c r="AA549">
        <f t="shared" si="124"/>
        <v>0</v>
      </c>
      <c r="AB549">
        <f t="shared" si="125"/>
        <v>0</v>
      </c>
      <c r="AC549">
        <f t="shared" si="126"/>
        <v>431.47077522222196</v>
      </c>
      <c r="AD549">
        <f t="shared" si="134"/>
        <v>0</v>
      </c>
      <c r="AE549">
        <f t="shared" si="120"/>
        <v>431.47077522222196</v>
      </c>
      <c r="AF549">
        <f>(Z549+SUM($Z$8:Z548))/1000</f>
        <v>1187.116302803892</v>
      </c>
      <c r="AG549">
        <f>(AA549+SUM($AA$8:AA548))/1000</f>
        <v>631.0565261989999</v>
      </c>
      <c r="BG549">
        <f t="shared" si="131"/>
        <v>33.115644290123456</v>
      </c>
    </row>
    <row r="550" spans="2:59" x14ac:dyDescent="0.3">
      <c r="B550" s="29" t="s">
        <v>47</v>
      </c>
      <c r="C550" s="29">
        <v>542</v>
      </c>
      <c r="D550" s="29">
        <v>542</v>
      </c>
      <c r="E550" s="28">
        <v>24.5</v>
      </c>
      <c r="F550" s="15">
        <f t="shared" si="132"/>
        <v>-2.7777777777777679E-2</v>
      </c>
      <c r="G550" s="15">
        <f t="shared" si="133"/>
        <v>-9.9999999999999645E-2</v>
      </c>
      <c r="R550">
        <f>S550+SUM($S$8:S549)</f>
        <v>2989.1666666666683</v>
      </c>
      <c r="S550">
        <f t="shared" si="127"/>
        <v>6.8055555555555554</v>
      </c>
      <c r="U550">
        <f t="shared" si="128"/>
        <v>21.408916666666663</v>
      </c>
      <c r="V550">
        <f t="shared" si="121"/>
        <v>153.41521966666667</v>
      </c>
      <c r="W550">
        <f t="shared" si="129"/>
        <v>-39.722222222222079</v>
      </c>
      <c r="X550">
        <f t="shared" si="130"/>
        <v>773.74401038580345</v>
      </c>
      <c r="Y550" t="str">
        <f t="shared" si="122"/>
        <v>Braking</v>
      </c>
      <c r="Z550">
        <f t="shared" si="123"/>
        <v>773.74401038580345</v>
      </c>
      <c r="AA550">
        <f t="shared" si="124"/>
        <v>0</v>
      </c>
      <c r="AB550">
        <f t="shared" si="125"/>
        <v>0</v>
      </c>
      <c r="AC550">
        <f t="shared" si="126"/>
        <v>113.69299744444459</v>
      </c>
      <c r="AD550">
        <f t="shared" si="134"/>
        <v>0</v>
      </c>
      <c r="AE550">
        <f t="shared" si="120"/>
        <v>113.69299744444459</v>
      </c>
      <c r="AF550">
        <f>(Z550+SUM($Z$8:Z549))/1000</f>
        <v>1187.8900468142779</v>
      </c>
      <c r="AG550">
        <f>(AA550+SUM($AA$8:AA549))/1000</f>
        <v>631.0565261989999</v>
      </c>
      <c r="BG550">
        <f t="shared" si="131"/>
        <v>33.115644290123456</v>
      </c>
    </row>
    <row r="551" spans="2:59" x14ac:dyDescent="0.3">
      <c r="B551" s="29" t="s">
        <v>47</v>
      </c>
      <c r="C551" s="29">
        <v>543</v>
      </c>
      <c r="D551" s="29">
        <v>543</v>
      </c>
      <c r="E551" s="28">
        <v>24.3</v>
      </c>
      <c r="F551" s="15">
        <f t="shared" si="132"/>
        <v>-0.12499999999999981</v>
      </c>
      <c r="G551" s="15">
        <f t="shared" si="133"/>
        <v>-0.44999999999999929</v>
      </c>
      <c r="R551">
        <f>S551+SUM($S$8:S550)</f>
        <v>2995.9166666666683</v>
      </c>
      <c r="S551">
        <f t="shared" si="127"/>
        <v>6.75</v>
      </c>
      <c r="U551">
        <f t="shared" si="128"/>
        <v>21.06081</v>
      </c>
      <c r="V551">
        <f t="shared" si="121"/>
        <v>153.06711300000001</v>
      </c>
      <c r="W551">
        <f t="shared" si="129"/>
        <v>-178.74999999999972</v>
      </c>
      <c r="X551">
        <f t="shared" si="130"/>
        <v>0</v>
      </c>
      <c r="Y551" t="str">
        <f t="shared" si="122"/>
        <v>Braking</v>
      </c>
      <c r="Z551">
        <f t="shared" si="123"/>
        <v>0</v>
      </c>
      <c r="AA551">
        <f t="shared" si="124"/>
        <v>173.35948724999804</v>
      </c>
      <c r="AB551">
        <f t="shared" si="125"/>
        <v>0</v>
      </c>
      <c r="AC551">
        <f t="shared" si="126"/>
        <v>-25.68288699999971</v>
      </c>
      <c r="AD551">
        <f t="shared" si="134"/>
        <v>25.68288699999971</v>
      </c>
      <c r="AE551">
        <f t="shared" si="120"/>
        <v>0</v>
      </c>
      <c r="AF551">
        <f>(Z551+SUM($Z$8:Z550))/1000</f>
        <v>1187.8900468142779</v>
      </c>
      <c r="AG551">
        <f>(AA551+SUM($AA$8:AA550))/1000</f>
        <v>631.22988568624999</v>
      </c>
      <c r="BG551">
        <f t="shared" si="131"/>
        <v>32.577187500000001</v>
      </c>
    </row>
    <row r="552" spans="2:59" x14ac:dyDescent="0.3">
      <c r="B552" s="29" t="s">
        <v>47</v>
      </c>
      <c r="C552" s="29">
        <v>544</v>
      </c>
      <c r="D552" s="29">
        <v>544</v>
      </c>
      <c r="E552" s="28">
        <v>23.6</v>
      </c>
      <c r="F552" s="15">
        <f t="shared" si="132"/>
        <v>-0.27777777777777779</v>
      </c>
      <c r="G552" s="15">
        <f t="shared" si="133"/>
        <v>-1</v>
      </c>
      <c r="R552">
        <f>S552+SUM($S$8:S551)</f>
        <v>3002.472222222224</v>
      </c>
      <c r="S552">
        <f t="shared" si="127"/>
        <v>6.5555555555555554</v>
      </c>
      <c r="U552">
        <f t="shared" si="128"/>
        <v>19.864906666666663</v>
      </c>
      <c r="V552">
        <f t="shared" si="121"/>
        <v>151.87120966666666</v>
      </c>
      <c r="W552">
        <f t="shared" si="129"/>
        <v>-397.22222222222223</v>
      </c>
      <c r="X552">
        <f t="shared" si="130"/>
        <v>0</v>
      </c>
      <c r="Y552" t="str">
        <f t="shared" si="122"/>
        <v>Braking</v>
      </c>
      <c r="Z552">
        <f t="shared" si="123"/>
        <v>0</v>
      </c>
      <c r="AA552">
        <f t="shared" si="124"/>
        <v>1608.4121934197531</v>
      </c>
      <c r="AB552">
        <f t="shared" si="125"/>
        <v>0</v>
      </c>
      <c r="AC552">
        <f t="shared" si="126"/>
        <v>-245.35101255555557</v>
      </c>
      <c r="AD552">
        <f t="shared" si="134"/>
        <v>245.35101255555557</v>
      </c>
      <c r="AE552">
        <f t="shared" si="120"/>
        <v>0</v>
      </c>
      <c r="AF552">
        <f>(Z552+SUM($Z$8:Z551))/1000</f>
        <v>1187.8900468142779</v>
      </c>
      <c r="AG552">
        <f>(AA552+SUM($AA$8:AA551))/1000</f>
        <v>632.83829787966965</v>
      </c>
      <c r="BG552">
        <f t="shared" si="131"/>
        <v>30.727345679012341</v>
      </c>
    </row>
    <row r="553" spans="2:59" x14ac:dyDescent="0.3">
      <c r="B553" s="29" t="s">
        <v>47</v>
      </c>
      <c r="C553" s="29">
        <v>545</v>
      </c>
      <c r="D553" s="29">
        <v>545</v>
      </c>
      <c r="E553" s="28">
        <v>22.3</v>
      </c>
      <c r="F553" s="15">
        <f t="shared" si="132"/>
        <v>-0.4861111111111111</v>
      </c>
      <c r="G553" s="15">
        <f t="shared" si="133"/>
        <v>-1.75</v>
      </c>
      <c r="R553">
        <f>S553+SUM($S$8:S552)</f>
        <v>3008.6666666666683</v>
      </c>
      <c r="S553">
        <f t="shared" si="127"/>
        <v>6.1944444444444446</v>
      </c>
      <c r="U553">
        <f t="shared" si="128"/>
        <v>17.736676666666668</v>
      </c>
      <c r="V553">
        <f t="shared" si="121"/>
        <v>149.74297966666666</v>
      </c>
      <c r="W553">
        <f t="shared" si="129"/>
        <v>-695.13888888888891</v>
      </c>
      <c r="X553">
        <f t="shared" si="130"/>
        <v>0</v>
      </c>
      <c r="Y553" t="str">
        <f t="shared" si="122"/>
        <v>Braking</v>
      </c>
      <c r="Z553">
        <f t="shared" si="123"/>
        <v>0</v>
      </c>
      <c r="AA553">
        <f t="shared" si="124"/>
        <v>3378.4246599043213</v>
      </c>
      <c r="AB553">
        <f t="shared" si="125"/>
        <v>0</v>
      </c>
      <c r="AC553">
        <f t="shared" si="126"/>
        <v>-545.39590922222226</v>
      </c>
      <c r="AD553">
        <f t="shared" si="134"/>
        <v>545.39590922222226</v>
      </c>
      <c r="AE553">
        <f t="shared" si="120"/>
        <v>0</v>
      </c>
      <c r="AF553">
        <f>(Z553+SUM($Z$8:Z552))/1000</f>
        <v>1187.8900468142779</v>
      </c>
      <c r="AG553">
        <f>(AA553+SUM($AA$8:AA552))/1000</f>
        <v>636.21672253957399</v>
      </c>
      <c r="BG553">
        <f t="shared" si="131"/>
        <v>27.435366512345681</v>
      </c>
    </row>
    <row r="554" spans="2:59" x14ac:dyDescent="0.3">
      <c r="B554" s="29" t="s">
        <v>47</v>
      </c>
      <c r="C554" s="29">
        <v>546</v>
      </c>
      <c r="D554" s="29">
        <v>546</v>
      </c>
      <c r="E554" s="28">
        <v>20.100000000000001</v>
      </c>
      <c r="F554" s="15">
        <f t="shared" si="132"/>
        <v>-0.5277777777777779</v>
      </c>
      <c r="G554" s="15">
        <f t="shared" si="133"/>
        <v>-1.9000000000000004</v>
      </c>
      <c r="R554">
        <f>S554+SUM($S$8:S553)</f>
        <v>3014.2500000000018</v>
      </c>
      <c r="S554">
        <f t="shared" si="127"/>
        <v>5.5833333333333339</v>
      </c>
      <c r="U554">
        <f t="shared" si="128"/>
        <v>14.409690000000003</v>
      </c>
      <c r="V554">
        <f t="shared" si="121"/>
        <v>146.41599300000001</v>
      </c>
      <c r="W554">
        <f t="shared" si="129"/>
        <v>-754.7222222222224</v>
      </c>
      <c r="X554">
        <f t="shared" si="130"/>
        <v>0</v>
      </c>
      <c r="Y554" t="str">
        <f t="shared" si="122"/>
        <v>Braking</v>
      </c>
      <c r="Z554">
        <f t="shared" si="123"/>
        <v>0</v>
      </c>
      <c r="AA554">
        <f t="shared" si="124"/>
        <v>3396.3764464907417</v>
      </c>
      <c r="AB554">
        <f t="shared" si="125"/>
        <v>0</v>
      </c>
      <c r="AC554">
        <f t="shared" si="126"/>
        <v>-608.30622922222233</v>
      </c>
      <c r="AD554">
        <f t="shared" si="134"/>
        <v>608.30622922222233</v>
      </c>
      <c r="AE554">
        <f t="shared" ref="AE554:AE617" si="135">IF(AC554&lt;0,0,IF(AC554=$T$8,0,AC554))</f>
        <v>0</v>
      </c>
      <c r="AF554">
        <f>(Z554+SUM($Z$8:Z553))/1000</f>
        <v>1187.8900468142779</v>
      </c>
      <c r="AG554">
        <f>(AA554+SUM($AA$8:AA553))/1000</f>
        <v>639.61309898606476</v>
      </c>
      <c r="BG554">
        <f t="shared" si="131"/>
        <v>22.289131944444449</v>
      </c>
    </row>
    <row r="555" spans="2:59" x14ac:dyDescent="0.3">
      <c r="B555" s="29" t="s">
        <v>47</v>
      </c>
      <c r="C555" s="29">
        <v>547</v>
      </c>
      <c r="D555" s="29">
        <v>547</v>
      </c>
      <c r="E555" s="28">
        <v>18.5</v>
      </c>
      <c r="F555" s="15">
        <f t="shared" si="132"/>
        <v>-0.40277777777777807</v>
      </c>
      <c r="G555" s="15">
        <f t="shared" si="133"/>
        <v>-1.4500000000000011</v>
      </c>
      <c r="R555">
        <f>S555+SUM($S$8:S554)</f>
        <v>3019.3888888888905</v>
      </c>
      <c r="S555">
        <f t="shared" si="127"/>
        <v>5.1388888888888884</v>
      </c>
      <c r="U555">
        <f t="shared" si="128"/>
        <v>12.206916666666663</v>
      </c>
      <c r="V555">
        <f t="shared" si="121"/>
        <v>144.21321966666667</v>
      </c>
      <c r="W555">
        <f t="shared" si="129"/>
        <v>-575.97222222222263</v>
      </c>
      <c r="X555">
        <f t="shared" si="130"/>
        <v>0</v>
      </c>
      <c r="Y555" t="str">
        <f t="shared" si="122"/>
        <v>Braking</v>
      </c>
      <c r="Z555">
        <f t="shared" si="123"/>
        <v>0</v>
      </c>
      <c r="AA555">
        <f t="shared" si="124"/>
        <v>2218.761540910496</v>
      </c>
      <c r="AB555">
        <f t="shared" si="125"/>
        <v>0</v>
      </c>
      <c r="AC555">
        <f t="shared" si="126"/>
        <v>-431.75900255555598</v>
      </c>
      <c r="AD555">
        <f t="shared" si="134"/>
        <v>431.75900255555598</v>
      </c>
      <c r="AE555">
        <f t="shared" si="135"/>
        <v>0</v>
      </c>
      <c r="AF555">
        <f>(Z555+SUM($Z$8:Z554))/1000</f>
        <v>1187.8900468142779</v>
      </c>
      <c r="AG555">
        <f>(AA555+SUM($AA$8:AA554))/1000</f>
        <v>641.83186052697522</v>
      </c>
      <c r="BG555">
        <f t="shared" si="131"/>
        <v>18.881847993827154</v>
      </c>
    </row>
    <row r="556" spans="2:59" x14ac:dyDescent="0.3">
      <c r="B556" s="29" t="s">
        <v>47</v>
      </c>
      <c r="C556" s="29">
        <v>548</v>
      </c>
      <c r="D556" s="29">
        <v>548</v>
      </c>
      <c r="E556" s="28">
        <v>17.2</v>
      </c>
      <c r="F556" s="15">
        <f t="shared" si="132"/>
        <v>-0.30555555555555547</v>
      </c>
      <c r="G556" s="15">
        <f t="shared" si="133"/>
        <v>-1.0999999999999996</v>
      </c>
      <c r="R556">
        <f>S556+SUM($S$8:S555)</f>
        <v>3024.1666666666683</v>
      </c>
      <c r="S556">
        <f t="shared" si="127"/>
        <v>4.7777777777777777</v>
      </c>
      <c r="U556">
        <f t="shared" si="128"/>
        <v>10.551626666666666</v>
      </c>
      <c r="V556">
        <f t="shared" si="121"/>
        <v>142.55792966666667</v>
      </c>
      <c r="W556">
        <f t="shared" si="129"/>
        <v>-436.94444444444434</v>
      </c>
      <c r="X556">
        <f t="shared" si="130"/>
        <v>0</v>
      </c>
      <c r="Y556" t="str">
        <f t="shared" si="122"/>
        <v>Braking</v>
      </c>
      <c r="Z556">
        <f t="shared" si="123"/>
        <v>0</v>
      </c>
      <c r="AA556">
        <f t="shared" si="124"/>
        <v>1406.5133483827155</v>
      </c>
      <c r="AB556">
        <f t="shared" si="125"/>
        <v>0</v>
      </c>
      <c r="AC556">
        <f t="shared" si="126"/>
        <v>-294.38651477777768</v>
      </c>
      <c r="AD556">
        <f t="shared" si="134"/>
        <v>294.38651477777768</v>
      </c>
      <c r="AE556">
        <f t="shared" si="135"/>
        <v>0</v>
      </c>
      <c r="AF556">
        <f>(Z556+SUM($Z$8:Z555))/1000</f>
        <v>1187.8900468142779</v>
      </c>
      <c r="AG556">
        <f>(AA556+SUM($AA$8:AA555))/1000</f>
        <v>643.23837387535787</v>
      </c>
      <c r="BG556">
        <f t="shared" si="131"/>
        <v>16.321419753086417</v>
      </c>
    </row>
    <row r="557" spans="2:59" x14ac:dyDescent="0.3">
      <c r="B557" s="29" t="s">
        <v>47</v>
      </c>
      <c r="C557" s="29">
        <v>549</v>
      </c>
      <c r="D557" s="29">
        <v>549</v>
      </c>
      <c r="E557" s="28">
        <v>16.3</v>
      </c>
      <c r="F557" s="15">
        <f t="shared" si="132"/>
        <v>-0.24999999999999983</v>
      </c>
      <c r="G557" s="15">
        <f t="shared" si="133"/>
        <v>-0.89999999999999947</v>
      </c>
      <c r="R557">
        <f>S557+SUM($S$8:S556)</f>
        <v>3028.6944444444462</v>
      </c>
      <c r="S557">
        <f t="shared" si="127"/>
        <v>4.5277777777777777</v>
      </c>
      <c r="U557">
        <f t="shared" si="128"/>
        <v>9.4762766666666671</v>
      </c>
      <c r="V557">
        <f t="shared" si="121"/>
        <v>141.48257966666668</v>
      </c>
      <c r="W557">
        <f t="shared" si="129"/>
        <v>-357.49999999999977</v>
      </c>
      <c r="X557">
        <f t="shared" si="130"/>
        <v>0</v>
      </c>
      <c r="Y557" t="str">
        <f t="shared" si="122"/>
        <v>Braking</v>
      </c>
      <c r="Z557">
        <f t="shared" si="123"/>
        <v>0</v>
      </c>
      <c r="AA557">
        <f t="shared" si="124"/>
        <v>978.07887539814703</v>
      </c>
      <c r="AB557">
        <f t="shared" si="125"/>
        <v>0</v>
      </c>
      <c r="AC557">
        <f t="shared" si="126"/>
        <v>-216.01742033333309</v>
      </c>
      <c r="AD557">
        <f t="shared" si="134"/>
        <v>216.01742033333309</v>
      </c>
      <c r="AE557">
        <f t="shared" si="135"/>
        <v>0</v>
      </c>
      <c r="AF557">
        <f>(Z557+SUM($Z$8:Z556))/1000</f>
        <v>1187.8900468142779</v>
      </c>
      <c r="AG557">
        <f>(AA557+SUM($AA$8:AA556))/1000</f>
        <v>644.21645275075605</v>
      </c>
      <c r="BG557">
        <f t="shared" si="131"/>
        <v>14.658051697530864</v>
      </c>
    </row>
    <row r="558" spans="2:59" x14ac:dyDescent="0.3">
      <c r="B558" s="29" t="s">
        <v>47</v>
      </c>
      <c r="C558" s="29">
        <v>550</v>
      </c>
      <c r="D558" s="29">
        <v>550</v>
      </c>
      <c r="E558" s="28">
        <v>15.4</v>
      </c>
      <c r="F558" s="15">
        <f t="shared" si="132"/>
        <v>-0.2222222222222224</v>
      </c>
      <c r="G558" s="15">
        <f t="shared" si="133"/>
        <v>-0.80000000000000071</v>
      </c>
      <c r="R558">
        <f>S558+SUM($S$8:S557)</f>
        <v>3032.972222222224</v>
      </c>
      <c r="S558">
        <f t="shared" si="127"/>
        <v>4.2777777777777777</v>
      </c>
      <c r="U558">
        <f t="shared" si="128"/>
        <v>8.4587066666666662</v>
      </c>
      <c r="V558">
        <f t="shared" si="121"/>
        <v>140.46500966666667</v>
      </c>
      <c r="W558">
        <f t="shared" si="129"/>
        <v>-317.77777777777806</v>
      </c>
      <c r="X558">
        <f t="shared" si="130"/>
        <v>0</v>
      </c>
      <c r="Y558" t="str">
        <f t="shared" si="122"/>
        <v>Braking</v>
      </c>
      <c r="Z558">
        <f t="shared" si="123"/>
        <v>0</v>
      </c>
      <c r="AA558">
        <f t="shared" si="124"/>
        <v>758.50461914197649</v>
      </c>
      <c r="AB558">
        <f t="shared" si="125"/>
        <v>0</v>
      </c>
      <c r="AC558">
        <f t="shared" si="126"/>
        <v>-177.31276811111138</v>
      </c>
      <c r="AD558">
        <f t="shared" si="134"/>
        <v>177.31276811111138</v>
      </c>
      <c r="AE558">
        <f t="shared" si="135"/>
        <v>0</v>
      </c>
      <c r="AF558">
        <f>(Z558+SUM($Z$8:Z557))/1000</f>
        <v>1187.8900468142779</v>
      </c>
      <c r="AG558">
        <f>(AA558+SUM($AA$8:AA557))/1000</f>
        <v>644.97495736989799</v>
      </c>
      <c r="BG558">
        <f t="shared" si="131"/>
        <v>13.084058641975309</v>
      </c>
    </row>
    <row r="559" spans="2:59" x14ac:dyDescent="0.3">
      <c r="B559" s="29" t="s">
        <v>47</v>
      </c>
      <c r="C559" s="29">
        <v>551</v>
      </c>
      <c r="D559" s="29">
        <v>551</v>
      </c>
      <c r="E559" s="28">
        <v>14.7</v>
      </c>
      <c r="F559" s="15">
        <f t="shared" si="132"/>
        <v>-0.15277777777777773</v>
      </c>
      <c r="G559" s="15">
        <f t="shared" si="133"/>
        <v>-0.54999999999999982</v>
      </c>
      <c r="R559">
        <f>S559+SUM($S$8:S558)</f>
        <v>3037.0555555555575</v>
      </c>
      <c r="S559">
        <f t="shared" si="127"/>
        <v>4.083333333333333</v>
      </c>
      <c r="U559">
        <f t="shared" si="128"/>
        <v>7.7072099999999981</v>
      </c>
      <c r="V559">
        <f t="shared" si="121"/>
        <v>139.71351300000001</v>
      </c>
      <c r="W559">
        <f t="shared" si="129"/>
        <v>-218.47222222222217</v>
      </c>
      <c r="X559">
        <f t="shared" si="130"/>
        <v>0</v>
      </c>
      <c r="Y559" t="str">
        <f t="shared" si="122"/>
        <v>Braking</v>
      </c>
      <c r="Z559">
        <f t="shared" si="123"/>
        <v>0</v>
      </c>
      <c r="AA559">
        <f t="shared" si="124"/>
        <v>321.59806265740713</v>
      </c>
      <c r="AB559">
        <f t="shared" si="125"/>
        <v>0</v>
      </c>
      <c r="AC559">
        <f t="shared" si="126"/>
        <v>-78.758709222222166</v>
      </c>
      <c r="AD559">
        <f t="shared" si="134"/>
        <v>78.758709222222166</v>
      </c>
      <c r="AE559">
        <f t="shared" si="135"/>
        <v>0</v>
      </c>
      <c r="AF559">
        <f>(Z559+SUM($Z$8:Z558))/1000</f>
        <v>1187.8900468142779</v>
      </c>
      <c r="AG559">
        <f>(AA559+SUM($AA$8:AA558))/1000</f>
        <v>645.29655543255535</v>
      </c>
      <c r="BG559">
        <f t="shared" si="131"/>
        <v>11.921631944444442</v>
      </c>
    </row>
    <row r="560" spans="2:59" x14ac:dyDescent="0.3">
      <c r="B560" s="29" t="s">
        <v>47</v>
      </c>
      <c r="C560" s="29">
        <v>552</v>
      </c>
      <c r="D560" s="29">
        <v>552</v>
      </c>
      <c r="E560" s="28">
        <v>14.3</v>
      </c>
      <c r="F560" s="15">
        <f t="shared" si="132"/>
        <v>-0.1388888888888889</v>
      </c>
      <c r="G560" s="15">
        <f t="shared" si="133"/>
        <v>-0.5</v>
      </c>
      <c r="R560">
        <f>S560+SUM($S$8:S559)</f>
        <v>3041.0277777777796</v>
      </c>
      <c r="S560">
        <f t="shared" si="127"/>
        <v>3.9722222222222223</v>
      </c>
      <c r="U560">
        <f t="shared" si="128"/>
        <v>7.2934766666666668</v>
      </c>
      <c r="V560">
        <f t="shared" si="121"/>
        <v>139.29977966666667</v>
      </c>
      <c r="W560">
        <f t="shared" si="129"/>
        <v>-198.61111111111111</v>
      </c>
      <c r="X560">
        <f t="shared" si="130"/>
        <v>0</v>
      </c>
      <c r="Y560" t="str">
        <f t="shared" si="122"/>
        <v>Braking</v>
      </c>
      <c r="Z560">
        <f t="shared" si="123"/>
        <v>0</v>
      </c>
      <c r="AA560">
        <f t="shared" si="124"/>
        <v>235.5977887932099</v>
      </c>
      <c r="AB560">
        <f t="shared" si="125"/>
        <v>0</v>
      </c>
      <c r="AC560">
        <f t="shared" si="126"/>
        <v>-59.311331444444448</v>
      </c>
      <c r="AD560">
        <f t="shared" si="134"/>
        <v>59.311331444444448</v>
      </c>
      <c r="AE560">
        <f t="shared" si="135"/>
        <v>0</v>
      </c>
      <c r="AF560">
        <f>(Z560+SUM($Z$8:Z559))/1000</f>
        <v>1187.8900468142779</v>
      </c>
      <c r="AG560">
        <f>(AA560+SUM($AA$8:AA559))/1000</f>
        <v>645.53215322134861</v>
      </c>
      <c r="BG560">
        <f t="shared" si="131"/>
        <v>11.281662808641977</v>
      </c>
    </row>
    <row r="561" spans="2:59" x14ac:dyDescent="0.3">
      <c r="B561" s="29" t="s">
        <v>47</v>
      </c>
      <c r="C561" s="29">
        <v>553</v>
      </c>
      <c r="D561" s="29">
        <v>553</v>
      </c>
      <c r="E561" s="28">
        <v>13.7</v>
      </c>
      <c r="F561" s="15">
        <f t="shared" si="132"/>
        <v>-0.1388888888888889</v>
      </c>
      <c r="G561" s="15">
        <f t="shared" si="133"/>
        <v>-0.5</v>
      </c>
      <c r="R561">
        <f>S561+SUM($S$8:S560)</f>
        <v>3044.8333333333353</v>
      </c>
      <c r="S561">
        <f t="shared" si="127"/>
        <v>3.8055555555555554</v>
      </c>
      <c r="U561">
        <f t="shared" si="128"/>
        <v>6.6942766666666653</v>
      </c>
      <c r="V561">
        <f t="shared" si="121"/>
        <v>138.70057966666667</v>
      </c>
      <c r="W561">
        <f t="shared" si="129"/>
        <v>-198.61111111111111</v>
      </c>
      <c r="X561">
        <f t="shared" si="130"/>
        <v>0</v>
      </c>
      <c r="Y561" t="str">
        <f t="shared" si="122"/>
        <v>Braking</v>
      </c>
      <c r="Z561">
        <f t="shared" si="123"/>
        <v>0</v>
      </c>
      <c r="AA561">
        <f t="shared" si="124"/>
        <v>227.99285577469135</v>
      </c>
      <c r="AB561">
        <f t="shared" si="125"/>
        <v>0</v>
      </c>
      <c r="AC561">
        <f t="shared" si="126"/>
        <v>-59.910531444444445</v>
      </c>
      <c r="AD561">
        <f t="shared" si="134"/>
        <v>59.910531444444445</v>
      </c>
      <c r="AE561">
        <f t="shared" si="135"/>
        <v>0</v>
      </c>
      <c r="AF561">
        <f>(Z561+SUM($Z$8:Z560))/1000</f>
        <v>1187.8900468142779</v>
      </c>
      <c r="AG561">
        <f>(AA561+SUM($AA$8:AA560))/1000</f>
        <v>645.76014607712341</v>
      </c>
      <c r="BG561">
        <f t="shared" si="131"/>
        <v>10.354810956790123</v>
      </c>
    </row>
    <row r="562" spans="2:59" x14ac:dyDescent="0.3">
      <c r="B562" s="29" t="s">
        <v>47</v>
      </c>
      <c r="C562" s="29">
        <v>554</v>
      </c>
      <c r="D562" s="29">
        <v>554</v>
      </c>
      <c r="E562" s="28">
        <v>13.3</v>
      </c>
      <c r="F562" s="15">
        <f t="shared" si="132"/>
        <v>-8.3333333333333287E-2</v>
      </c>
      <c r="G562" s="15">
        <f t="shared" si="133"/>
        <v>-0.29999999999999982</v>
      </c>
      <c r="R562">
        <f>S562+SUM($S$8:S561)</f>
        <v>3048.5277777777796</v>
      </c>
      <c r="S562">
        <f t="shared" si="127"/>
        <v>3.6944444444444446</v>
      </c>
      <c r="U562">
        <f t="shared" si="128"/>
        <v>6.3090766666666669</v>
      </c>
      <c r="V562">
        <f t="shared" si="121"/>
        <v>138.31537966666667</v>
      </c>
      <c r="W562">
        <f t="shared" si="129"/>
        <v>-119.1666666666666</v>
      </c>
      <c r="X562">
        <f t="shared" si="130"/>
        <v>70.743856361111384</v>
      </c>
      <c r="Y562" t="str">
        <f t="shared" si="122"/>
        <v>Braking</v>
      </c>
      <c r="Z562">
        <f t="shared" si="123"/>
        <v>70.743856361111384</v>
      </c>
      <c r="AA562">
        <f t="shared" si="124"/>
        <v>0</v>
      </c>
      <c r="AB562">
        <f t="shared" si="125"/>
        <v>0</v>
      </c>
      <c r="AC562">
        <f t="shared" si="126"/>
        <v>19.148713000000072</v>
      </c>
      <c r="AD562">
        <f t="shared" si="134"/>
        <v>0</v>
      </c>
      <c r="AE562">
        <f t="shared" si="135"/>
        <v>19.148713000000072</v>
      </c>
      <c r="AF562">
        <f>(Z562+SUM($Z$8:Z561))/1000</f>
        <v>1187.960790670639</v>
      </c>
      <c r="AG562">
        <f>(AA562+SUM($AA$8:AA561))/1000</f>
        <v>645.76014607712341</v>
      </c>
      <c r="BG562">
        <f t="shared" si="131"/>
        <v>9.75897762345679</v>
      </c>
    </row>
    <row r="563" spans="2:59" x14ac:dyDescent="0.3">
      <c r="B563" s="29" t="s">
        <v>47</v>
      </c>
      <c r="C563" s="29">
        <v>555</v>
      </c>
      <c r="D563" s="29">
        <v>555</v>
      </c>
      <c r="E563" s="28">
        <v>13.1</v>
      </c>
      <c r="F563" s="15">
        <f t="shared" si="132"/>
        <v>-2.7777777777777925E-2</v>
      </c>
      <c r="G563" s="15">
        <f t="shared" si="133"/>
        <v>-0.10000000000000053</v>
      </c>
      <c r="R563">
        <f>S563+SUM($S$8:S562)</f>
        <v>3052.1666666666683</v>
      </c>
      <c r="S563">
        <f t="shared" si="127"/>
        <v>3.6388888888888888</v>
      </c>
      <c r="U563">
        <f t="shared" si="128"/>
        <v>6.1207566666666668</v>
      </c>
      <c r="V563">
        <f t="shared" si="121"/>
        <v>138.12705966666667</v>
      </c>
      <c r="W563">
        <f t="shared" si="129"/>
        <v>-39.722222222222435</v>
      </c>
      <c r="X563">
        <f t="shared" si="130"/>
        <v>358.08426958950542</v>
      </c>
      <c r="Y563" t="str">
        <f t="shared" si="122"/>
        <v>Braking</v>
      </c>
      <c r="Z563">
        <f t="shared" si="123"/>
        <v>358.08426958950542</v>
      </c>
      <c r="AA563">
        <f t="shared" si="124"/>
        <v>0</v>
      </c>
      <c r="AB563">
        <f t="shared" si="125"/>
        <v>0</v>
      </c>
      <c r="AC563">
        <f t="shared" si="126"/>
        <v>98.40483744444424</v>
      </c>
      <c r="AD563">
        <f t="shared" si="134"/>
        <v>0</v>
      </c>
      <c r="AE563">
        <f t="shared" si="135"/>
        <v>98.40483744444424</v>
      </c>
      <c r="AF563">
        <f>(Z563+SUM($Z$8:Z562))/1000</f>
        <v>1188.3188749402284</v>
      </c>
      <c r="AG563">
        <f>(AA563+SUM($AA$8:AA562))/1000</f>
        <v>645.76014607712341</v>
      </c>
      <c r="BG563">
        <f t="shared" si="131"/>
        <v>9.4676813271604932</v>
      </c>
    </row>
    <row r="564" spans="2:59" x14ac:dyDescent="0.3">
      <c r="B564" s="29" t="s">
        <v>47</v>
      </c>
      <c r="C564" s="29">
        <v>556</v>
      </c>
      <c r="D564" s="29">
        <v>556</v>
      </c>
      <c r="E564" s="28">
        <v>13.1</v>
      </c>
      <c r="F564" s="15">
        <f t="shared" si="132"/>
        <v>2.7777777777777925E-2</v>
      </c>
      <c r="G564" s="15">
        <f t="shared" si="133"/>
        <v>0.10000000000000053</v>
      </c>
      <c r="R564">
        <f>S564+SUM($S$8:S563)</f>
        <v>3055.805555555557</v>
      </c>
      <c r="S564">
        <f t="shared" si="127"/>
        <v>3.6388888888888888</v>
      </c>
      <c r="U564">
        <f t="shared" si="128"/>
        <v>6.1207566666666668</v>
      </c>
      <c r="V564">
        <f t="shared" si="121"/>
        <v>138.12705966666667</v>
      </c>
      <c r="W564">
        <f t="shared" si="129"/>
        <v>39.722222222222435</v>
      </c>
      <c r="X564">
        <f t="shared" si="130"/>
        <v>647.17377576234639</v>
      </c>
      <c r="Y564" t="str">
        <f t="shared" si="122"/>
        <v>Accelerating</v>
      </c>
      <c r="Z564">
        <f t="shared" si="123"/>
        <v>647.17377576234639</v>
      </c>
      <c r="AA564">
        <f t="shared" si="124"/>
        <v>0</v>
      </c>
      <c r="AB564">
        <f t="shared" si="125"/>
        <v>0</v>
      </c>
      <c r="AC564">
        <f t="shared" si="126"/>
        <v>177.8492818888891</v>
      </c>
      <c r="AD564">
        <f t="shared" si="134"/>
        <v>0</v>
      </c>
      <c r="AE564">
        <f t="shared" si="135"/>
        <v>177.8492818888891</v>
      </c>
      <c r="AF564">
        <f>(Z564+SUM($Z$8:Z563))/1000</f>
        <v>1188.9660487159908</v>
      </c>
      <c r="AG564">
        <f>(AA564+SUM($AA$8:AA563))/1000</f>
        <v>645.76014607712341</v>
      </c>
      <c r="BG564">
        <f t="shared" si="131"/>
        <v>9.4676813271604932</v>
      </c>
    </row>
    <row r="565" spans="2:59" x14ac:dyDescent="0.3">
      <c r="B565" s="29" t="s">
        <v>47</v>
      </c>
      <c r="C565" s="29">
        <v>557</v>
      </c>
      <c r="D565" s="29">
        <v>557</v>
      </c>
      <c r="E565" s="28">
        <v>13.3</v>
      </c>
      <c r="F565" s="15">
        <f t="shared" si="132"/>
        <v>9.7222222222222363E-2</v>
      </c>
      <c r="G565" s="15">
        <f t="shared" si="133"/>
        <v>0.35000000000000053</v>
      </c>
      <c r="R565">
        <f>S565+SUM($S$8:S564)</f>
        <v>3059.5000000000014</v>
      </c>
      <c r="S565">
        <f t="shared" si="127"/>
        <v>3.6944444444444446</v>
      </c>
      <c r="U565">
        <f t="shared" si="128"/>
        <v>6.3090766666666669</v>
      </c>
      <c r="V565">
        <f t="shared" si="121"/>
        <v>138.31537966666667</v>
      </c>
      <c r="W565">
        <f t="shared" si="129"/>
        <v>139.02777777777797</v>
      </c>
      <c r="X565">
        <f t="shared" si="130"/>
        <v>1024.6288872253094</v>
      </c>
      <c r="Y565" t="str">
        <f t="shared" si="122"/>
        <v>Accelerating</v>
      </c>
      <c r="Z565">
        <f t="shared" si="123"/>
        <v>1024.6288872253094</v>
      </c>
      <c r="AA565">
        <f t="shared" si="124"/>
        <v>0</v>
      </c>
      <c r="AB565">
        <f t="shared" si="125"/>
        <v>0</v>
      </c>
      <c r="AC565">
        <f t="shared" si="126"/>
        <v>277.34315744444461</v>
      </c>
      <c r="AD565">
        <f t="shared" si="134"/>
        <v>0</v>
      </c>
      <c r="AE565">
        <f t="shared" si="135"/>
        <v>277.34315744444461</v>
      </c>
      <c r="AF565">
        <f>(Z565+SUM($Z$8:Z564))/1000</f>
        <v>1189.9906776032162</v>
      </c>
      <c r="AG565">
        <f>(AA565+SUM($AA$8:AA564))/1000</f>
        <v>645.76014607712341</v>
      </c>
      <c r="BG565">
        <f t="shared" si="131"/>
        <v>9.75897762345679</v>
      </c>
    </row>
    <row r="566" spans="2:59" x14ac:dyDescent="0.3">
      <c r="B566" s="29" t="s">
        <v>47</v>
      </c>
      <c r="C566" s="29">
        <v>558</v>
      </c>
      <c r="D566" s="29">
        <v>558</v>
      </c>
      <c r="E566" s="28">
        <v>13.8</v>
      </c>
      <c r="F566" s="15">
        <f t="shared" si="132"/>
        <v>0.16666666666666657</v>
      </c>
      <c r="G566" s="15">
        <f t="shared" si="133"/>
        <v>0.59999999999999964</v>
      </c>
      <c r="R566">
        <f>S566+SUM($S$8:S565)</f>
        <v>3063.3333333333348</v>
      </c>
      <c r="S566">
        <f t="shared" si="127"/>
        <v>3.8333333333333335</v>
      </c>
      <c r="U566">
        <f t="shared" si="128"/>
        <v>6.7923600000000004</v>
      </c>
      <c r="V566">
        <f t="shared" si="121"/>
        <v>138.798663</v>
      </c>
      <c r="W566">
        <f t="shared" si="129"/>
        <v>238.3333333333332</v>
      </c>
      <c r="X566">
        <f t="shared" si="130"/>
        <v>1445.6726526111106</v>
      </c>
      <c r="Y566" t="str">
        <f t="shared" si="122"/>
        <v>Accelerating</v>
      </c>
      <c r="Z566">
        <f t="shared" si="123"/>
        <v>1445.6726526111106</v>
      </c>
      <c r="AA566">
        <f t="shared" si="124"/>
        <v>0</v>
      </c>
      <c r="AB566">
        <f t="shared" si="125"/>
        <v>0</v>
      </c>
      <c r="AC566">
        <f t="shared" si="126"/>
        <v>377.13199633333318</v>
      </c>
      <c r="AD566">
        <f t="shared" si="134"/>
        <v>0</v>
      </c>
      <c r="AE566">
        <f t="shared" si="135"/>
        <v>377.13199633333318</v>
      </c>
      <c r="AF566">
        <f>(Z566+SUM($Z$8:Z565))/1000</f>
        <v>1191.4363502558272</v>
      </c>
      <c r="AG566">
        <f>(AA566+SUM($AA$8:AA565))/1000</f>
        <v>645.76014607712341</v>
      </c>
      <c r="BG566">
        <f t="shared" si="131"/>
        <v>10.506527777777778</v>
      </c>
    </row>
    <row r="567" spans="2:59" x14ac:dyDescent="0.3">
      <c r="B567" s="29" t="s">
        <v>47</v>
      </c>
      <c r="C567" s="29">
        <v>559</v>
      </c>
      <c r="D567" s="29">
        <v>559</v>
      </c>
      <c r="E567" s="28">
        <v>14.5</v>
      </c>
      <c r="F567" s="15">
        <f t="shared" si="132"/>
        <v>0.37499999999999989</v>
      </c>
      <c r="G567" s="15">
        <f t="shared" si="133"/>
        <v>1.3499999999999996</v>
      </c>
      <c r="R567">
        <f>S567+SUM($S$8:S566)</f>
        <v>3067.3611111111127</v>
      </c>
      <c r="S567">
        <f t="shared" si="127"/>
        <v>4.0277777777777777</v>
      </c>
      <c r="U567">
        <f t="shared" si="128"/>
        <v>7.4989166666666662</v>
      </c>
      <c r="V567">
        <f t="shared" si="121"/>
        <v>139.50521966666668</v>
      </c>
      <c r="W567">
        <f t="shared" si="129"/>
        <v>536.24999999999989</v>
      </c>
      <c r="X567">
        <f t="shared" si="130"/>
        <v>2721.7918569907401</v>
      </c>
      <c r="Y567" t="str">
        <f t="shared" si="122"/>
        <v>Accelerating</v>
      </c>
      <c r="Z567">
        <f t="shared" si="123"/>
        <v>2721.7918569907401</v>
      </c>
      <c r="AA567">
        <f t="shared" si="124"/>
        <v>0</v>
      </c>
      <c r="AB567">
        <f t="shared" si="125"/>
        <v>0</v>
      </c>
      <c r="AC567">
        <f t="shared" si="126"/>
        <v>675.75521966666656</v>
      </c>
      <c r="AD567">
        <f t="shared" si="134"/>
        <v>0</v>
      </c>
      <c r="AE567">
        <f t="shared" si="135"/>
        <v>675.75521966666656</v>
      </c>
      <c r="AF567">
        <f>(Z567+SUM($Z$8:Z566))/1000</f>
        <v>1194.1581421128178</v>
      </c>
      <c r="AG567">
        <f>(AA567+SUM($AA$8:AA566))/1000</f>
        <v>645.76014607712341</v>
      </c>
      <c r="BG567">
        <f t="shared" si="131"/>
        <v>11.599440586419753</v>
      </c>
    </row>
    <row r="568" spans="2:59" x14ac:dyDescent="0.3">
      <c r="B568" s="29" t="s">
        <v>47</v>
      </c>
      <c r="C568" s="29">
        <v>560</v>
      </c>
      <c r="D568" s="29">
        <v>560</v>
      </c>
      <c r="E568" s="28">
        <v>16.5</v>
      </c>
      <c r="F568" s="15">
        <f t="shared" si="132"/>
        <v>0.34722222222222221</v>
      </c>
      <c r="G568" s="15">
        <f t="shared" si="133"/>
        <v>1.25</v>
      </c>
      <c r="R568">
        <f>S568+SUM($S$8:S567)</f>
        <v>3071.9444444444462</v>
      </c>
      <c r="S568">
        <f t="shared" si="127"/>
        <v>4.583333333333333</v>
      </c>
      <c r="U568">
        <f t="shared" si="128"/>
        <v>9.7102499999999985</v>
      </c>
      <c r="V568">
        <f t="shared" si="121"/>
        <v>141.716553</v>
      </c>
      <c r="W568">
        <f t="shared" si="129"/>
        <v>496.52777777777777</v>
      </c>
      <c r="X568">
        <f t="shared" si="130"/>
        <v>2925.2865160648148</v>
      </c>
      <c r="Y568" t="str">
        <f t="shared" si="122"/>
        <v>Accelerating</v>
      </c>
      <c r="Z568">
        <f t="shared" si="123"/>
        <v>2925.2865160648148</v>
      </c>
      <c r="AA568">
        <f t="shared" si="124"/>
        <v>0</v>
      </c>
      <c r="AB568">
        <f t="shared" si="125"/>
        <v>0</v>
      </c>
      <c r="AC568">
        <f t="shared" si="126"/>
        <v>638.2443307777778</v>
      </c>
      <c r="AD568">
        <f t="shared" si="134"/>
        <v>0</v>
      </c>
      <c r="AE568">
        <f t="shared" si="135"/>
        <v>638.2443307777778</v>
      </c>
      <c r="AF568">
        <f>(Z568+SUM($Z$8:Z567))/1000</f>
        <v>1197.0834286288825</v>
      </c>
      <c r="AG568">
        <f>(AA568+SUM($AA$8:AA567))/1000</f>
        <v>645.76014607712341</v>
      </c>
      <c r="BG568">
        <f t="shared" si="131"/>
        <v>15.019965277777777</v>
      </c>
    </row>
    <row r="569" spans="2:59" x14ac:dyDescent="0.3">
      <c r="B569" s="29" t="s">
        <v>47</v>
      </c>
      <c r="C569" s="29">
        <v>561</v>
      </c>
      <c r="D569" s="29">
        <v>561</v>
      </c>
      <c r="E569" s="28">
        <v>17</v>
      </c>
      <c r="F569" s="15">
        <f t="shared" si="132"/>
        <v>6.9444444444444448E-2</v>
      </c>
      <c r="G569" s="15">
        <f t="shared" si="133"/>
        <v>0.25</v>
      </c>
      <c r="R569">
        <f>S569+SUM($S$8:S568)</f>
        <v>3076.6666666666683</v>
      </c>
      <c r="S569">
        <f t="shared" si="127"/>
        <v>4.7222222222222223</v>
      </c>
      <c r="U569">
        <f t="shared" si="128"/>
        <v>10.307666666666666</v>
      </c>
      <c r="V569">
        <f t="shared" si="121"/>
        <v>142.31396966666668</v>
      </c>
      <c r="W569">
        <f t="shared" si="129"/>
        <v>99.305555555555557</v>
      </c>
      <c r="X569">
        <f t="shared" si="130"/>
        <v>1140.9810913271606</v>
      </c>
      <c r="Y569" t="str">
        <f t="shared" si="122"/>
        <v>Accelerating</v>
      </c>
      <c r="Z569">
        <f t="shared" si="123"/>
        <v>1140.9810913271606</v>
      </c>
      <c r="AA569">
        <f t="shared" si="124"/>
        <v>0</v>
      </c>
      <c r="AB569">
        <f t="shared" si="125"/>
        <v>0</v>
      </c>
      <c r="AC569">
        <f t="shared" si="126"/>
        <v>241.61952522222225</v>
      </c>
      <c r="AD569">
        <f t="shared" si="134"/>
        <v>0</v>
      </c>
      <c r="AE569">
        <f t="shared" si="135"/>
        <v>241.61952522222225</v>
      </c>
      <c r="AF569">
        <f>(Z569+SUM($Z$8:Z568))/1000</f>
        <v>1198.2244097202099</v>
      </c>
      <c r="AG569">
        <f>(AA569+SUM($AA$8:AA568))/1000</f>
        <v>645.76014607712341</v>
      </c>
      <c r="BG569">
        <f t="shared" si="131"/>
        <v>15.944058641975309</v>
      </c>
    </row>
    <row r="570" spans="2:59" x14ac:dyDescent="0.3">
      <c r="B570" s="29" t="s">
        <v>47</v>
      </c>
      <c r="C570" s="29">
        <v>562</v>
      </c>
      <c r="D570" s="29">
        <v>562</v>
      </c>
      <c r="E570" s="28">
        <v>17</v>
      </c>
      <c r="F570" s="15">
        <f t="shared" si="132"/>
        <v>0</v>
      </c>
      <c r="G570" s="15">
        <f t="shared" si="133"/>
        <v>0</v>
      </c>
      <c r="R570">
        <f>S570+SUM($S$8:S569)</f>
        <v>3081.3888888888905</v>
      </c>
      <c r="S570">
        <f t="shared" si="127"/>
        <v>4.7222222222222223</v>
      </c>
      <c r="U570">
        <f t="shared" si="128"/>
        <v>10.307666666666666</v>
      </c>
      <c r="V570">
        <f t="shared" si="121"/>
        <v>142.31396966666668</v>
      </c>
      <c r="W570">
        <f t="shared" si="129"/>
        <v>0</v>
      </c>
      <c r="X570">
        <f t="shared" si="130"/>
        <v>672.03819009259269</v>
      </c>
      <c r="Y570" t="str">
        <f t="shared" si="122"/>
        <v>Constant</v>
      </c>
      <c r="Z570">
        <f t="shared" si="123"/>
        <v>672.03819009259269</v>
      </c>
      <c r="AA570">
        <f t="shared" si="124"/>
        <v>0</v>
      </c>
      <c r="AB570">
        <f t="shared" si="125"/>
        <v>0</v>
      </c>
      <c r="AC570">
        <f t="shared" si="126"/>
        <v>142.31396966666668</v>
      </c>
      <c r="AD570">
        <f t="shared" si="134"/>
        <v>0</v>
      </c>
      <c r="AE570">
        <f t="shared" si="135"/>
        <v>142.31396966666668</v>
      </c>
      <c r="AF570">
        <f>(Z570+SUM($Z$8:Z569))/1000</f>
        <v>1198.8964479103026</v>
      </c>
      <c r="AG570">
        <f>(AA570+SUM($AA$8:AA569))/1000</f>
        <v>645.76014607712341</v>
      </c>
      <c r="BG570">
        <f t="shared" si="131"/>
        <v>15.944058641975309</v>
      </c>
    </row>
    <row r="571" spans="2:59" x14ac:dyDescent="0.3">
      <c r="B571" s="29" t="s">
        <v>47</v>
      </c>
      <c r="C571" s="29">
        <v>563</v>
      </c>
      <c r="D571" s="29">
        <v>563</v>
      </c>
      <c r="E571" s="28">
        <v>17</v>
      </c>
      <c r="F571" s="15">
        <f t="shared" si="132"/>
        <v>-0.22222222222222215</v>
      </c>
      <c r="G571" s="15">
        <f t="shared" si="133"/>
        <v>-0.79999999999999982</v>
      </c>
      <c r="R571">
        <f>S571+SUM($S$8:S570)</f>
        <v>3086.1111111111127</v>
      </c>
      <c r="S571">
        <f t="shared" si="127"/>
        <v>4.7222222222222223</v>
      </c>
      <c r="U571">
        <f t="shared" si="128"/>
        <v>10.307666666666666</v>
      </c>
      <c r="V571">
        <f t="shared" si="121"/>
        <v>142.31396966666668</v>
      </c>
      <c r="W571">
        <f t="shared" si="129"/>
        <v>-317.77777777777766</v>
      </c>
      <c r="X571">
        <f t="shared" si="130"/>
        <v>0</v>
      </c>
      <c r="Y571" t="str">
        <f t="shared" si="122"/>
        <v>Braking</v>
      </c>
      <c r="Z571">
        <f t="shared" si="123"/>
        <v>0</v>
      </c>
      <c r="AA571">
        <f t="shared" si="124"/>
        <v>828.57909385802407</v>
      </c>
      <c r="AB571">
        <f t="shared" si="125"/>
        <v>0</v>
      </c>
      <c r="AC571">
        <f t="shared" si="126"/>
        <v>-175.46380811111098</v>
      </c>
      <c r="AD571">
        <f t="shared" si="134"/>
        <v>175.46380811111098</v>
      </c>
      <c r="AE571">
        <f t="shared" si="135"/>
        <v>0</v>
      </c>
      <c r="AF571">
        <f>(Z571+SUM($Z$8:Z570))/1000</f>
        <v>1198.8964479103026</v>
      </c>
      <c r="AG571">
        <f>(AA571+SUM($AA$8:AA570))/1000</f>
        <v>646.58872517098132</v>
      </c>
      <c r="BG571">
        <f t="shared" si="131"/>
        <v>15.944058641975309</v>
      </c>
    </row>
    <row r="572" spans="2:59" x14ac:dyDescent="0.3">
      <c r="B572" s="29" t="s">
        <v>47</v>
      </c>
      <c r="C572" s="29">
        <v>564</v>
      </c>
      <c r="D572" s="29">
        <v>564</v>
      </c>
      <c r="E572" s="28">
        <v>15.4</v>
      </c>
      <c r="F572" s="15">
        <f t="shared" si="132"/>
        <v>-0.95833333333333337</v>
      </c>
      <c r="G572" s="15">
        <f t="shared" si="133"/>
        <v>-3.45</v>
      </c>
      <c r="R572">
        <f>S572+SUM($S$8:S571)</f>
        <v>3090.3888888888905</v>
      </c>
      <c r="S572">
        <f t="shared" si="127"/>
        <v>4.2777777777777777</v>
      </c>
      <c r="U572">
        <f t="shared" si="128"/>
        <v>8.4587066666666662</v>
      </c>
      <c r="V572">
        <f t="shared" si="121"/>
        <v>140.46500966666667</v>
      </c>
      <c r="W572">
        <f t="shared" si="129"/>
        <v>-1370.4166666666667</v>
      </c>
      <c r="X572">
        <f t="shared" si="130"/>
        <v>0</v>
      </c>
      <c r="Y572" t="str">
        <f t="shared" si="122"/>
        <v>Braking</v>
      </c>
      <c r="Z572">
        <f t="shared" si="123"/>
        <v>0</v>
      </c>
      <c r="AA572">
        <f t="shared" si="124"/>
        <v>5261.4598660555557</v>
      </c>
      <c r="AB572">
        <f t="shared" si="125"/>
        <v>0</v>
      </c>
      <c r="AC572">
        <f t="shared" si="126"/>
        <v>-1229.9516570000001</v>
      </c>
      <c r="AD572">
        <f t="shared" si="134"/>
        <v>1229.9516570000001</v>
      </c>
      <c r="AE572">
        <f t="shared" si="135"/>
        <v>0</v>
      </c>
      <c r="AF572">
        <f>(Z572+SUM($Z$8:Z571))/1000</f>
        <v>1198.8964479103026</v>
      </c>
      <c r="AG572">
        <f>(AA572+SUM($AA$8:AA571))/1000</f>
        <v>651.85018503703691</v>
      </c>
      <c r="BG572">
        <f t="shared" si="131"/>
        <v>13.084058641975309</v>
      </c>
    </row>
    <row r="573" spans="2:59" x14ac:dyDescent="0.3">
      <c r="B573" s="29" t="s">
        <v>47</v>
      </c>
      <c r="C573" s="29">
        <v>565</v>
      </c>
      <c r="D573" s="29">
        <v>565</v>
      </c>
      <c r="E573" s="28">
        <v>10.1</v>
      </c>
      <c r="F573" s="15">
        <f t="shared" si="132"/>
        <v>-1.4722222222222223</v>
      </c>
      <c r="G573" s="15">
        <f t="shared" si="133"/>
        <v>-5.3000000000000007</v>
      </c>
      <c r="R573">
        <f>S573+SUM($S$8:S572)</f>
        <v>3093.1944444444462</v>
      </c>
      <c r="S573">
        <f t="shared" si="127"/>
        <v>2.8055555555555554</v>
      </c>
      <c r="U573">
        <f t="shared" si="128"/>
        <v>3.6383566666666658</v>
      </c>
      <c r="V573">
        <f t="shared" si="121"/>
        <v>135.64465966666666</v>
      </c>
      <c r="W573">
        <f t="shared" si="129"/>
        <v>-2105.2777777777778</v>
      </c>
      <c r="X573">
        <f t="shared" si="130"/>
        <v>0</v>
      </c>
      <c r="Y573" t="str">
        <f t="shared" si="122"/>
        <v>Braking</v>
      </c>
      <c r="Z573">
        <f t="shared" si="123"/>
        <v>0</v>
      </c>
      <c r="AA573">
        <f t="shared" si="124"/>
        <v>5525.9151369228393</v>
      </c>
      <c r="AB573">
        <f t="shared" si="125"/>
        <v>0</v>
      </c>
      <c r="AC573">
        <f t="shared" si="126"/>
        <v>-1969.6331181111111</v>
      </c>
      <c r="AD573">
        <f t="shared" si="134"/>
        <v>1969.6331181111111</v>
      </c>
      <c r="AE573">
        <f t="shared" si="135"/>
        <v>0</v>
      </c>
      <c r="AF573">
        <f>(Z573+SUM($Z$8:Z572))/1000</f>
        <v>1198.8964479103026</v>
      </c>
      <c r="AG573">
        <f>(AA573+SUM($AA$8:AA572))/1000</f>
        <v>657.37610017395968</v>
      </c>
      <c r="BG573">
        <f t="shared" si="131"/>
        <v>5.6278665123456788</v>
      </c>
    </row>
    <row r="574" spans="2:59" x14ac:dyDescent="0.3">
      <c r="B574" s="29" t="s">
        <v>47</v>
      </c>
      <c r="C574" s="29">
        <v>566</v>
      </c>
      <c r="D574" s="29">
        <v>566</v>
      </c>
      <c r="E574" s="28">
        <v>4.8</v>
      </c>
      <c r="F574" s="15">
        <f t="shared" si="132"/>
        <v>-1.4027777777777777</v>
      </c>
      <c r="G574" s="15">
        <f t="shared" si="133"/>
        <v>-5.05</v>
      </c>
      <c r="R574">
        <f>S574+SUM($S$8:S573)</f>
        <v>3094.5277777777796</v>
      </c>
      <c r="S574">
        <f t="shared" si="127"/>
        <v>1.3333333333333333</v>
      </c>
      <c r="U574">
        <f t="shared" si="128"/>
        <v>0.82175999999999993</v>
      </c>
      <c r="V574">
        <f t="shared" si="121"/>
        <v>132.82806300000001</v>
      </c>
      <c r="W574">
        <f t="shared" si="129"/>
        <v>-2005.9722222222222</v>
      </c>
      <c r="X574">
        <f t="shared" si="130"/>
        <v>0</v>
      </c>
      <c r="Y574" t="str">
        <f t="shared" si="122"/>
        <v>Braking</v>
      </c>
      <c r="Z574">
        <f t="shared" si="123"/>
        <v>0</v>
      </c>
      <c r="AA574">
        <f t="shared" si="124"/>
        <v>2497.5255456296295</v>
      </c>
      <c r="AB574">
        <f t="shared" si="125"/>
        <v>0</v>
      </c>
      <c r="AC574">
        <f t="shared" si="126"/>
        <v>-1873.1441592222222</v>
      </c>
      <c r="AD574">
        <f t="shared" si="134"/>
        <v>1873.1441592222222</v>
      </c>
      <c r="AE574">
        <f t="shared" si="135"/>
        <v>0</v>
      </c>
      <c r="AF574">
        <f>(Z574+SUM($Z$8:Z573))/1000</f>
        <v>1198.8964479103026</v>
      </c>
      <c r="AG574">
        <f>(AA574+SUM($AA$8:AA573))/1000</f>
        <v>659.87362571958943</v>
      </c>
      <c r="BG574">
        <f t="shared" si="131"/>
        <v>1.2711111111111111</v>
      </c>
    </row>
    <row r="575" spans="2:59" x14ac:dyDescent="0.3">
      <c r="B575" s="29" t="s">
        <v>47</v>
      </c>
      <c r="C575" s="29">
        <v>567</v>
      </c>
      <c r="D575" s="29">
        <v>567</v>
      </c>
      <c r="E575" s="28">
        <v>0</v>
      </c>
      <c r="F575" s="15">
        <f t="shared" si="132"/>
        <v>-0.66666666666666663</v>
      </c>
      <c r="G575" s="15">
        <f t="shared" si="133"/>
        <v>-2.4</v>
      </c>
      <c r="R575">
        <f>S575+SUM($S$8:S574)</f>
        <v>3094.5277777777796</v>
      </c>
      <c r="S575">
        <f t="shared" si="127"/>
        <v>0</v>
      </c>
      <c r="U575">
        <f t="shared" si="128"/>
        <v>0</v>
      </c>
      <c r="V575">
        <f t="shared" si="121"/>
        <v>132.006303</v>
      </c>
      <c r="W575">
        <f t="shared" si="129"/>
        <v>-953.33333333333326</v>
      </c>
      <c r="X575">
        <f t="shared" si="130"/>
        <v>0</v>
      </c>
      <c r="Y575" t="str">
        <f t="shared" si="122"/>
        <v>Braking</v>
      </c>
      <c r="Z575">
        <f t="shared" si="123"/>
        <v>0</v>
      </c>
      <c r="AA575">
        <f t="shared" si="124"/>
        <v>0</v>
      </c>
      <c r="AB575">
        <f t="shared" si="125"/>
        <v>1</v>
      </c>
      <c r="AC575">
        <f t="shared" si="126"/>
        <v>-821.32703033333325</v>
      </c>
      <c r="AD575">
        <f t="shared" si="134"/>
        <v>821.32703033333325</v>
      </c>
      <c r="AE575">
        <f t="shared" si="135"/>
        <v>0</v>
      </c>
      <c r="AF575">
        <f>(Z575+SUM($Z$8:Z574))/1000</f>
        <v>1198.8964479103026</v>
      </c>
      <c r="AG575">
        <f>(AA575+SUM($AA$8:AA574))/1000</f>
        <v>659.87362571958943</v>
      </c>
      <c r="BG575">
        <f t="shared" si="131"/>
        <v>0</v>
      </c>
    </row>
    <row r="576" spans="2:59" x14ac:dyDescent="0.3">
      <c r="B576" s="29" t="s">
        <v>47</v>
      </c>
      <c r="C576" s="29">
        <v>568</v>
      </c>
      <c r="D576" s="29">
        <v>568</v>
      </c>
      <c r="E576" s="28">
        <v>0</v>
      </c>
      <c r="F576" s="15">
        <f t="shared" si="132"/>
        <v>0</v>
      </c>
      <c r="G576" s="15">
        <f t="shared" si="133"/>
        <v>0</v>
      </c>
      <c r="R576">
        <f>S576+SUM($S$8:S575)</f>
        <v>3094.5277777777796</v>
      </c>
      <c r="S576">
        <f t="shared" si="127"/>
        <v>0</v>
      </c>
      <c r="U576">
        <f t="shared" si="128"/>
        <v>0</v>
      </c>
      <c r="V576">
        <f t="shared" si="121"/>
        <v>132.006303</v>
      </c>
      <c r="W576">
        <f t="shared" si="129"/>
        <v>0</v>
      </c>
      <c r="X576">
        <f t="shared" si="130"/>
        <v>0</v>
      </c>
      <c r="Y576" t="str">
        <f t="shared" si="122"/>
        <v>Constant</v>
      </c>
      <c r="Z576">
        <f t="shared" si="123"/>
        <v>0</v>
      </c>
      <c r="AA576">
        <f t="shared" si="124"/>
        <v>0</v>
      </c>
      <c r="AB576">
        <f t="shared" si="125"/>
        <v>1</v>
      </c>
      <c r="AC576">
        <f t="shared" si="126"/>
        <v>132.006303</v>
      </c>
      <c r="AD576">
        <f t="shared" si="134"/>
        <v>0</v>
      </c>
      <c r="AE576">
        <f t="shared" si="135"/>
        <v>0</v>
      </c>
      <c r="AF576">
        <f>(Z576+SUM($Z$8:Z575))/1000</f>
        <v>1198.8964479103026</v>
      </c>
      <c r="AG576">
        <f>(AA576+SUM($AA$8:AA575))/1000</f>
        <v>659.87362571958943</v>
      </c>
      <c r="BG576">
        <f t="shared" si="131"/>
        <v>0</v>
      </c>
    </row>
    <row r="577" spans="2:59" x14ac:dyDescent="0.3">
      <c r="B577" s="29" t="s">
        <v>47</v>
      </c>
      <c r="C577" s="29">
        <v>569</v>
      </c>
      <c r="D577" s="29">
        <v>569</v>
      </c>
      <c r="E577" s="28">
        <v>0</v>
      </c>
      <c r="F577" s="15">
        <f t="shared" si="132"/>
        <v>0</v>
      </c>
      <c r="G577" s="15">
        <f t="shared" si="133"/>
        <v>0</v>
      </c>
      <c r="R577">
        <f>S577+SUM($S$8:S576)</f>
        <v>3094.5277777777796</v>
      </c>
      <c r="S577">
        <f t="shared" si="127"/>
        <v>0</v>
      </c>
      <c r="U577">
        <f t="shared" si="128"/>
        <v>0</v>
      </c>
      <c r="V577">
        <f t="shared" si="121"/>
        <v>132.006303</v>
      </c>
      <c r="W577">
        <f t="shared" si="129"/>
        <v>0</v>
      </c>
      <c r="X577">
        <f t="shared" si="130"/>
        <v>0</v>
      </c>
      <c r="Y577" t="str">
        <f t="shared" si="122"/>
        <v>Constant</v>
      </c>
      <c r="Z577">
        <f t="shared" si="123"/>
        <v>0</v>
      </c>
      <c r="AA577">
        <f t="shared" si="124"/>
        <v>0</v>
      </c>
      <c r="AB577">
        <f t="shared" si="125"/>
        <v>1</v>
      </c>
      <c r="AC577">
        <f t="shared" si="126"/>
        <v>132.006303</v>
      </c>
      <c r="AD577">
        <f t="shared" si="134"/>
        <v>0</v>
      </c>
      <c r="AE577">
        <f t="shared" si="135"/>
        <v>0</v>
      </c>
      <c r="AF577">
        <f>(Z577+SUM($Z$8:Z576))/1000</f>
        <v>1198.8964479103026</v>
      </c>
      <c r="AG577">
        <f>(AA577+SUM($AA$8:AA576))/1000</f>
        <v>659.87362571958943</v>
      </c>
      <c r="BG577">
        <f t="shared" si="131"/>
        <v>0</v>
      </c>
    </row>
    <row r="578" spans="2:59" x14ac:dyDescent="0.3">
      <c r="B578" s="29" t="s">
        <v>47</v>
      </c>
      <c r="C578" s="29">
        <v>570</v>
      </c>
      <c r="D578" s="29">
        <v>570</v>
      </c>
      <c r="E578" s="28">
        <v>0</v>
      </c>
      <c r="F578" s="15">
        <f t="shared" si="132"/>
        <v>0</v>
      </c>
      <c r="G578" s="15">
        <f t="shared" si="133"/>
        <v>0</v>
      </c>
      <c r="R578">
        <f>S578+SUM($S$8:S577)</f>
        <v>3094.5277777777796</v>
      </c>
      <c r="S578">
        <f t="shared" si="127"/>
        <v>0</v>
      </c>
      <c r="U578">
        <f t="shared" si="128"/>
        <v>0</v>
      </c>
      <c r="V578">
        <f t="shared" si="121"/>
        <v>132.006303</v>
      </c>
      <c r="W578">
        <f t="shared" si="129"/>
        <v>0</v>
      </c>
      <c r="X578">
        <f t="shared" si="130"/>
        <v>0</v>
      </c>
      <c r="Y578" t="str">
        <f t="shared" si="122"/>
        <v>Constant</v>
      </c>
      <c r="Z578">
        <f t="shared" si="123"/>
        <v>0</v>
      </c>
      <c r="AA578">
        <f t="shared" si="124"/>
        <v>0</v>
      </c>
      <c r="AB578">
        <f t="shared" si="125"/>
        <v>1</v>
      </c>
      <c r="AC578">
        <f t="shared" si="126"/>
        <v>132.006303</v>
      </c>
      <c r="AD578">
        <f t="shared" si="134"/>
        <v>0</v>
      </c>
      <c r="AE578">
        <f t="shared" si="135"/>
        <v>0</v>
      </c>
      <c r="AF578">
        <f>(Z578+SUM($Z$8:Z577))/1000</f>
        <v>1198.8964479103026</v>
      </c>
      <c r="AG578">
        <f>(AA578+SUM($AA$8:AA577))/1000</f>
        <v>659.87362571958943</v>
      </c>
      <c r="BG578">
        <f t="shared" si="131"/>
        <v>0</v>
      </c>
    </row>
    <row r="579" spans="2:59" x14ac:dyDescent="0.3">
      <c r="B579" s="29" t="s">
        <v>47</v>
      </c>
      <c r="C579" s="29">
        <v>571</v>
      </c>
      <c r="D579" s="29">
        <v>571</v>
      </c>
      <c r="E579" s="28">
        <v>0</v>
      </c>
      <c r="F579" s="15">
        <f t="shared" si="132"/>
        <v>0</v>
      </c>
      <c r="G579" s="15">
        <f t="shared" si="133"/>
        <v>0</v>
      </c>
      <c r="R579">
        <f>S579+SUM($S$8:S578)</f>
        <v>3094.5277777777796</v>
      </c>
      <c r="S579">
        <f t="shared" si="127"/>
        <v>0</v>
      </c>
      <c r="U579">
        <f t="shared" si="128"/>
        <v>0</v>
      </c>
      <c r="V579">
        <f t="shared" si="121"/>
        <v>132.006303</v>
      </c>
      <c r="W579">
        <f t="shared" si="129"/>
        <v>0</v>
      </c>
      <c r="X579">
        <f t="shared" si="130"/>
        <v>0</v>
      </c>
      <c r="Y579" t="str">
        <f t="shared" si="122"/>
        <v>Constant</v>
      </c>
      <c r="Z579">
        <f t="shared" si="123"/>
        <v>0</v>
      </c>
      <c r="AA579">
        <f t="shared" si="124"/>
        <v>0</v>
      </c>
      <c r="AB579">
        <f t="shared" si="125"/>
        <v>1</v>
      </c>
      <c r="AC579">
        <f t="shared" si="126"/>
        <v>132.006303</v>
      </c>
      <c r="AD579">
        <f t="shared" si="134"/>
        <v>0</v>
      </c>
      <c r="AE579">
        <f t="shared" si="135"/>
        <v>0</v>
      </c>
      <c r="AF579">
        <f>(Z579+SUM($Z$8:Z578))/1000</f>
        <v>1198.8964479103026</v>
      </c>
      <c r="AG579">
        <f>(AA579+SUM($AA$8:AA578))/1000</f>
        <v>659.87362571958943</v>
      </c>
      <c r="BG579">
        <f t="shared" si="131"/>
        <v>0</v>
      </c>
    </row>
    <row r="580" spans="2:59" x14ac:dyDescent="0.3">
      <c r="B580" s="29" t="s">
        <v>47</v>
      </c>
      <c r="C580" s="29">
        <v>572</v>
      </c>
      <c r="D580" s="29">
        <v>572</v>
      </c>
      <c r="E580" s="28">
        <v>0</v>
      </c>
      <c r="F580" s="15">
        <f t="shared" si="132"/>
        <v>0</v>
      </c>
      <c r="G580" s="15">
        <f t="shared" si="133"/>
        <v>0</v>
      </c>
      <c r="R580">
        <f>S580+SUM($S$8:S579)</f>
        <v>3094.5277777777796</v>
      </c>
      <c r="S580">
        <f t="shared" si="127"/>
        <v>0</v>
      </c>
      <c r="U580">
        <f t="shared" si="128"/>
        <v>0</v>
      </c>
      <c r="V580">
        <f t="shared" si="121"/>
        <v>132.006303</v>
      </c>
      <c r="W580">
        <f t="shared" si="129"/>
        <v>0</v>
      </c>
      <c r="X580">
        <f t="shared" si="130"/>
        <v>0</v>
      </c>
      <c r="Y580" t="str">
        <f t="shared" si="122"/>
        <v>Constant</v>
      </c>
      <c r="Z580">
        <f t="shared" si="123"/>
        <v>0</v>
      </c>
      <c r="AA580">
        <f t="shared" si="124"/>
        <v>0</v>
      </c>
      <c r="AB580">
        <f t="shared" si="125"/>
        <v>1</v>
      </c>
      <c r="AC580">
        <f t="shared" si="126"/>
        <v>132.006303</v>
      </c>
      <c r="AD580">
        <f t="shared" si="134"/>
        <v>0</v>
      </c>
      <c r="AE580">
        <f t="shared" si="135"/>
        <v>0</v>
      </c>
      <c r="AF580">
        <f>(Z580+SUM($Z$8:Z579))/1000</f>
        <v>1198.8964479103026</v>
      </c>
      <c r="AG580">
        <f>(AA580+SUM($AA$8:AA579))/1000</f>
        <v>659.87362571958943</v>
      </c>
      <c r="BG580">
        <f t="shared" si="131"/>
        <v>0</v>
      </c>
    </row>
    <row r="581" spans="2:59" x14ac:dyDescent="0.3">
      <c r="B581" s="29" t="s">
        <v>47</v>
      </c>
      <c r="C581" s="29">
        <v>573</v>
      </c>
      <c r="D581" s="29">
        <v>573</v>
      </c>
      <c r="E581" s="28">
        <v>0</v>
      </c>
      <c r="F581" s="15">
        <f t="shared" si="132"/>
        <v>0</v>
      </c>
      <c r="G581" s="15">
        <f t="shared" si="133"/>
        <v>0</v>
      </c>
      <c r="R581">
        <f>S581+SUM($S$8:S580)</f>
        <v>3094.5277777777796</v>
      </c>
      <c r="S581">
        <f t="shared" si="127"/>
        <v>0</v>
      </c>
      <c r="U581">
        <f t="shared" si="128"/>
        <v>0</v>
      </c>
      <c r="V581">
        <f t="shared" si="121"/>
        <v>132.006303</v>
      </c>
      <c r="W581">
        <f t="shared" si="129"/>
        <v>0</v>
      </c>
      <c r="X581">
        <f t="shared" si="130"/>
        <v>0</v>
      </c>
      <c r="Y581" t="str">
        <f t="shared" si="122"/>
        <v>Constant</v>
      </c>
      <c r="Z581">
        <f t="shared" si="123"/>
        <v>0</v>
      </c>
      <c r="AA581">
        <f t="shared" si="124"/>
        <v>0</v>
      </c>
      <c r="AB581">
        <f t="shared" si="125"/>
        <v>1</v>
      </c>
      <c r="AC581">
        <f t="shared" si="126"/>
        <v>132.006303</v>
      </c>
      <c r="AD581">
        <f t="shared" si="134"/>
        <v>0</v>
      </c>
      <c r="AE581">
        <f t="shared" si="135"/>
        <v>0</v>
      </c>
      <c r="AF581">
        <f>(Z581+SUM($Z$8:Z580))/1000</f>
        <v>1198.8964479103026</v>
      </c>
      <c r="AG581">
        <f>(AA581+SUM($AA$8:AA580))/1000</f>
        <v>659.87362571958943</v>
      </c>
      <c r="BG581">
        <f t="shared" si="131"/>
        <v>0</v>
      </c>
    </row>
    <row r="582" spans="2:59" x14ac:dyDescent="0.3">
      <c r="B582" s="29" t="s">
        <v>47</v>
      </c>
      <c r="C582" s="29">
        <v>574</v>
      </c>
      <c r="D582" s="29">
        <v>574</v>
      </c>
      <c r="E582" s="28">
        <v>0</v>
      </c>
      <c r="F582" s="15">
        <f t="shared" si="132"/>
        <v>0</v>
      </c>
      <c r="G582" s="15">
        <f t="shared" si="133"/>
        <v>0</v>
      </c>
      <c r="R582">
        <f>S582+SUM($S$8:S581)</f>
        <v>3094.5277777777796</v>
      </c>
      <c r="S582">
        <f t="shared" si="127"/>
        <v>0</v>
      </c>
      <c r="U582">
        <f t="shared" si="128"/>
        <v>0</v>
      </c>
      <c r="V582">
        <f t="shared" si="121"/>
        <v>132.006303</v>
      </c>
      <c r="W582">
        <f t="shared" si="129"/>
        <v>0</v>
      </c>
      <c r="X582">
        <f t="shared" si="130"/>
        <v>0</v>
      </c>
      <c r="Y582" t="str">
        <f t="shared" si="122"/>
        <v>Constant</v>
      </c>
      <c r="Z582">
        <f t="shared" si="123"/>
        <v>0</v>
      </c>
      <c r="AA582">
        <f t="shared" si="124"/>
        <v>0</v>
      </c>
      <c r="AB582">
        <f t="shared" si="125"/>
        <v>1</v>
      </c>
      <c r="AC582">
        <f t="shared" si="126"/>
        <v>132.006303</v>
      </c>
      <c r="AD582">
        <f t="shared" si="134"/>
        <v>0</v>
      </c>
      <c r="AE582">
        <f t="shared" si="135"/>
        <v>0</v>
      </c>
      <c r="AF582">
        <f>(Z582+SUM($Z$8:Z581))/1000</f>
        <v>1198.8964479103026</v>
      </c>
      <c r="AG582">
        <f>(AA582+SUM($AA$8:AA581))/1000</f>
        <v>659.87362571958943</v>
      </c>
      <c r="BG582">
        <f t="shared" si="131"/>
        <v>0</v>
      </c>
    </row>
    <row r="583" spans="2:59" x14ac:dyDescent="0.3">
      <c r="B583" s="29" t="s">
        <v>47</v>
      </c>
      <c r="C583" s="29">
        <v>575</v>
      </c>
      <c r="D583" s="29">
        <v>575</v>
      </c>
      <c r="E583" s="28">
        <v>0</v>
      </c>
      <c r="F583" s="15">
        <f t="shared" si="132"/>
        <v>0</v>
      </c>
      <c r="G583" s="15">
        <f t="shared" si="133"/>
        <v>0</v>
      </c>
      <c r="R583">
        <f>S583+SUM($S$8:S582)</f>
        <v>3094.5277777777796</v>
      </c>
      <c r="S583">
        <f t="shared" si="127"/>
        <v>0</v>
      </c>
      <c r="U583">
        <f t="shared" si="128"/>
        <v>0</v>
      </c>
      <c r="V583">
        <f t="shared" si="121"/>
        <v>132.006303</v>
      </c>
      <c r="W583">
        <f t="shared" si="129"/>
        <v>0</v>
      </c>
      <c r="X583">
        <f t="shared" si="130"/>
        <v>0</v>
      </c>
      <c r="Y583" t="str">
        <f t="shared" si="122"/>
        <v>Constant</v>
      </c>
      <c r="Z583">
        <f t="shared" si="123"/>
        <v>0</v>
      </c>
      <c r="AA583">
        <f t="shared" si="124"/>
        <v>0</v>
      </c>
      <c r="AB583">
        <f t="shared" si="125"/>
        <v>1</v>
      </c>
      <c r="AC583">
        <f t="shared" si="126"/>
        <v>132.006303</v>
      </c>
      <c r="AD583">
        <f t="shared" si="134"/>
        <v>0</v>
      </c>
      <c r="AE583">
        <f t="shared" si="135"/>
        <v>0</v>
      </c>
      <c r="AF583">
        <f>(Z583+SUM($Z$8:Z582))/1000</f>
        <v>1198.8964479103026</v>
      </c>
      <c r="AG583">
        <f>(AA583+SUM($AA$8:AA582))/1000</f>
        <v>659.87362571958943</v>
      </c>
      <c r="BG583">
        <f t="shared" si="131"/>
        <v>0</v>
      </c>
    </row>
    <row r="584" spans="2:59" x14ac:dyDescent="0.3">
      <c r="B584" s="29" t="s">
        <v>47</v>
      </c>
      <c r="C584" s="29">
        <v>576</v>
      </c>
      <c r="D584" s="29">
        <v>576</v>
      </c>
      <c r="E584" s="28">
        <v>0</v>
      </c>
      <c r="F584" s="15">
        <f t="shared" si="132"/>
        <v>0</v>
      </c>
      <c r="G584" s="15">
        <f t="shared" si="133"/>
        <v>0</v>
      </c>
      <c r="R584">
        <f>S584+SUM($S$8:S583)</f>
        <v>3094.5277777777796</v>
      </c>
      <c r="S584">
        <f t="shared" si="127"/>
        <v>0</v>
      </c>
      <c r="U584">
        <f t="shared" si="128"/>
        <v>0</v>
      </c>
      <c r="V584">
        <f t="shared" ref="V584:V647" si="136">U584+T$8</f>
        <v>132.006303</v>
      </c>
      <c r="W584">
        <f t="shared" si="129"/>
        <v>0</v>
      </c>
      <c r="X584">
        <f t="shared" si="130"/>
        <v>0</v>
      </c>
      <c r="Y584" t="str">
        <f t="shared" ref="Y584:Y647" si="137">IF(F584&gt;0, "Accelerating", IF(F584&lt;0, "Braking", IF(F584=0, "Constant")))</f>
        <v>Constant</v>
      </c>
      <c r="Z584">
        <f t="shared" ref="Z584:Z647" si="138">AE584*S584</f>
        <v>0</v>
      </c>
      <c r="AA584">
        <f t="shared" ref="AA584:AA647" si="139">AD584*S584</f>
        <v>0</v>
      </c>
      <c r="AB584">
        <f t="shared" ref="AB584:AB647" si="140">IF(S584=0, 1,0)</f>
        <v>1</v>
      </c>
      <c r="AC584">
        <f t="shared" ref="AC584:AC647" si="141">W584+V584</f>
        <v>132.006303</v>
      </c>
      <c r="AD584">
        <f t="shared" si="134"/>
        <v>0</v>
      </c>
      <c r="AE584">
        <f t="shared" si="135"/>
        <v>0</v>
      </c>
      <c r="AF584">
        <f>(Z584+SUM($Z$8:Z583))/1000</f>
        <v>1198.8964479103026</v>
      </c>
      <c r="AG584">
        <f>(AA584+SUM($AA$8:AA583))/1000</f>
        <v>659.87362571958943</v>
      </c>
      <c r="BG584">
        <f t="shared" si="131"/>
        <v>0</v>
      </c>
    </row>
    <row r="585" spans="2:59" x14ac:dyDescent="0.3">
      <c r="B585" s="29" t="s">
        <v>47</v>
      </c>
      <c r="C585" s="29">
        <v>577</v>
      </c>
      <c r="D585" s="29">
        <v>577</v>
      </c>
      <c r="E585" s="28">
        <v>0</v>
      </c>
      <c r="F585" s="15">
        <f t="shared" si="132"/>
        <v>0</v>
      </c>
      <c r="G585" s="15">
        <f t="shared" si="133"/>
        <v>0</v>
      </c>
      <c r="R585">
        <f>S585+SUM($S$8:S584)</f>
        <v>3094.5277777777796</v>
      </c>
      <c r="S585">
        <f t="shared" ref="S585:S648" si="142">E585/3.6</f>
        <v>0</v>
      </c>
      <c r="U585">
        <f t="shared" ref="U585:U648" si="143">0.5*2.14*0.36*1.2*(S585)^2</f>
        <v>0</v>
      </c>
      <c r="V585">
        <f t="shared" si="136"/>
        <v>132.006303</v>
      </c>
      <c r="W585">
        <f t="shared" ref="W585:W648" si="144">(1430*F585)</f>
        <v>0</v>
      </c>
      <c r="X585">
        <f t="shared" ref="X585:X648" si="145">AE585*S585</f>
        <v>0</v>
      </c>
      <c r="Y585" t="str">
        <f t="shared" si="137"/>
        <v>Constant</v>
      </c>
      <c r="Z585">
        <f t="shared" si="138"/>
        <v>0</v>
      </c>
      <c r="AA585">
        <f t="shared" si="139"/>
        <v>0</v>
      </c>
      <c r="AB585">
        <f t="shared" si="140"/>
        <v>1</v>
      </c>
      <c r="AC585">
        <f t="shared" si="141"/>
        <v>132.006303</v>
      </c>
      <c r="AD585">
        <f t="shared" si="134"/>
        <v>0</v>
      </c>
      <c r="AE585">
        <f t="shared" si="135"/>
        <v>0</v>
      </c>
      <c r="AF585">
        <f>(Z585+SUM($Z$8:Z584))/1000</f>
        <v>1198.8964479103026</v>
      </c>
      <c r="AG585">
        <f>(AA585+SUM($AA$8:AA584))/1000</f>
        <v>659.87362571958943</v>
      </c>
      <c r="BG585">
        <f t="shared" ref="BG585:BG648" si="146">(0.5*1430*(S585*S585))/1000</f>
        <v>0</v>
      </c>
    </row>
    <row r="586" spans="2:59" x14ac:dyDescent="0.3">
      <c r="B586" s="29" t="s">
        <v>47</v>
      </c>
      <c r="C586" s="29">
        <v>578</v>
      </c>
      <c r="D586" s="29">
        <v>578</v>
      </c>
      <c r="E586" s="28">
        <v>0</v>
      </c>
      <c r="F586" s="15">
        <f t="shared" ref="F586:F649" si="147">($E587-$E585)/2/3.6</f>
        <v>0</v>
      </c>
      <c r="G586" s="15">
        <f t="shared" ref="G586:G649" si="148">($E587-$E585)/2</f>
        <v>0</v>
      </c>
      <c r="R586">
        <f>S586+SUM($S$8:S585)</f>
        <v>3094.5277777777796</v>
      </c>
      <c r="S586">
        <f t="shared" si="142"/>
        <v>0</v>
      </c>
      <c r="U586">
        <f t="shared" si="143"/>
        <v>0</v>
      </c>
      <c r="V586">
        <f t="shared" si="136"/>
        <v>132.006303</v>
      </c>
      <c r="W586">
        <f t="shared" si="144"/>
        <v>0</v>
      </c>
      <c r="X586">
        <f t="shared" si="145"/>
        <v>0</v>
      </c>
      <c r="Y586" t="str">
        <f t="shared" si="137"/>
        <v>Constant</v>
      </c>
      <c r="Z586">
        <f t="shared" si="138"/>
        <v>0</v>
      </c>
      <c r="AA586">
        <f t="shared" si="139"/>
        <v>0</v>
      </c>
      <c r="AB586">
        <f t="shared" si="140"/>
        <v>1</v>
      </c>
      <c r="AC586">
        <f t="shared" si="141"/>
        <v>132.006303</v>
      </c>
      <c r="AD586">
        <f t="shared" si="134"/>
        <v>0</v>
      </c>
      <c r="AE586">
        <f t="shared" si="135"/>
        <v>0</v>
      </c>
      <c r="AF586">
        <f>(Z586+SUM($Z$8:Z585))/1000</f>
        <v>1198.8964479103026</v>
      </c>
      <c r="AG586">
        <f>(AA586+SUM($AA$8:AA585))/1000</f>
        <v>659.87362571958943</v>
      </c>
      <c r="BG586">
        <f t="shared" si="146"/>
        <v>0</v>
      </c>
    </row>
    <row r="587" spans="2:59" x14ac:dyDescent="0.3">
      <c r="B587" s="29" t="s">
        <v>47</v>
      </c>
      <c r="C587" s="29">
        <v>579</v>
      </c>
      <c r="D587" s="29">
        <v>579</v>
      </c>
      <c r="E587" s="28">
        <v>0</v>
      </c>
      <c r="F587" s="15">
        <f t="shared" si="147"/>
        <v>0</v>
      </c>
      <c r="G587" s="15">
        <f t="shared" si="148"/>
        <v>0</v>
      </c>
      <c r="R587">
        <f>S587+SUM($S$8:S586)</f>
        <v>3094.5277777777796</v>
      </c>
      <c r="S587">
        <f t="shared" si="142"/>
        <v>0</v>
      </c>
      <c r="U587">
        <f t="shared" si="143"/>
        <v>0</v>
      </c>
      <c r="V587">
        <f t="shared" si="136"/>
        <v>132.006303</v>
      </c>
      <c r="W587">
        <f t="shared" si="144"/>
        <v>0</v>
      </c>
      <c r="X587">
        <f t="shared" si="145"/>
        <v>0</v>
      </c>
      <c r="Y587" t="str">
        <f t="shared" si="137"/>
        <v>Constant</v>
      </c>
      <c r="Z587">
        <f t="shared" si="138"/>
        <v>0</v>
      </c>
      <c r="AA587">
        <f t="shared" si="139"/>
        <v>0</v>
      </c>
      <c r="AB587">
        <f t="shared" si="140"/>
        <v>1</v>
      </c>
      <c r="AC587">
        <f t="shared" si="141"/>
        <v>132.006303</v>
      </c>
      <c r="AD587">
        <f t="shared" ref="AD587:AD650" si="149">IF(AC587&gt;V587,0,IF(AC587&gt;0,0,IF(AC587=$T$8,0,-AC587)))</f>
        <v>0</v>
      </c>
      <c r="AE587">
        <f t="shared" si="135"/>
        <v>0</v>
      </c>
      <c r="AF587">
        <f>(Z587+SUM($Z$8:Z586))/1000</f>
        <v>1198.8964479103026</v>
      </c>
      <c r="AG587">
        <f>(AA587+SUM($AA$8:AA586))/1000</f>
        <v>659.87362571958943</v>
      </c>
      <c r="BG587">
        <f t="shared" si="146"/>
        <v>0</v>
      </c>
    </row>
    <row r="588" spans="2:59" x14ac:dyDescent="0.3">
      <c r="B588" s="29" t="s">
        <v>47</v>
      </c>
      <c r="C588" s="29">
        <v>580</v>
      </c>
      <c r="D588" s="29">
        <v>580</v>
      </c>
      <c r="E588" s="28">
        <v>0</v>
      </c>
      <c r="F588" s="15">
        <f t="shared" si="147"/>
        <v>0</v>
      </c>
      <c r="G588" s="15">
        <f t="shared" si="148"/>
        <v>0</v>
      </c>
      <c r="R588">
        <f>S588+SUM($S$8:S587)</f>
        <v>3094.5277777777796</v>
      </c>
      <c r="S588">
        <f t="shared" si="142"/>
        <v>0</v>
      </c>
      <c r="U588">
        <f t="shared" si="143"/>
        <v>0</v>
      </c>
      <c r="V588">
        <f t="shared" si="136"/>
        <v>132.006303</v>
      </c>
      <c r="W588">
        <f t="shared" si="144"/>
        <v>0</v>
      </c>
      <c r="X588">
        <f t="shared" si="145"/>
        <v>0</v>
      </c>
      <c r="Y588" t="str">
        <f t="shared" si="137"/>
        <v>Constant</v>
      </c>
      <c r="Z588">
        <f t="shared" si="138"/>
        <v>0</v>
      </c>
      <c r="AA588">
        <f t="shared" si="139"/>
        <v>0</v>
      </c>
      <c r="AB588">
        <f t="shared" si="140"/>
        <v>1</v>
      </c>
      <c r="AC588">
        <f t="shared" si="141"/>
        <v>132.006303</v>
      </c>
      <c r="AD588">
        <f t="shared" si="149"/>
        <v>0</v>
      </c>
      <c r="AE588">
        <f t="shared" si="135"/>
        <v>0</v>
      </c>
      <c r="AF588">
        <f>(Z588+SUM($Z$8:Z587))/1000</f>
        <v>1198.8964479103026</v>
      </c>
      <c r="AG588">
        <f>(AA588+SUM($AA$8:AA587))/1000</f>
        <v>659.87362571958943</v>
      </c>
      <c r="BG588">
        <f t="shared" si="146"/>
        <v>0</v>
      </c>
    </row>
    <row r="589" spans="2:59" x14ac:dyDescent="0.3">
      <c r="B589" s="29" t="s">
        <v>47</v>
      </c>
      <c r="C589" s="29">
        <v>581</v>
      </c>
      <c r="D589" s="29">
        <v>581</v>
      </c>
      <c r="E589" s="28">
        <v>0</v>
      </c>
      <c r="F589" s="15">
        <f t="shared" si="147"/>
        <v>0</v>
      </c>
      <c r="G589" s="15">
        <f t="shared" si="148"/>
        <v>0</v>
      </c>
      <c r="R589">
        <f>S589+SUM($S$8:S588)</f>
        <v>3094.5277777777796</v>
      </c>
      <c r="S589">
        <f t="shared" si="142"/>
        <v>0</v>
      </c>
      <c r="U589">
        <f t="shared" si="143"/>
        <v>0</v>
      </c>
      <c r="V589">
        <f t="shared" si="136"/>
        <v>132.006303</v>
      </c>
      <c r="W589">
        <f t="shared" si="144"/>
        <v>0</v>
      </c>
      <c r="X589">
        <f t="shared" si="145"/>
        <v>0</v>
      </c>
      <c r="Y589" t="str">
        <f t="shared" si="137"/>
        <v>Constant</v>
      </c>
      <c r="Z589">
        <f t="shared" si="138"/>
        <v>0</v>
      </c>
      <c r="AA589">
        <f t="shared" si="139"/>
        <v>0</v>
      </c>
      <c r="AB589">
        <f t="shared" si="140"/>
        <v>1</v>
      </c>
      <c r="AC589">
        <f t="shared" si="141"/>
        <v>132.006303</v>
      </c>
      <c r="AD589">
        <f t="shared" si="149"/>
        <v>0</v>
      </c>
      <c r="AE589">
        <f t="shared" si="135"/>
        <v>0</v>
      </c>
      <c r="AF589">
        <f>(Z589+SUM($Z$8:Z588))/1000</f>
        <v>1198.8964479103026</v>
      </c>
      <c r="AG589">
        <f>(AA589+SUM($AA$8:AA588))/1000</f>
        <v>659.87362571958943</v>
      </c>
      <c r="BG589">
        <f t="shared" si="146"/>
        <v>0</v>
      </c>
    </row>
    <row r="590" spans="2:59" x14ac:dyDescent="0.3">
      <c r="B590" s="29" t="s">
        <v>47</v>
      </c>
      <c r="C590" s="29">
        <v>582</v>
      </c>
      <c r="D590" s="29">
        <v>582</v>
      </c>
      <c r="E590" s="28">
        <v>0</v>
      </c>
      <c r="F590" s="15">
        <f t="shared" si="147"/>
        <v>0</v>
      </c>
      <c r="G590" s="15">
        <f t="shared" si="148"/>
        <v>0</v>
      </c>
      <c r="R590">
        <f>S590+SUM($S$8:S589)</f>
        <v>3094.5277777777796</v>
      </c>
      <c r="S590">
        <f t="shared" si="142"/>
        <v>0</v>
      </c>
      <c r="U590">
        <f t="shared" si="143"/>
        <v>0</v>
      </c>
      <c r="V590">
        <f t="shared" si="136"/>
        <v>132.006303</v>
      </c>
      <c r="W590">
        <f t="shared" si="144"/>
        <v>0</v>
      </c>
      <c r="X590">
        <f t="shared" si="145"/>
        <v>0</v>
      </c>
      <c r="Y590" t="str">
        <f t="shared" si="137"/>
        <v>Constant</v>
      </c>
      <c r="Z590">
        <f t="shared" si="138"/>
        <v>0</v>
      </c>
      <c r="AA590">
        <f t="shared" si="139"/>
        <v>0</v>
      </c>
      <c r="AB590">
        <f t="shared" si="140"/>
        <v>1</v>
      </c>
      <c r="AC590">
        <f t="shared" si="141"/>
        <v>132.006303</v>
      </c>
      <c r="AD590">
        <f t="shared" si="149"/>
        <v>0</v>
      </c>
      <c r="AE590">
        <f t="shared" si="135"/>
        <v>0</v>
      </c>
      <c r="AF590">
        <f>(Z590+SUM($Z$8:Z589))/1000</f>
        <v>1198.8964479103026</v>
      </c>
      <c r="AG590">
        <f>(AA590+SUM($AA$8:AA589))/1000</f>
        <v>659.87362571958943</v>
      </c>
      <c r="BG590">
        <f t="shared" si="146"/>
        <v>0</v>
      </c>
    </row>
    <row r="591" spans="2:59" x14ac:dyDescent="0.3">
      <c r="B591" s="29" t="s">
        <v>47</v>
      </c>
      <c r="C591" s="29">
        <v>583</v>
      </c>
      <c r="D591" s="29">
        <v>583</v>
      </c>
      <c r="E591" s="28">
        <v>0</v>
      </c>
      <c r="F591" s="15">
        <f t="shared" si="147"/>
        <v>0</v>
      </c>
      <c r="G591" s="15">
        <f t="shared" si="148"/>
        <v>0</v>
      </c>
      <c r="R591">
        <f>S591+SUM($S$8:S590)</f>
        <v>3094.5277777777796</v>
      </c>
      <c r="S591">
        <f t="shared" si="142"/>
        <v>0</v>
      </c>
      <c r="U591">
        <f t="shared" si="143"/>
        <v>0</v>
      </c>
      <c r="V591">
        <f t="shared" si="136"/>
        <v>132.006303</v>
      </c>
      <c r="W591">
        <f t="shared" si="144"/>
        <v>0</v>
      </c>
      <c r="X591">
        <f t="shared" si="145"/>
        <v>0</v>
      </c>
      <c r="Y591" t="str">
        <f t="shared" si="137"/>
        <v>Constant</v>
      </c>
      <c r="Z591">
        <f t="shared" si="138"/>
        <v>0</v>
      </c>
      <c r="AA591">
        <f t="shared" si="139"/>
        <v>0</v>
      </c>
      <c r="AB591">
        <f t="shared" si="140"/>
        <v>1</v>
      </c>
      <c r="AC591">
        <f t="shared" si="141"/>
        <v>132.006303</v>
      </c>
      <c r="AD591">
        <f t="shared" si="149"/>
        <v>0</v>
      </c>
      <c r="AE591">
        <f t="shared" si="135"/>
        <v>0</v>
      </c>
      <c r="AF591">
        <f>(Z591+SUM($Z$8:Z590))/1000</f>
        <v>1198.8964479103026</v>
      </c>
      <c r="AG591">
        <f>(AA591+SUM($AA$8:AA590))/1000</f>
        <v>659.87362571958943</v>
      </c>
      <c r="BG591">
        <f t="shared" si="146"/>
        <v>0</v>
      </c>
    </row>
    <row r="592" spans="2:59" x14ac:dyDescent="0.3">
      <c r="B592" s="29" t="s">
        <v>47</v>
      </c>
      <c r="C592" s="29">
        <v>584</v>
      </c>
      <c r="D592" s="29">
        <v>584</v>
      </c>
      <c r="E592" s="28">
        <v>0</v>
      </c>
      <c r="F592" s="15">
        <f t="shared" si="147"/>
        <v>0</v>
      </c>
      <c r="G592" s="15">
        <f t="shared" si="148"/>
        <v>0</v>
      </c>
      <c r="R592">
        <f>S592+SUM($S$8:S591)</f>
        <v>3094.5277777777796</v>
      </c>
      <c r="S592">
        <f t="shared" si="142"/>
        <v>0</v>
      </c>
      <c r="U592">
        <f t="shared" si="143"/>
        <v>0</v>
      </c>
      <c r="V592">
        <f t="shared" si="136"/>
        <v>132.006303</v>
      </c>
      <c r="W592">
        <f t="shared" si="144"/>
        <v>0</v>
      </c>
      <c r="X592">
        <f t="shared" si="145"/>
        <v>0</v>
      </c>
      <c r="Y592" t="str">
        <f t="shared" si="137"/>
        <v>Constant</v>
      </c>
      <c r="Z592">
        <f t="shared" si="138"/>
        <v>0</v>
      </c>
      <c r="AA592">
        <f t="shared" si="139"/>
        <v>0</v>
      </c>
      <c r="AB592">
        <f t="shared" si="140"/>
        <v>1</v>
      </c>
      <c r="AC592">
        <f t="shared" si="141"/>
        <v>132.006303</v>
      </c>
      <c r="AD592">
        <f t="shared" si="149"/>
        <v>0</v>
      </c>
      <c r="AE592">
        <f t="shared" si="135"/>
        <v>0</v>
      </c>
      <c r="AF592">
        <f>(Z592+SUM($Z$8:Z591))/1000</f>
        <v>1198.8964479103026</v>
      </c>
      <c r="AG592">
        <f>(AA592+SUM($AA$8:AA591))/1000</f>
        <v>659.87362571958943</v>
      </c>
      <c r="BG592">
        <f t="shared" si="146"/>
        <v>0</v>
      </c>
    </row>
    <row r="593" spans="2:59" x14ac:dyDescent="0.3">
      <c r="B593" s="29" t="s">
        <v>47</v>
      </c>
      <c r="C593" s="29">
        <v>585</v>
      </c>
      <c r="D593" s="29">
        <v>585</v>
      </c>
      <c r="E593" s="28">
        <v>0</v>
      </c>
      <c r="F593" s="15">
        <f t="shared" si="147"/>
        <v>0</v>
      </c>
      <c r="G593" s="15">
        <f t="shared" si="148"/>
        <v>0</v>
      </c>
      <c r="R593">
        <f>S593+SUM($S$8:S592)</f>
        <v>3094.5277777777796</v>
      </c>
      <c r="S593">
        <f t="shared" si="142"/>
        <v>0</v>
      </c>
      <c r="U593">
        <f t="shared" si="143"/>
        <v>0</v>
      </c>
      <c r="V593">
        <f t="shared" si="136"/>
        <v>132.006303</v>
      </c>
      <c r="W593">
        <f t="shared" si="144"/>
        <v>0</v>
      </c>
      <c r="X593">
        <f t="shared" si="145"/>
        <v>0</v>
      </c>
      <c r="Y593" t="str">
        <f t="shared" si="137"/>
        <v>Constant</v>
      </c>
      <c r="Z593">
        <f t="shared" si="138"/>
        <v>0</v>
      </c>
      <c r="AA593">
        <f t="shared" si="139"/>
        <v>0</v>
      </c>
      <c r="AB593">
        <f t="shared" si="140"/>
        <v>1</v>
      </c>
      <c r="AC593">
        <f t="shared" si="141"/>
        <v>132.006303</v>
      </c>
      <c r="AD593">
        <f t="shared" si="149"/>
        <v>0</v>
      </c>
      <c r="AE593">
        <f t="shared" si="135"/>
        <v>0</v>
      </c>
      <c r="AF593">
        <f>(Z593+SUM($Z$8:Z592))/1000</f>
        <v>1198.8964479103026</v>
      </c>
      <c r="AG593">
        <f>(AA593+SUM($AA$8:AA592))/1000</f>
        <v>659.87362571958943</v>
      </c>
      <c r="BG593">
        <f t="shared" si="146"/>
        <v>0</v>
      </c>
    </row>
    <row r="594" spans="2:59" x14ac:dyDescent="0.3">
      <c r="B594" s="29" t="s">
        <v>47</v>
      </c>
      <c r="C594" s="29">
        <v>586</v>
      </c>
      <c r="D594" s="29">
        <v>586</v>
      </c>
      <c r="E594" s="28">
        <v>0</v>
      </c>
      <c r="F594" s="15">
        <f t="shared" si="147"/>
        <v>0</v>
      </c>
      <c r="G594" s="15">
        <f t="shared" si="148"/>
        <v>0</v>
      </c>
      <c r="R594">
        <f>S594+SUM($S$8:S593)</f>
        <v>3094.5277777777796</v>
      </c>
      <c r="S594">
        <f t="shared" si="142"/>
        <v>0</v>
      </c>
      <c r="U594">
        <f t="shared" si="143"/>
        <v>0</v>
      </c>
      <c r="V594">
        <f t="shared" si="136"/>
        <v>132.006303</v>
      </c>
      <c r="W594">
        <f t="shared" si="144"/>
        <v>0</v>
      </c>
      <c r="X594">
        <f t="shared" si="145"/>
        <v>0</v>
      </c>
      <c r="Y594" t="str">
        <f t="shared" si="137"/>
        <v>Constant</v>
      </c>
      <c r="Z594">
        <f t="shared" si="138"/>
        <v>0</v>
      </c>
      <c r="AA594">
        <f t="shared" si="139"/>
        <v>0</v>
      </c>
      <c r="AB594">
        <f t="shared" si="140"/>
        <v>1</v>
      </c>
      <c r="AC594">
        <f t="shared" si="141"/>
        <v>132.006303</v>
      </c>
      <c r="AD594">
        <f t="shared" si="149"/>
        <v>0</v>
      </c>
      <c r="AE594">
        <f t="shared" si="135"/>
        <v>0</v>
      </c>
      <c r="AF594">
        <f>(Z594+SUM($Z$8:Z593))/1000</f>
        <v>1198.8964479103026</v>
      </c>
      <c r="AG594">
        <f>(AA594+SUM($AA$8:AA593))/1000</f>
        <v>659.87362571958943</v>
      </c>
      <c r="BG594">
        <f t="shared" si="146"/>
        <v>0</v>
      </c>
    </row>
    <row r="595" spans="2:59" x14ac:dyDescent="0.3">
      <c r="B595" s="29" t="s">
        <v>47</v>
      </c>
      <c r="C595" s="29">
        <v>587</v>
      </c>
      <c r="D595" s="29">
        <v>587</v>
      </c>
      <c r="E595" s="28">
        <v>0</v>
      </c>
      <c r="F595" s="15">
        <f t="shared" si="147"/>
        <v>0</v>
      </c>
      <c r="G595" s="15">
        <f t="shared" si="148"/>
        <v>0</v>
      </c>
      <c r="R595">
        <f>S595+SUM($S$8:S594)</f>
        <v>3094.5277777777796</v>
      </c>
      <c r="S595">
        <f t="shared" si="142"/>
        <v>0</v>
      </c>
      <c r="U595">
        <f t="shared" si="143"/>
        <v>0</v>
      </c>
      <c r="V595">
        <f t="shared" si="136"/>
        <v>132.006303</v>
      </c>
      <c r="W595">
        <f t="shared" si="144"/>
        <v>0</v>
      </c>
      <c r="X595">
        <f t="shared" si="145"/>
        <v>0</v>
      </c>
      <c r="Y595" t="str">
        <f t="shared" si="137"/>
        <v>Constant</v>
      </c>
      <c r="Z595">
        <f t="shared" si="138"/>
        <v>0</v>
      </c>
      <c r="AA595">
        <f t="shared" si="139"/>
        <v>0</v>
      </c>
      <c r="AB595">
        <f t="shared" si="140"/>
        <v>1</v>
      </c>
      <c r="AC595">
        <f t="shared" si="141"/>
        <v>132.006303</v>
      </c>
      <c r="AD595">
        <f t="shared" si="149"/>
        <v>0</v>
      </c>
      <c r="AE595">
        <f t="shared" si="135"/>
        <v>0</v>
      </c>
      <c r="AF595">
        <f>(Z595+SUM($Z$8:Z594))/1000</f>
        <v>1198.8964479103026</v>
      </c>
      <c r="AG595">
        <f>(AA595+SUM($AA$8:AA594))/1000</f>
        <v>659.87362571958943</v>
      </c>
      <c r="BG595">
        <f t="shared" si="146"/>
        <v>0</v>
      </c>
    </row>
    <row r="596" spans="2:59" x14ac:dyDescent="0.3">
      <c r="B596" s="29" t="s">
        <v>47</v>
      </c>
      <c r="C596" s="29">
        <v>588</v>
      </c>
      <c r="D596" s="29">
        <v>588</v>
      </c>
      <c r="E596" s="28">
        <v>0</v>
      </c>
      <c r="F596" s="15">
        <f t="shared" si="147"/>
        <v>0</v>
      </c>
      <c r="G596" s="15">
        <f t="shared" si="148"/>
        <v>0</v>
      </c>
      <c r="R596">
        <f>S596+SUM($S$8:S595)</f>
        <v>3094.5277777777796</v>
      </c>
      <c r="S596">
        <f t="shared" si="142"/>
        <v>0</v>
      </c>
      <c r="U596">
        <f t="shared" si="143"/>
        <v>0</v>
      </c>
      <c r="V596">
        <f t="shared" si="136"/>
        <v>132.006303</v>
      </c>
      <c r="W596">
        <f t="shared" si="144"/>
        <v>0</v>
      </c>
      <c r="X596">
        <f t="shared" si="145"/>
        <v>0</v>
      </c>
      <c r="Y596" t="str">
        <f t="shared" si="137"/>
        <v>Constant</v>
      </c>
      <c r="Z596">
        <f t="shared" si="138"/>
        <v>0</v>
      </c>
      <c r="AA596">
        <f t="shared" si="139"/>
        <v>0</v>
      </c>
      <c r="AB596">
        <f t="shared" si="140"/>
        <v>1</v>
      </c>
      <c r="AC596">
        <f t="shared" si="141"/>
        <v>132.006303</v>
      </c>
      <c r="AD596">
        <f t="shared" si="149"/>
        <v>0</v>
      </c>
      <c r="AE596">
        <f t="shared" si="135"/>
        <v>0</v>
      </c>
      <c r="AF596">
        <f>(Z596+SUM($Z$8:Z595))/1000</f>
        <v>1198.8964479103026</v>
      </c>
      <c r="AG596">
        <f>(AA596+SUM($AA$8:AA595))/1000</f>
        <v>659.87362571958943</v>
      </c>
      <c r="BG596">
        <f t="shared" si="146"/>
        <v>0</v>
      </c>
    </row>
    <row r="597" spans="2:59" x14ac:dyDescent="0.3">
      <c r="B597" s="29" t="s">
        <v>47</v>
      </c>
      <c r="C597" s="29">
        <v>589</v>
      </c>
      <c r="D597" s="29">
        <v>589</v>
      </c>
      <c r="E597" s="28">
        <v>0</v>
      </c>
      <c r="F597" s="15">
        <f t="shared" si="147"/>
        <v>0</v>
      </c>
      <c r="G597" s="15">
        <f t="shared" si="148"/>
        <v>0</v>
      </c>
      <c r="R597">
        <f>S597+SUM($S$8:S596)</f>
        <v>3094.5277777777796</v>
      </c>
      <c r="S597">
        <f t="shared" si="142"/>
        <v>0</v>
      </c>
      <c r="U597">
        <f t="shared" si="143"/>
        <v>0</v>
      </c>
      <c r="V597">
        <f t="shared" si="136"/>
        <v>132.006303</v>
      </c>
      <c r="W597">
        <f t="shared" si="144"/>
        <v>0</v>
      </c>
      <c r="X597">
        <f t="shared" si="145"/>
        <v>0</v>
      </c>
      <c r="Y597" t="str">
        <f t="shared" si="137"/>
        <v>Constant</v>
      </c>
      <c r="Z597">
        <f t="shared" si="138"/>
        <v>0</v>
      </c>
      <c r="AA597">
        <f t="shared" si="139"/>
        <v>0</v>
      </c>
      <c r="AB597">
        <f t="shared" si="140"/>
        <v>1</v>
      </c>
      <c r="AC597">
        <f t="shared" si="141"/>
        <v>132.006303</v>
      </c>
      <c r="AD597">
        <f t="shared" si="149"/>
        <v>0</v>
      </c>
      <c r="AE597">
        <f t="shared" si="135"/>
        <v>0</v>
      </c>
      <c r="AF597">
        <f>(Z597+SUM($Z$8:Z596))/1000</f>
        <v>1198.8964479103026</v>
      </c>
      <c r="AG597">
        <f>(AA597+SUM($AA$8:AA596))/1000</f>
        <v>659.87362571958943</v>
      </c>
      <c r="BG597">
        <f t="shared" si="146"/>
        <v>0</v>
      </c>
    </row>
    <row r="598" spans="2:59" x14ac:dyDescent="0.3">
      <c r="B598" s="27" t="s">
        <v>52</v>
      </c>
      <c r="C598" s="27">
        <v>590</v>
      </c>
      <c r="D598" s="27">
        <v>1</v>
      </c>
      <c r="E598" s="26">
        <v>0</v>
      </c>
      <c r="F598" s="15">
        <f t="shared" si="147"/>
        <v>0</v>
      </c>
      <c r="G598" s="15">
        <f t="shared" si="148"/>
        <v>0</v>
      </c>
      <c r="R598">
        <v>0</v>
      </c>
      <c r="S598">
        <f t="shared" si="142"/>
        <v>0</v>
      </c>
      <c r="U598">
        <f t="shared" si="143"/>
        <v>0</v>
      </c>
      <c r="V598">
        <f t="shared" si="136"/>
        <v>132.006303</v>
      </c>
      <c r="W598">
        <f t="shared" si="144"/>
        <v>0</v>
      </c>
      <c r="X598">
        <f t="shared" si="145"/>
        <v>0</v>
      </c>
      <c r="Y598" t="str">
        <f t="shared" si="137"/>
        <v>Constant</v>
      </c>
      <c r="Z598">
        <f t="shared" si="138"/>
        <v>0</v>
      </c>
      <c r="AA598">
        <f t="shared" si="139"/>
        <v>0</v>
      </c>
      <c r="AB598">
        <f t="shared" si="140"/>
        <v>1</v>
      </c>
      <c r="AC598">
        <f t="shared" si="141"/>
        <v>132.006303</v>
      </c>
      <c r="AD598">
        <f t="shared" si="149"/>
        <v>0</v>
      </c>
      <c r="AE598">
        <f t="shared" si="135"/>
        <v>0</v>
      </c>
      <c r="AF598">
        <v>0</v>
      </c>
      <c r="AG598">
        <v>0</v>
      </c>
      <c r="BG598">
        <f t="shared" si="146"/>
        <v>0</v>
      </c>
    </row>
    <row r="599" spans="2:59" x14ac:dyDescent="0.3">
      <c r="B599" s="27" t="s">
        <v>52</v>
      </c>
      <c r="C599" s="27">
        <v>591</v>
      </c>
      <c r="D599" s="27">
        <v>2</v>
      </c>
      <c r="E599" s="26">
        <v>0</v>
      </c>
      <c r="F599" s="15">
        <f t="shared" si="147"/>
        <v>0</v>
      </c>
      <c r="G599" s="15">
        <f t="shared" si="148"/>
        <v>0</v>
      </c>
      <c r="R599">
        <f>S599+SUM($S$598:S598)</f>
        <v>0</v>
      </c>
      <c r="S599">
        <f t="shared" si="142"/>
        <v>0</v>
      </c>
      <c r="U599">
        <f t="shared" si="143"/>
        <v>0</v>
      </c>
      <c r="V599">
        <f t="shared" si="136"/>
        <v>132.006303</v>
      </c>
      <c r="W599">
        <f t="shared" si="144"/>
        <v>0</v>
      </c>
      <c r="X599">
        <f t="shared" si="145"/>
        <v>0</v>
      </c>
      <c r="Y599" t="str">
        <f t="shared" si="137"/>
        <v>Constant</v>
      </c>
      <c r="Z599">
        <f t="shared" si="138"/>
        <v>0</v>
      </c>
      <c r="AA599">
        <f t="shared" si="139"/>
        <v>0</v>
      </c>
      <c r="AB599">
        <f t="shared" si="140"/>
        <v>1</v>
      </c>
      <c r="AC599">
        <f t="shared" si="141"/>
        <v>132.006303</v>
      </c>
      <c r="AD599">
        <f t="shared" si="149"/>
        <v>0</v>
      </c>
      <c r="AE599">
        <f t="shared" si="135"/>
        <v>0</v>
      </c>
      <c r="AF599">
        <f>(Z599+SUM($Z$598:Z598))/1000</f>
        <v>0</v>
      </c>
      <c r="AG599">
        <f>(AA599+SUM($AA$598:AA598))/1000</f>
        <v>0</v>
      </c>
      <c r="BG599">
        <f t="shared" si="146"/>
        <v>0</v>
      </c>
    </row>
    <row r="600" spans="2:59" x14ac:dyDescent="0.3">
      <c r="B600" s="27" t="s">
        <v>52</v>
      </c>
      <c r="C600" s="27">
        <v>592</v>
      </c>
      <c r="D600" s="27">
        <v>3</v>
      </c>
      <c r="E600" s="26">
        <v>0</v>
      </c>
      <c r="F600" s="15">
        <f t="shared" si="147"/>
        <v>0</v>
      </c>
      <c r="G600" s="15">
        <f t="shared" si="148"/>
        <v>0</v>
      </c>
      <c r="R600">
        <f>S600+SUM($S$598:S599)</f>
        <v>0</v>
      </c>
      <c r="S600">
        <f t="shared" si="142"/>
        <v>0</v>
      </c>
      <c r="U600">
        <f t="shared" si="143"/>
        <v>0</v>
      </c>
      <c r="V600">
        <f t="shared" si="136"/>
        <v>132.006303</v>
      </c>
      <c r="W600">
        <f t="shared" si="144"/>
        <v>0</v>
      </c>
      <c r="X600">
        <f t="shared" si="145"/>
        <v>0</v>
      </c>
      <c r="Y600" t="str">
        <f t="shared" si="137"/>
        <v>Constant</v>
      </c>
      <c r="Z600">
        <f t="shared" si="138"/>
        <v>0</v>
      </c>
      <c r="AA600">
        <f t="shared" si="139"/>
        <v>0</v>
      </c>
      <c r="AB600">
        <f t="shared" si="140"/>
        <v>1</v>
      </c>
      <c r="AC600">
        <f t="shared" si="141"/>
        <v>132.006303</v>
      </c>
      <c r="AD600">
        <f t="shared" si="149"/>
        <v>0</v>
      </c>
      <c r="AE600">
        <f t="shared" si="135"/>
        <v>0</v>
      </c>
      <c r="AF600">
        <f>(Z600+SUM($Z$598:Z599))/1000</f>
        <v>0</v>
      </c>
      <c r="AG600">
        <f>(AA600+SUM($AA$598:AA599))/1000</f>
        <v>0</v>
      </c>
      <c r="BG600">
        <f t="shared" si="146"/>
        <v>0</v>
      </c>
    </row>
    <row r="601" spans="2:59" x14ac:dyDescent="0.3">
      <c r="B601" s="27" t="s">
        <v>52</v>
      </c>
      <c r="C601" s="27">
        <v>593</v>
      </c>
      <c r="D601" s="27">
        <v>4</v>
      </c>
      <c r="E601" s="26">
        <v>0</v>
      </c>
      <c r="F601" s="15">
        <f t="shared" si="147"/>
        <v>0</v>
      </c>
      <c r="G601" s="15">
        <f t="shared" si="148"/>
        <v>0</v>
      </c>
      <c r="R601">
        <f>S601+SUM($S$598:S600)</f>
        <v>0</v>
      </c>
      <c r="S601">
        <f t="shared" si="142"/>
        <v>0</v>
      </c>
      <c r="U601">
        <f t="shared" si="143"/>
        <v>0</v>
      </c>
      <c r="V601">
        <f t="shared" si="136"/>
        <v>132.006303</v>
      </c>
      <c r="W601">
        <f t="shared" si="144"/>
        <v>0</v>
      </c>
      <c r="X601">
        <f t="shared" si="145"/>
        <v>0</v>
      </c>
      <c r="Y601" t="str">
        <f t="shared" si="137"/>
        <v>Constant</v>
      </c>
      <c r="Z601">
        <f t="shared" si="138"/>
        <v>0</v>
      </c>
      <c r="AA601">
        <f t="shared" si="139"/>
        <v>0</v>
      </c>
      <c r="AB601">
        <f t="shared" si="140"/>
        <v>1</v>
      </c>
      <c r="AC601">
        <f t="shared" si="141"/>
        <v>132.006303</v>
      </c>
      <c r="AD601">
        <f t="shared" si="149"/>
        <v>0</v>
      </c>
      <c r="AE601">
        <f t="shared" si="135"/>
        <v>0</v>
      </c>
      <c r="AF601">
        <f>(Z601+SUM($Z$598:Z600))/1000</f>
        <v>0</v>
      </c>
      <c r="AG601">
        <f>(AA601+SUM($AA$598:AA600))/1000</f>
        <v>0</v>
      </c>
      <c r="BG601">
        <f t="shared" si="146"/>
        <v>0</v>
      </c>
    </row>
    <row r="602" spans="2:59" x14ac:dyDescent="0.3">
      <c r="B602" s="27" t="s">
        <v>52</v>
      </c>
      <c r="C602" s="27">
        <v>594</v>
      </c>
      <c r="D602" s="27">
        <v>5</v>
      </c>
      <c r="E602" s="26">
        <v>0</v>
      </c>
      <c r="F602" s="15">
        <f t="shared" si="147"/>
        <v>0</v>
      </c>
      <c r="G602" s="15">
        <f t="shared" si="148"/>
        <v>0</v>
      </c>
      <c r="R602">
        <f>S602+SUM($S$598:S601)</f>
        <v>0</v>
      </c>
      <c r="S602">
        <f t="shared" si="142"/>
        <v>0</v>
      </c>
      <c r="U602">
        <f t="shared" si="143"/>
        <v>0</v>
      </c>
      <c r="V602">
        <f t="shared" si="136"/>
        <v>132.006303</v>
      </c>
      <c r="W602">
        <f t="shared" si="144"/>
        <v>0</v>
      </c>
      <c r="X602">
        <f t="shared" si="145"/>
        <v>0</v>
      </c>
      <c r="Y602" t="str">
        <f t="shared" si="137"/>
        <v>Constant</v>
      </c>
      <c r="Z602">
        <f t="shared" si="138"/>
        <v>0</v>
      </c>
      <c r="AA602">
        <f t="shared" si="139"/>
        <v>0</v>
      </c>
      <c r="AB602">
        <f t="shared" si="140"/>
        <v>1</v>
      </c>
      <c r="AC602">
        <f t="shared" si="141"/>
        <v>132.006303</v>
      </c>
      <c r="AD602">
        <f t="shared" si="149"/>
        <v>0</v>
      </c>
      <c r="AE602">
        <f t="shared" si="135"/>
        <v>0</v>
      </c>
      <c r="AF602">
        <f>(Z602+SUM($Z$598:Z601))/1000</f>
        <v>0</v>
      </c>
      <c r="AG602">
        <f>(AA602+SUM($AA$598:AA601))/1000</f>
        <v>0</v>
      </c>
      <c r="BG602">
        <f t="shared" si="146"/>
        <v>0</v>
      </c>
    </row>
    <row r="603" spans="2:59" x14ac:dyDescent="0.3">
      <c r="B603" s="27" t="s">
        <v>52</v>
      </c>
      <c r="C603" s="27">
        <v>595</v>
      </c>
      <c r="D603" s="27">
        <v>6</v>
      </c>
      <c r="E603" s="26">
        <v>0</v>
      </c>
      <c r="F603" s="15">
        <f t="shared" si="147"/>
        <v>0</v>
      </c>
      <c r="G603" s="15">
        <f t="shared" si="148"/>
        <v>0</v>
      </c>
      <c r="R603">
        <f>S603+SUM($S$598:S602)</f>
        <v>0</v>
      </c>
      <c r="S603">
        <f t="shared" si="142"/>
        <v>0</v>
      </c>
      <c r="U603">
        <f t="shared" si="143"/>
        <v>0</v>
      </c>
      <c r="V603">
        <f t="shared" si="136"/>
        <v>132.006303</v>
      </c>
      <c r="W603">
        <f t="shared" si="144"/>
        <v>0</v>
      </c>
      <c r="X603">
        <f t="shared" si="145"/>
        <v>0</v>
      </c>
      <c r="Y603" t="str">
        <f t="shared" si="137"/>
        <v>Constant</v>
      </c>
      <c r="Z603">
        <f t="shared" si="138"/>
        <v>0</v>
      </c>
      <c r="AA603">
        <f t="shared" si="139"/>
        <v>0</v>
      </c>
      <c r="AB603">
        <f t="shared" si="140"/>
        <v>1</v>
      </c>
      <c r="AC603">
        <f t="shared" si="141"/>
        <v>132.006303</v>
      </c>
      <c r="AD603">
        <f t="shared" si="149"/>
        <v>0</v>
      </c>
      <c r="AE603">
        <f t="shared" si="135"/>
        <v>0</v>
      </c>
      <c r="AF603">
        <f>(Z603+SUM($Z$598:Z602))/1000</f>
        <v>0</v>
      </c>
      <c r="AG603">
        <f>(AA603+SUM($AA$598:AA602))/1000</f>
        <v>0</v>
      </c>
      <c r="BG603">
        <f t="shared" si="146"/>
        <v>0</v>
      </c>
    </row>
    <row r="604" spans="2:59" x14ac:dyDescent="0.3">
      <c r="B604" s="27" t="s">
        <v>52</v>
      </c>
      <c r="C604" s="27">
        <v>596</v>
      </c>
      <c r="D604" s="27">
        <v>7</v>
      </c>
      <c r="E604" s="26">
        <v>0</v>
      </c>
      <c r="F604" s="15">
        <f t="shared" si="147"/>
        <v>0</v>
      </c>
      <c r="G604" s="15">
        <f t="shared" si="148"/>
        <v>0</v>
      </c>
      <c r="R604">
        <f>S604+SUM($S$598:S603)</f>
        <v>0</v>
      </c>
      <c r="S604">
        <f t="shared" si="142"/>
        <v>0</v>
      </c>
      <c r="U604">
        <f t="shared" si="143"/>
        <v>0</v>
      </c>
      <c r="V604">
        <f t="shared" si="136"/>
        <v>132.006303</v>
      </c>
      <c r="W604">
        <f t="shared" si="144"/>
        <v>0</v>
      </c>
      <c r="X604">
        <f t="shared" si="145"/>
        <v>0</v>
      </c>
      <c r="Y604" t="str">
        <f t="shared" si="137"/>
        <v>Constant</v>
      </c>
      <c r="Z604">
        <f t="shared" si="138"/>
        <v>0</v>
      </c>
      <c r="AA604">
        <f t="shared" si="139"/>
        <v>0</v>
      </c>
      <c r="AB604">
        <f t="shared" si="140"/>
        <v>1</v>
      </c>
      <c r="AC604">
        <f t="shared" si="141"/>
        <v>132.006303</v>
      </c>
      <c r="AD604">
        <f t="shared" si="149"/>
        <v>0</v>
      </c>
      <c r="AE604">
        <f t="shared" si="135"/>
        <v>0</v>
      </c>
      <c r="AF604">
        <f>(Z604+SUM($Z$598:Z603))/1000</f>
        <v>0</v>
      </c>
      <c r="AG604">
        <f>(AA604+SUM($AA$598:AA603))/1000</f>
        <v>0</v>
      </c>
      <c r="BG604">
        <f t="shared" si="146"/>
        <v>0</v>
      </c>
    </row>
    <row r="605" spans="2:59" x14ac:dyDescent="0.3">
      <c r="B605" s="27" t="s">
        <v>52</v>
      </c>
      <c r="C605" s="27">
        <v>597</v>
      </c>
      <c r="D605" s="27">
        <v>8</v>
      </c>
      <c r="E605" s="26">
        <v>0</v>
      </c>
      <c r="F605" s="15">
        <f t="shared" si="147"/>
        <v>0</v>
      </c>
      <c r="G605" s="15">
        <f t="shared" si="148"/>
        <v>0</v>
      </c>
      <c r="R605">
        <f>S605+SUM($S$598:S604)</f>
        <v>0</v>
      </c>
      <c r="S605">
        <f t="shared" si="142"/>
        <v>0</v>
      </c>
      <c r="U605">
        <f t="shared" si="143"/>
        <v>0</v>
      </c>
      <c r="V605">
        <f t="shared" si="136"/>
        <v>132.006303</v>
      </c>
      <c r="W605">
        <f t="shared" si="144"/>
        <v>0</v>
      </c>
      <c r="X605">
        <f t="shared" si="145"/>
        <v>0</v>
      </c>
      <c r="Y605" t="str">
        <f t="shared" si="137"/>
        <v>Constant</v>
      </c>
      <c r="Z605">
        <f t="shared" si="138"/>
        <v>0</v>
      </c>
      <c r="AA605">
        <f t="shared" si="139"/>
        <v>0</v>
      </c>
      <c r="AB605">
        <f t="shared" si="140"/>
        <v>1</v>
      </c>
      <c r="AC605">
        <f t="shared" si="141"/>
        <v>132.006303</v>
      </c>
      <c r="AD605">
        <f t="shared" si="149"/>
        <v>0</v>
      </c>
      <c r="AE605">
        <f t="shared" si="135"/>
        <v>0</v>
      </c>
      <c r="AF605">
        <f>(Z605+SUM($Z$598:Z604))/1000</f>
        <v>0</v>
      </c>
      <c r="AG605">
        <f>(AA605+SUM($AA$598:AA604))/1000</f>
        <v>0</v>
      </c>
      <c r="BG605">
        <f t="shared" si="146"/>
        <v>0</v>
      </c>
    </row>
    <row r="606" spans="2:59" x14ac:dyDescent="0.3">
      <c r="B606" s="27" t="s">
        <v>52</v>
      </c>
      <c r="C606" s="27">
        <v>598</v>
      </c>
      <c r="D606" s="27">
        <v>9</v>
      </c>
      <c r="E606" s="26">
        <v>0</v>
      </c>
      <c r="F606" s="15">
        <f t="shared" si="147"/>
        <v>0</v>
      </c>
      <c r="G606" s="15">
        <f t="shared" si="148"/>
        <v>0</v>
      </c>
      <c r="R606">
        <f>S606+SUM($S$598:S605)</f>
        <v>0</v>
      </c>
      <c r="S606">
        <f t="shared" si="142"/>
        <v>0</v>
      </c>
      <c r="U606">
        <f t="shared" si="143"/>
        <v>0</v>
      </c>
      <c r="V606">
        <f t="shared" si="136"/>
        <v>132.006303</v>
      </c>
      <c r="W606">
        <f t="shared" si="144"/>
        <v>0</v>
      </c>
      <c r="X606">
        <f t="shared" si="145"/>
        <v>0</v>
      </c>
      <c r="Y606" t="str">
        <f t="shared" si="137"/>
        <v>Constant</v>
      </c>
      <c r="Z606">
        <f t="shared" si="138"/>
        <v>0</v>
      </c>
      <c r="AA606">
        <f t="shared" si="139"/>
        <v>0</v>
      </c>
      <c r="AB606">
        <f t="shared" si="140"/>
        <v>1</v>
      </c>
      <c r="AC606">
        <f t="shared" si="141"/>
        <v>132.006303</v>
      </c>
      <c r="AD606">
        <f t="shared" si="149"/>
        <v>0</v>
      </c>
      <c r="AE606">
        <f t="shared" si="135"/>
        <v>0</v>
      </c>
      <c r="AF606">
        <f>(Z606+SUM($Z$598:Z605))/1000</f>
        <v>0</v>
      </c>
      <c r="AG606">
        <f>(AA606+SUM($AA$598:AA605))/1000</f>
        <v>0</v>
      </c>
      <c r="BG606">
        <f t="shared" si="146"/>
        <v>0</v>
      </c>
    </row>
    <row r="607" spans="2:59" x14ac:dyDescent="0.3">
      <c r="B607" s="27" t="s">
        <v>52</v>
      </c>
      <c r="C607" s="27">
        <v>599</v>
      </c>
      <c r="D607" s="27">
        <v>10</v>
      </c>
      <c r="E607" s="26">
        <v>0</v>
      </c>
      <c r="F607" s="15">
        <f t="shared" si="147"/>
        <v>0</v>
      </c>
      <c r="G607" s="15">
        <f t="shared" si="148"/>
        <v>0</v>
      </c>
      <c r="R607">
        <f>S607+SUM($S$598:S606)</f>
        <v>0</v>
      </c>
      <c r="S607">
        <f t="shared" si="142"/>
        <v>0</v>
      </c>
      <c r="U607">
        <f t="shared" si="143"/>
        <v>0</v>
      </c>
      <c r="V607">
        <f t="shared" si="136"/>
        <v>132.006303</v>
      </c>
      <c r="W607">
        <f t="shared" si="144"/>
        <v>0</v>
      </c>
      <c r="X607">
        <f t="shared" si="145"/>
        <v>0</v>
      </c>
      <c r="Y607" t="str">
        <f t="shared" si="137"/>
        <v>Constant</v>
      </c>
      <c r="Z607">
        <f t="shared" si="138"/>
        <v>0</v>
      </c>
      <c r="AA607">
        <f t="shared" si="139"/>
        <v>0</v>
      </c>
      <c r="AB607">
        <f t="shared" si="140"/>
        <v>1</v>
      </c>
      <c r="AC607">
        <f t="shared" si="141"/>
        <v>132.006303</v>
      </c>
      <c r="AD607">
        <f t="shared" si="149"/>
        <v>0</v>
      </c>
      <c r="AE607">
        <f t="shared" si="135"/>
        <v>0</v>
      </c>
      <c r="AF607">
        <f>(Z607+SUM($Z$598:Z606))/1000</f>
        <v>0</v>
      </c>
      <c r="AG607">
        <f>(AA607+SUM($AA$598:AA606))/1000</f>
        <v>0</v>
      </c>
      <c r="BG607">
        <f t="shared" si="146"/>
        <v>0</v>
      </c>
    </row>
    <row r="608" spans="2:59" x14ac:dyDescent="0.3">
      <c r="B608" s="27" t="s">
        <v>52</v>
      </c>
      <c r="C608" s="27">
        <v>600</v>
      </c>
      <c r="D608" s="27">
        <v>11</v>
      </c>
      <c r="E608" s="26">
        <v>0</v>
      </c>
      <c r="F608" s="15">
        <f t="shared" si="147"/>
        <v>0.1388888888888889</v>
      </c>
      <c r="G608" s="15">
        <f t="shared" si="148"/>
        <v>0.5</v>
      </c>
      <c r="R608">
        <f>S608+SUM($S$598:S607)</f>
        <v>0</v>
      </c>
      <c r="S608">
        <f t="shared" si="142"/>
        <v>0</v>
      </c>
      <c r="U608">
        <f t="shared" si="143"/>
        <v>0</v>
      </c>
      <c r="V608">
        <f t="shared" si="136"/>
        <v>132.006303</v>
      </c>
      <c r="W608">
        <f t="shared" si="144"/>
        <v>198.61111111111111</v>
      </c>
      <c r="X608">
        <f t="shared" si="145"/>
        <v>0</v>
      </c>
      <c r="Y608" t="str">
        <f t="shared" si="137"/>
        <v>Accelerating</v>
      </c>
      <c r="Z608">
        <f t="shared" si="138"/>
        <v>0</v>
      </c>
      <c r="AA608">
        <f t="shared" si="139"/>
        <v>0</v>
      </c>
      <c r="AB608">
        <f t="shared" si="140"/>
        <v>1</v>
      </c>
      <c r="AC608">
        <f t="shared" si="141"/>
        <v>330.61741411111109</v>
      </c>
      <c r="AD608">
        <f t="shared" si="149"/>
        <v>0</v>
      </c>
      <c r="AE608">
        <f t="shared" si="135"/>
        <v>330.61741411111109</v>
      </c>
      <c r="AF608">
        <f>(Z608+SUM($Z$598:Z607))/1000</f>
        <v>0</v>
      </c>
      <c r="AG608">
        <f>(AA608+SUM($AA$598:AA607))/1000</f>
        <v>0</v>
      </c>
      <c r="BG608">
        <f t="shared" si="146"/>
        <v>0</v>
      </c>
    </row>
    <row r="609" spans="2:59" x14ac:dyDescent="0.3">
      <c r="B609" s="27" t="s">
        <v>52</v>
      </c>
      <c r="C609" s="27">
        <v>601</v>
      </c>
      <c r="D609" s="27">
        <v>12</v>
      </c>
      <c r="E609" s="26">
        <v>1</v>
      </c>
      <c r="F609" s="15">
        <f t="shared" si="147"/>
        <v>0.29166666666666669</v>
      </c>
      <c r="G609" s="15">
        <f t="shared" si="148"/>
        <v>1.05</v>
      </c>
      <c r="R609">
        <f>S609+SUM($S$598:S608)</f>
        <v>0.27777777777777779</v>
      </c>
      <c r="S609">
        <f t="shared" si="142"/>
        <v>0.27777777777777779</v>
      </c>
      <c r="U609">
        <f t="shared" si="143"/>
        <v>3.5666666666666673E-2</v>
      </c>
      <c r="V609">
        <f t="shared" si="136"/>
        <v>132.04196966666666</v>
      </c>
      <c r="W609">
        <f t="shared" si="144"/>
        <v>417.08333333333337</v>
      </c>
      <c r="X609">
        <f t="shared" si="145"/>
        <v>152.53480638888891</v>
      </c>
      <c r="Y609" t="str">
        <f t="shared" si="137"/>
        <v>Accelerating</v>
      </c>
      <c r="Z609">
        <f t="shared" si="138"/>
        <v>152.53480638888891</v>
      </c>
      <c r="AA609">
        <f t="shared" si="139"/>
        <v>0</v>
      </c>
      <c r="AB609">
        <f t="shared" si="140"/>
        <v>0</v>
      </c>
      <c r="AC609">
        <f t="shared" si="141"/>
        <v>549.12530300000003</v>
      </c>
      <c r="AD609">
        <f t="shared" si="149"/>
        <v>0</v>
      </c>
      <c r="AE609">
        <f t="shared" si="135"/>
        <v>549.12530300000003</v>
      </c>
      <c r="AF609">
        <f>(Z609+SUM($Z$598:Z608))/1000</f>
        <v>0.15253480638888892</v>
      </c>
      <c r="AG609">
        <f>(AA609+SUM($AA$598:AA608))/1000</f>
        <v>0</v>
      </c>
      <c r="BG609">
        <f t="shared" si="146"/>
        <v>5.5169753086419762E-2</v>
      </c>
    </row>
    <row r="610" spans="2:59" x14ac:dyDescent="0.3">
      <c r="B610" s="27" t="s">
        <v>52</v>
      </c>
      <c r="C610" s="27">
        <v>602</v>
      </c>
      <c r="D610" s="27">
        <v>13</v>
      </c>
      <c r="E610" s="26">
        <v>2.1</v>
      </c>
      <c r="F610" s="15">
        <f t="shared" si="147"/>
        <v>0.52777777777777779</v>
      </c>
      <c r="G610" s="15">
        <f t="shared" si="148"/>
        <v>1.9</v>
      </c>
      <c r="R610">
        <f>S610+SUM($S$598:S609)</f>
        <v>0.86111111111111116</v>
      </c>
      <c r="S610">
        <f t="shared" si="142"/>
        <v>0.58333333333333337</v>
      </c>
      <c r="U610">
        <f t="shared" si="143"/>
        <v>0.15729000000000001</v>
      </c>
      <c r="V610">
        <f t="shared" si="136"/>
        <v>132.16359299999999</v>
      </c>
      <c r="W610">
        <f t="shared" si="144"/>
        <v>754.72222222222229</v>
      </c>
      <c r="X610">
        <f t="shared" si="145"/>
        <v>517.35005887962973</v>
      </c>
      <c r="Y610" t="str">
        <f t="shared" si="137"/>
        <v>Accelerating</v>
      </c>
      <c r="Z610">
        <f t="shared" si="138"/>
        <v>517.35005887962973</v>
      </c>
      <c r="AA610">
        <f t="shared" si="139"/>
        <v>0</v>
      </c>
      <c r="AB610">
        <f t="shared" si="140"/>
        <v>0</v>
      </c>
      <c r="AC610">
        <f t="shared" si="141"/>
        <v>886.88581522222228</v>
      </c>
      <c r="AD610">
        <f t="shared" si="149"/>
        <v>0</v>
      </c>
      <c r="AE610">
        <f t="shared" si="135"/>
        <v>886.88581522222228</v>
      </c>
      <c r="AF610">
        <f>(Z610+SUM($Z$598:Z609))/1000</f>
        <v>0.66988486526851865</v>
      </c>
      <c r="AG610">
        <f>(AA610+SUM($AA$598:AA609))/1000</f>
        <v>0</v>
      </c>
      <c r="BG610">
        <f t="shared" si="146"/>
        <v>0.24329861111111117</v>
      </c>
    </row>
    <row r="611" spans="2:59" x14ac:dyDescent="0.3">
      <c r="B611" s="27" t="s">
        <v>52</v>
      </c>
      <c r="C611" s="27">
        <v>603</v>
      </c>
      <c r="D611" s="27">
        <v>14</v>
      </c>
      <c r="E611" s="26">
        <v>4.8</v>
      </c>
      <c r="F611" s="15">
        <f t="shared" si="147"/>
        <v>0.97222222222222221</v>
      </c>
      <c r="G611" s="15">
        <f t="shared" si="148"/>
        <v>3.5</v>
      </c>
      <c r="R611">
        <f>S611+SUM($S$598:S610)</f>
        <v>2.1944444444444446</v>
      </c>
      <c r="S611">
        <f t="shared" si="142"/>
        <v>1.3333333333333333</v>
      </c>
      <c r="U611">
        <f t="shared" si="143"/>
        <v>0.82175999999999993</v>
      </c>
      <c r="V611">
        <f t="shared" si="136"/>
        <v>132.82806300000001</v>
      </c>
      <c r="W611">
        <f t="shared" si="144"/>
        <v>1390.2777777777778</v>
      </c>
      <c r="X611">
        <f t="shared" si="145"/>
        <v>2030.8077877037035</v>
      </c>
      <c r="Y611" t="str">
        <f t="shared" si="137"/>
        <v>Accelerating</v>
      </c>
      <c r="Z611">
        <f t="shared" si="138"/>
        <v>2030.8077877037035</v>
      </c>
      <c r="AA611">
        <f t="shared" si="139"/>
        <v>0</v>
      </c>
      <c r="AB611">
        <f t="shared" si="140"/>
        <v>0</v>
      </c>
      <c r="AC611">
        <f t="shared" si="141"/>
        <v>1523.1058407777778</v>
      </c>
      <c r="AD611">
        <f t="shared" si="149"/>
        <v>0</v>
      </c>
      <c r="AE611">
        <f t="shared" si="135"/>
        <v>1523.1058407777778</v>
      </c>
      <c r="AF611">
        <f>(Z611+SUM($Z$598:Z610))/1000</f>
        <v>2.7006926529722222</v>
      </c>
      <c r="AG611">
        <f>(AA611+SUM($AA$598:AA610))/1000</f>
        <v>0</v>
      </c>
      <c r="BG611">
        <f t="shared" si="146"/>
        <v>1.2711111111111111</v>
      </c>
    </row>
    <row r="612" spans="2:59" x14ac:dyDescent="0.3">
      <c r="B612" s="27" t="s">
        <v>52</v>
      </c>
      <c r="C612" s="27">
        <v>604</v>
      </c>
      <c r="D612" s="27">
        <v>15</v>
      </c>
      <c r="E612" s="26">
        <v>9.1</v>
      </c>
      <c r="F612" s="15">
        <f t="shared" si="147"/>
        <v>1.3055555555555554</v>
      </c>
      <c r="G612" s="15">
        <f t="shared" si="148"/>
        <v>4.6999999999999993</v>
      </c>
      <c r="R612">
        <f>S612+SUM($S$598:S611)</f>
        <v>4.7222222222222223</v>
      </c>
      <c r="S612">
        <f t="shared" si="142"/>
        <v>2.5277777777777777</v>
      </c>
      <c r="U612">
        <f t="shared" si="143"/>
        <v>2.9535566666666662</v>
      </c>
      <c r="V612">
        <f t="shared" si="136"/>
        <v>134.95985966666666</v>
      </c>
      <c r="W612">
        <f t="shared" si="144"/>
        <v>1866.9444444444441</v>
      </c>
      <c r="X612">
        <f t="shared" si="145"/>
        <v>5060.3692131697526</v>
      </c>
      <c r="Y612" t="str">
        <f t="shared" si="137"/>
        <v>Accelerating</v>
      </c>
      <c r="Z612">
        <f t="shared" si="138"/>
        <v>5060.3692131697526</v>
      </c>
      <c r="AA612">
        <f t="shared" si="139"/>
        <v>0</v>
      </c>
      <c r="AB612">
        <f t="shared" si="140"/>
        <v>0</v>
      </c>
      <c r="AC612">
        <f t="shared" si="141"/>
        <v>2001.9043041111108</v>
      </c>
      <c r="AD612">
        <f t="shared" si="149"/>
        <v>0</v>
      </c>
      <c r="AE612">
        <f t="shared" si="135"/>
        <v>2001.9043041111108</v>
      </c>
      <c r="AF612">
        <f>(Z612+SUM($Z$598:Z611))/1000</f>
        <v>7.7610618661419748</v>
      </c>
      <c r="AG612">
        <f>(AA612+SUM($AA$598:AA611))/1000</f>
        <v>0</v>
      </c>
      <c r="BG612">
        <f t="shared" si="146"/>
        <v>4.5686072530864195</v>
      </c>
    </row>
    <row r="613" spans="2:59" x14ac:dyDescent="0.3">
      <c r="B613" s="27" t="s">
        <v>52</v>
      </c>
      <c r="C613" s="27">
        <v>605</v>
      </c>
      <c r="D613" s="27">
        <v>16</v>
      </c>
      <c r="E613" s="26">
        <v>14.2</v>
      </c>
      <c r="F613" s="15">
        <f t="shared" si="147"/>
        <v>1.4861111111111112</v>
      </c>
      <c r="G613" s="15">
        <f t="shared" si="148"/>
        <v>5.3500000000000005</v>
      </c>
      <c r="R613">
        <f>S613+SUM($S$598:S612)</f>
        <v>8.6666666666666661</v>
      </c>
      <c r="S613">
        <f t="shared" si="142"/>
        <v>3.9444444444444442</v>
      </c>
      <c r="U613">
        <f t="shared" si="143"/>
        <v>7.1918266666666657</v>
      </c>
      <c r="V613">
        <f t="shared" si="136"/>
        <v>139.19812966666666</v>
      </c>
      <c r="W613">
        <f t="shared" si="144"/>
        <v>2125.1388888888891</v>
      </c>
      <c r="X613">
        <f t="shared" si="145"/>
        <v>8931.5515731913583</v>
      </c>
      <c r="Y613" t="str">
        <f t="shared" si="137"/>
        <v>Accelerating</v>
      </c>
      <c r="Z613">
        <f t="shared" si="138"/>
        <v>8931.5515731913583</v>
      </c>
      <c r="AA613">
        <f t="shared" si="139"/>
        <v>0</v>
      </c>
      <c r="AB613">
        <f t="shared" si="140"/>
        <v>0</v>
      </c>
      <c r="AC613">
        <f t="shared" si="141"/>
        <v>2264.3370185555559</v>
      </c>
      <c r="AD613">
        <f t="shared" si="149"/>
        <v>0</v>
      </c>
      <c r="AE613">
        <f t="shared" si="135"/>
        <v>2264.3370185555559</v>
      </c>
      <c r="AF613">
        <f>(Z613+SUM($Z$598:Z612))/1000</f>
        <v>16.692613439333336</v>
      </c>
      <c r="AG613">
        <f>(AA613+SUM($AA$598:AA612))/1000</f>
        <v>0</v>
      </c>
      <c r="BG613">
        <f t="shared" si="146"/>
        <v>11.124429012345677</v>
      </c>
    </row>
    <row r="614" spans="2:59" x14ac:dyDescent="0.3">
      <c r="B614" s="27" t="s">
        <v>52</v>
      </c>
      <c r="C614" s="27">
        <v>606</v>
      </c>
      <c r="D614" s="27">
        <v>17</v>
      </c>
      <c r="E614" s="26">
        <v>19.8</v>
      </c>
      <c r="F614" s="15">
        <f t="shared" si="147"/>
        <v>1.5694444444444444</v>
      </c>
      <c r="G614" s="15">
        <f t="shared" si="148"/>
        <v>5.65</v>
      </c>
      <c r="R614">
        <f>S614+SUM($S$598:S613)</f>
        <v>14.166666666666666</v>
      </c>
      <c r="S614">
        <f t="shared" si="142"/>
        <v>5.5</v>
      </c>
      <c r="U614">
        <f t="shared" si="143"/>
        <v>13.982759999999999</v>
      </c>
      <c r="V614">
        <f t="shared" si="136"/>
        <v>145.98906299999999</v>
      </c>
      <c r="W614">
        <f t="shared" si="144"/>
        <v>2244.3055555555557</v>
      </c>
      <c r="X614">
        <f t="shared" si="145"/>
        <v>13146.620402055556</v>
      </c>
      <c r="Y614" t="str">
        <f t="shared" si="137"/>
        <v>Accelerating</v>
      </c>
      <c r="Z614">
        <f t="shared" si="138"/>
        <v>13146.620402055556</v>
      </c>
      <c r="AA614">
        <f t="shared" si="139"/>
        <v>0</v>
      </c>
      <c r="AB614">
        <f t="shared" si="140"/>
        <v>0</v>
      </c>
      <c r="AC614">
        <f t="shared" si="141"/>
        <v>2390.2946185555556</v>
      </c>
      <c r="AD614">
        <f t="shared" si="149"/>
        <v>0</v>
      </c>
      <c r="AE614">
        <f t="shared" si="135"/>
        <v>2390.2946185555556</v>
      </c>
      <c r="AF614">
        <f>(Z614+SUM($Z$598:Z613))/1000</f>
        <v>29.839233841388889</v>
      </c>
      <c r="AG614">
        <f>(AA614+SUM($AA$598:AA613))/1000</f>
        <v>0</v>
      </c>
      <c r="BG614">
        <f t="shared" si="146"/>
        <v>21.62875</v>
      </c>
    </row>
    <row r="615" spans="2:59" x14ac:dyDescent="0.3">
      <c r="B615" s="27" t="s">
        <v>52</v>
      </c>
      <c r="C615" s="27">
        <v>607</v>
      </c>
      <c r="D615" s="27">
        <v>18</v>
      </c>
      <c r="E615" s="26">
        <v>25.5</v>
      </c>
      <c r="F615" s="15">
        <f t="shared" si="147"/>
        <v>1.4861111111111109</v>
      </c>
      <c r="G615" s="15">
        <f t="shared" si="148"/>
        <v>5.35</v>
      </c>
      <c r="R615">
        <f>S615+SUM($S$598:S614)</f>
        <v>21.25</v>
      </c>
      <c r="S615">
        <f t="shared" si="142"/>
        <v>7.083333333333333</v>
      </c>
      <c r="U615">
        <f t="shared" si="143"/>
        <v>23.192249999999998</v>
      </c>
      <c r="V615">
        <f t="shared" si="136"/>
        <v>155.198553</v>
      </c>
      <c r="W615">
        <f t="shared" si="144"/>
        <v>2125.1388888888887</v>
      </c>
      <c r="X615">
        <f t="shared" si="145"/>
        <v>16152.390213379629</v>
      </c>
      <c r="Y615" t="str">
        <f t="shared" si="137"/>
        <v>Accelerating</v>
      </c>
      <c r="Z615">
        <f t="shared" si="138"/>
        <v>16152.390213379629</v>
      </c>
      <c r="AA615">
        <f t="shared" si="139"/>
        <v>0</v>
      </c>
      <c r="AB615">
        <f t="shared" si="140"/>
        <v>0</v>
      </c>
      <c r="AC615">
        <f t="shared" si="141"/>
        <v>2280.3374418888889</v>
      </c>
      <c r="AD615">
        <f t="shared" si="149"/>
        <v>0</v>
      </c>
      <c r="AE615">
        <f t="shared" si="135"/>
        <v>2280.3374418888889</v>
      </c>
      <c r="AF615">
        <f>(Z615+SUM($Z$598:Z614))/1000</f>
        <v>45.991624054768515</v>
      </c>
      <c r="AG615">
        <f>(AA615+SUM($AA$598:AA614))/1000</f>
        <v>0</v>
      </c>
      <c r="BG615">
        <f t="shared" si="146"/>
        <v>35.874131944444443</v>
      </c>
    </row>
    <row r="616" spans="2:59" x14ac:dyDescent="0.3">
      <c r="B616" s="27" t="s">
        <v>52</v>
      </c>
      <c r="C616" s="27">
        <v>608</v>
      </c>
      <c r="D616" s="27">
        <v>19</v>
      </c>
      <c r="E616" s="26">
        <v>30.5</v>
      </c>
      <c r="F616" s="15">
        <f t="shared" si="147"/>
        <v>1.2916666666666663</v>
      </c>
      <c r="G616" s="15">
        <f t="shared" si="148"/>
        <v>4.6499999999999986</v>
      </c>
      <c r="R616">
        <f>S616+SUM($S$598:S615)</f>
        <v>29.722222222222221</v>
      </c>
      <c r="S616">
        <f t="shared" si="142"/>
        <v>8.4722222222222214</v>
      </c>
      <c r="U616">
        <f t="shared" si="143"/>
        <v>33.178916666666659</v>
      </c>
      <c r="V616">
        <f t="shared" si="136"/>
        <v>165.18521966666665</v>
      </c>
      <c r="W616">
        <f t="shared" si="144"/>
        <v>1847.0833333333328</v>
      </c>
      <c r="X616">
        <f t="shared" si="145"/>
        <v>17048.386351805548</v>
      </c>
      <c r="Y616" t="str">
        <f t="shared" si="137"/>
        <v>Accelerating</v>
      </c>
      <c r="Z616">
        <f t="shared" si="138"/>
        <v>17048.386351805548</v>
      </c>
      <c r="AA616">
        <f t="shared" si="139"/>
        <v>0</v>
      </c>
      <c r="AB616">
        <f t="shared" si="140"/>
        <v>0</v>
      </c>
      <c r="AC616">
        <f t="shared" si="141"/>
        <v>2012.2685529999994</v>
      </c>
      <c r="AD616">
        <f t="shared" si="149"/>
        <v>0</v>
      </c>
      <c r="AE616">
        <f t="shared" si="135"/>
        <v>2012.2685529999994</v>
      </c>
      <c r="AF616">
        <f>(Z616+SUM($Z$598:Z615))/1000</f>
        <v>63.040010406574062</v>
      </c>
      <c r="AG616">
        <f>(AA616+SUM($AA$598:AA615))/1000</f>
        <v>0</v>
      </c>
      <c r="BG616">
        <f t="shared" si="146"/>
        <v>51.321662808641968</v>
      </c>
    </row>
    <row r="617" spans="2:59" x14ac:dyDescent="0.3">
      <c r="B617" s="27" t="s">
        <v>52</v>
      </c>
      <c r="C617" s="27">
        <v>609</v>
      </c>
      <c r="D617" s="27">
        <v>20</v>
      </c>
      <c r="E617" s="26">
        <v>34.799999999999997</v>
      </c>
      <c r="F617" s="15">
        <f t="shared" si="147"/>
        <v>1.1527777777777775</v>
      </c>
      <c r="G617" s="15">
        <f t="shared" si="148"/>
        <v>4.1499999999999986</v>
      </c>
      <c r="R617">
        <f>S617+SUM($S$598:S616)</f>
        <v>39.388888888888886</v>
      </c>
      <c r="S617">
        <f t="shared" si="142"/>
        <v>9.6666666666666661</v>
      </c>
      <c r="U617">
        <f t="shared" si="143"/>
        <v>43.19375999999999</v>
      </c>
      <c r="V617">
        <f t="shared" si="136"/>
        <v>175.200063</v>
      </c>
      <c r="W617">
        <f t="shared" si="144"/>
        <v>1648.4722222222217</v>
      </c>
      <c r="X617">
        <f t="shared" si="145"/>
        <v>17628.832090481475</v>
      </c>
      <c r="Y617" t="str">
        <f t="shared" si="137"/>
        <v>Accelerating</v>
      </c>
      <c r="Z617">
        <f t="shared" si="138"/>
        <v>17628.832090481475</v>
      </c>
      <c r="AA617">
        <f t="shared" si="139"/>
        <v>0</v>
      </c>
      <c r="AB617">
        <f t="shared" si="140"/>
        <v>0</v>
      </c>
      <c r="AC617">
        <f t="shared" si="141"/>
        <v>1823.6722852222217</v>
      </c>
      <c r="AD617">
        <f t="shared" si="149"/>
        <v>0</v>
      </c>
      <c r="AE617">
        <f t="shared" si="135"/>
        <v>1823.6722852222217</v>
      </c>
      <c r="AF617">
        <f>(Z617+SUM($Z$598:Z616))/1000</f>
        <v>80.668842497055536</v>
      </c>
      <c r="AG617">
        <f>(AA617+SUM($AA$598:AA616))/1000</f>
        <v>0</v>
      </c>
      <c r="BG617">
        <f t="shared" si="146"/>
        <v>66.812777777777768</v>
      </c>
    </row>
    <row r="618" spans="2:59" x14ac:dyDescent="0.3">
      <c r="B618" s="27" t="s">
        <v>52</v>
      </c>
      <c r="C618" s="27">
        <v>610</v>
      </c>
      <c r="D618" s="27">
        <v>21</v>
      </c>
      <c r="E618" s="26">
        <v>38.799999999999997</v>
      </c>
      <c r="F618" s="15">
        <f t="shared" si="147"/>
        <v>1.1250000000000002</v>
      </c>
      <c r="G618" s="15">
        <f t="shared" si="148"/>
        <v>4.0500000000000007</v>
      </c>
      <c r="R618">
        <f>S618+SUM($S$598:S617)</f>
        <v>50.166666666666664</v>
      </c>
      <c r="S618">
        <f t="shared" si="142"/>
        <v>10.777777777777777</v>
      </c>
      <c r="U618">
        <f t="shared" si="143"/>
        <v>53.694026666666659</v>
      </c>
      <c r="V618">
        <f t="shared" si="136"/>
        <v>185.70032966666668</v>
      </c>
      <c r="W618">
        <f t="shared" si="144"/>
        <v>1608.7500000000002</v>
      </c>
      <c r="X618">
        <f t="shared" si="145"/>
        <v>19340.186886407409</v>
      </c>
      <c r="Y618" t="str">
        <f t="shared" si="137"/>
        <v>Accelerating</v>
      </c>
      <c r="Z618">
        <f t="shared" si="138"/>
        <v>19340.186886407409</v>
      </c>
      <c r="AA618">
        <f t="shared" si="139"/>
        <v>0</v>
      </c>
      <c r="AB618">
        <f t="shared" si="140"/>
        <v>0</v>
      </c>
      <c r="AC618">
        <f t="shared" si="141"/>
        <v>1794.4503296666669</v>
      </c>
      <c r="AD618">
        <f t="shared" si="149"/>
        <v>0</v>
      </c>
      <c r="AE618">
        <f t="shared" ref="AE618:AE681" si="150">IF(AC618&lt;0,0,IF(AC618=$T$8,0,AC618))</f>
        <v>1794.4503296666669</v>
      </c>
      <c r="AF618">
        <f>(Z618+SUM($Z$598:Z617))/1000</f>
        <v>100.00902938346294</v>
      </c>
      <c r="AG618">
        <f>(AA618+SUM($AA$598:AA617))/1000</f>
        <v>0</v>
      </c>
      <c r="BG618">
        <f t="shared" si="146"/>
        <v>83.054753086419751</v>
      </c>
    </row>
    <row r="619" spans="2:59" x14ac:dyDescent="0.3">
      <c r="B619" s="27" t="s">
        <v>52</v>
      </c>
      <c r="C619" s="27">
        <v>611</v>
      </c>
      <c r="D619" s="27">
        <v>22</v>
      </c>
      <c r="E619" s="26">
        <v>42.9</v>
      </c>
      <c r="F619" s="15">
        <f t="shared" si="147"/>
        <v>1.0555555555555558</v>
      </c>
      <c r="G619" s="15">
        <f t="shared" si="148"/>
        <v>3.8000000000000007</v>
      </c>
      <c r="R619">
        <f>S619+SUM($S$598:S618)</f>
        <v>62.083333333333329</v>
      </c>
      <c r="S619">
        <f t="shared" si="142"/>
        <v>11.916666666666666</v>
      </c>
      <c r="U619">
        <f t="shared" si="143"/>
        <v>65.641289999999984</v>
      </c>
      <c r="V619">
        <f t="shared" si="136"/>
        <v>197.64759299999997</v>
      </c>
      <c r="W619">
        <f t="shared" si="144"/>
        <v>1509.4444444444448</v>
      </c>
      <c r="X619">
        <f t="shared" si="145"/>
        <v>20342.8467795463</v>
      </c>
      <c r="Y619" t="str">
        <f t="shared" si="137"/>
        <v>Accelerating</v>
      </c>
      <c r="Z619">
        <f t="shared" si="138"/>
        <v>20342.8467795463</v>
      </c>
      <c r="AA619">
        <f t="shared" si="139"/>
        <v>0</v>
      </c>
      <c r="AB619">
        <f t="shared" si="140"/>
        <v>0</v>
      </c>
      <c r="AC619">
        <f t="shared" si="141"/>
        <v>1707.0920374444447</v>
      </c>
      <c r="AD619">
        <f t="shared" si="149"/>
        <v>0</v>
      </c>
      <c r="AE619">
        <f t="shared" si="150"/>
        <v>1707.0920374444447</v>
      </c>
      <c r="AF619">
        <f>(Z619+SUM($Z$598:Z618))/1000</f>
        <v>120.35187616300924</v>
      </c>
      <c r="AG619">
        <f>(AA619+SUM($AA$598:AA618))/1000</f>
        <v>0</v>
      </c>
      <c r="BG619">
        <f t="shared" si="146"/>
        <v>101.53496527777777</v>
      </c>
    </row>
    <row r="620" spans="2:59" x14ac:dyDescent="0.3">
      <c r="B620" s="27" t="s">
        <v>52</v>
      </c>
      <c r="C620" s="27">
        <v>612</v>
      </c>
      <c r="D620" s="27">
        <v>23</v>
      </c>
      <c r="E620" s="26">
        <v>46.4</v>
      </c>
      <c r="F620" s="15">
        <f t="shared" si="147"/>
        <v>0.74999999999999978</v>
      </c>
      <c r="G620" s="15">
        <f t="shared" si="148"/>
        <v>2.6999999999999993</v>
      </c>
      <c r="R620">
        <f>S620+SUM($S$598:S619)</f>
        <v>74.972222222222214</v>
      </c>
      <c r="S620">
        <f t="shared" si="142"/>
        <v>12.888888888888888</v>
      </c>
      <c r="U620">
        <f t="shared" si="143"/>
        <v>76.788906666666648</v>
      </c>
      <c r="V620">
        <f t="shared" si="136"/>
        <v>208.79520966666666</v>
      </c>
      <c r="W620">
        <f t="shared" si="144"/>
        <v>1072.4999999999998</v>
      </c>
      <c r="X620">
        <f t="shared" si="145"/>
        <v>16514.471591259255</v>
      </c>
      <c r="Y620" t="str">
        <f t="shared" si="137"/>
        <v>Accelerating</v>
      </c>
      <c r="Z620">
        <f t="shared" si="138"/>
        <v>16514.471591259255</v>
      </c>
      <c r="AA620">
        <f t="shared" si="139"/>
        <v>0</v>
      </c>
      <c r="AB620">
        <f t="shared" si="140"/>
        <v>0</v>
      </c>
      <c r="AC620">
        <f t="shared" si="141"/>
        <v>1281.2952096666663</v>
      </c>
      <c r="AD620">
        <f t="shared" si="149"/>
        <v>0</v>
      </c>
      <c r="AE620">
        <f t="shared" si="150"/>
        <v>1281.2952096666663</v>
      </c>
      <c r="AF620">
        <f>(Z620+SUM($Z$598:Z619))/1000</f>
        <v>136.8663477542685</v>
      </c>
      <c r="AG620">
        <f>(AA620+SUM($AA$598:AA619))/1000</f>
        <v>0</v>
      </c>
      <c r="BG620">
        <f t="shared" si="146"/>
        <v>118.77827160493824</v>
      </c>
    </row>
    <row r="621" spans="2:59" x14ac:dyDescent="0.3">
      <c r="B621" s="27" t="s">
        <v>52</v>
      </c>
      <c r="C621" s="27">
        <v>613</v>
      </c>
      <c r="D621" s="27">
        <v>24</v>
      </c>
      <c r="E621" s="26">
        <v>48.3</v>
      </c>
      <c r="F621" s="15">
        <f t="shared" si="147"/>
        <v>0.31944444444444503</v>
      </c>
      <c r="G621" s="15">
        <f t="shared" si="148"/>
        <v>1.1500000000000021</v>
      </c>
      <c r="R621">
        <f>S621+SUM($S$598:S620)</f>
        <v>88.388888888888886</v>
      </c>
      <c r="S621">
        <f t="shared" si="142"/>
        <v>13.416666666666666</v>
      </c>
      <c r="U621">
        <f t="shared" si="143"/>
        <v>83.206409999999991</v>
      </c>
      <c r="V621">
        <f t="shared" si="136"/>
        <v>215.21271300000001</v>
      </c>
      <c r="W621">
        <f t="shared" si="144"/>
        <v>456.8055555555564</v>
      </c>
      <c r="X621">
        <f t="shared" si="145"/>
        <v>9016.2451031203818</v>
      </c>
      <c r="Y621" t="str">
        <f t="shared" si="137"/>
        <v>Accelerating</v>
      </c>
      <c r="Z621">
        <f t="shared" si="138"/>
        <v>9016.2451031203818</v>
      </c>
      <c r="AA621">
        <f t="shared" si="139"/>
        <v>0</v>
      </c>
      <c r="AB621">
        <f t="shared" si="140"/>
        <v>0</v>
      </c>
      <c r="AC621">
        <f t="shared" si="141"/>
        <v>672.01826855555646</v>
      </c>
      <c r="AD621">
        <f t="shared" si="149"/>
        <v>0</v>
      </c>
      <c r="AE621">
        <f t="shared" si="150"/>
        <v>672.01826855555646</v>
      </c>
      <c r="AF621">
        <f>(Z621+SUM($Z$598:Z620))/1000</f>
        <v>145.88259285738889</v>
      </c>
      <c r="AG621">
        <f>(AA621+SUM($AA$598:AA620))/1000</f>
        <v>0</v>
      </c>
      <c r="BG621">
        <f t="shared" si="146"/>
        <v>128.70496527777777</v>
      </c>
    </row>
    <row r="622" spans="2:59" x14ac:dyDescent="0.3">
      <c r="B622" s="27" t="s">
        <v>52</v>
      </c>
      <c r="C622" s="27">
        <v>614</v>
      </c>
      <c r="D622" s="27">
        <v>25</v>
      </c>
      <c r="E622" s="26">
        <v>48.7</v>
      </c>
      <c r="F622" s="15">
        <f t="shared" si="147"/>
        <v>2.7777777777778172E-2</v>
      </c>
      <c r="G622" s="15">
        <f t="shared" si="148"/>
        <v>0.10000000000000142</v>
      </c>
      <c r="R622">
        <f>S622+SUM($S$598:S621)</f>
        <v>101.91666666666666</v>
      </c>
      <c r="S622">
        <f t="shared" si="142"/>
        <v>13.527777777777779</v>
      </c>
      <c r="U622">
        <f t="shared" si="143"/>
        <v>84.590276666666668</v>
      </c>
      <c r="V622">
        <f t="shared" si="136"/>
        <v>216.59657966666668</v>
      </c>
      <c r="W622">
        <f t="shared" si="144"/>
        <v>39.722222222222783</v>
      </c>
      <c r="X622">
        <f t="shared" si="145"/>
        <v>3467.4237922191442</v>
      </c>
      <c r="Y622" t="str">
        <f t="shared" si="137"/>
        <v>Accelerating</v>
      </c>
      <c r="Z622">
        <f t="shared" si="138"/>
        <v>3467.4237922191442</v>
      </c>
      <c r="AA622">
        <f t="shared" si="139"/>
        <v>0</v>
      </c>
      <c r="AB622">
        <f t="shared" si="140"/>
        <v>0</v>
      </c>
      <c r="AC622">
        <f t="shared" si="141"/>
        <v>256.31880188888948</v>
      </c>
      <c r="AD622">
        <f t="shared" si="149"/>
        <v>0</v>
      </c>
      <c r="AE622">
        <f t="shared" si="150"/>
        <v>256.31880188888948</v>
      </c>
      <c r="AF622">
        <f>(Z622+SUM($Z$598:Z621))/1000</f>
        <v>149.35001664960802</v>
      </c>
      <c r="AG622">
        <f>(AA622+SUM($AA$598:AA621))/1000</f>
        <v>0</v>
      </c>
      <c r="BG622">
        <f t="shared" si="146"/>
        <v>130.84555169753088</v>
      </c>
    </row>
    <row r="623" spans="2:59" x14ac:dyDescent="0.3">
      <c r="B623" s="27" t="s">
        <v>52</v>
      </c>
      <c r="C623" s="27">
        <v>615</v>
      </c>
      <c r="D623" s="27">
        <v>26</v>
      </c>
      <c r="E623" s="26">
        <v>48.5</v>
      </c>
      <c r="F623" s="15">
        <f t="shared" si="147"/>
        <v>-4.1666666666667261E-2</v>
      </c>
      <c r="G623" s="15">
        <f t="shared" si="148"/>
        <v>-0.15000000000000213</v>
      </c>
      <c r="R623">
        <f>S623+SUM($S$598:S622)</f>
        <v>115.38888888888889</v>
      </c>
      <c r="S623">
        <f t="shared" si="142"/>
        <v>13.472222222222221</v>
      </c>
      <c r="U623">
        <f t="shared" si="143"/>
        <v>83.896916666666655</v>
      </c>
      <c r="V623">
        <f t="shared" si="136"/>
        <v>215.90321966666664</v>
      </c>
      <c r="W623">
        <f t="shared" si="144"/>
        <v>-59.583333333334181</v>
      </c>
      <c r="X623">
        <f t="shared" si="145"/>
        <v>2105.9762464351734</v>
      </c>
      <c r="Y623" t="str">
        <f t="shared" si="137"/>
        <v>Braking</v>
      </c>
      <c r="Z623">
        <f t="shared" si="138"/>
        <v>2105.9762464351734</v>
      </c>
      <c r="AA623">
        <f t="shared" si="139"/>
        <v>0</v>
      </c>
      <c r="AB623">
        <f t="shared" si="140"/>
        <v>0</v>
      </c>
      <c r="AC623">
        <f t="shared" si="141"/>
        <v>156.31988633333248</v>
      </c>
      <c r="AD623">
        <f t="shared" si="149"/>
        <v>0</v>
      </c>
      <c r="AE623">
        <f t="shared" si="150"/>
        <v>156.31988633333248</v>
      </c>
      <c r="AF623">
        <f>(Z623+SUM($Z$598:Z622))/1000</f>
        <v>151.4559928960432</v>
      </c>
      <c r="AG623">
        <f>(AA623+SUM($AA$598:AA622))/1000</f>
        <v>0</v>
      </c>
      <c r="BG623">
        <f t="shared" si="146"/>
        <v>129.77305169753086</v>
      </c>
    </row>
    <row r="624" spans="2:59" x14ac:dyDescent="0.3">
      <c r="B624" s="27" t="s">
        <v>52</v>
      </c>
      <c r="C624" s="27">
        <v>616</v>
      </c>
      <c r="D624" s="27">
        <v>27</v>
      </c>
      <c r="E624" s="26">
        <v>48.4</v>
      </c>
      <c r="F624" s="15">
        <f t="shared" si="147"/>
        <v>-4.1666666666666269E-2</v>
      </c>
      <c r="G624" s="15">
        <f t="shared" si="148"/>
        <v>-0.14999999999999858</v>
      </c>
      <c r="R624">
        <f>S624+SUM($S$598:S623)</f>
        <v>128.83333333333331</v>
      </c>
      <c r="S624">
        <f t="shared" si="142"/>
        <v>13.444444444444443</v>
      </c>
      <c r="U624">
        <f t="shared" si="143"/>
        <v>83.551306666666633</v>
      </c>
      <c r="V624">
        <f t="shared" si="136"/>
        <v>215.55760966666662</v>
      </c>
      <c r="W624">
        <f t="shared" si="144"/>
        <v>-59.583333333332767</v>
      </c>
      <c r="X624">
        <f t="shared" si="145"/>
        <v>2096.9874929259327</v>
      </c>
      <c r="Y624" t="str">
        <f t="shared" si="137"/>
        <v>Braking</v>
      </c>
      <c r="Z624">
        <f t="shared" si="138"/>
        <v>2096.9874929259327</v>
      </c>
      <c r="AA624">
        <f t="shared" si="139"/>
        <v>0</v>
      </c>
      <c r="AB624">
        <f t="shared" si="140"/>
        <v>0</v>
      </c>
      <c r="AC624">
        <f t="shared" si="141"/>
        <v>155.97427633333385</v>
      </c>
      <c r="AD624">
        <f t="shared" si="149"/>
        <v>0</v>
      </c>
      <c r="AE624">
        <f t="shared" si="150"/>
        <v>155.97427633333385</v>
      </c>
      <c r="AF624">
        <f>(Z624+SUM($Z$598:Z623))/1000</f>
        <v>153.55298038896913</v>
      </c>
      <c r="AG624">
        <f>(AA624+SUM($AA$598:AA623))/1000</f>
        <v>0</v>
      </c>
      <c r="BG624">
        <f t="shared" si="146"/>
        <v>129.23845679012342</v>
      </c>
    </row>
    <row r="625" spans="2:59" x14ac:dyDescent="0.3">
      <c r="B625" s="27" t="s">
        <v>52</v>
      </c>
      <c r="C625" s="27">
        <v>617</v>
      </c>
      <c r="D625" s="27">
        <v>28</v>
      </c>
      <c r="E625" s="26">
        <v>48.2</v>
      </c>
      <c r="F625" s="15">
        <f t="shared" si="147"/>
        <v>-8.3333333333333523E-2</v>
      </c>
      <c r="G625" s="15">
        <f t="shared" si="148"/>
        <v>-0.30000000000000071</v>
      </c>
      <c r="R625">
        <f>S625+SUM($S$598:S624)</f>
        <v>142.2222222222222</v>
      </c>
      <c r="S625">
        <f t="shared" si="142"/>
        <v>13.388888888888889</v>
      </c>
      <c r="U625">
        <f t="shared" si="143"/>
        <v>82.862226666666672</v>
      </c>
      <c r="V625">
        <f t="shared" si="136"/>
        <v>214.86852966666669</v>
      </c>
      <c r="W625">
        <f t="shared" si="144"/>
        <v>-119.16666666666694</v>
      </c>
      <c r="X625">
        <f t="shared" si="145"/>
        <v>1281.3416101666633</v>
      </c>
      <c r="Y625" t="str">
        <f t="shared" si="137"/>
        <v>Braking</v>
      </c>
      <c r="Z625">
        <f t="shared" si="138"/>
        <v>1281.3416101666633</v>
      </c>
      <c r="AA625">
        <f t="shared" si="139"/>
        <v>0</v>
      </c>
      <c r="AB625">
        <f t="shared" si="140"/>
        <v>0</v>
      </c>
      <c r="AC625">
        <f t="shared" si="141"/>
        <v>95.701862999999747</v>
      </c>
      <c r="AD625">
        <f t="shared" si="149"/>
        <v>0</v>
      </c>
      <c r="AE625">
        <f t="shared" si="150"/>
        <v>95.701862999999747</v>
      </c>
      <c r="AF625">
        <f>(Z625+SUM($Z$598:Z624))/1000</f>
        <v>154.83432199913577</v>
      </c>
      <c r="AG625">
        <f>(AA625+SUM($AA$598:AA624))/1000</f>
        <v>0</v>
      </c>
      <c r="BG625">
        <f t="shared" si="146"/>
        <v>128.17257716049383</v>
      </c>
    </row>
    <row r="626" spans="2:59" x14ac:dyDescent="0.3">
      <c r="B626" s="27" t="s">
        <v>52</v>
      </c>
      <c r="C626" s="27">
        <v>618</v>
      </c>
      <c r="D626" s="27">
        <v>29</v>
      </c>
      <c r="E626" s="26">
        <v>47.8</v>
      </c>
      <c r="F626" s="15">
        <f t="shared" si="147"/>
        <v>-0.16666666666666705</v>
      </c>
      <c r="G626" s="15">
        <f t="shared" si="148"/>
        <v>-0.60000000000000142</v>
      </c>
      <c r="R626">
        <f>S626+SUM($S$598:S625)</f>
        <v>155.49999999999997</v>
      </c>
      <c r="S626">
        <f t="shared" si="142"/>
        <v>13.277777777777777</v>
      </c>
      <c r="U626">
        <f t="shared" si="143"/>
        <v>81.492626666666652</v>
      </c>
      <c r="V626">
        <f t="shared" si="136"/>
        <v>213.49892966666664</v>
      </c>
      <c r="W626">
        <f t="shared" si="144"/>
        <v>-238.33333333333388</v>
      </c>
      <c r="X626">
        <f t="shared" si="145"/>
        <v>0</v>
      </c>
      <c r="Y626" t="str">
        <f t="shared" si="137"/>
        <v>Braking</v>
      </c>
      <c r="Z626">
        <f t="shared" si="138"/>
        <v>0</v>
      </c>
      <c r="AA626">
        <f t="shared" si="139"/>
        <v>329.74569312963723</v>
      </c>
      <c r="AB626">
        <f t="shared" si="140"/>
        <v>0</v>
      </c>
      <c r="AC626">
        <f t="shared" si="141"/>
        <v>-24.834403666667242</v>
      </c>
      <c r="AD626">
        <f t="shared" si="149"/>
        <v>24.834403666667242</v>
      </c>
      <c r="AE626">
        <f t="shared" si="150"/>
        <v>0</v>
      </c>
      <c r="AF626">
        <f>(Z626+SUM($Z$598:Z625))/1000</f>
        <v>154.83432199913577</v>
      </c>
      <c r="AG626">
        <f>(AA626+SUM($AA$598:AA625))/1000</f>
        <v>0.32974569312963725</v>
      </c>
      <c r="BG626">
        <f t="shared" si="146"/>
        <v>126.05405864197529</v>
      </c>
    </row>
    <row r="627" spans="2:59" x14ac:dyDescent="0.3">
      <c r="B627" s="27" t="s">
        <v>52</v>
      </c>
      <c r="C627" s="27">
        <v>619</v>
      </c>
      <c r="D627" s="27">
        <v>30</v>
      </c>
      <c r="E627" s="26">
        <v>47</v>
      </c>
      <c r="F627" s="15">
        <f t="shared" si="147"/>
        <v>-0.26388888888888867</v>
      </c>
      <c r="G627" s="15">
        <f t="shared" si="148"/>
        <v>-0.94999999999999929</v>
      </c>
      <c r="R627">
        <f>S627+SUM($S$598:S626)</f>
        <v>168.55555555555551</v>
      </c>
      <c r="S627">
        <f t="shared" si="142"/>
        <v>13.055555555555555</v>
      </c>
      <c r="U627">
        <f t="shared" si="143"/>
        <v>78.787666666666652</v>
      </c>
      <c r="V627">
        <f t="shared" si="136"/>
        <v>210.79396966666667</v>
      </c>
      <c r="W627">
        <f t="shared" si="144"/>
        <v>-377.3611111111108</v>
      </c>
      <c r="X627">
        <f t="shared" si="145"/>
        <v>0</v>
      </c>
      <c r="Y627" t="str">
        <f t="shared" si="137"/>
        <v>Braking</v>
      </c>
      <c r="Z627">
        <f t="shared" si="138"/>
        <v>0</v>
      </c>
      <c r="AA627">
        <f t="shared" si="139"/>
        <v>2174.6265688580206</v>
      </c>
      <c r="AB627">
        <f t="shared" si="140"/>
        <v>0</v>
      </c>
      <c r="AC627">
        <f t="shared" si="141"/>
        <v>-166.56714144444413</v>
      </c>
      <c r="AD627">
        <f t="shared" si="149"/>
        <v>166.56714144444413</v>
      </c>
      <c r="AE627">
        <f t="shared" si="150"/>
        <v>0</v>
      </c>
      <c r="AF627">
        <f>(Z627+SUM($Z$598:Z626))/1000</f>
        <v>154.83432199913577</v>
      </c>
      <c r="AG627">
        <f>(AA627+SUM($AA$598:AA626))/1000</f>
        <v>2.5043722619876578</v>
      </c>
      <c r="BG627">
        <f t="shared" si="146"/>
        <v>121.86998456790123</v>
      </c>
    </row>
    <row r="628" spans="2:59" x14ac:dyDescent="0.3">
      <c r="B628" s="27" t="s">
        <v>52</v>
      </c>
      <c r="C628" s="27">
        <v>620</v>
      </c>
      <c r="D628" s="27">
        <v>31</v>
      </c>
      <c r="E628" s="26">
        <v>45.9</v>
      </c>
      <c r="F628" s="15">
        <f t="shared" si="147"/>
        <v>-0.29166666666666685</v>
      </c>
      <c r="G628" s="15">
        <f t="shared" si="148"/>
        <v>-1.0500000000000007</v>
      </c>
      <c r="R628">
        <f>S628+SUM($S$598:S627)</f>
        <v>181.30555555555551</v>
      </c>
      <c r="S628">
        <f t="shared" si="142"/>
        <v>12.75</v>
      </c>
      <c r="U628">
        <f t="shared" si="143"/>
        <v>75.142889999999994</v>
      </c>
      <c r="V628">
        <f t="shared" si="136"/>
        <v>207.149193</v>
      </c>
      <c r="W628">
        <f t="shared" si="144"/>
        <v>-417.0833333333336</v>
      </c>
      <c r="X628">
        <f t="shared" si="145"/>
        <v>0</v>
      </c>
      <c r="Y628" t="str">
        <f t="shared" si="137"/>
        <v>Braking</v>
      </c>
      <c r="Z628">
        <f t="shared" si="138"/>
        <v>0</v>
      </c>
      <c r="AA628">
        <f t="shared" si="139"/>
        <v>2676.6602892500036</v>
      </c>
      <c r="AB628">
        <f t="shared" si="140"/>
        <v>0</v>
      </c>
      <c r="AC628">
        <f t="shared" si="141"/>
        <v>-209.9341403333336</v>
      </c>
      <c r="AD628">
        <f t="shared" si="149"/>
        <v>209.9341403333336</v>
      </c>
      <c r="AE628">
        <f t="shared" si="150"/>
        <v>0</v>
      </c>
      <c r="AF628">
        <f>(Z628+SUM($Z$598:Z627))/1000</f>
        <v>154.83432199913577</v>
      </c>
      <c r="AG628">
        <f>(AA628+SUM($AA$598:AA627))/1000</f>
        <v>5.1810325512376618</v>
      </c>
      <c r="BG628">
        <f t="shared" si="146"/>
        <v>116.23218749999999</v>
      </c>
    </row>
    <row r="629" spans="2:59" x14ac:dyDescent="0.3">
      <c r="B629" s="27" t="s">
        <v>52</v>
      </c>
      <c r="C629" s="27">
        <v>621</v>
      </c>
      <c r="D629" s="27">
        <v>32</v>
      </c>
      <c r="E629" s="26">
        <v>44.9</v>
      </c>
      <c r="F629" s="15">
        <f t="shared" si="147"/>
        <v>-0.20833333333333331</v>
      </c>
      <c r="G629" s="15">
        <f t="shared" si="148"/>
        <v>-0.75</v>
      </c>
      <c r="R629">
        <f>S629+SUM($S$598:S628)</f>
        <v>193.77777777777774</v>
      </c>
      <c r="S629">
        <f t="shared" si="142"/>
        <v>12.472222222222221</v>
      </c>
      <c r="U629">
        <f t="shared" si="143"/>
        <v>71.904356666666644</v>
      </c>
      <c r="V629">
        <f t="shared" si="136"/>
        <v>203.91065966666665</v>
      </c>
      <c r="W629">
        <f t="shared" si="144"/>
        <v>-297.91666666666663</v>
      </c>
      <c r="X629">
        <f t="shared" si="145"/>
        <v>0</v>
      </c>
      <c r="Y629" t="str">
        <f t="shared" si="137"/>
        <v>Braking</v>
      </c>
      <c r="Z629">
        <f t="shared" si="138"/>
        <v>0</v>
      </c>
      <c r="AA629">
        <f t="shared" si="139"/>
        <v>1172.4638095277776</v>
      </c>
      <c r="AB629">
        <f t="shared" si="140"/>
        <v>0</v>
      </c>
      <c r="AC629">
        <f t="shared" si="141"/>
        <v>-94.006006999999983</v>
      </c>
      <c r="AD629">
        <f t="shared" si="149"/>
        <v>94.006006999999983</v>
      </c>
      <c r="AE629">
        <f t="shared" si="150"/>
        <v>0</v>
      </c>
      <c r="AF629">
        <f>(Z629+SUM($Z$598:Z628))/1000</f>
        <v>154.83432199913577</v>
      </c>
      <c r="AG629">
        <f>(AA629+SUM($AA$598:AA628))/1000</f>
        <v>6.3534963607654396</v>
      </c>
      <c r="BG629">
        <f t="shared" si="146"/>
        <v>111.22277391975307</v>
      </c>
    </row>
    <row r="630" spans="2:59" x14ac:dyDescent="0.3">
      <c r="B630" s="27" t="s">
        <v>52</v>
      </c>
      <c r="C630" s="27">
        <v>622</v>
      </c>
      <c r="D630" s="27">
        <v>33</v>
      </c>
      <c r="E630" s="26">
        <v>44.4</v>
      </c>
      <c r="F630" s="15">
        <f t="shared" si="147"/>
        <v>-8.3333333333333523E-2</v>
      </c>
      <c r="G630" s="15">
        <f t="shared" si="148"/>
        <v>-0.30000000000000071</v>
      </c>
      <c r="R630">
        <f>S630+SUM($S$598:S629)</f>
        <v>206.11111111111109</v>
      </c>
      <c r="S630">
        <f t="shared" si="142"/>
        <v>12.333333333333332</v>
      </c>
      <c r="U630">
        <f t="shared" si="143"/>
        <v>70.311839999999989</v>
      </c>
      <c r="V630">
        <f t="shared" si="136"/>
        <v>202.31814299999999</v>
      </c>
      <c r="W630">
        <f t="shared" si="144"/>
        <v>-119.16666666666694</v>
      </c>
      <c r="X630">
        <f t="shared" si="145"/>
        <v>1025.5348747777741</v>
      </c>
      <c r="Y630" t="str">
        <f t="shared" si="137"/>
        <v>Braking</v>
      </c>
      <c r="Z630">
        <f t="shared" si="138"/>
        <v>1025.5348747777741</v>
      </c>
      <c r="AA630">
        <f t="shared" si="139"/>
        <v>0</v>
      </c>
      <c r="AB630">
        <f t="shared" si="140"/>
        <v>0</v>
      </c>
      <c r="AC630">
        <f t="shared" si="141"/>
        <v>83.151476333333051</v>
      </c>
      <c r="AD630">
        <f t="shared" si="149"/>
        <v>0</v>
      </c>
      <c r="AE630">
        <f t="shared" si="150"/>
        <v>83.151476333333051</v>
      </c>
      <c r="AF630">
        <f>(Z630+SUM($Z$598:Z629))/1000</f>
        <v>155.85985687391354</v>
      </c>
      <c r="AG630">
        <f>(AA630+SUM($AA$598:AA629))/1000</f>
        <v>6.3534963607654396</v>
      </c>
      <c r="BG630">
        <f t="shared" si="146"/>
        <v>108.75944444444443</v>
      </c>
    </row>
    <row r="631" spans="2:59" x14ac:dyDescent="0.3">
      <c r="B631" s="27" t="s">
        <v>52</v>
      </c>
      <c r="C631" s="27">
        <v>623</v>
      </c>
      <c r="D631" s="27">
        <v>34</v>
      </c>
      <c r="E631" s="26">
        <v>44.3</v>
      </c>
      <c r="F631" s="15">
        <f t="shared" si="147"/>
        <v>1.3888888888889086E-2</v>
      </c>
      <c r="G631" s="15">
        <f t="shared" si="148"/>
        <v>5.0000000000000711E-2</v>
      </c>
      <c r="R631">
        <f>S631+SUM($S$598:S630)</f>
        <v>218.41666666666663</v>
      </c>
      <c r="S631">
        <f t="shared" si="142"/>
        <v>12.305555555555554</v>
      </c>
      <c r="U631">
        <f t="shared" si="143"/>
        <v>69.995476666666647</v>
      </c>
      <c r="V631">
        <f t="shared" si="136"/>
        <v>202.00177966666666</v>
      </c>
      <c r="W631">
        <f t="shared" si="144"/>
        <v>19.861111111111391</v>
      </c>
      <c r="X631">
        <f t="shared" si="145"/>
        <v>2730.1461281821016</v>
      </c>
      <c r="Y631" t="str">
        <f t="shared" si="137"/>
        <v>Accelerating</v>
      </c>
      <c r="Z631">
        <f t="shared" si="138"/>
        <v>2730.1461281821016</v>
      </c>
      <c r="AA631">
        <f t="shared" si="139"/>
        <v>0</v>
      </c>
      <c r="AB631">
        <f t="shared" si="140"/>
        <v>0</v>
      </c>
      <c r="AC631">
        <f t="shared" si="141"/>
        <v>221.86289077777806</v>
      </c>
      <c r="AD631">
        <f t="shared" si="149"/>
        <v>0</v>
      </c>
      <c r="AE631">
        <f t="shared" si="150"/>
        <v>221.86289077777806</v>
      </c>
      <c r="AF631">
        <f>(Z631+SUM($Z$598:Z630))/1000</f>
        <v>158.59000300209564</v>
      </c>
      <c r="AG631">
        <f>(AA631+SUM($AA$598:AA630))/1000</f>
        <v>6.3534963607654396</v>
      </c>
      <c r="BG631">
        <f t="shared" si="146"/>
        <v>108.27008873456786</v>
      </c>
    </row>
    <row r="632" spans="2:59" x14ac:dyDescent="0.3">
      <c r="B632" s="27" t="s">
        <v>52</v>
      </c>
      <c r="C632" s="27">
        <v>624</v>
      </c>
      <c r="D632" s="27">
        <v>35</v>
      </c>
      <c r="E632" s="26">
        <v>44.5</v>
      </c>
      <c r="F632" s="15">
        <f t="shared" si="147"/>
        <v>0.1111111111111117</v>
      </c>
      <c r="G632" s="15">
        <f t="shared" si="148"/>
        <v>0.40000000000000213</v>
      </c>
      <c r="R632">
        <f>S632+SUM($S$598:S631)</f>
        <v>230.77777777777774</v>
      </c>
      <c r="S632">
        <f t="shared" si="142"/>
        <v>12.361111111111111</v>
      </c>
      <c r="U632">
        <f t="shared" si="143"/>
        <v>70.628916666666655</v>
      </c>
      <c r="V632">
        <f t="shared" si="136"/>
        <v>202.63521966666667</v>
      </c>
      <c r="W632">
        <f t="shared" si="144"/>
        <v>158.88888888888974</v>
      </c>
      <c r="X632">
        <f t="shared" si="145"/>
        <v>4468.8396752006274</v>
      </c>
      <c r="Y632" t="str">
        <f t="shared" si="137"/>
        <v>Accelerating</v>
      </c>
      <c r="Z632">
        <f t="shared" si="138"/>
        <v>4468.8396752006274</v>
      </c>
      <c r="AA632">
        <f t="shared" si="139"/>
        <v>0</v>
      </c>
      <c r="AB632">
        <f t="shared" si="140"/>
        <v>0</v>
      </c>
      <c r="AC632">
        <f t="shared" si="141"/>
        <v>361.52410855555638</v>
      </c>
      <c r="AD632">
        <f t="shared" si="149"/>
        <v>0</v>
      </c>
      <c r="AE632">
        <f t="shared" si="150"/>
        <v>361.52410855555638</v>
      </c>
      <c r="AF632">
        <f>(Z632+SUM($Z$598:Z631))/1000</f>
        <v>163.0588426772963</v>
      </c>
      <c r="AG632">
        <f>(AA632+SUM($AA$598:AA631))/1000</f>
        <v>6.3534963607654396</v>
      </c>
      <c r="BG632">
        <f t="shared" si="146"/>
        <v>109.24990354938271</v>
      </c>
    </row>
    <row r="633" spans="2:59" x14ac:dyDescent="0.3">
      <c r="B633" s="27" t="s">
        <v>52</v>
      </c>
      <c r="C633" s="27">
        <v>625</v>
      </c>
      <c r="D633" s="27">
        <v>36</v>
      </c>
      <c r="E633" s="26">
        <v>45.1</v>
      </c>
      <c r="F633" s="15">
        <f t="shared" si="147"/>
        <v>0.16666666666666705</v>
      </c>
      <c r="G633" s="15">
        <f t="shared" si="148"/>
        <v>0.60000000000000142</v>
      </c>
      <c r="R633">
        <f>S633+SUM($S$598:S632)</f>
        <v>243.30555555555551</v>
      </c>
      <c r="S633">
        <f t="shared" si="142"/>
        <v>12.527777777777779</v>
      </c>
      <c r="U633">
        <f t="shared" si="143"/>
        <v>72.546356666666668</v>
      </c>
      <c r="V633">
        <f t="shared" si="136"/>
        <v>204.55265966666667</v>
      </c>
      <c r="W633">
        <f t="shared" si="144"/>
        <v>238.33333333333388</v>
      </c>
      <c r="X633">
        <f t="shared" si="145"/>
        <v>5548.3773011944513</v>
      </c>
      <c r="Y633" t="str">
        <f t="shared" si="137"/>
        <v>Accelerating</v>
      </c>
      <c r="Z633">
        <f t="shared" si="138"/>
        <v>5548.3773011944513</v>
      </c>
      <c r="AA633">
        <f t="shared" si="139"/>
        <v>0</v>
      </c>
      <c r="AB633">
        <f t="shared" si="140"/>
        <v>0</v>
      </c>
      <c r="AC633">
        <f t="shared" si="141"/>
        <v>442.88599300000055</v>
      </c>
      <c r="AD633">
        <f t="shared" si="149"/>
        <v>0</v>
      </c>
      <c r="AE633">
        <f t="shared" si="150"/>
        <v>442.88599300000055</v>
      </c>
      <c r="AF633">
        <f>(Z633+SUM($Z$598:Z632))/1000</f>
        <v>168.60721997849072</v>
      </c>
      <c r="AG633">
        <f>(AA633+SUM($AA$598:AA632))/1000</f>
        <v>6.3534963607654396</v>
      </c>
      <c r="BG633">
        <f t="shared" si="146"/>
        <v>112.21582947530865</v>
      </c>
    </row>
    <row r="634" spans="2:59" x14ac:dyDescent="0.3">
      <c r="B634" s="27" t="s">
        <v>52</v>
      </c>
      <c r="C634" s="27">
        <v>626</v>
      </c>
      <c r="D634" s="27">
        <v>37</v>
      </c>
      <c r="E634" s="26">
        <v>45.7</v>
      </c>
      <c r="F634" s="15">
        <f t="shared" si="147"/>
        <v>0.12499999999999981</v>
      </c>
      <c r="G634" s="15">
        <f t="shared" si="148"/>
        <v>0.44999999999999929</v>
      </c>
      <c r="R634">
        <f>S634+SUM($S$598:S633)</f>
        <v>255.99999999999997</v>
      </c>
      <c r="S634">
        <f t="shared" si="142"/>
        <v>12.694444444444445</v>
      </c>
      <c r="U634">
        <f t="shared" si="143"/>
        <v>74.489476666666675</v>
      </c>
      <c r="V634">
        <f t="shared" si="136"/>
        <v>206.49577966666669</v>
      </c>
      <c r="W634">
        <f t="shared" si="144"/>
        <v>178.74999999999972</v>
      </c>
      <c r="X634">
        <f t="shared" si="145"/>
        <v>4890.4811474351818</v>
      </c>
      <c r="Y634" t="str">
        <f t="shared" si="137"/>
        <v>Accelerating</v>
      </c>
      <c r="Z634">
        <f t="shared" si="138"/>
        <v>4890.4811474351818</v>
      </c>
      <c r="AA634">
        <f t="shared" si="139"/>
        <v>0</v>
      </c>
      <c r="AB634">
        <f t="shared" si="140"/>
        <v>0</v>
      </c>
      <c r="AC634">
        <f t="shared" si="141"/>
        <v>385.24577966666641</v>
      </c>
      <c r="AD634">
        <f t="shared" si="149"/>
        <v>0</v>
      </c>
      <c r="AE634">
        <f t="shared" si="150"/>
        <v>385.24577966666641</v>
      </c>
      <c r="AF634">
        <f>(Z634+SUM($Z$598:Z633))/1000</f>
        <v>173.49770112592591</v>
      </c>
      <c r="AG634">
        <f>(AA634+SUM($AA$598:AA633))/1000</f>
        <v>6.3534963607654396</v>
      </c>
      <c r="BG634">
        <f t="shared" si="146"/>
        <v>115.22147762345679</v>
      </c>
    </row>
    <row r="635" spans="2:59" x14ac:dyDescent="0.3">
      <c r="B635" s="27" t="s">
        <v>52</v>
      </c>
      <c r="C635" s="27">
        <v>627</v>
      </c>
      <c r="D635" s="27">
        <v>38</v>
      </c>
      <c r="E635" s="26">
        <v>46</v>
      </c>
      <c r="F635" s="15">
        <f t="shared" si="147"/>
        <v>4.1666666666666269E-2</v>
      </c>
      <c r="G635" s="15">
        <f t="shared" si="148"/>
        <v>0.14999999999999858</v>
      </c>
      <c r="R635">
        <f>S635+SUM($S$598:S634)</f>
        <v>268.77777777777777</v>
      </c>
      <c r="S635">
        <f t="shared" si="142"/>
        <v>12.777777777777777</v>
      </c>
      <c r="U635">
        <f t="shared" si="143"/>
        <v>75.470666666666659</v>
      </c>
      <c r="V635">
        <f t="shared" si="136"/>
        <v>207.47696966666666</v>
      </c>
      <c r="W635">
        <f t="shared" si="144"/>
        <v>59.583333333332767</v>
      </c>
      <c r="X635">
        <f t="shared" si="145"/>
        <v>3412.437204999992</v>
      </c>
      <c r="Y635" t="str">
        <f t="shared" si="137"/>
        <v>Accelerating</v>
      </c>
      <c r="Z635">
        <f t="shared" si="138"/>
        <v>3412.437204999992</v>
      </c>
      <c r="AA635">
        <f t="shared" si="139"/>
        <v>0</v>
      </c>
      <c r="AB635">
        <f t="shared" si="140"/>
        <v>0</v>
      </c>
      <c r="AC635">
        <f t="shared" si="141"/>
        <v>267.06030299999941</v>
      </c>
      <c r="AD635">
        <f t="shared" si="149"/>
        <v>0</v>
      </c>
      <c r="AE635">
        <f t="shared" si="150"/>
        <v>267.06030299999941</v>
      </c>
      <c r="AF635">
        <f>(Z635+SUM($Z$598:Z634))/1000</f>
        <v>176.91013833092589</v>
      </c>
      <c r="AG635">
        <f>(AA635+SUM($AA$598:AA634))/1000</f>
        <v>6.3534963607654396</v>
      </c>
      <c r="BG635">
        <f t="shared" si="146"/>
        <v>116.73919753086419</v>
      </c>
    </row>
    <row r="636" spans="2:59" x14ac:dyDescent="0.3">
      <c r="B636" s="27" t="s">
        <v>52</v>
      </c>
      <c r="C636" s="27">
        <v>628</v>
      </c>
      <c r="D636" s="27">
        <v>39</v>
      </c>
      <c r="E636" s="26">
        <v>46</v>
      </c>
      <c r="F636" s="15">
        <f t="shared" si="147"/>
        <v>0</v>
      </c>
      <c r="G636" s="15">
        <f t="shared" si="148"/>
        <v>0</v>
      </c>
      <c r="R636">
        <f>S636+SUM($S$598:S635)</f>
        <v>281.55555555555554</v>
      </c>
      <c r="S636">
        <f t="shared" si="142"/>
        <v>12.777777777777777</v>
      </c>
      <c r="U636">
        <f t="shared" si="143"/>
        <v>75.470666666666659</v>
      </c>
      <c r="V636">
        <f t="shared" si="136"/>
        <v>207.47696966666666</v>
      </c>
      <c r="W636">
        <f t="shared" si="144"/>
        <v>0</v>
      </c>
      <c r="X636">
        <f t="shared" si="145"/>
        <v>2651.0946124074071</v>
      </c>
      <c r="Y636" t="str">
        <f t="shared" si="137"/>
        <v>Constant</v>
      </c>
      <c r="Z636">
        <f t="shared" si="138"/>
        <v>2651.0946124074071</v>
      </c>
      <c r="AA636">
        <f t="shared" si="139"/>
        <v>0</v>
      </c>
      <c r="AB636">
        <f t="shared" si="140"/>
        <v>0</v>
      </c>
      <c r="AC636">
        <f t="shared" si="141"/>
        <v>207.47696966666666</v>
      </c>
      <c r="AD636">
        <f t="shared" si="149"/>
        <v>0</v>
      </c>
      <c r="AE636">
        <f t="shared" si="150"/>
        <v>207.47696966666666</v>
      </c>
      <c r="AF636">
        <f>(Z636+SUM($Z$598:Z635))/1000</f>
        <v>179.56123294333329</v>
      </c>
      <c r="AG636">
        <f>(AA636+SUM($AA$598:AA635))/1000</f>
        <v>6.3534963607654396</v>
      </c>
      <c r="BG636">
        <f t="shared" si="146"/>
        <v>116.73919753086419</v>
      </c>
    </row>
    <row r="637" spans="2:59" x14ac:dyDescent="0.3">
      <c r="B637" s="27" t="s">
        <v>52</v>
      </c>
      <c r="C637" s="27">
        <v>629</v>
      </c>
      <c r="D637" s="27">
        <v>40</v>
      </c>
      <c r="E637" s="26">
        <v>46</v>
      </c>
      <c r="F637" s="15">
        <f t="shared" si="147"/>
        <v>1.3888888888889086E-2</v>
      </c>
      <c r="G637" s="15">
        <f t="shared" si="148"/>
        <v>5.0000000000000711E-2</v>
      </c>
      <c r="R637">
        <f>S637+SUM($S$598:S636)</f>
        <v>294.33333333333331</v>
      </c>
      <c r="S637">
        <f t="shared" si="142"/>
        <v>12.777777777777777</v>
      </c>
      <c r="U637">
        <f t="shared" si="143"/>
        <v>75.470666666666659</v>
      </c>
      <c r="V637">
        <f t="shared" si="136"/>
        <v>207.47696966666666</v>
      </c>
      <c r="W637">
        <f t="shared" si="144"/>
        <v>19.861111111111391</v>
      </c>
      <c r="X637">
        <f t="shared" si="145"/>
        <v>2904.8754766049415</v>
      </c>
      <c r="Y637" t="str">
        <f t="shared" si="137"/>
        <v>Accelerating</v>
      </c>
      <c r="Z637">
        <f t="shared" si="138"/>
        <v>2904.8754766049415</v>
      </c>
      <c r="AA637">
        <f t="shared" si="139"/>
        <v>0</v>
      </c>
      <c r="AB637">
        <f t="shared" si="140"/>
        <v>0</v>
      </c>
      <c r="AC637">
        <f t="shared" si="141"/>
        <v>227.33808077777806</v>
      </c>
      <c r="AD637">
        <f t="shared" si="149"/>
        <v>0</v>
      </c>
      <c r="AE637">
        <f t="shared" si="150"/>
        <v>227.33808077777806</v>
      </c>
      <c r="AF637">
        <f>(Z637+SUM($Z$598:Z636))/1000</f>
        <v>182.46610841993825</v>
      </c>
      <c r="AG637">
        <f>(AA637+SUM($AA$598:AA636))/1000</f>
        <v>6.3534963607654396</v>
      </c>
      <c r="BG637">
        <f t="shared" si="146"/>
        <v>116.73919753086419</v>
      </c>
    </row>
    <row r="638" spans="2:59" x14ac:dyDescent="0.3">
      <c r="B638" s="27" t="s">
        <v>52</v>
      </c>
      <c r="C638" s="27">
        <v>630</v>
      </c>
      <c r="D638" s="27">
        <v>41</v>
      </c>
      <c r="E638" s="26">
        <v>46.1</v>
      </c>
      <c r="F638" s="15">
        <f t="shared" si="147"/>
        <v>9.7222222222222612E-2</v>
      </c>
      <c r="G638" s="15">
        <f t="shared" si="148"/>
        <v>0.35000000000000142</v>
      </c>
      <c r="R638">
        <f>S638+SUM($S$598:S637)</f>
        <v>307.13888888888886</v>
      </c>
      <c r="S638">
        <f t="shared" si="142"/>
        <v>12.805555555555555</v>
      </c>
      <c r="U638">
        <f t="shared" si="143"/>
        <v>75.799156666666661</v>
      </c>
      <c r="V638">
        <f t="shared" si="136"/>
        <v>207.80545966666665</v>
      </c>
      <c r="W638">
        <f t="shared" si="144"/>
        <v>139.02777777777834</v>
      </c>
      <c r="X638">
        <f t="shared" si="145"/>
        <v>4441.3922906080315</v>
      </c>
      <c r="Y638" t="str">
        <f t="shared" si="137"/>
        <v>Accelerating</v>
      </c>
      <c r="Z638">
        <f t="shared" si="138"/>
        <v>4441.3922906080315</v>
      </c>
      <c r="AA638">
        <f t="shared" si="139"/>
        <v>0</v>
      </c>
      <c r="AB638">
        <f t="shared" si="140"/>
        <v>0</v>
      </c>
      <c r="AC638">
        <f t="shared" si="141"/>
        <v>346.83323744444499</v>
      </c>
      <c r="AD638">
        <f t="shared" si="149"/>
        <v>0</v>
      </c>
      <c r="AE638">
        <f t="shared" si="150"/>
        <v>346.83323744444499</v>
      </c>
      <c r="AF638">
        <f>(Z638+SUM($Z$598:Z637))/1000</f>
        <v>186.90750071054626</v>
      </c>
      <c r="AG638">
        <f>(AA638+SUM($AA$598:AA637))/1000</f>
        <v>6.3534963607654396</v>
      </c>
      <c r="BG638">
        <f t="shared" si="146"/>
        <v>117.24731095679012</v>
      </c>
    </row>
    <row r="639" spans="2:59" x14ac:dyDescent="0.3">
      <c r="B639" s="27" t="s">
        <v>52</v>
      </c>
      <c r="C639" s="27">
        <v>631</v>
      </c>
      <c r="D639" s="27">
        <v>42</v>
      </c>
      <c r="E639" s="26">
        <v>46.7</v>
      </c>
      <c r="F639" s="15">
        <f t="shared" si="147"/>
        <v>0.2222222222222224</v>
      </c>
      <c r="G639" s="15">
        <f t="shared" si="148"/>
        <v>0.80000000000000071</v>
      </c>
      <c r="R639">
        <f>S639+SUM($S$598:S638)</f>
        <v>320.11111111111109</v>
      </c>
      <c r="S639">
        <f t="shared" si="142"/>
        <v>12.972222222222223</v>
      </c>
      <c r="U639">
        <f t="shared" si="143"/>
        <v>77.785076666666683</v>
      </c>
      <c r="V639">
        <f t="shared" si="136"/>
        <v>209.79137966666667</v>
      </c>
      <c r="W639">
        <f t="shared" si="144"/>
        <v>317.77777777777806</v>
      </c>
      <c r="X639">
        <f t="shared" si="145"/>
        <v>6843.7443479598805</v>
      </c>
      <c r="Y639" t="str">
        <f t="shared" si="137"/>
        <v>Accelerating</v>
      </c>
      <c r="Z639">
        <f t="shared" si="138"/>
        <v>6843.7443479598805</v>
      </c>
      <c r="AA639">
        <f t="shared" si="139"/>
        <v>0</v>
      </c>
      <c r="AB639">
        <f t="shared" si="140"/>
        <v>0</v>
      </c>
      <c r="AC639">
        <f t="shared" si="141"/>
        <v>527.56915744444473</v>
      </c>
      <c r="AD639">
        <f t="shared" si="149"/>
        <v>0</v>
      </c>
      <c r="AE639">
        <f t="shared" si="150"/>
        <v>527.56915744444473</v>
      </c>
      <c r="AF639">
        <f>(Z639+SUM($Z$598:Z638))/1000</f>
        <v>193.75124505850616</v>
      </c>
      <c r="AG639">
        <f>(AA639+SUM($AA$598:AA638))/1000</f>
        <v>6.3534963607654396</v>
      </c>
      <c r="BG639">
        <f t="shared" si="146"/>
        <v>120.31916280864199</v>
      </c>
    </row>
    <row r="640" spans="2:59" x14ac:dyDescent="0.3">
      <c r="B640" s="27" t="s">
        <v>52</v>
      </c>
      <c r="C640" s="27">
        <v>632</v>
      </c>
      <c r="D640" s="27">
        <v>43</v>
      </c>
      <c r="E640" s="26">
        <v>47.7</v>
      </c>
      <c r="F640" s="15">
        <f t="shared" si="147"/>
        <v>0.30555555555555497</v>
      </c>
      <c r="G640" s="15">
        <f t="shared" si="148"/>
        <v>1.0999999999999979</v>
      </c>
      <c r="R640">
        <f>S640+SUM($S$598:S639)</f>
        <v>333.36111111111109</v>
      </c>
      <c r="S640">
        <f t="shared" si="142"/>
        <v>13.25</v>
      </c>
      <c r="U640">
        <f t="shared" si="143"/>
        <v>81.152010000000004</v>
      </c>
      <c r="V640">
        <f t="shared" si="136"/>
        <v>213.15831300000002</v>
      </c>
      <c r="W640">
        <f t="shared" si="144"/>
        <v>436.9444444444436</v>
      </c>
      <c r="X640">
        <f t="shared" si="145"/>
        <v>8613.8615361388765</v>
      </c>
      <c r="Y640" t="str">
        <f t="shared" si="137"/>
        <v>Accelerating</v>
      </c>
      <c r="Z640">
        <f t="shared" si="138"/>
        <v>8613.8615361388765</v>
      </c>
      <c r="AA640">
        <f t="shared" si="139"/>
        <v>0</v>
      </c>
      <c r="AB640">
        <f t="shared" si="140"/>
        <v>0</v>
      </c>
      <c r="AC640">
        <f t="shared" si="141"/>
        <v>650.10275744444357</v>
      </c>
      <c r="AD640">
        <f t="shared" si="149"/>
        <v>0</v>
      </c>
      <c r="AE640">
        <f t="shared" si="150"/>
        <v>650.10275744444357</v>
      </c>
      <c r="AF640">
        <f>(Z640+SUM($Z$598:Z639))/1000</f>
        <v>202.365106594645</v>
      </c>
      <c r="AG640">
        <f>(AA640+SUM($AA$598:AA639))/1000</f>
        <v>6.3534963607654396</v>
      </c>
      <c r="BG640">
        <f t="shared" si="146"/>
        <v>125.5271875</v>
      </c>
    </row>
    <row r="641" spans="2:59" x14ac:dyDescent="0.3">
      <c r="B641" s="27" t="s">
        <v>52</v>
      </c>
      <c r="C641" s="27">
        <v>633</v>
      </c>
      <c r="D641" s="27">
        <v>44</v>
      </c>
      <c r="E641" s="26">
        <v>48.9</v>
      </c>
      <c r="F641" s="15">
        <f t="shared" si="147"/>
        <v>0.36111111111111033</v>
      </c>
      <c r="G641" s="15">
        <f t="shared" si="148"/>
        <v>1.2999999999999972</v>
      </c>
      <c r="R641">
        <f>S641+SUM($S$598:S640)</f>
        <v>346.9444444444444</v>
      </c>
      <c r="S641">
        <f t="shared" si="142"/>
        <v>13.583333333333332</v>
      </c>
      <c r="U641">
        <f t="shared" si="143"/>
        <v>85.286489999999972</v>
      </c>
      <c r="V641">
        <f t="shared" si="136"/>
        <v>217.29279299999996</v>
      </c>
      <c r="W641">
        <f t="shared" si="144"/>
        <v>516.38888888888778</v>
      </c>
      <c r="X641">
        <f t="shared" si="145"/>
        <v>9965.8428456573911</v>
      </c>
      <c r="Y641" t="str">
        <f t="shared" si="137"/>
        <v>Accelerating</v>
      </c>
      <c r="Z641">
        <f t="shared" si="138"/>
        <v>9965.8428456573911</v>
      </c>
      <c r="AA641">
        <f t="shared" si="139"/>
        <v>0</v>
      </c>
      <c r="AB641">
        <f t="shared" si="140"/>
        <v>0</v>
      </c>
      <c r="AC641">
        <f t="shared" si="141"/>
        <v>733.68168188888774</v>
      </c>
      <c r="AD641">
        <f t="shared" si="149"/>
        <v>0</v>
      </c>
      <c r="AE641">
        <f t="shared" si="150"/>
        <v>733.68168188888774</v>
      </c>
      <c r="AF641">
        <f>(Z641+SUM($Z$598:Z640))/1000</f>
        <v>212.33094944030242</v>
      </c>
      <c r="AG641">
        <f>(AA641+SUM($AA$598:AA640))/1000</f>
        <v>6.3534963607654396</v>
      </c>
      <c r="BG641">
        <f t="shared" si="146"/>
        <v>131.92246527777775</v>
      </c>
    </row>
    <row r="642" spans="2:59" x14ac:dyDescent="0.3">
      <c r="B642" s="27" t="s">
        <v>52</v>
      </c>
      <c r="C642" s="27">
        <v>634</v>
      </c>
      <c r="D642" s="27">
        <v>45</v>
      </c>
      <c r="E642" s="26">
        <v>50.3</v>
      </c>
      <c r="F642" s="15">
        <f t="shared" si="147"/>
        <v>0.37500000000000039</v>
      </c>
      <c r="G642" s="15">
        <f t="shared" si="148"/>
        <v>1.3500000000000014</v>
      </c>
      <c r="R642">
        <f>S642+SUM($S$598:S641)</f>
        <v>360.91666666666663</v>
      </c>
      <c r="S642">
        <f t="shared" si="142"/>
        <v>13.972222222222221</v>
      </c>
      <c r="U642">
        <f t="shared" si="143"/>
        <v>90.23987666666666</v>
      </c>
      <c r="V642">
        <f t="shared" si="136"/>
        <v>222.24617966666665</v>
      </c>
      <c r="W642">
        <f t="shared" si="144"/>
        <v>536.25000000000057</v>
      </c>
      <c r="X642">
        <f t="shared" si="145"/>
        <v>10597.877177009266</v>
      </c>
      <c r="Y642" t="str">
        <f t="shared" si="137"/>
        <v>Accelerating</v>
      </c>
      <c r="Z642">
        <f t="shared" si="138"/>
        <v>10597.877177009266</v>
      </c>
      <c r="AA642">
        <f t="shared" si="139"/>
        <v>0</v>
      </c>
      <c r="AB642">
        <f t="shared" si="140"/>
        <v>0</v>
      </c>
      <c r="AC642">
        <f t="shared" si="141"/>
        <v>758.49617966666722</v>
      </c>
      <c r="AD642">
        <f t="shared" si="149"/>
        <v>0</v>
      </c>
      <c r="AE642">
        <f t="shared" si="150"/>
        <v>758.49617966666722</v>
      </c>
      <c r="AF642">
        <f>(Z642+SUM($Z$598:Z641))/1000</f>
        <v>222.9288266173117</v>
      </c>
      <c r="AG642">
        <f>(AA642+SUM($AA$598:AA641))/1000</f>
        <v>6.3534963607654396</v>
      </c>
      <c r="BG642">
        <f t="shared" si="146"/>
        <v>139.58444058641976</v>
      </c>
    </row>
    <row r="643" spans="2:59" x14ac:dyDescent="0.3">
      <c r="B643" s="27" t="s">
        <v>52</v>
      </c>
      <c r="C643" s="27">
        <v>635</v>
      </c>
      <c r="D643" s="27">
        <v>46</v>
      </c>
      <c r="E643" s="26">
        <v>51.6</v>
      </c>
      <c r="F643" s="15">
        <f t="shared" si="147"/>
        <v>0.31944444444444503</v>
      </c>
      <c r="G643" s="15">
        <f t="shared" si="148"/>
        <v>1.1500000000000021</v>
      </c>
      <c r="R643">
        <f>S643+SUM($S$598:S642)</f>
        <v>375.24999999999994</v>
      </c>
      <c r="S643">
        <f t="shared" si="142"/>
        <v>14.333333333333334</v>
      </c>
      <c r="U643">
        <f t="shared" si="143"/>
        <v>94.964640000000003</v>
      </c>
      <c r="V643">
        <f t="shared" si="136"/>
        <v>226.97094300000001</v>
      </c>
      <c r="W643">
        <f t="shared" si="144"/>
        <v>456.8055555555564</v>
      </c>
      <c r="X643">
        <f t="shared" si="145"/>
        <v>9800.7964792963085</v>
      </c>
      <c r="Y643" t="str">
        <f t="shared" si="137"/>
        <v>Accelerating</v>
      </c>
      <c r="Z643">
        <f t="shared" si="138"/>
        <v>9800.7964792963085</v>
      </c>
      <c r="AA643">
        <f t="shared" si="139"/>
        <v>0</v>
      </c>
      <c r="AB643">
        <f t="shared" si="140"/>
        <v>0</v>
      </c>
      <c r="AC643">
        <f t="shared" si="141"/>
        <v>683.77649855555637</v>
      </c>
      <c r="AD643">
        <f t="shared" si="149"/>
        <v>0</v>
      </c>
      <c r="AE643">
        <f t="shared" si="150"/>
        <v>683.77649855555637</v>
      </c>
      <c r="AF643">
        <f>(Z643+SUM($Z$598:Z642))/1000</f>
        <v>232.72962309660801</v>
      </c>
      <c r="AG643">
        <f>(AA643+SUM($AA$598:AA642))/1000</f>
        <v>6.3534963607654396</v>
      </c>
      <c r="BG643">
        <f t="shared" si="146"/>
        <v>146.89277777777778</v>
      </c>
    </row>
    <row r="644" spans="2:59" x14ac:dyDescent="0.3">
      <c r="B644" s="27" t="s">
        <v>52</v>
      </c>
      <c r="C644" s="27">
        <v>636</v>
      </c>
      <c r="D644" s="27">
        <v>47</v>
      </c>
      <c r="E644" s="26">
        <v>52.6</v>
      </c>
      <c r="F644" s="15">
        <f t="shared" si="147"/>
        <v>0.19444444444444425</v>
      </c>
      <c r="G644" s="15">
        <f t="shared" si="148"/>
        <v>0.69999999999999929</v>
      </c>
      <c r="R644">
        <f>S644+SUM($S$598:S643)</f>
        <v>389.86111111111103</v>
      </c>
      <c r="S644">
        <f t="shared" si="142"/>
        <v>14.611111111111111</v>
      </c>
      <c r="U644">
        <f t="shared" si="143"/>
        <v>98.681106666666651</v>
      </c>
      <c r="V644">
        <f t="shared" si="136"/>
        <v>230.68740966666667</v>
      </c>
      <c r="W644">
        <f t="shared" si="144"/>
        <v>278.05555555555526</v>
      </c>
      <c r="X644">
        <f t="shared" si="145"/>
        <v>7433.2999918580199</v>
      </c>
      <c r="Y644" t="str">
        <f t="shared" si="137"/>
        <v>Accelerating</v>
      </c>
      <c r="Z644">
        <f t="shared" si="138"/>
        <v>7433.2999918580199</v>
      </c>
      <c r="AA644">
        <f t="shared" si="139"/>
        <v>0</v>
      </c>
      <c r="AB644">
        <f t="shared" si="140"/>
        <v>0</v>
      </c>
      <c r="AC644">
        <f t="shared" si="141"/>
        <v>508.74296522222193</v>
      </c>
      <c r="AD644">
        <f t="shared" si="149"/>
        <v>0</v>
      </c>
      <c r="AE644">
        <f t="shared" si="150"/>
        <v>508.74296522222193</v>
      </c>
      <c r="AF644">
        <f>(Z644+SUM($Z$598:Z643))/1000</f>
        <v>240.16292308846602</v>
      </c>
      <c r="AG644">
        <f>(AA644+SUM($AA$598:AA643))/1000</f>
        <v>6.3534963607654396</v>
      </c>
      <c r="BG644">
        <f t="shared" si="146"/>
        <v>152.6414660493827</v>
      </c>
    </row>
    <row r="645" spans="2:59" x14ac:dyDescent="0.3">
      <c r="B645" s="27" t="s">
        <v>52</v>
      </c>
      <c r="C645" s="27">
        <v>637</v>
      </c>
      <c r="D645" s="27">
        <v>48</v>
      </c>
      <c r="E645" s="26">
        <v>53</v>
      </c>
      <c r="F645" s="15">
        <f t="shared" si="147"/>
        <v>5.5555555555555358E-2</v>
      </c>
      <c r="G645" s="15">
        <f t="shared" si="148"/>
        <v>0.19999999999999929</v>
      </c>
      <c r="R645">
        <f>S645+SUM($S$598:S644)</f>
        <v>404.58333333333326</v>
      </c>
      <c r="S645">
        <f t="shared" si="142"/>
        <v>14.722222222222221</v>
      </c>
      <c r="U645">
        <f t="shared" si="143"/>
        <v>100.18766666666664</v>
      </c>
      <c r="V645">
        <f t="shared" si="136"/>
        <v>232.19396966666665</v>
      </c>
      <c r="W645">
        <f t="shared" si="144"/>
        <v>79.444444444444159</v>
      </c>
      <c r="X645">
        <f t="shared" si="145"/>
        <v>4588.0099855246872</v>
      </c>
      <c r="Y645" t="str">
        <f t="shared" si="137"/>
        <v>Accelerating</v>
      </c>
      <c r="Z645">
        <f t="shared" si="138"/>
        <v>4588.0099855246872</v>
      </c>
      <c r="AA645">
        <f t="shared" si="139"/>
        <v>0</v>
      </c>
      <c r="AB645">
        <f t="shared" si="140"/>
        <v>0</v>
      </c>
      <c r="AC645">
        <f t="shared" si="141"/>
        <v>311.63841411111082</v>
      </c>
      <c r="AD645">
        <f t="shared" si="149"/>
        <v>0</v>
      </c>
      <c r="AE645">
        <f t="shared" si="150"/>
        <v>311.63841411111082</v>
      </c>
      <c r="AF645">
        <f>(Z645+SUM($Z$598:Z644))/1000</f>
        <v>244.75093307399072</v>
      </c>
      <c r="AG645">
        <f>(AA645+SUM($AA$598:AA644))/1000</f>
        <v>6.3534963607654396</v>
      </c>
      <c r="BG645">
        <f t="shared" si="146"/>
        <v>154.97183641975306</v>
      </c>
    </row>
    <row r="646" spans="2:59" x14ac:dyDescent="0.3">
      <c r="B646" s="27" t="s">
        <v>52</v>
      </c>
      <c r="C646" s="27">
        <v>638</v>
      </c>
      <c r="D646" s="27">
        <v>49</v>
      </c>
      <c r="E646" s="26">
        <v>53</v>
      </c>
      <c r="F646" s="15">
        <f t="shared" si="147"/>
        <v>-1.3888888888889086E-2</v>
      </c>
      <c r="G646" s="15">
        <f t="shared" si="148"/>
        <v>-5.0000000000000711E-2</v>
      </c>
      <c r="R646">
        <f>S646+SUM($S$598:S645)</f>
        <v>419.30555555555549</v>
      </c>
      <c r="S646">
        <f t="shared" si="142"/>
        <v>14.722222222222221</v>
      </c>
      <c r="U646">
        <f t="shared" si="143"/>
        <v>100.18766666666664</v>
      </c>
      <c r="V646">
        <f t="shared" si="136"/>
        <v>232.19396966666665</v>
      </c>
      <c r="W646">
        <f t="shared" si="144"/>
        <v>-19.861111111111391</v>
      </c>
      <c r="X646">
        <f t="shared" si="145"/>
        <v>3126.0115287345634</v>
      </c>
      <c r="Y646" t="str">
        <f t="shared" si="137"/>
        <v>Braking</v>
      </c>
      <c r="Z646">
        <f t="shared" si="138"/>
        <v>3126.0115287345634</v>
      </c>
      <c r="AA646">
        <f t="shared" si="139"/>
        <v>0</v>
      </c>
      <c r="AB646">
        <f t="shared" si="140"/>
        <v>0</v>
      </c>
      <c r="AC646">
        <f t="shared" si="141"/>
        <v>212.33285855555525</v>
      </c>
      <c r="AD646">
        <f t="shared" si="149"/>
        <v>0</v>
      </c>
      <c r="AE646">
        <f t="shared" si="150"/>
        <v>212.33285855555525</v>
      </c>
      <c r="AF646">
        <f>(Z646+SUM($Z$598:Z645))/1000</f>
        <v>247.87694460272527</v>
      </c>
      <c r="AG646">
        <f>(AA646+SUM($AA$598:AA645))/1000</f>
        <v>6.3534963607654396</v>
      </c>
      <c r="BG646">
        <f t="shared" si="146"/>
        <v>154.97183641975306</v>
      </c>
    </row>
    <row r="647" spans="2:59" x14ac:dyDescent="0.3">
      <c r="B647" s="27" t="s">
        <v>52</v>
      </c>
      <c r="C647" s="27">
        <v>639</v>
      </c>
      <c r="D647" s="27">
        <v>50</v>
      </c>
      <c r="E647" s="26">
        <v>52.9</v>
      </c>
      <c r="F647" s="15">
        <f t="shared" si="147"/>
        <v>-4.1666666666666269E-2</v>
      </c>
      <c r="G647" s="15">
        <f t="shared" si="148"/>
        <v>-0.14999999999999858</v>
      </c>
      <c r="R647">
        <f>S647+SUM($S$598:S646)</f>
        <v>433.99999999999994</v>
      </c>
      <c r="S647">
        <f t="shared" si="142"/>
        <v>14.694444444444443</v>
      </c>
      <c r="U647">
        <f t="shared" si="143"/>
        <v>99.809956666666636</v>
      </c>
      <c r="V647">
        <f t="shared" si="136"/>
        <v>231.81625966666664</v>
      </c>
      <c r="W647">
        <f t="shared" si="144"/>
        <v>-59.583333333332767</v>
      </c>
      <c r="X647">
        <f t="shared" si="145"/>
        <v>2530.8671675092669</v>
      </c>
      <c r="Y647" t="str">
        <f t="shared" si="137"/>
        <v>Braking</v>
      </c>
      <c r="Z647">
        <f t="shared" si="138"/>
        <v>2530.8671675092669</v>
      </c>
      <c r="AA647">
        <f t="shared" si="139"/>
        <v>0</v>
      </c>
      <c r="AB647">
        <f t="shared" si="140"/>
        <v>0</v>
      </c>
      <c r="AC647">
        <f t="shared" si="141"/>
        <v>172.23292633333386</v>
      </c>
      <c r="AD647">
        <f t="shared" si="149"/>
        <v>0</v>
      </c>
      <c r="AE647">
        <f t="shared" si="150"/>
        <v>172.23292633333386</v>
      </c>
      <c r="AF647">
        <f>(Z647+SUM($Z$598:Z646))/1000</f>
        <v>250.40781177023456</v>
      </c>
      <c r="AG647">
        <f>(AA647+SUM($AA$598:AA646))/1000</f>
        <v>6.3534963607654396</v>
      </c>
      <c r="BG647">
        <f t="shared" si="146"/>
        <v>154.38758873456786</v>
      </c>
    </row>
    <row r="648" spans="2:59" x14ac:dyDescent="0.3">
      <c r="B648" s="27" t="s">
        <v>52</v>
      </c>
      <c r="C648" s="27">
        <v>640</v>
      </c>
      <c r="D648" s="27">
        <v>51</v>
      </c>
      <c r="E648" s="26">
        <v>52.7</v>
      </c>
      <c r="F648" s="15">
        <f t="shared" si="147"/>
        <v>-4.1666666666666269E-2</v>
      </c>
      <c r="G648" s="15">
        <f t="shared" si="148"/>
        <v>-0.14999999999999858</v>
      </c>
      <c r="R648">
        <f>S648+SUM($S$598:S647)</f>
        <v>448.63888888888886</v>
      </c>
      <c r="S648">
        <f t="shared" si="142"/>
        <v>14.638888888888889</v>
      </c>
      <c r="U648">
        <f t="shared" si="143"/>
        <v>99.056676666666675</v>
      </c>
      <c r="V648">
        <f t="shared" ref="V648:V711" si="151">U648+T$8</f>
        <v>231.06297966666668</v>
      </c>
      <c r="W648">
        <f t="shared" si="144"/>
        <v>-59.583333333332767</v>
      </c>
      <c r="X648">
        <f t="shared" si="145"/>
        <v>2510.2714893796378</v>
      </c>
      <c r="Y648" t="str">
        <f t="shared" ref="Y648:Y711" si="152">IF(F648&gt;0, "Accelerating", IF(F648&lt;0, "Braking", IF(F648=0, "Constant")))</f>
        <v>Braking</v>
      </c>
      <c r="Z648">
        <f t="shared" ref="Z648:Z711" si="153">AE648*S648</f>
        <v>2510.2714893796378</v>
      </c>
      <c r="AA648">
        <f t="shared" ref="AA648:AA711" si="154">AD648*S648</f>
        <v>0</v>
      </c>
      <c r="AB648">
        <f t="shared" ref="AB648:AB711" si="155">IF(S648=0, 1,0)</f>
        <v>0</v>
      </c>
      <c r="AC648">
        <f t="shared" ref="AC648:AC711" si="156">W648+V648</f>
        <v>171.4796463333339</v>
      </c>
      <c r="AD648">
        <f t="shared" si="149"/>
        <v>0</v>
      </c>
      <c r="AE648">
        <f t="shared" si="150"/>
        <v>171.4796463333339</v>
      </c>
      <c r="AF648">
        <f>(Z648+SUM($Z$598:Z647))/1000</f>
        <v>252.91808325961418</v>
      </c>
      <c r="AG648">
        <f>(AA648+SUM($AA$598:AA647))/1000</f>
        <v>6.3534963607654396</v>
      </c>
      <c r="BG648">
        <f t="shared" si="146"/>
        <v>153.22240354938273</v>
      </c>
    </row>
    <row r="649" spans="2:59" x14ac:dyDescent="0.3">
      <c r="B649" s="27" t="s">
        <v>52</v>
      </c>
      <c r="C649" s="27">
        <v>641</v>
      </c>
      <c r="D649" s="27">
        <v>52</v>
      </c>
      <c r="E649" s="26">
        <v>52.6</v>
      </c>
      <c r="F649" s="15">
        <f t="shared" si="147"/>
        <v>5.5555555555555358E-2</v>
      </c>
      <c r="G649" s="15">
        <f t="shared" si="148"/>
        <v>0.19999999999999929</v>
      </c>
      <c r="R649">
        <f>S649+SUM($S$598:S648)</f>
        <v>463.24999999999994</v>
      </c>
      <c r="S649">
        <f t="shared" ref="S649:S712" si="157">E649/3.6</f>
        <v>14.611111111111111</v>
      </c>
      <c r="U649">
        <f t="shared" ref="U649:U712" si="158">0.5*2.14*0.36*1.2*(S649)^2</f>
        <v>98.681106666666651</v>
      </c>
      <c r="V649">
        <f t="shared" si="151"/>
        <v>230.68740966666667</v>
      </c>
      <c r="W649">
        <f t="shared" ref="W649:W712" si="159">(1430*F649)</f>
        <v>79.444444444444159</v>
      </c>
      <c r="X649">
        <f t="shared" ref="X649:X712" si="160">AE649*S649</f>
        <v>4531.3709795123414</v>
      </c>
      <c r="Y649" t="str">
        <f t="shared" si="152"/>
        <v>Accelerating</v>
      </c>
      <c r="Z649">
        <f t="shared" si="153"/>
        <v>4531.3709795123414</v>
      </c>
      <c r="AA649">
        <f t="shared" si="154"/>
        <v>0</v>
      </c>
      <c r="AB649">
        <f t="shared" si="155"/>
        <v>0</v>
      </c>
      <c r="AC649">
        <f t="shared" si="156"/>
        <v>310.13185411111084</v>
      </c>
      <c r="AD649">
        <f t="shared" si="149"/>
        <v>0</v>
      </c>
      <c r="AE649">
        <f t="shared" si="150"/>
        <v>310.13185411111084</v>
      </c>
      <c r="AF649">
        <f>(Z649+SUM($Z$598:Z648))/1000</f>
        <v>257.44945423912651</v>
      </c>
      <c r="AG649">
        <f>(AA649+SUM($AA$598:AA648))/1000</f>
        <v>6.3534963607654396</v>
      </c>
      <c r="BG649">
        <f t="shared" ref="BG649:BG712" si="161">(0.5*1430*(S649*S649))/1000</f>
        <v>152.6414660493827</v>
      </c>
    </row>
    <row r="650" spans="2:59" x14ac:dyDescent="0.3">
      <c r="B650" s="27" t="s">
        <v>52</v>
      </c>
      <c r="C650" s="27">
        <v>642</v>
      </c>
      <c r="D650" s="27">
        <v>53</v>
      </c>
      <c r="E650" s="26">
        <v>53.1</v>
      </c>
      <c r="F650" s="15">
        <f t="shared" ref="F650:F713" si="162">($E651-$E649)/2/3.6</f>
        <v>0.23611111111111052</v>
      </c>
      <c r="G650" s="15">
        <f t="shared" ref="G650:G713" si="163">($E651-$E649)/2</f>
        <v>0.84999999999999787</v>
      </c>
      <c r="R650">
        <f>S650+SUM($S$598:S649)</f>
        <v>477.99999999999994</v>
      </c>
      <c r="S650">
        <f t="shared" si="157"/>
        <v>14.75</v>
      </c>
      <c r="U650">
        <f t="shared" si="158"/>
        <v>100.56609</v>
      </c>
      <c r="V650">
        <f t="shared" si="151"/>
        <v>232.57239300000001</v>
      </c>
      <c r="W650">
        <f t="shared" si="159"/>
        <v>337.63888888888806</v>
      </c>
      <c r="X650">
        <f t="shared" si="160"/>
        <v>8410.6164078610982</v>
      </c>
      <c r="Y650" t="str">
        <f t="shared" si="152"/>
        <v>Accelerating</v>
      </c>
      <c r="Z650">
        <f t="shared" si="153"/>
        <v>8410.6164078610982</v>
      </c>
      <c r="AA650">
        <f t="shared" si="154"/>
        <v>0</v>
      </c>
      <c r="AB650">
        <f t="shared" si="155"/>
        <v>0</v>
      </c>
      <c r="AC650">
        <f t="shared" si="156"/>
        <v>570.21128188888804</v>
      </c>
      <c r="AD650">
        <f t="shared" si="149"/>
        <v>0</v>
      </c>
      <c r="AE650">
        <f t="shared" si="150"/>
        <v>570.21128188888804</v>
      </c>
      <c r="AF650">
        <f>(Z650+SUM($Z$598:Z649))/1000</f>
        <v>265.86007064698765</v>
      </c>
      <c r="AG650">
        <f>(AA650+SUM($AA$598:AA649))/1000</f>
        <v>6.3534963607654396</v>
      </c>
      <c r="BG650">
        <f t="shared" si="161"/>
        <v>155.5571875</v>
      </c>
    </row>
    <row r="651" spans="2:59" x14ac:dyDescent="0.3">
      <c r="B651" s="27" t="s">
        <v>52</v>
      </c>
      <c r="C651" s="27">
        <v>643</v>
      </c>
      <c r="D651" s="27">
        <v>54</v>
      </c>
      <c r="E651" s="26">
        <v>54.3</v>
      </c>
      <c r="F651" s="15">
        <f t="shared" si="162"/>
        <v>0.29166666666666685</v>
      </c>
      <c r="G651" s="15">
        <f t="shared" si="163"/>
        <v>1.0500000000000007</v>
      </c>
      <c r="R651">
        <f>S651+SUM($S$598:S650)</f>
        <v>493.08333333333326</v>
      </c>
      <c r="S651">
        <f t="shared" si="157"/>
        <v>15.083333333333332</v>
      </c>
      <c r="U651">
        <f t="shared" si="158"/>
        <v>105.16280999999998</v>
      </c>
      <c r="V651">
        <f t="shared" si="151"/>
        <v>237.16911299999998</v>
      </c>
      <c r="W651">
        <f t="shared" si="159"/>
        <v>417.0833333333336</v>
      </c>
      <c r="X651">
        <f t="shared" si="160"/>
        <v>9868.3077321944475</v>
      </c>
      <c r="Y651" t="str">
        <f t="shared" si="152"/>
        <v>Accelerating</v>
      </c>
      <c r="Z651">
        <f t="shared" si="153"/>
        <v>9868.3077321944475</v>
      </c>
      <c r="AA651">
        <f t="shared" si="154"/>
        <v>0</v>
      </c>
      <c r="AB651">
        <f t="shared" si="155"/>
        <v>0</v>
      </c>
      <c r="AC651">
        <f t="shared" si="156"/>
        <v>654.25244633333364</v>
      </c>
      <c r="AD651">
        <f t="shared" ref="AD651:AD714" si="164">IF(AC651&gt;V651,0,IF(AC651&gt;0,0,IF(AC651=$T$8,0,-AC651)))</f>
        <v>0</v>
      </c>
      <c r="AE651">
        <f t="shared" si="150"/>
        <v>654.25244633333364</v>
      </c>
      <c r="AF651">
        <f>(Z651+SUM($Z$598:Z650))/1000</f>
        <v>275.72837837918206</v>
      </c>
      <c r="AG651">
        <f>(AA651+SUM($AA$598:AA650))/1000</f>
        <v>6.3534963607654396</v>
      </c>
      <c r="BG651">
        <f t="shared" si="161"/>
        <v>162.66746527777775</v>
      </c>
    </row>
    <row r="652" spans="2:59" x14ac:dyDescent="0.3">
      <c r="B652" s="27" t="s">
        <v>52</v>
      </c>
      <c r="C652" s="27">
        <v>644</v>
      </c>
      <c r="D652" s="27">
        <v>55</v>
      </c>
      <c r="E652" s="26">
        <v>55.2</v>
      </c>
      <c r="F652" s="15">
        <f t="shared" si="162"/>
        <v>0.16666666666666705</v>
      </c>
      <c r="G652" s="15">
        <f t="shared" si="163"/>
        <v>0.60000000000000142</v>
      </c>
      <c r="R652">
        <f>S652+SUM($S$598:S651)</f>
        <v>508.41666666666657</v>
      </c>
      <c r="S652">
        <f t="shared" si="157"/>
        <v>15.333333333333334</v>
      </c>
      <c r="U652">
        <f t="shared" si="158"/>
        <v>108.67776000000001</v>
      </c>
      <c r="V652">
        <f t="shared" si="151"/>
        <v>240.68406300000001</v>
      </c>
      <c r="W652">
        <f t="shared" si="159"/>
        <v>238.33333333333388</v>
      </c>
      <c r="X652">
        <f t="shared" si="160"/>
        <v>7344.9334104444524</v>
      </c>
      <c r="Y652" t="str">
        <f t="shared" si="152"/>
        <v>Accelerating</v>
      </c>
      <c r="Z652">
        <f t="shared" si="153"/>
        <v>7344.9334104444524</v>
      </c>
      <c r="AA652">
        <f t="shared" si="154"/>
        <v>0</v>
      </c>
      <c r="AB652">
        <f t="shared" si="155"/>
        <v>0</v>
      </c>
      <c r="AC652">
        <f t="shared" si="156"/>
        <v>479.01739633333386</v>
      </c>
      <c r="AD652">
        <f t="shared" si="164"/>
        <v>0</v>
      </c>
      <c r="AE652">
        <f t="shared" si="150"/>
        <v>479.01739633333386</v>
      </c>
      <c r="AF652">
        <f>(Z652+SUM($Z$598:Z651))/1000</f>
        <v>283.07331178962653</v>
      </c>
      <c r="AG652">
        <f>(AA652+SUM($AA$598:AA651))/1000</f>
        <v>6.3534963607654396</v>
      </c>
      <c r="BG652">
        <f t="shared" si="161"/>
        <v>168.10444444444445</v>
      </c>
    </row>
    <row r="653" spans="2:59" x14ac:dyDescent="0.3">
      <c r="B653" s="27" t="s">
        <v>52</v>
      </c>
      <c r="C653" s="27">
        <v>645</v>
      </c>
      <c r="D653" s="27">
        <v>56</v>
      </c>
      <c r="E653" s="26">
        <v>55.5</v>
      </c>
      <c r="F653" s="15">
        <f t="shared" si="162"/>
        <v>9.7222222222221627E-2</v>
      </c>
      <c r="G653" s="15">
        <f t="shared" si="163"/>
        <v>0.34999999999999787</v>
      </c>
      <c r="R653">
        <f>S653+SUM($S$598:S652)</f>
        <v>523.83333333333326</v>
      </c>
      <c r="S653">
        <f t="shared" si="157"/>
        <v>15.416666666666666</v>
      </c>
      <c r="U653">
        <f t="shared" si="158"/>
        <v>109.86224999999999</v>
      </c>
      <c r="V653">
        <f t="shared" si="151"/>
        <v>241.86855299999999</v>
      </c>
      <c r="W653">
        <f t="shared" si="159"/>
        <v>139.02777777777692</v>
      </c>
      <c r="X653">
        <f t="shared" si="160"/>
        <v>5872.1517661573944</v>
      </c>
      <c r="Y653" t="str">
        <f t="shared" si="152"/>
        <v>Accelerating</v>
      </c>
      <c r="Z653">
        <f t="shared" si="153"/>
        <v>5872.1517661573944</v>
      </c>
      <c r="AA653">
        <f t="shared" si="154"/>
        <v>0</v>
      </c>
      <c r="AB653">
        <f t="shared" si="155"/>
        <v>0</v>
      </c>
      <c r="AC653">
        <f t="shared" si="156"/>
        <v>380.89633077777694</v>
      </c>
      <c r="AD653">
        <f t="shared" si="164"/>
        <v>0</v>
      </c>
      <c r="AE653">
        <f t="shared" si="150"/>
        <v>380.89633077777694</v>
      </c>
      <c r="AF653">
        <f>(Z653+SUM($Z$598:Z652))/1000</f>
        <v>288.94546355578399</v>
      </c>
      <c r="AG653">
        <f>(AA653+SUM($AA$598:AA652))/1000</f>
        <v>6.3534963607654396</v>
      </c>
      <c r="BG653">
        <f t="shared" si="161"/>
        <v>169.93663194444443</v>
      </c>
    </row>
    <row r="654" spans="2:59" x14ac:dyDescent="0.3">
      <c r="B654" s="27" t="s">
        <v>52</v>
      </c>
      <c r="C654" s="27">
        <v>646</v>
      </c>
      <c r="D654" s="27">
        <v>57</v>
      </c>
      <c r="E654" s="26">
        <v>55.9</v>
      </c>
      <c r="F654" s="15">
        <f t="shared" si="162"/>
        <v>0.11111111111111072</v>
      </c>
      <c r="G654" s="15">
        <f t="shared" si="163"/>
        <v>0.39999999999999858</v>
      </c>
      <c r="R654">
        <f>S654+SUM($S$598:S653)</f>
        <v>539.36111111111109</v>
      </c>
      <c r="S654">
        <f t="shared" si="157"/>
        <v>15.527777777777777</v>
      </c>
      <c r="U654">
        <f t="shared" si="158"/>
        <v>111.45155666666666</v>
      </c>
      <c r="V654">
        <f t="shared" si="151"/>
        <v>243.45785966666665</v>
      </c>
      <c r="W654">
        <f t="shared" si="159"/>
        <v>158.88888888888832</v>
      </c>
      <c r="X654">
        <f t="shared" si="160"/>
        <v>6247.5509011820895</v>
      </c>
      <c r="Y654" t="str">
        <f t="shared" si="152"/>
        <v>Accelerating</v>
      </c>
      <c r="Z654">
        <f t="shared" si="153"/>
        <v>6247.5509011820895</v>
      </c>
      <c r="AA654">
        <f t="shared" si="154"/>
        <v>0</v>
      </c>
      <c r="AB654">
        <f t="shared" si="155"/>
        <v>0</v>
      </c>
      <c r="AC654">
        <f t="shared" si="156"/>
        <v>402.346748555555</v>
      </c>
      <c r="AD654">
        <f t="shared" si="164"/>
        <v>0</v>
      </c>
      <c r="AE654">
        <f t="shared" si="150"/>
        <v>402.346748555555</v>
      </c>
      <c r="AF654">
        <f>(Z654+SUM($Z$598:Z653))/1000</f>
        <v>295.19301445696607</v>
      </c>
      <c r="AG654">
        <f>(AA654+SUM($AA$598:AA653))/1000</f>
        <v>6.3534963607654396</v>
      </c>
      <c r="BG654">
        <f t="shared" si="161"/>
        <v>172.3949961419753</v>
      </c>
    </row>
    <row r="655" spans="2:59" x14ac:dyDescent="0.3">
      <c r="B655" s="27" t="s">
        <v>52</v>
      </c>
      <c r="C655" s="27">
        <v>647</v>
      </c>
      <c r="D655" s="27">
        <v>58</v>
      </c>
      <c r="E655" s="26">
        <v>56.3</v>
      </c>
      <c r="F655" s="15">
        <f t="shared" si="162"/>
        <v>0.1111111111111117</v>
      </c>
      <c r="G655" s="15">
        <f t="shared" si="163"/>
        <v>0.40000000000000213</v>
      </c>
      <c r="R655">
        <f>S655+SUM($S$598:S654)</f>
        <v>555</v>
      </c>
      <c r="S655">
        <f t="shared" si="157"/>
        <v>15.638888888888888</v>
      </c>
      <c r="U655">
        <f t="shared" si="158"/>
        <v>113.05227666666664</v>
      </c>
      <c r="V655">
        <f t="shared" si="151"/>
        <v>245.05857966666665</v>
      </c>
      <c r="W655">
        <f t="shared" si="159"/>
        <v>158.88888888888974</v>
      </c>
      <c r="X655">
        <f t="shared" si="160"/>
        <v>6317.2895776882842</v>
      </c>
      <c r="Y655" t="str">
        <f t="shared" si="152"/>
        <v>Accelerating</v>
      </c>
      <c r="Z655">
        <f t="shared" si="153"/>
        <v>6317.2895776882842</v>
      </c>
      <c r="AA655">
        <f t="shared" si="154"/>
        <v>0</v>
      </c>
      <c r="AB655">
        <f t="shared" si="155"/>
        <v>0</v>
      </c>
      <c r="AC655">
        <f t="shared" si="156"/>
        <v>403.94746855555638</v>
      </c>
      <c r="AD655">
        <f t="shared" si="164"/>
        <v>0</v>
      </c>
      <c r="AE655">
        <f t="shared" si="150"/>
        <v>403.94746855555638</v>
      </c>
      <c r="AF655">
        <f>(Z655+SUM($Z$598:Z654))/1000</f>
        <v>301.51030403465433</v>
      </c>
      <c r="AG655">
        <f>(AA655+SUM($AA$598:AA654))/1000</f>
        <v>6.3534963607654396</v>
      </c>
      <c r="BG655">
        <f t="shared" si="161"/>
        <v>174.87101466049378</v>
      </c>
    </row>
    <row r="656" spans="2:59" x14ac:dyDescent="0.3">
      <c r="B656" s="27" t="s">
        <v>52</v>
      </c>
      <c r="C656" s="27">
        <v>648</v>
      </c>
      <c r="D656" s="27">
        <v>59</v>
      </c>
      <c r="E656" s="26">
        <v>56.7</v>
      </c>
      <c r="F656" s="15">
        <f t="shared" si="162"/>
        <v>8.3333333333333523E-2</v>
      </c>
      <c r="G656" s="15">
        <f t="shared" si="163"/>
        <v>0.30000000000000071</v>
      </c>
      <c r="R656">
        <f>S656+SUM($S$598:S655)</f>
        <v>570.75</v>
      </c>
      <c r="S656">
        <f t="shared" si="157"/>
        <v>15.75</v>
      </c>
      <c r="U656">
        <f t="shared" si="158"/>
        <v>114.66440999999999</v>
      </c>
      <c r="V656">
        <f t="shared" si="151"/>
        <v>246.67071299999998</v>
      </c>
      <c r="W656">
        <f t="shared" si="159"/>
        <v>119.16666666666694</v>
      </c>
      <c r="X656">
        <f t="shared" si="160"/>
        <v>5761.9387297500043</v>
      </c>
      <c r="Y656" t="str">
        <f t="shared" si="152"/>
        <v>Accelerating</v>
      </c>
      <c r="Z656">
        <f t="shared" si="153"/>
        <v>5761.9387297500043</v>
      </c>
      <c r="AA656">
        <f t="shared" si="154"/>
        <v>0</v>
      </c>
      <c r="AB656">
        <f t="shared" si="155"/>
        <v>0</v>
      </c>
      <c r="AC656">
        <f t="shared" si="156"/>
        <v>365.83737966666695</v>
      </c>
      <c r="AD656">
        <f t="shared" si="164"/>
        <v>0</v>
      </c>
      <c r="AE656">
        <f t="shared" si="150"/>
        <v>365.83737966666695</v>
      </c>
      <c r="AF656">
        <f>(Z656+SUM($Z$598:Z655))/1000</f>
        <v>307.27224276440433</v>
      </c>
      <c r="AG656">
        <f>(AA656+SUM($AA$598:AA655))/1000</f>
        <v>6.3534963607654396</v>
      </c>
      <c r="BG656">
        <f t="shared" si="161"/>
        <v>177.3646875</v>
      </c>
    </row>
    <row r="657" spans="2:59" x14ac:dyDescent="0.3">
      <c r="B657" s="27" t="s">
        <v>52</v>
      </c>
      <c r="C657" s="27">
        <v>649</v>
      </c>
      <c r="D657" s="27">
        <v>60</v>
      </c>
      <c r="E657" s="26">
        <v>56.9</v>
      </c>
      <c r="F657" s="15">
        <f t="shared" si="162"/>
        <v>1.3888888888888099E-2</v>
      </c>
      <c r="G657" s="15">
        <f t="shared" si="163"/>
        <v>4.9999999999997158E-2</v>
      </c>
      <c r="R657">
        <f>S657+SUM($S$598:S656)</f>
        <v>586.55555555555554</v>
      </c>
      <c r="S657">
        <f t="shared" si="157"/>
        <v>15.805555555555555</v>
      </c>
      <c r="U657">
        <f t="shared" si="158"/>
        <v>115.47475666666666</v>
      </c>
      <c r="V657">
        <f t="shared" si="151"/>
        <v>247.48105966666668</v>
      </c>
      <c r="W657">
        <f t="shared" si="159"/>
        <v>19.861111111109981</v>
      </c>
      <c r="X657">
        <f t="shared" si="160"/>
        <v>4225.4915325709708</v>
      </c>
      <c r="Y657" t="str">
        <f t="shared" si="152"/>
        <v>Accelerating</v>
      </c>
      <c r="Z657">
        <f t="shared" si="153"/>
        <v>4225.4915325709708</v>
      </c>
      <c r="AA657">
        <f t="shared" si="154"/>
        <v>0</v>
      </c>
      <c r="AB657">
        <f t="shared" si="155"/>
        <v>0</v>
      </c>
      <c r="AC657">
        <f t="shared" si="156"/>
        <v>267.34217077777669</v>
      </c>
      <c r="AD657">
        <f t="shared" si="164"/>
        <v>0</v>
      </c>
      <c r="AE657">
        <f t="shared" si="150"/>
        <v>267.34217077777669</v>
      </c>
      <c r="AF657">
        <f>(Z657+SUM($Z$598:Z656))/1000</f>
        <v>311.4977342969753</v>
      </c>
      <c r="AG657">
        <f>(AA657+SUM($AA$598:AA656))/1000</f>
        <v>6.3534963607654396</v>
      </c>
      <c r="BG657">
        <f t="shared" si="161"/>
        <v>178.61814429012347</v>
      </c>
    </row>
    <row r="658" spans="2:59" x14ac:dyDescent="0.3">
      <c r="B658" s="27" t="s">
        <v>52</v>
      </c>
      <c r="C658" s="27">
        <v>650</v>
      </c>
      <c r="D658" s="27">
        <v>61</v>
      </c>
      <c r="E658" s="26">
        <v>56.8</v>
      </c>
      <c r="F658" s="15">
        <f t="shared" si="162"/>
        <v>-0.12499999999999981</v>
      </c>
      <c r="G658" s="15">
        <f t="shared" si="163"/>
        <v>-0.44999999999999929</v>
      </c>
      <c r="R658">
        <f>S658+SUM($S$598:S657)</f>
        <v>602.33333333333337</v>
      </c>
      <c r="S658">
        <f t="shared" si="157"/>
        <v>15.777777777777777</v>
      </c>
      <c r="U658">
        <f t="shared" si="158"/>
        <v>115.06922666666665</v>
      </c>
      <c r="V658">
        <f t="shared" si="151"/>
        <v>247.07552966666665</v>
      </c>
      <c r="W658">
        <f t="shared" si="159"/>
        <v>-178.74999999999972</v>
      </c>
      <c r="X658">
        <f t="shared" si="160"/>
        <v>1078.0250236296338</v>
      </c>
      <c r="Y658" t="str">
        <f t="shared" si="152"/>
        <v>Braking</v>
      </c>
      <c r="Z658">
        <f t="shared" si="153"/>
        <v>1078.0250236296338</v>
      </c>
      <c r="AA658">
        <f t="shared" si="154"/>
        <v>0</v>
      </c>
      <c r="AB658">
        <f t="shared" si="155"/>
        <v>0</v>
      </c>
      <c r="AC658">
        <f t="shared" si="156"/>
        <v>68.325529666666938</v>
      </c>
      <c r="AD658">
        <f t="shared" si="164"/>
        <v>0</v>
      </c>
      <c r="AE658">
        <f t="shared" si="150"/>
        <v>68.325529666666938</v>
      </c>
      <c r="AF658">
        <f>(Z658+SUM($Z$598:Z657))/1000</f>
        <v>312.57575932060496</v>
      </c>
      <c r="AG658">
        <f>(AA658+SUM($AA$598:AA657))/1000</f>
        <v>6.3534963607654396</v>
      </c>
      <c r="BG658">
        <f t="shared" si="161"/>
        <v>177.99086419753084</v>
      </c>
    </row>
    <row r="659" spans="2:59" x14ac:dyDescent="0.3">
      <c r="B659" s="27" t="s">
        <v>52</v>
      </c>
      <c r="C659" s="27">
        <v>651</v>
      </c>
      <c r="D659" s="27">
        <v>62</v>
      </c>
      <c r="E659" s="26">
        <v>56</v>
      </c>
      <c r="F659" s="15">
        <f t="shared" si="162"/>
        <v>-0.36111111111111033</v>
      </c>
      <c r="G659" s="15">
        <f t="shared" si="163"/>
        <v>-1.2999999999999972</v>
      </c>
      <c r="R659">
        <f>S659+SUM($S$598:S658)</f>
        <v>617.88888888888891</v>
      </c>
      <c r="S659">
        <f t="shared" si="157"/>
        <v>15.555555555555555</v>
      </c>
      <c r="U659">
        <f t="shared" si="158"/>
        <v>111.85066666666665</v>
      </c>
      <c r="V659">
        <f t="shared" si="151"/>
        <v>243.85696966666666</v>
      </c>
      <c r="W659">
        <f t="shared" si="159"/>
        <v>-516.38888888888778</v>
      </c>
      <c r="X659">
        <f t="shared" si="160"/>
        <v>0</v>
      </c>
      <c r="Y659" t="str">
        <f t="shared" si="152"/>
        <v>Braking</v>
      </c>
      <c r="Z659">
        <f t="shared" si="153"/>
        <v>0</v>
      </c>
      <c r="AA659">
        <f t="shared" si="154"/>
        <v>4239.3854101234392</v>
      </c>
      <c r="AB659">
        <f t="shared" si="155"/>
        <v>0</v>
      </c>
      <c r="AC659">
        <f t="shared" si="156"/>
        <v>-272.53191922222112</v>
      </c>
      <c r="AD659">
        <f t="shared" si="164"/>
        <v>272.53191922222112</v>
      </c>
      <c r="AE659">
        <f t="shared" si="150"/>
        <v>0</v>
      </c>
      <c r="AF659">
        <f>(Z659+SUM($Z$598:Z658))/1000</f>
        <v>312.57575932060496</v>
      </c>
      <c r="AG659">
        <f>(AA659+SUM($AA$598:AA658))/1000</f>
        <v>10.592881770888878</v>
      </c>
      <c r="BG659">
        <f t="shared" si="161"/>
        <v>173.01234567901233</v>
      </c>
    </row>
    <row r="660" spans="2:59" x14ac:dyDescent="0.3">
      <c r="B660" s="27" t="s">
        <v>52</v>
      </c>
      <c r="C660" s="27">
        <v>652</v>
      </c>
      <c r="D660" s="27">
        <v>63</v>
      </c>
      <c r="E660" s="26">
        <v>54.2</v>
      </c>
      <c r="F660" s="15">
        <f t="shared" si="162"/>
        <v>-0.54166666666666641</v>
      </c>
      <c r="G660" s="15">
        <f t="shared" si="163"/>
        <v>-1.9499999999999993</v>
      </c>
      <c r="R660">
        <f>S660+SUM($S$598:S659)</f>
        <v>632.94444444444446</v>
      </c>
      <c r="S660">
        <f t="shared" si="157"/>
        <v>15.055555555555555</v>
      </c>
      <c r="U660">
        <f t="shared" si="158"/>
        <v>104.77582666666666</v>
      </c>
      <c r="V660">
        <f t="shared" si="151"/>
        <v>236.78212966666666</v>
      </c>
      <c r="W660">
        <f t="shared" si="159"/>
        <v>-774.58333333333292</v>
      </c>
      <c r="X660">
        <f t="shared" si="160"/>
        <v>0</v>
      </c>
      <c r="Y660" t="str">
        <f t="shared" si="152"/>
        <v>Braking</v>
      </c>
      <c r="Z660">
        <f t="shared" si="153"/>
        <v>0</v>
      </c>
      <c r="AA660">
        <f t="shared" si="154"/>
        <v>8096.8958996481406</v>
      </c>
      <c r="AB660">
        <f t="shared" si="155"/>
        <v>0</v>
      </c>
      <c r="AC660">
        <f t="shared" si="156"/>
        <v>-537.8012036666662</v>
      </c>
      <c r="AD660">
        <f t="shared" si="164"/>
        <v>537.8012036666662</v>
      </c>
      <c r="AE660">
        <f t="shared" si="150"/>
        <v>0</v>
      </c>
      <c r="AF660">
        <f>(Z660+SUM($Z$598:Z659))/1000</f>
        <v>312.57575932060496</v>
      </c>
      <c r="AG660">
        <f>(AA660+SUM($AA$598:AA659))/1000</f>
        <v>18.689777670537019</v>
      </c>
      <c r="BG660">
        <f t="shared" si="161"/>
        <v>162.0688734567901</v>
      </c>
    </row>
    <row r="661" spans="2:59" x14ac:dyDescent="0.3">
      <c r="B661" s="27" t="s">
        <v>52</v>
      </c>
      <c r="C661" s="27">
        <v>653</v>
      </c>
      <c r="D661" s="27">
        <v>64</v>
      </c>
      <c r="E661" s="26">
        <v>52.1</v>
      </c>
      <c r="F661" s="15">
        <f t="shared" si="162"/>
        <v>-0.56944444444444464</v>
      </c>
      <c r="G661" s="15">
        <f t="shared" si="163"/>
        <v>-2.0500000000000007</v>
      </c>
      <c r="R661">
        <f>S661+SUM($S$598:S660)</f>
        <v>647.41666666666663</v>
      </c>
      <c r="S661">
        <f t="shared" si="157"/>
        <v>14.472222222222221</v>
      </c>
      <c r="U661">
        <f t="shared" si="158"/>
        <v>96.813956666666641</v>
      </c>
      <c r="V661">
        <f t="shared" si="151"/>
        <v>228.82025966666663</v>
      </c>
      <c r="W661">
        <f t="shared" si="159"/>
        <v>-814.30555555555588</v>
      </c>
      <c r="X661">
        <f t="shared" si="160"/>
        <v>0</v>
      </c>
      <c r="Y661" t="str">
        <f t="shared" si="152"/>
        <v>Braking</v>
      </c>
      <c r="Z661">
        <f t="shared" si="153"/>
        <v>0</v>
      </c>
      <c r="AA661">
        <f t="shared" si="154"/>
        <v>8473.2733099475354</v>
      </c>
      <c r="AB661">
        <f t="shared" si="155"/>
        <v>0</v>
      </c>
      <c r="AC661">
        <f t="shared" si="156"/>
        <v>-585.48529588888925</v>
      </c>
      <c r="AD661">
        <f t="shared" si="164"/>
        <v>585.48529588888925</v>
      </c>
      <c r="AE661">
        <f t="shared" si="150"/>
        <v>0</v>
      </c>
      <c r="AF661">
        <f>(Z661+SUM($Z$598:Z660))/1000</f>
        <v>312.57575932060496</v>
      </c>
      <c r="AG661">
        <f>(AA661+SUM($AA$598:AA660))/1000</f>
        <v>27.163050980484556</v>
      </c>
      <c r="BG661">
        <f t="shared" si="161"/>
        <v>149.75332947530862</v>
      </c>
    </row>
    <row r="662" spans="2:59" x14ac:dyDescent="0.3">
      <c r="B662" s="27" t="s">
        <v>52</v>
      </c>
      <c r="C662" s="27">
        <v>654</v>
      </c>
      <c r="D662" s="27">
        <v>65</v>
      </c>
      <c r="E662" s="26">
        <v>50.1</v>
      </c>
      <c r="F662" s="15">
        <f t="shared" si="162"/>
        <v>-0.68055555555555536</v>
      </c>
      <c r="G662" s="15">
        <f t="shared" si="163"/>
        <v>-2.4499999999999993</v>
      </c>
      <c r="R662">
        <f>S662+SUM($S$598:S661)</f>
        <v>661.33333333333326</v>
      </c>
      <c r="S662">
        <f t="shared" si="157"/>
        <v>13.916666666666666</v>
      </c>
      <c r="U662">
        <f t="shared" si="158"/>
        <v>89.523689999999988</v>
      </c>
      <c r="V662">
        <f t="shared" si="151"/>
        <v>221.52999299999999</v>
      </c>
      <c r="W662">
        <f t="shared" si="159"/>
        <v>-973.19444444444412</v>
      </c>
      <c r="X662">
        <f t="shared" si="160"/>
        <v>0</v>
      </c>
      <c r="Y662" t="str">
        <f t="shared" si="152"/>
        <v>Braking</v>
      </c>
      <c r="Z662">
        <f t="shared" si="153"/>
        <v>0</v>
      </c>
      <c r="AA662">
        <f t="shared" si="154"/>
        <v>10460.66361593518</v>
      </c>
      <c r="AB662">
        <f t="shared" si="155"/>
        <v>0</v>
      </c>
      <c r="AC662">
        <f t="shared" si="156"/>
        <v>-751.66445144444413</v>
      </c>
      <c r="AD662">
        <f t="shared" si="164"/>
        <v>751.66445144444413</v>
      </c>
      <c r="AE662">
        <f t="shared" si="150"/>
        <v>0</v>
      </c>
      <c r="AF662">
        <f>(Z662+SUM($Z$598:Z661))/1000</f>
        <v>312.57575932060496</v>
      </c>
      <c r="AG662">
        <f>(AA662+SUM($AA$598:AA661))/1000</f>
        <v>37.623714596419738</v>
      </c>
      <c r="BG662">
        <f t="shared" si="161"/>
        <v>138.47663194444445</v>
      </c>
    </row>
    <row r="663" spans="2:59" x14ac:dyDescent="0.3">
      <c r="B663" s="27" t="s">
        <v>52</v>
      </c>
      <c r="C663" s="27">
        <v>655</v>
      </c>
      <c r="D663" s="27">
        <v>66</v>
      </c>
      <c r="E663" s="26">
        <v>47.2</v>
      </c>
      <c r="F663" s="15">
        <f t="shared" si="162"/>
        <v>-0.95833333333333315</v>
      </c>
      <c r="G663" s="15">
        <f t="shared" si="163"/>
        <v>-3.4499999999999993</v>
      </c>
      <c r="R663">
        <f>S663+SUM($S$598:S662)</f>
        <v>674.44444444444434</v>
      </c>
      <c r="S663">
        <f t="shared" si="157"/>
        <v>13.111111111111111</v>
      </c>
      <c r="U663">
        <f t="shared" si="158"/>
        <v>79.459626666666651</v>
      </c>
      <c r="V663">
        <f t="shared" si="151"/>
        <v>211.46592966666665</v>
      </c>
      <c r="W663">
        <f t="shared" si="159"/>
        <v>-1370.4166666666665</v>
      </c>
      <c r="X663">
        <f t="shared" si="160"/>
        <v>0</v>
      </c>
      <c r="Y663" t="str">
        <f t="shared" si="152"/>
        <v>Braking</v>
      </c>
      <c r="Z663">
        <f t="shared" si="153"/>
        <v>0</v>
      </c>
      <c r="AA663">
        <f t="shared" si="154"/>
        <v>15195.13188511111</v>
      </c>
      <c r="AB663">
        <f t="shared" si="155"/>
        <v>0</v>
      </c>
      <c r="AC663">
        <f t="shared" si="156"/>
        <v>-1158.9507369999999</v>
      </c>
      <c r="AD663">
        <f t="shared" si="164"/>
        <v>1158.9507369999999</v>
      </c>
      <c r="AE663">
        <f t="shared" si="150"/>
        <v>0</v>
      </c>
      <c r="AF663">
        <f>(Z663+SUM($Z$598:Z662))/1000</f>
        <v>312.57575932060496</v>
      </c>
      <c r="AG663">
        <f>(AA663+SUM($AA$598:AA662))/1000</f>
        <v>52.818846481530855</v>
      </c>
      <c r="BG663">
        <f t="shared" si="161"/>
        <v>122.90938271604936</v>
      </c>
    </row>
    <row r="664" spans="2:59" x14ac:dyDescent="0.3">
      <c r="B664" s="27" t="s">
        <v>52</v>
      </c>
      <c r="C664" s="27">
        <v>656</v>
      </c>
      <c r="D664" s="27">
        <v>67</v>
      </c>
      <c r="E664" s="26">
        <v>43.2</v>
      </c>
      <c r="F664" s="15">
        <f t="shared" si="162"/>
        <v>-1.1111111111111112</v>
      </c>
      <c r="G664" s="15">
        <f t="shared" si="163"/>
        <v>-4</v>
      </c>
      <c r="R664">
        <f>S664+SUM($S$598:S663)</f>
        <v>686.44444444444434</v>
      </c>
      <c r="S664">
        <f t="shared" si="157"/>
        <v>12</v>
      </c>
      <c r="U664">
        <f t="shared" si="158"/>
        <v>66.562559999999991</v>
      </c>
      <c r="V664">
        <f t="shared" si="151"/>
        <v>198.56886299999999</v>
      </c>
      <c r="W664">
        <f t="shared" si="159"/>
        <v>-1588.8888888888889</v>
      </c>
      <c r="X664">
        <f t="shared" si="160"/>
        <v>0</v>
      </c>
      <c r="Y664" t="str">
        <f t="shared" si="152"/>
        <v>Braking</v>
      </c>
      <c r="Z664">
        <f t="shared" si="153"/>
        <v>0</v>
      </c>
      <c r="AA664">
        <f t="shared" si="154"/>
        <v>16683.840310666666</v>
      </c>
      <c r="AB664">
        <f t="shared" si="155"/>
        <v>0</v>
      </c>
      <c r="AC664">
        <f t="shared" si="156"/>
        <v>-1390.3200258888889</v>
      </c>
      <c r="AD664">
        <f t="shared" si="164"/>
        <v>1390.3200258888889</v>
      </c>
      <c r="AE664">
        <f t="shared" si="150"/>
        <v>0</v>
      </c>
      <c r="AF664">
        <f>(Z664+SUM($Z$598:Z663))/1000</f>
        <v>312.57575932060496</v>
      </c>
      <c r="AG664">
        <f>(AA664+SUM($AA$598:AA663))/1000</f>
        <v>69.502686792197522</v>
      </c>
      <c r="BG664">
        <f t="shared" si="161"/>
        <v>102.96</v>
      </c>
    </row>
    <row r="665" spans="2:59" x14ac:dyDescent="0.3">
      <c r="B665" s="27" t="s">
        <v>52</v>
      </c>
      <c r="C665" s="27">
        <v>657</v>
      </c>
      <c r="D665" s="27">
        <v>68</v>
      </c>
      <c r="E665" s="26">
        <v>39.200000000000003</v>
      </c>
      <c r="F665" s="15">
        <f t="shared" si="162"/>
        <v>-0.93055555555555591</v>
      </c>
      <c r="G665" s="15">
        <f t="shared" si="163"/>
        <v>-3.3500000000000014</v>
      </c>
      <c r="R665">
        <f>S665+SUM($S$598:S664)</f>
        <v>697.33333333333326</v>
      </c>
      <c r="S665">
        <f t="shared" si="157"/>
        <v>10.888888888888889</v>
      </c>
      <c r="U665">
        <f t="shared" si="158"/>
        <v>54.806826666666673</v>
      </c>
      <c r="V665">
        <f t="shared" si="151"/>
        <v>186.81312966666667</v>
      </c>
      <c r="W665">
        <f t="shared" si="159"/>
        <v>-1330.694444444445</v>
      </c>
      <c r="X665">
        <f t="shared" si="160"/>
        <v>0</v>
      </c>
      <c r="Y665" t="str">
        <f t="shared" si="152"/>
        <v>Braking</v>
      </c>
      <c r="Z665">
        <f t="shared" si="153"/>
        <v>0</v>
      </c>
      <c r="AA665">
        <f t="shared" si="154"/>
        <v>12455.596538691363</v>
      </c>
      <c r="AB665">
        <f t="shared" si="155"/>
        <v>0</v>
      </c>
      <c r="AC665">
        <f t="shared" si="156"/>
        <v>-1143.8813147777782</v>
      </c>
      <c r="AD665">
        <f t="shared" si="164"/>
        <v>1143.8813147777782</v>
      </c>
      <c r="AE665">
        <f t="shared" si="150"/>
        <v>0</v>
      </c>
      <c r="AF665">
        <f>(Z665+SUM($Z$598:Z664))/1000</f>
        <v>312.57575932060496</v>
      </c>
      <c r="AG665">
        <f>(AA665+SUM($AA$598:AA664))/1000</f>
        <v>81.958283330888875</v>
      </c>
      <c r="BG665">
        <f t="shared" si="161"/>
        <v>84.776049382716053</v>
      </c>
    </row>
    <row r="666" spans="2:59" x14ac:dyDescent="0.3">
      <c r="B666" s="27" t="s">
        <v>52</v>
      </c>
      <c r="C666" s="27">
        <v>658</v>
      </c>
      <c r="D666" s="27">
        <v>69</v>
      </c>
      <c r="E666" s="26">
        <v>36.5</v>
      </c>
      <c r="F666" s="15">
        <f t="shared" si="162"/>
        <v>-0.68055555555555636</v>
      </c>
      <c r="G666" s="15">
        <f t="shared" si="163"/>
        <v>-2.4500000000000028</v>
      </c>
      <c r="R666">
        <f>S666+SUM($S$598:S665)</f>
        <v>707.47222222222217</v>
      </c>
      <c r="S666">
        <f t="shared" si="157"/>
        <v>10.138888888888889</v>
      </c>
      <c r="U666">
        <f t="shared" si="158"/>
        <v>47.516916666666667</v>
      </c>
      <c r="V666">
        <f t="shared" si="151"/>
        <v>179.52321966666668</v>
      </c>
      <c r="W666">
        <f t="shared" si="159"/>
        <v>-973.19444444444559</v>
      </c>
      <c r="X666">
        <f t="shared" si="160"/>
        <v>0</v>
      </c>
      <c r="Y666" t="str">
        <f t="shared" si="152"/>
        <v>Braking</v>
      </c>
      <c r="Z666">
        <f t="shared" si="153"/>
        <v>0</v>
      </c>
      <c r="AA666">
        <f t="shared" si="154"/>
        <v>8046.9443623302586</v>
      </c>
      <c r="AB666">
        <f t="shared" si="155"/>
        <v>0</v>
      </c>
      <c r="AC666">
        <f t="shared" si="156"/>
        <v>-793.67122477777889</v>
      </c>
      <c r="AD666">
        <f t="shared" si="164"/>
        <v>793.67122477777889</v>
      </c>
      <c r="AE666">
        <f t="shared" si="150"/>
        <v>0</v>
      </c>
      <c r="AF666">
        <f>(Z666+SUM($Z$598:Z665))/1000</f>
        <v>312.57575932060496</v>
      </c>
      <c r="AG666">
        <f>(AA666+SUM($AA$598:AA665))/1000</f>
        <v>90.00522769321914</v>
      </c>
      <c r="BG666">
        <f t="shared" si="161"/>
        <v>73.499903549382708</v>
      </c>
    </row>
    <row r="667" spans="2:59" x14ac:dyDescent="0.3">
      <c r="B667" s="27" t="s">
        <v>52</v>
      </c>
      <c r="C667" s="27">
        <v>659</v>
      </c>
      <c r="D667" s="27">
        <v>70</v>
      </c>
      <c r="E667" s="26">
        <v>34.299999999999997</v>
      </c>
      <c r="F667" s="15">
        <f t="shared" si="162"/>
        <v>-0.76388888888888884</v>
      </c>
      <c r="G667" s="15">
        <f t="shared" si="163"/>
        <v>-2.75</v>
      </c>
      <c r="R667">
        <f>S667+SUM($S$598:S666)</f>
        <v>717</v>
      </c>
      <c r="S667">
        <f t="shared" si="157"/>
        <v>9.5277777777777768</v>
      </c>
      <c r="U667">
        <f t="shared" si="158"/>
        <v>41.961476666666663</v>
      </c>
      <c r="V667">
        <f t="shared" si="151"/>
        <v>173.96777966666667</v>
      </c>
      <c r="W667">
        <f t="shared" si="159"/>
        <v>-1092.3611111111111</v>
      </c>
      <c r="X667">
        <f t="shared" si="160"/>
        <v>0</v>
      </c>
      <c r="Y667" t="str">
        <f t="shared" si="152"/>
        <v>Braking</v>
      </c>
      <c r="Z667">
        <f t="shared" si="153"/>
        <v>0</v>
      </c>
      <c r="AA667">
        <f t="shared" si="154"/>
        <v>8750.2475745956781</v>
      </c>
      <c r="AB667">
        <f t="shared" si="155"/>
        <v>0</v>
      </c>
      <c r="AC667">
        <f t="shared" si="156"/>
        <v>-918.39333144444436</v>
      </c>
      <c r="AD667">
        <f t="shared" si="164"/>
        <v>918.39333144444436</v>
      </c>
      <c r="AE667">
        <f t="shared" si="150"/>
        <v>0</v>
      </c>
      <c r="AF667">
        <f>(Z667+SUM($Z$598:Z666))/1000</f>
        <v>312.57575932060496</v>
      </c>
      <c r="AG667">
        <f>(AA667+SUM($AA$598:AA666))/1000</f>
        <v>98.755475267814816</v>
      </c>
      <c r="BG667">
        <f t="shared" si="161"/>
        <v>64.906662808641968</v>
      </c>
    </row>
    <row r="668" spans="2:59" x14ac:dyDescent="0.3">
      <c r="B668" s="27" t="s">
        <v>52</v>
      </c>
      <c r="C668" s="27">
        <v>660</v>
      </c>
      <c r="D668" s="27">
        <v>71</v>
      </c>
      <c r="E668" s="26">
        <v>31</v>
      </c>
      <c r="F668" s="15">
        <f t="shared" si="162"/>
        <v>-1.1527777777777775</v>
      </c>
      <c r="G668" s="15">
        <f t="shared" si="163"/>
        <v>-4.1499999999999986</v>
      </c>
      <c r="R668">
        <f>S668+SUM($S$598:S667)</f>
        <v>725.61111111111109</v>
      </c>
      <c r="S668">
        <f t="shared" si="157"/>
        <v>8.6111111111111107</v>
      </c>
      <c r="U668">
        <f t="shared" si="158"/>
        <v>34.275666666666659</v>
      </c>
      <c r="V668">
        <f t="shared" si="151"/>
        <v>166.28196966666667</v>
      </c>
      <c r="W668">
        <f t="shared" si="159"/>
        <v>-1648.4722222222217</v>
      </c>
      <c r="X668">
        <f t="shared" si="160"/>
        <v>0</v>
      </c>
      <c r="Y668" t="str">
        <f t="shared" si="152"/>
        <v>Braking</v>
      </c>
      <c r="Z668">
        <f t="shared" si="153"/>
        <v>0</v>
      </c>
      <c r="AA668">
        <f t="shared" si="154"/>
        <v>12763.304952561724</v>
      </c>
      <c r="AB668">
        <f t="shared" si="155"/>
        <v>0</v>
      </c>
      <c r="AC668">
        <f t="shared" si="156"/>
        <v>-1482.1902525555552</v>
      </c>
      <c r="AD668">
        <f t="shared" si="164"/>
        <v>1482.1902525555552</v>
      </c>
      <c r="AE668">
        <f t="shared" si="150"/>
        <v>0</v>
      </c>
      <c r="AF668">
        <f>(Z668+SUM($Z$598:Z667))/1000</f>
        <v>312.57575932060496</v>
      </c>
      <c r="AG668">
        <f>(AA668+SUM($AA$598:AA667))/1000</f>
        <v>111.51878022037654</v>
      </c>
      <c r="BG668">
        <f t="shared" si="161"/>
        <v>53.018132716049372</v>
      </c>
    </row>
    <row r="669" spans="2:59" x14ac:dyDescent="0.3">
      <c r="B669" s="27" t="s">
        <v>52</v>
      </c>
      <c r="C669" s="27">
        <v>661</v>
      </c>
      <c r="D669" s="27">
        <v>72</v>
      </c>
      <c r="E669" s="26">
        <v>26</v>
      </c>
      <c r="F669" s="15">
        <f t="shared" si="162"/>
        <v>-1.4305555555555556</v>
      </c>
      <c r="G669" s="15">
        <f t="shared" si="163"/>
        <v>-5.15</v>
      </c>
      <c r="R669">
        <f>S669+SUM($S$598:S668)</f>
        <v>732.83333333333326</v>
      </c>
      <c r="S669">
        <f t="shared" si="157"/>
        <v>7.2222222222222223</v>
      </c>
      <c r="U669">
        <f t="shared" si="158"/>
        <v>24.110666666666667</v>
      </c>
      <c r="V669">
        <f t="shared" si="151"/>
        <v>156.11696966666668</v>
      </c>
      <c r="W669">
        <f t="shared" si="159"/>
        <v>-2045.6944444444446</v>
      </c>
      <c r="X669">
        <f t="shared" si="160"/>
        <v>0</v>
      </c>
      <c r="Y669" t="str">
        <f t="shared" si="152"/>
        <v>Braking</v>
      </c>
      <c r="Z669">
        <f t="shared" si="153"/>
        <v>0</v>
      </c>
      <c r="AA669">
        <f t="shared" si="154"/>
        <v>13646.948428950618</v>
      </c>
      <c r="AB669">
        <f t="shared" si="155"/>
        <v>0</v>
      </c>
      <c r="AC669">
        <f t="shared" si="156"/>
        <v>-1889.577474777778</v>
      </c>
      <c r="AD669">
        <f t="shared" si="164"/>
        <v>1889.577474777778</v>
      </c>
      <c r="AE669">
        <f t="shared" si="150"/>
        <v>0</v>
      </c>
      <c r="AF669">
        <f>(Z669+SUM($Z$598:Z668))/1000</f>
        <v>312.57575932060496</v>
      </c>
      <c r="AG669">
        <f>(AA669+SUM($AA$598:AA668))/1000</f>
        <v>125.16572864932716</v>
      </c>
      <c r="BG669">
        <f t="shared" si="161"/>
        <v>37.294753086419753</v>
      </c>
    </row>
    <row r="670" spans="2:59" x14ac:dyDescent="0.3">
      <c r="B670" s="27" t="s">
        <v>52</v>
      </c>
      <c r="C670" s="27">
        <v>662</v>
      </c>
      <c r="D670" s="27">
        <v>73</v>
      </c>
      <c r="E670" s="26">
        <v>20.7</v>
      </c>
      <c r="F670" s="15">
        <f t="shared" si="162"/>
        <v>-1.4722222222222221</v>
      </c>
      <c r="G670" s="15">
        <f t="shared" si="163"/>
        <v>-5.3</v>
      </c>
      <c r="R670">
        <f>S670+SUM($S$598:S669)</f>
        <v>738.58333333333326</v>
      </c>
      <c r="S670">
        <f t="shared" si="157"/>
        <v>5.75</v>
      </c>
      <c r="U670">
        <f t="shared" si="158"/>
        <v>15.28281</v>
      </c>
      <c r="V670">
        <f t="shared" si="151"/>
        <v>147.28911300000001</v>
      </c>
      <c r="W670">
        <f t="shared" si="159"/>
        <v>-2105.2777777777778</v>
      </c>
      <c r="X670">
        <f t="shared" si="160"/>
        <v>0</v>
      </c>
      <c r="Y670" t="str">
        <f t="shared" si="152"/>
        <v>Braking</v>
      </c>
      <c r="Z670">
        <f t="shared" si="153"/>
        <v>0</v>
      </c>
      <c r="AA670">
        <f t="shared" si="154"/>
        <v>11258.434822472222</v>
      </c>
      <c r="AB670">
        <f t="shared" si="155"/>
        <v>0</v>
      </c>
      <c r="AC670">
        <f t="shared" si="156"/>
        <v>-1957.9886647777778</v>
      </c>
      <c r="AD670">
        <f t="shared" si="164"/>
        <v>1957.9886647777778</v>
      </c>
      <c r="AE670">
        <f t="shared" si="150"/>
        <v>0</v>
      </c>
      <c r="AF670">
        <f>(Z670+SUM($Z$598:Z669))/1000</f>
        <v>312.57575932060496</v>
      </c>
      <c r="AG670">
        <f>(AA670+SUM($AA$598:AA669))/1000</f>
        <v>136.4241634717994</v>
      </c>
      <c r="BG670">
        <f t="shared" si="161"/>
        <v>23.639687500000001</v>
      </c>
    </row>
    <row r="671" spans="2:59" x14ac:dyDescent="0.3">
      <c r="B671" s="27" t="s">
        <v>52</v>
      </c>
      <c r="C671" s="27">
        <v>663</v>
      </c>
      <c r="D671" s="27">
        <v>74</v>
      </c>
      <c r="E671" s="26">
        <v>15.4</v>
      </c>
      <c r="F671" s="15">
        <f t="shared" si="162"/>
        <v>-1.0555555555555556</v>
      </c>
      <c r="G671" s="15">
        <f t="shared" si="163"/>
        <v>-3.8</v>
      </c>
      <c r="R671">
        <f>S671+SUM($S$598:S670)</f>
        <v>742.86111111111109</v>
      </c>
      <c r="S671">
        <f t="shared" si="157"/>
        <v>4.2777777777777777</v>
      </c>
      <c r="U671">
        <f t="shared" si="158"/>
        <v>8.4587066666666662</v>
      </c>
      <c r="V671">
        <f t="shared" si="151"/>
        <v>140.46500966666667</v>
      </c>
      <c r="W671">
        <f t="shared" si="159"/>
        <v>-1509.4444444444446</v>
      </c>
      <c r="X671">
        <f t="shared" si="160"/>
        <v>0</v>
      </c>
      <c r="Y671" t="str">
        <f t="shared" si="152"/>
        <v>Braking</v>
      </c>
      <c r="Z671">
        <f t="shared" si="153"/>
        <v>0</v>
      </c>
      <c r="AA671">
        <f t="shared" si="154"/>
        <v>5856.1898043271613</v>
      </c>
      <c r="AB671">
        <f t="shared" si="155"/>
        <v>0</v>
      </c>
      <c r="AC671">
        <f t="shared" si="156"/>
        <v>-1368.9794347777779</v>
      </c>
      <c r="AD671">
        <f t="shared" si="164"/>
        <v>1368.9794347777779</v>
      </c>
      <c r="AE671">
        <f t="shared" si="150"/>
        <v>0</v>
      </c>
      <c r="AF671">
        <f>(Z671+SUM($Z$598:Z670))/1000</f>
        <v>312.57575932060496</v>
      </c>
      <c r="AG671">
        <f>(AA671+SUM($AA$598:AA670))/1000</f>
        <v>142.28035327612656</v>
      </c>
      <c r="BG671">
        <f t="shared" si="161"/>
        <v>13.084058641975309</v>
      </c>
    </row>
    <row r="672" spans="2:59" x14ac:dyDescent="0.3">
      <c r="B672" s="27" t="s">
        <v>52</v>
      </c>
      <c r="C672" s="27">
        <v>664</v>
      </c>
      <c r="D672" s="27">
        <v>75</v>
      </c>
      <c r="E672" s="26">
        <v>13.1</v>
      </c>
      <c r="F672" s="15">
        <f t="shared" si="162"/>
        <v>-0.47222222222222227</v>
      </c>
      <c r="G672" s="15">
        <f t="shared" si="163"/>
        <v>-1.7000000000000002</v>
      </c>
      <c r="R672">
        <f>S672+SUM($S$598:S671)</f>
        <v>746.5</v>
      </c>
      <c r="S672">
        <f t="shared" si="157"/>
        <v>3.6388888888888888</v>
      </c>
      <c r="U672">
        <f t="shared" si="158"/>
        <v>6.1207566666666668</v>
      </c>
      <c r="V672">
        <f t="shared" si="151"/>
        <v>138.12705966666667</v>
      </c>
      <c r="W672">
        <f t="shared" si="159"/>
        <v>-675.27777777777783</v>
      </c>
      <c r="X672">
        <f t="shared" si="160"/>
        <v>0</v>
      </c>
      <c r="Y672" t="str">
        <f t="shared" si="152"/>
        <v>Braking</v>
      </c>
      <c r="Z672">
        <f t="shared" si="153"/>
        <v>0</v>
      </c>
      <c r="AA672">
        <f t="shared" si="154"/>
        <v>1954.6317797932099</v>
      </c>
      <c r="AB672">
        <f t="shared" si="155"/>
        <v>0</v>
      </c>
      <c r="AC672">
        <f t="shared" si="156"/>
        <v>-537.15071811111113</v>
      </c>
      <c r="AD672">
        <f t="shared" si="164"/>
        <v>537.15071811111113</v>
      </c>
      <c r="AE672">
        <f t="shared" si="150"/>
        <v>0</v>
      </c>
      <c r="AF672">
        <f>(Z672+SUM($Z$598:Z671))/1000</f>
        <v>312.57575932060496</v>
      </c>
      <c r="AG672">
        <f>(AA672+SUM($AA$598:AA671))/1000</f>
        <v>144.23498505591976</v>
      </c>
      <c r="BG672">
        <f t="shared" si="161"/>
        <v>9.4676813271604932</v>
      </c>
    </row>
    <row r="673" spans="2:59" x14ac:dyDescent="0.3">
      <c r="B673" s="27" t="s">
        <v>52</v>
      </c>
      <c r="C673" s="27">
        <v>665</v>
      </c>
      <c r="D673" s="27">
        <v>76</v>
      </c>
      <c r="E673" s="26">
        <v>12</v>
      </c>
      <c r="F673" s="15">
        <f t="shared" si="162"/>
        <v>-8.3333333333333287E-2</v>
      </c>
      <c r="G673" s="15">
        <f t="shared" si="163"/>
        <v>-0.29999999999999982</v>
      </c>
      <c r="R673">
        <f>S673+SUM($S$598:S672)</f>
        <v>749.83333333333337</v>
      </c>
      <c r="S673">
        <f t="shared" si="157"/>
        <v>3.333333333333333</v>
      </c>
      <c r="U673">
        <f t="shared" si="158"/>
        <v>5.1359999999999992</v>
      </c>
      <c r="V673">
        <f t="shared" si="151"/>
        <v>137.142303</v>
      </c>
      <c r="W673">
        <f t="shared" si="159"/>
        <v>-119.1666666666666</v>
      </c>
      <c r="X673">
        <f t="shared" si="160"/>
        <v>59.918787777777986</v>
      </c>
      <c r="Y673" t="str">
        <f t="shared" si="152"/>
        <v>Braking</v>
      </c>
      <c r="Z673">
        <f t="shared" si="153"/>
        <v>59.918787777777986</v>
      </c>
      <c r="AA673">
        <f t="shared" si="154"/>
        <v>0</v>
      </c>
      <c r="AB673">
        <f t="shared" si="155"/>
        <v>0</v>
      </c>
      <c r="AC673">
        <f t="shared" si="156"/>
        <v>17.975636333333398</v>
      </c>
      <c r="AD673">
        <f t="shared" si="164"/>
        <v>0</v>
      </c>
      <c r="AE673">
        <f t="shared" si="150"/>
        <v>17.975636333333398</v>
      </c>
      <c r="AF673">
        <f>(Z673+SUM($Z$598:Z672))/1000</f>
        <v>312.63567810838276</v>
      </c>
      <c r="AG673">
        <f>(AA673+SUM($AA$598:AA672))/1000</f>
        <v>144.23498505591976</v>
      </c>
      <c r="BG673">
        <f t="shared" si="161"/>
        <v>7.9444444444444429</v>
      </c>
    </row>
    <row r="674" spans="2:59" x14ac:dyDescent="0.3">
      <c r="B674" s="27" t="s">
        <v>52</v>
      </c>
      <c r="C674" s="27">
        <v>666</v>
      </c>
      <c r="D674" s="27">
        <v>77</v>
      </c>
      <c r="E674" s="26">
        <v>12.5</v>
      </c>
      <c r="F674" s="15">
        <f t="shared" si="162"/>
        <v>0.27777777777777779</v>
      </c>
      <c r="G674" s="15">
        <f t="shared" si="163"/>
        <v>1</v>
      </c>
      <c r="R674">
        <f>S674+SUM($S$598:S673)</f>
        <v>753.30555555555554</v>
      </c>
      <c r="S674">
        <f t="shared" si="157"/>
        <v>3.4722222222222223</v>
      </c>
      <c r="U674">
        <f t="shared" si="158"/>
        <v>5.572916666666667</v>
      </c>
      <c r="V674">
        <f t="shared" si="151"/>
        <v>137.57921966666666</v>
      </c>
      <c r="W674">
        <f t="shared" si="159"/>
        <v>397.22222222222223</v>
      </c>
      <c r="X674">
        <f t="shared" si="160"/>
        <v>1856.9494510030866</v>
      </c>
      <c r="Y674" t="str">
        <f t="shared" si="152"/>
        <v>Accelerating</v>
      </c>
      <c r="Z674">
        <f t="shared" si="153"/>
        <v>1856.9494510030866</v>
      </c>
      <c r="AA674">
        <f t="shared" si="154"/>
        <v>0</v>
      </c>
      <c r="AB674">
        <f t="shared" si="155"/>
        <v>0</v>
      </c>
      <c r="AC674">
        <f t="shared" si="156"/>
        <v>534.80144188888892</v>
      </c>
      <c r="AD674">
        <f t="shared" si="164"/>
        <v>0</v>
      </c>
      <c r="AE674">
        <f t="shared" si="150"/>
        <v>534.80144188888892</v>
      </c>
      <c r="AF674">
        <f>(Z674+SUM($Z$598:Z673))/1000</f>
        <v>314.49262755938582</v>
      </c>
      <c r="AG674">
        <f>(AA674+SUM($AA$598:AA673))/1000</f>
        <v>144.23498505591976</v>
      </c>
      <c r="BG674">
        <f t="shared" si="161"/>
        <v>8.6202739197530871</v>
      </c>
    </row>
    <row r="675" spans="2:59" x14ac:dyDescent="0.3">
      <c r="B675" s="27" t="s">
        <v>52</v>
      </c>
      <c r="C675" s="27">
        <v>667</v>
      </c>
      <c r="D675" s="27">
        <v>78</v>
      </c>
      <c r="E675" s="26">
        <v>14</v>
      </c>
      <c r="F675" s="15">
        <f t="shared" si="162"/>
        <v>0.90277777777777779</v>
      </c>
      <c r="G675" s="15">
        <f t="shared" si="163"/>
        <v>3.25</v>
      </c>
      <c r="R675">
        <f>S675+SUM($S$598:S674)</f>
        <v>757.19444444444446</v>
      </c>
      <c r="S675">
        <f t="shared" si="157"/>
        <v>3.8888888888888888</v>
      </c>
      <c r="U675">
        <f t="shared" si="158"/>
        <v>6.9906666666666659</v>
      </c>
      <c r="V675">
        <f t="shared" si="151"/>
        <v>138.99696966666667</v>
      </c>
      <c r="W675">
        <f t="shared" si="159"/>
        <v>1290.9722222222222</v>
      </c>
      <c r="X675">
        <f t="shared" si="160"/>
        <v>5560.9913017901235</v>
      </c>
      <c r="Y675" t="str">
        <f t="shared" si="152"/>
        <v>Accelerating</v>
      </c>
      <c r="Z675">
        <f t="shared" si="153"/>
        <v>5560.9913017901235</v>
      </c>
      <c r="AA675">
        <f t="shared" si="154"/>
        <v>0</v>
      </c>
      <c r="AB675">
        <f t="shared" si="155"/>
        <v>0</v>
      </c>
      <c r="AC675">
        <f t="shared" si="156"/>
        <v>1429.9691918888889</v>
      </c>
      <c r="AD675">
        <f t="shared" si="164"/>
        <v>0</v>
      </c>
      <c r="AE675">
        <f t="shared" si="150"/>
        <v>1429.9691918888889</v>
      </c>
      <c r="AF675">
        <f>(Z675+SUM($Z$598:Z674))/1000</f>
        <v>320.05361886117595</v>
      </c>
      <c r="AG675">
        <f>(AA675+SUM($AA$598:AA674))/1000</f>
        <v>144.23498505591976</v>
      </c>
      <c r="BG675">
        <f t="shared" si="161"/>
        <v>10.81327160493827</v>
      </c>
    </row>
    <row r="676" spans="2:59" x14ac:dyDescent="0.3">
      <c r="B676" s="27" t="s">
        <v>52</v>
      </c>
      <c r="C676" s="27">
        <v>668</v>
      </c>
      <c r="D676" s="27">
        <v>79</v>
      </c>
      <c r="E676" s="26">
        <v>19</v>
      </c>
      <c r="F676" s="15">
        <f t="shared" si="162"/>
        <v>1.2777777777777777</v>
      </c>
      <c r="G676" s="15">
        <f t="shared" si="163"/>
        <v>4.5999999999999996</v>
      </c>
      <c r="R676">
        <f>S676+SUM($S$598:S675)</f>
        <v>762.47222222222229</v>
      </c>
      <c r="S676">
        <f t="shared" si="157"/>
        <v>5.2777777777777777</v>
      </c>
      <c r="U676">
        <f t="shared" si="158"/>
        <v>12.875666666666666</v>
      </c>
      <c r="V676">
        <f t="shared" si="151"/>
        <v>144.88196966666666</v>
      </c>
      <c r="W676">
        <f t="shared" si="159"/>
        <v>1827.2222222222222</v>
      </c>
      <c r="X676">
        <f t="shared" si="160"/>
        <v>10408.32767941358</v>
      </c>
      <c r="Y676" t="str">
        <f t="shared" si="152"/>
        <v>Accelerating</v>
      </c>
      <c r="Z676">
        <f t="shared" si="153"/>
        <v>10408.32767941358</v>
      </c>
      <c r="AA676">
        <f t="shared" si="154"/>
        <v>0</v>
      </c>
      <c r="AB676">
        <f t="shared" si="155"/>
        <v>0</v>
      </c>
      <c r="AC676">
        <f t="shared" si="156"/>
        <v>1972.1041918888889</v>
      </c>
      <c r="AD676">
        <f t="shared" si="164"/>
        <v>0</v>
      </c>
      <c r="AE676">
        <f t="shared" si="150"/>
        <v>1972.1041918888889</v>
      </c>
      <c r="AF676">
        <f>(Z676+SUM($Z$598:Z675))/1000</f>
        <v>330.46194654058957</v>
      </c>
      <c r="AG676">
        <f>(AA676+SUM($AA$598:AA675))/1000</f>
        <v>144.23498505591976</v>
      </c>
      <c r="BG676">
        <f t="shared" si="161"/>
        <v>19.916280864197528</v>
      </c>
    </row>
    <row r="677" spans="2:59" x14ac:dyDescent="0.3">
      <c r="B677" s="27" t="s">
        <v>52</v>
      </c>
      <c r="C677" s="27">
        <v>669</v>
      </c>
      <c r="D677" s="27">
        <v>80</v>
      </c>
      <c r="E677" s="26">
        <v>23.2</v>
      </c>
      <c r="F677" s="15">
        <f t="shared" si="162"/>
        <v>1.25</v>
      </c>
      <c r="G677" s="15">
        <f t="shared" si="163"/>
        <v>4.5</v>
      </c>
      <c r="R677">
        <f>S677+SUM($S$598:S676)</f>
        <v>768.91666666666674</v>
      </c>
      <c r="S677">
        <f t="shared" si="157"/>
        <v>6.4444444444444438</v>
      </c>
      <c r="U677">
        <f t="shared" si="158"/>
        <v>19.197226666666662</v>
      </c>
      <c r="V677">
        <f t="shared" si="151"/>
        <v>151.20352966666667</v>
      </c>
      <c r="W677">
        <f t="shared" si="159"/>
        <v>1787.5</v>
      </c>
      <c r="X677">
        <f t="shared" si="160"/>
        <v>12493.867191185185</v>
      </c>
      <c r="Y677" t="str">
        <f t="shared" si="152"/>
        <v>Accelerating</v>
      </c>
      <c r="Z677">
        <f t="shared" si="153"/>
        <v>12493.867191185185</v>
      </c>
      <c r="AA677">
        <f t="shared" si="154"/>
        <v>0</v>
      </c>
      <c r="AB677">
        <f t="shared" si="155"/>
        <v>0</v>
      </c>
      <c r="AC677">
        <f t="shared" si="156"/>
        <v>1938.7035296666668</v>
      </c>
      <c r="AD677">
        <f t="shared" si="164"/>
        <v>0</v>
      </c>
      <c r="AE677">
        <f t="shared" si="150"/>
        <v>1938.7035296666668</v>
      </c>
      <c r="AF677">
        <f>(Z677+SUM($Z$598:Z676))/1000</f>
        <v>342.95581373177475</v>
      </c>
      <c r="AG677">
        <f>(AA677+SUM($AA$598:AA676))/1000</f>
        <v>144.23498505591976</v>
      </c>
      <c r="BG677">
        <f t="shared" si="161"/>
        <v>29.69456790123456</v>
      </c>
    </row>
    <row r="678" spans="2:59" x14ac:dyDescent="0.3">
      <c r="B678" s="27" t="s">
        <v>52</v>
      </c>
      <c r="C678" s="27">
        <v>670</v>
      </c>
      <c r="D678" s="27">
        <v>81</v>
      </c>
      <c r="E678" s="26">
        <v>28</v>
      </c>
      <c r="F678" s="15">
        <f t="shared" si="162"/>
        <v>1.2222222222222223</v>
      </c>
      <c r="G678" s="15">
        <f t="shared" si="163"/>
        <v>4.4000000000000004</v>
      </c>
      <c r="R678">
        <f>S678+SUM($S$598:S677)</f>
        <v>776.69444444444457</v>
      </c>
      <c r="S678">
        <f t="shared" si="157"/>
        <v>7.7777777777777777</v>
      </c>
      <c r="U678">
        <f t="shared" si="158"/>
        <v>27.962666666666664</v>
      </c>
      <c r="V678">
        <f t="shared" si="151"/>
        <v>159.96896966666668</v>
      </c>
      <c r="W678">
        <f t="shared" si="159"/>
        <v>1747.7777777777778</v>
      </c>
      <c r="X678">
        <f t="shared" si="160"/>
        <v>14838.030257901235</v>
      </c>
      <c r="Y678" t="str">
        <f t="shared" si="152"/>
        <v>Accelerating</v>
      </c>
      <c r="Z678">
        <f t="shared" si="153"/>
        <v>14838.030257901235</v>
      </c>
      <c r="AA678">
        <f t="shared" si="154"/>
        <v>0</v>
      </c>
      <c r="AB678">
        <f t="shared" si="155"/>
        <v>0</v>
      </c>
      <c r="AC678">
        <f t="shared" si="156"/>
        <v>1907.7467474444445</v>
      </c>
      <c r="AD678">
        <f t="shared" si="164"/>
        <v>0</v>
      </c>
      <c r="AE678">
        <f t="shared" si="150"/>
        <v>1907.7467474444445</v>
      </c>
      <c r="AF678">
        <f>(Z678+SUM($Z$598:Z677))/1000</f>
        <v>357.79384398967596</v>
      </c>
      <c r="AG678">
        <f>(AA678+SUM($AA$598:AA677))/1000</f>
        <v>144.23498505591976</v>
      </c>
      <c r="BG678">
        <f t="shared" si="161"/>
        <v>43.253086419753082</v>
      </c>
    </row>
    <row r="679" spans="2:59" x14ac:dyDescent="0.3">
      <c r="B679" s="27" t="s">
        <v>52</v>
      </c>
      <c r="C679" s="27">
        <v>671</v>
      </c>
      <c r="D679" s="27">
        <v>82</v>
      </c>
      <c r="E679" s="26">
        <v>32</v>
      </c>
      <c r="F679" s="15">
        <f t="shared" si="162"/>
        <v>0.83333333333333326</v>
      </c>
      <c r="G679" s="15">
        <f t="shared" si="163"/>
        <v>3</v>
      </c>
      <c r="R679">
        <f>S679+SUM($S$598:S678)</f>
        <v>785.58333333333348</v>
      </c>
      <c r="S679">
        <f t="shared" si="157"/>
        <v>8.8888888888888893</v>
      </c>
      <c r="U679">
        <f t="shared" si="158"/>
        <v>36.522666666666673</v>
      </c>
      <c r="V679">
        <f t="shared" si="151"/>
        <v>168.52896966666668</v>
      </c>
      <c r="W679">
        <f t="shared" si="159"/>
        <v>1191.6666666666665</v>
      </c>
      <c r="X679">
        <f t="shared" si="160"/>
        <v>12090.627878518517</v>
      </c>
      <c r="Y679" t="str">
        <f t="shared" si="152"/>
        <v>Accelerating</v>
      </c>
      <c r="Z679">
        <f t="shared" si="153"/>
        <v>12090.627878518517</v>
      </c>
      <c r="AA679">
        <f t="shared" si="154"/>
        <v>0</v>
      </c>
      <c r="AB679">
        <f t="shared" si="155"/>
        <v>0</v>
      </c>
      <c r="AC679">
        <f t="shared" si="156"/>
        <v>1360.1956363333331</v>
      </c>
      <c r="AD679">
        <f t="shared" si="164"/>
        <v>0</v>
      </c>
      <c r="AE679">
        <f t="shared" si="150"/>
        <v>1360.1956363333331</v>
      </c>
      <c r="AF679">
        <f>(Z679+SUM($Z$598:Z678))/1000</f>
        <v>369.88447186819451</v>
      </c>
      <c r="AG679">
        <f>(AA679+SUM($AA$598:AA678))/1000</f>
        <v>144.23498505591976</v>
      </c>
      <c r="BG679">
        <f t="shared" si="161"/>
        <v>56.493827160493836</v>
      </c>
    </row>
    <row r="680" spans="2:59" x14ac:dyDescent="0.3">
      <c r="B680" s="27" t="s">
        <v>52</v>
      </c>
      <c r="C680" s="27">
        <v>672</v>
      </c>
      <c r="D680" s="27">
        <v>83</v>
      </c>
      <c r="E680" s="26">
        <v>34</v>
      </c>
      <c r="F680" s="15">
        <f t="shared" si="162"/>
        <v>0.55555555555555558</v>
      </c>
      <c r="G680" s="15">
        <f t="shared" si="163"/>
        <v>2</v>
      </c>
      <c r="R680">
        <f>S680+SUM($S$598:S679)</f>
        <v>795.02777777777794</v>
      </c>
      <c r="S680">
        <f t="shared" si="157"/>
        <v>9.4444444444444446</v>
      </c>
      <c r="U680">
        <f t="shared" si="158"/>
        <v>41.230666666666664</v>
      </c>
      <c r="V680">
        <f t="shared" si="151"/>
        <v>173.23696966666665</v>
      </c>
      <c r="W680">
        <f t="shared" si="159"/>
        <v>794.44444444444446</v>
      </c>
      <c r="X680">
        <f t="shared" si="160"/>
        <v>9139.2133554938264</v>
      </c>
      <c r="Y680" t="str">
        <f t="shared" si="152"/>
        <v>Accelerating</v>
      </c>
      <c r="Z680">
        <f t="shared" si="153"/>
        <v>9139.2133554938264</v>
      </c>
      <c r="AA680">
        <f t="shared" si="154"/>
        <v>0</v>
      </c>
      <c r="AB680">
        <f t="shared" si="155"/>
        <v>0</v>
      </c>
      <c r="AC680">
        <f t="shared" si="156"/>
        <v>967.68141411111105</v>
      </c>
      <c r="AD680">
        <f t="shared" si="164"/>
        <v>0</v>
      </c>
      <c r="AE680">
        <f t="shared" si="150"/>
        <v>967.68141411111105</v>
      </c>
      <c r="AF680">
        <f>(Z680+SUM($Z$598:Z679))/1000</f>
        <v>379.02368522368835</v>
      </c>
      <c r="AG680">
        <f>(AA680+SUM($AA$598:AA679))/1000</f>
        <v>144.23498505591976</v>
      </c>
      <c r="BG680">
        <f t="shared" si="161"/>
        <v>63.776234567901234</v>
      </c>
    </row>
    <row r="681" spans="2:59" x14ac:dyDescent="0.3">
      <c r="B681" s="27" t="s">
        <v>52</v>
      </c>
      <c r="C681" s="27">
        <v>673</v>
      </c>
      <c r="D681" s="27">
        <v>84</v>
      </c>
      <c r="E681" s="26">
        <v>36</v>
      </c>
      <c r="F681" s="15">
        <f t="shared" si="162"/>
        <v>0.55555555555555558</v>
      </c>
      <c r="G681" s="15">
        <f t="shared" si="163"/>
        <v>2</v>
      </c>
      <c r="R681">
        <f>S681+SUM($S$598:S680)</f>
        <v>805.02777777777794</v>
      </c>
      <c r="S681">
        <f t="shared" si="157"/>
        <v>10</v>
      </c>
      <c r="U681">
        <f t="shared" si="158"/>
        <v>46.223999999999997</v>
      </c>
      <c r="V681">
        <f t="shared" si="151"/>
        <v>178.23030299999999</v>
      </c>
      <c r="W681">
        <f t="shared" si="159"/>
        <v>794.44444444444446</v>
      </c>
      <c r="X681">
        <f t="shared" si="160"/>
        <v>9726.7474744444444</v>
      </c>
      <c r="Y681" t="str">
        <f t="shared" si="152"/>
        <v>Accelerating</v>
      </c>
      <c r="Z681">
        <f t="shared" si="153"/>
        <v>9726.7474744444444</v>
      </c>
      <c r="AA681">
        <f t="shared" si="154"/>
        <v>0</v>
      </c>
      <c r="AB681">
        <f t="shared" si="155"/>
        <v>0</v>
      </c>
      <c r="AC681">
        <f t="shared" si="156"/>
        <v>972.67474744444439</v>
      </c>
      <c r="AD681">
        <f t="shared" si="164"/>
        <v>0</v>
      </c>
      <c r="AE681">
        <f t="shared" si="150"/>
        <v>972.67474744444439</v>
      </c>
      <c r="AF681">
        <f>(Z681+SUM($Z$598:Z680))/1000</f>
        <v>388.75043269813284</v>
      </c>
      <c r="AG681">
        <f>(AA681+SUM($AA$598:AA680))/1000</f>
        <v>144.23498505591976</v>
      </c>
      <c r="BG681">
        <f t="shared" si="161"/>
        <v>71.5</v>
      </c>
    </row>
    <row r="682" spans="2:59" x14ac:dyDescent="0.3">
      <c r="B682" s="27" t="s">
        <v>52</v>
      </c>
      <c r="C682" s="27">
        <v>674</v>
      </c>
      <c r="D682" s="27">
        <v>85</v>
      </c>
      <c r="E682" s="26">
        <v>38</v>
      </c>
      <c r="F682" s="15">
        <f t="shared" si="162"/>
        <v>0.55555555555555558</v>
      </c>
      <c r="G682" s="15">
        <f t="shared" si="163"/>
        <v>2</v>
      </c>
      <c r="R682">
        <f>S682+SUM($S$598:S681)</f>
        <v>815.58333333333348</v>
      </c>
      <c r="S682">
        <f t="shared" si="157"/>
        <v>10.555555555555555</v>
      </c>
      <c r="U682">
        <f t="shared" si="158"/>
        <v>51.502666666666663</v>
      </c>
      <c r="V682">
        <f t="shared" si="151"/>
        <v>183.50896966666667</v>
      </c>
      <c r="W682">
        <f t="shared" si="159"/>
        <v>794.44444444444446</v>
      </c>
      <c r="X682">
        <f t="shared" si="160"/>
        <v>10322.841593395062</v>
      </c>
      <c r="Y682" t="str">
        <f t="shared" si="152"/>
        <v>Accelerating</v>
      </c>
      <c r="Z682">
        <f t="shared" si="153"/>
        <v>10322.841593395062</v>
      </c>
      <c r="AA682">
        <f t="shared" si="154"/>
        <v>0</v>
      </c>
      <c r="AB682">
        <f t="shared" si="155"/>
        <v>0</v>
      </c>
      <c r="AC682">
        <f t="shared" si="156"/>
        <v>977.9534141111111</v>
      </c>
      <c r="AD682">
        <f t="shared" si="164"/>
        <v>0</v>
      </c>
      <c r="AE682">
        <f t="shared" ref="AE682:AE745" si="165">IF(AC682&lt;0,0,IF(AC682=$T$8,0,AC682))</f>
        <v>977.9534141111111</v>
      </c>
      <c r="AF682">
        <f>(Z682+SUM($Z$598:Z681))/1000</f>
        <v>399.07327429152787</v>
      </c>
      <c r="AG682">
        <f>(AA682+SUM($AA$598:AA681))/1000</f>
        <v>144.23498505591976</v>
      </c>
      <c r="BG682">
        <f t="shared" si="161"/>
        <v>79.665123456790113</v>
      </c>
    </row>
    <row r="683" spans="2:59" x14ac:dyDescent="0.3">
      <c r="B683" s="27" t="s">
        <v>52</v>
      </c>
      <c r="C683" s="27">
        <v>675</v>
      </c>
      <c r="D683" s="27">
        <v>86</v>
      </c>
      <c r="E683" s="26">
        <v>40</v>
      </c>
      <c r="F683" s="15">
        <f t="shared" si="162"/>
        <v>0.31944444444444403</v>
      </c>
      <c r="G683" s="15">
        <f t="shared" si="163"/>
        <v>1.1499999999999986</v>
      </c>
      <c r="R683">
        <f>S683+SUM($S$598:S682)</f>
        <v>826.69444444444457</v>
      </c>
      <c r="S683">
        <f t="shared" si="157"/>
        <v>11.111111111111111</v>
      </c>
      <c r="U683">
        <f t="shared" si="158"/>
        <v>57.066666666666663</v>
      </c>
      <c r="V683">
        <f t="shared" si="151"/>
        <v>189.07296966666667</v>
      </c>
      <c r="W683">
        <f t="shared" si="159"/>
        <v>456.80555555555497</v>
      </c>
      <c r="X683">
        <f t="shared" si="160"/>
        <v>7176.428058024685</v>
      </c>
      <c r="Y683" t="str">
        <f t="shared" si="152"/>
        <v>Accelerating</v>
      </c>
      <c r="Z683">
        <f t="shared" si="153"/>
        <v>7176.428058024685</v>
      </c>
      <c r="AA683">
        <f t="shared" si="154"/>
        <v>0</v>
      </c>
      <c r="AB683">
        <f t="shared" si="155"/>
        <v>0</v>
      </c>
      <c r="AC683">
        <f t="shared" si="156"/>
        <v>645.8785252222217</v>
      </c>
      <c r="AD683">
        <f t="shared" si="164"/>
        <v>0</v>
      </c>
      <c r="AE683">
        <f t="shared" si="165"/>
        <v>645.8785252222217</v>
      </c>
      <c r="AF683">
        <f>(Z683+SUM($Z$598:Z682))/1000</f>
        <v>406.24970234955254</v>
      </c>
      <c r="AG683">
        <f>(AA683+SUM($AA$598:AA682))/1000</f>
        <v>144.23498505591976</v>
      </c>
      <c r="BG683">
        <f t="shared" si="161"/>
        <v>88.271604938271608</v>
      </c>
    </row>
    <row r="684" spans="2:59" x14ac:dyDescent="0.3">
      <c r="B684" s="27" t="s">
        <v>52</v>
      </c>
      <c r="C684" s="27">
        <v>676</v>
      </c>
      <c r="D684" s="27">
        <v>87</v>
      </c>
      <c r="E684" s="26">
        <v>40.299999999999997</v>
      </c>
      <c r="F684" s="15">
        <f t="shared" si="162"/>
        <v>6.9444444444444448E-2</v>
      </c>
      <c r="G684" s="15">
        <f t="shared" si="163"/>
        <v>0.25</v>
      </c>
      <c r="R684">
        <f>S684+SUM($S$598:S683)</f>
        <v>837.88888888888903</v>
      </c>
      <c r="S684">
        <f t="shared" si="157"/>
        <v>11.194444444444443</v>
      </c>
      <c r="U684">
        <f t="shared" si="158"/>
        <v>57.925876666666646</v>
      </c>
      <c r="V684">
        <f t="shared" si="151"/>
        <v>189.93217966666666</v>
      </c>
      <c r="W684">
        <f t="shared" si="159"/>
        <v>99.305555555555557</v>
      </c>
      <c r="X684">
        <f t="shared" si="160"/>
        <v>3237.8557581820983</v>
      </c>
      <c r="Y684" t="str">
        <f t="shared" si="152"/>
        <v>Accelerating</v>
      </c>
      <c r="Z684">
        <f t="shared" si="153"/>
        <v>3237.8557581820983</v>
      </c>
      <c r="AA684">
        <f t="shared" si="154"/>
        <v>0</v>
      </c>
      <c r="AB684">
        <f t="shared" si="155"/>
        <v>0</v>
      </c>
      <c r="AC684">
        <f t="shared" si="156"/>
        <v>289.23773522222223</v>
      </c>
      <c r="AD684">
        <f t="shared" si="164"/>
        <v>0</v>
      </c>
      <c r="AE684">
        <f t="shared" si="165"/>
        <v>289.23773522222223</v>
      </c>
      <c r="AF684">
        <f>(Z684+SUM($Z$598:Z683))/1000</f>
        <v>409.48755810773469</v>
      </c>
      <c r="AG684">
        <f>(AA684+SUM($AA$598:AA683))/1000</f>
        <v>144.23498505591976</v>
      </c>
      <c r="BG684">
        <f t="shared" si="161"/>
        <v>89.600644290123427</v>
      </c>
    </row>
    <row r="685" spans="2:59" x14ac:dyDescent="0.3">
      <c r="B685" s="27" t="s">
        <v>52</v>
      </c>
      <c r="C685" s="27">
        <v>677</v>
      </c>
      <c r="D685" s="27">
        <v>88</v>
      </c>
      <c r="E685" s="26">
        <v>40.5</v>
      </c>
      <c r="F685" s="15">
        <f t="shared" si="162"/>
        <v>-0.18055555555555516</v>
      </c>
      <c r="G685" s="15">
        <f t="shared" si="163"/>
        <v>-0.64999999999999858</v>
      </c>
      <c r="R685">
        <f>S685+SUM($S$598:S684)</f>
        <v>849.13888888888903</v>
      </c>
      <c r="S685">
        <f t="shared" si="157"/>
        <v>11.25</v>
      </c>
      <c r="U685">
        <f t="shared" si="158"/>
        <v>58.502249999999997</v>
      </c>
      <c r="V685">
        <f t="shared" si="151"/>
        <v>190.50855300000001</v>
      </c>
      <c r="W685">
        <f t="shared" si="159"/>
        <v>-258.19444444444389</v>
      </c>
      <c r="X685">
        <f t="shared" si="160"/>
        <v>0</v>
      </c>
      <c r="Y685" t="str">
        <f t="shared" si="152"/>
        <v>Braking</v>
      </c>
      <c r="Z685">
        <f t="shared" si="153"/>
        <v>0</v>
      </c>
      <c r="AA685">
        <f t="shared" si="154"/>
        <v>761.46627874999365</v>
      </c>
      <c r="AB685">
        <f t="shared" si="155"/>
        <v>0</v>
      </c>
      <c r="AC685">
        <f t="shared" si="156"/>
        <v>-67.685891444443882</v>
      </c>
      <c r="AD685">
        <f t="shared" si="164"/>
        <v>67.685891444443882</v>
      </c>
      <c r="AE685">
        <f t="shared" si="165"/>
        <v>0</v>
      </c>
      <c r="AF685">
        <f>(Z685+SUM($Z$598:Z684))/1000</f>
        <v>409.48755810773469</v>
      </c>
      <c r="AG685">
        <f>(AA685+SUM($AA$598:AA684))/1000</f>
        <v>144.99645133466976</v>
      </c>
      <c r="BG685">
        <f t="shared" si="161"/>
        <v>90.4921875</v>
      </c>
    </row>
    <row r="686" spans="2:59" x14ac:dyDescent="0.3">
      <c r="B686" s="27" t="s">
        <v>52</v>
      </c>
      <c r="C686" s="27">
        <v>678</v>
      </c>
      <c r="D686" s="27">
        <v>89</v>
      </c>
      <c r="E686" s="26">
        <v>39</v>
      </c>
      <c r="F686" s="15">
        <f t="shared" si="162"/>
        <v>-0.6666666666666663</v>
      </c>
      <c r="G686" s="15">
        <f t="shared" si="163"/>
        <v>-2.3999999999999986</v>
      </c>
      <c r="R686">
        <f>S686+SUM($S$598:S685)</f>
        <v>859.9722222222224</v>
      </c>
      <c r="S686">
        <f t="shared" si="157"/>
        <v>10.833333333333334</v>
      </c>
      <c r="U686">
        <f t="shared" si="158"/>
        <v>54.249000000000009</v>
      </c>
      <c r="V686">
        <f t="shared" si="151"/>
        <v>186.25530300000003</v>
      </c>
      <c r="W686">
        <f t="shared" si="159"/>
        <v>-953.3333333333328</v>
      </c>
      <c r="X686">
        <f t="shared" si="160"/>
        <v>0</v>
      </c>
      <c r="Y686" t="str">
        <f t="shared" si="152"/>
        <v>Braking</v>
      </c>
      <c r="Z686">
        <f t="shared" si="153"/>
        <v>0</v>
      </c>
      <c r="AA686">
        <f t="shared" si="154"/>
        <v>8310.0119952777713</v>
      </c>
      <c r="AB686">
        <f t="shared" si="155"/>
        <v>0</v>
      </c>
      <c r="AC686">
        <f t="shared" si="156"/>
        <v>-767.07803033333278</v>
      </c>
      <c r="AD686">
        <f t="shared" si="164"/>
        <v>767.07803033333278</v>
      </c>
      <c r="AE686">
        <f t="shared" si="165"/>
        <v>0</v>
      </c>
      <c r="AF686">
        <f>(Z686+SUM($Z$598:Z685))/1000</f>
        <v>409.48755810773469</v>
      </c>
      <c r="AG686">
        <f>(AA686+SUM($AA$598:AA685))/1000</f>
        <v>153.30646332994752</v>
      </c>
      <c r="BG686">
        <f t="shared" si="161"/>
        <v>83.913194444444457</v>
      </c>
    </row>
    <row r="687" spans="2:59" x14ac:dyDescent="0.3">
      <c r="B687" s="27" t="s">
        <v>52</v>
      </c>
      <c r="C687" s="27">
        <v>679</v>
      </c>
      <c r="D687" s="27">
        <v>90</v>
      </c>
      <c r="E687" s="26">
        <v>35.700000000000003</v>
      </c>
      <c r="F687" s="15">
        <f t="shared" si="162"/>
        <v>-0.99999999999999989</v>
      </c>
      <c r="G687" s="15">
        <f t="shared" si="163"/>
        <v>-3.5999999999999996</v>
      </c>
      <c r="R687">
        <f>S687+SUM($S$598:S686)</f>
        <v>869.88888888888903</v>
      </c>
      <c r="S687">
        <f t="shared" si="157"/>
        <v>9.9166666666666679</v>
      </c>
      <c r="U687">
        <f t="shared" si="158"/>
        <v>45.456810000000011</v>
      </c>
      <c r="V687">
        <f t="shared" si="151"/>
        <v>177.46311300000002</v>
      </c>
      <c r="W687">
        <f t="shared" si="159"/>
        <v>-1429.9999999999998</v>
      </c>
      <c r="X687">
        <f t="shared" si="160"/>
        <v>0</v>
      </c>
      <c r="Y687" t="str">
        <f t="shared" si="152"/>
        <v>Braking</v>
      </c>
      <c r="Z687">
        <f t="shared" si="153"/>
        <v>0</v>
      </c>
      <c r="AA687">
        <f t="shared" si="154"/>
        <v>12420.990796083332</v>
      </c>
      <c r="AB687">
        <f t="shared" si="155"/>
        <v>0</v>
      </c>
      <c r="AC687">
        <f t="shared" si="156"/>
        <v>-1252.5368869999998</v>
      </c>
      <c r="AD687">
        <f t="shared" si="164"/>
        <v>1252.5368869999998</v>
      </c>
      <c r="AE687">
        <f t="shared" si="165"/>
        <v>0</v>
      </c>
      <c r="AF687">
        <f>(Z687+SUM($Z$598:Z686))/1000</f>
        <v>409.48755810773469</v>
      </c>
      <c r="AG687">
        <f>(AA687+SUM($AA$598:AA686))/1000</f>
        <v>165.72745412603084</v>
      </c>
      <c r="BG687">
        <f t="shared" si="161"/>
        <v>70.313298611111122</v>
      </c>
    </row>
    <row r="688" spans="2:59" x14ac:dyDescent="0.3">
      <c r="B688" s="27" t="s">
        <v>52</v>
      </c>
      <c r="C688" s="27">
        <v>680</v>
      </c>
      <c r="D688" s="27">
        <v>91</v>
      </c>
      <c r="E688" s="26">
        <v>31.8</v>
      </c>
      <c r="F688" s="15">
        <f t="shared" si="162"/>
        <v>-1.1944444444444446</v>
      </c>
      <c r="G688" s="15">
        <f t="shared" si="163"/>
        <v>-4.3000000000000007</v>
      </c>
      <c r="R688">
        <f>S688+SUM($S$598:S687)</f>
        <v>878.7222222222224</v>
      </c>
      <c r="S688">
        <f t="shared" si="157"/>
        <v>8.8333333333333339</v>
      </c>
      <c r="U688">
        <f t="shared" si="158"/>
        <v>36.06756</v>
      </c>
      <c r="V688">
        <f t="shared" si="151"/>
        <v>168.07386300000002</v>
      </c>
      <c r="W688">
        <f t="shared" si="159"/>
        <v>-1708.0555555555559</v>
      </c>
      <c r="X688">
        <f t="shared" si="160"/>
        <v>0</v>
      </c>
      <c r="Y688" t="str">
        <f t="shared" si="152"/>
        <v>Braking</v>
      </c>
      <c r="Z688">
        <f t="shared" si="153"/>
        <v>0</v>
      </c>
      <c r="AA688">
        <f t="shared" si="154"/>
        <v>13603.171617574077</v>
      </c>
      <c r="AB688">
        <f t="shared" si="155"/>
        <v>0</v>
      </c>
      <c r="AC688">
        <f t="shared" si="156"/>
        <v>-1539.9816925555558</v>
      </c>
      <c r="AD688">
        <f t="shared" si="164"/>
        <v>1539.9816925555558</v>
      </c>
      <c r="AE688">
        <f t="shared" si="165"/>
        <v>0</v>
      </c>
      <c r="AF688">
        <f>(Z688+SUM($Z$598:Z687))/1000</f>
        <v>409.48755810773469</v>
      </c>
      <c r="AG688">
        <f>(AA688+SUM($AA$598:AA687))/1000</f>
        <v>179.33062574360494</v>
      </c>
      <c r="BG688">
        <f t="shared" si="161"/>
        <v>55.789861111111115</v>
      </c>
    </row>
    <row r="689" spans="2:59" x14ac:dyDescent="0.3">
      <c r="B689" s="27" t="s">
        <v>52</v>
      </c>
      <c r="C689" s="27">
        <v>681</v>
      </c>
      <c r="D689" s="27">
        <v>92</v>
      </c>
      <c r="E689" s="26">
        <v>27.1</v>
      </c>
      <c r="F689" s="15">
        <f t="shared" si="162"/>
        <v>-1.25</v>
      </c>
      <c r="G689" s="15">
        <f t="shared" si="163"/>
        <v>-4.5</v>
      </c>
      <c r="R689">
        <f>S689+SUM($S$598:S688)</f>
        <v>886.25000000000023</v>
      </c>
      <c r="S689">
        <f t="shared" si="157"/>
        <v>7.5277777777777777</v>
      </c>
      <c r="U689">
        <f t="shared" si="158"/>
        <v>26.193956666666665</v>
      </c>
      <c r="V689">
        <f t="shared" si="151"/>
        <v>158.20025966666668</v>
      </c>
      <c r="W689">
        <f t="shared" si="159"/>
        <v>-1787.5</v>
      </c>
      <c r="X689">
        <f t="shared" si="160"/>
        <v>0</v>
      </c>
      <c r="Y689" t="str">
        <f t="shared" si="152"/>
        <v>Braking</v>
      </c>
      <c r="Z689">
        <f t="shared" si="153"/>
        <v>0</v>
      </c>
      <c r="AA689">
        <f t="shared" si="154"/>
        <v>12265.00637862037</v>
      </c>
      <c r="AB689">
        <f t="shared" si="155"/>
        <v>0</v>
      </c>
      <c r="AC689">
        <f t="shared" si="156"/>
        <v>-1629.2997403333334</v>
      </c>
      <c r="AD689">
        <f t="shared" si="164"/>
        <v>1629.2997403333334</v>
      </c>
      <c r="AE689">
        <f t="shared" si="165"/>
        <v>0</v>
      </c>
      <c r="AF689">
        <f>(Z689+SUM($Z$598:Z688))/1000</f>
        <v>409.48755810773469</v>
      </c>
      <c r="AG689">
        <f>(AA689+SUM($AA$598:AA688))/1000</f>
        <v>191.59563212222531</v>
      </c>
      <c r="BG689">
        <f t="shared" si="161"/>
        <v>40.517218364197525</v>
      </c>
    </row>
    <row r="690" spans="2:59" x14ac:dyDescent="0.3">
      <c r="B690" s="27" t="s">
        <v>52</v>
      </c>
      <c r="C690" s="27">
        <v>682</v>
      </c>
      <c r="D690" s="27">
        <v>93</v>
      </c>
      <c r="E690" s="26">
        <v>22.8</v>
      </c>
      <c r="F690" s="15">
        <f t="shared" si="162"/>
        <v>-0.83333333333333326</v>
      </c>
      <c r="G690" s="15">
        <f t="shared" si="163"/>
        <v>-3</v>
      </c>
      <c r="R690">
        <f>S690+SUM($S$598:S689)</f>
        <v>892.5833333333336</v>
      </c>
      <c r="S690">
        <f t="shared" si="157"/>
        <v>6.333333333333333</v>
      </c>
      <c r="U690">
        <f t="shared" si="158"/>
        <v>18.540959999999998</v>
      </c>
      <c r="V690">
        <f t="shared" si="151"/>
        <v>150.54726299999999</v>
      </c>
      <c r="W690">
        <f t="shared" si="159"/>
        <v>-1191.6666666666665</v>
      </c>
      <c r="X690">
        <f t="shared" si="160"/>
        <v>0</v>
      </c>
      <c r="Y690" t="str">
        <f t="shared" si="152"/>
        <v>Braking</v>
      </c>
      <c r="Z690">
        <f t="shared" si="153"/>
        <v>0</v>
      </c>
      <c r="AA690">
        <f t="shared" si="154"/>
        <v>6593.7562232222217</v>
      </c>
      <c r="AB690">
        <f t="shared" si="155"/>
        <v>0</v>
      </c>
      <c r="AC690">
        <f t="shared" si="156"/>
        <v>-1041.1194036666666</v>
      </c>
      <c r="AD690">
        <f t="shared" si="164"/>
        <v>1041.1194036666666</v>
      </c>
      <c r="AE690">
        <f t="shared" si="165"/>
        <v>0</v>
      </c>
      <c r="AF690">
        <f>(Z690+SUM($Z$598:Z689))/1000</f>
        <v>409.48755810773469</v>
      </c>
      <c r="AG690">
        <f>(AA690+SUM($AA$598:AA689))/1000</f>
        <v>198.18938834544753</v>
      </c>
      <c r="BG690">
        <f t="shared" si="161"/>
        <v>28.679444444444442</v>
      </c>
    </row>
    <row r="691" spans="2:59" x14ac:dyDescent="0.3">
      <c r="B691" s="27" t="s">
        <v>52</v>
      </c>
      <c r="C691" s="27">
        <v>683</v>
      </c>
      <c r="D691" s="27">
        <v>94</v>
      </c>
      <c r="E691" s="26">
        <v>21.1</v>
      </c>
      <c r="F691" s="15">
        <f t="shared" si="162"/>
        <v>-0.54166666666666696</v>
      </c>
      <c r="G691" s="15">
        <f t="shared" si="163"/>
        <v>-1.9500000000000011</v>
      </c>
      <c r="R691">
        <f>S691+SUM($S$598:S690)</f>
        <v>898.44444444444468</v>
      </c>
      <c r="S691">
        <f t="shared" si="157"/>
        <v>5.8611111111111116</v>
      </c>
      <c r="U691">
        <f t="shared" si="158"/>
        <v>15.879156666666669</v>
      </c>
      <c r="V691">
        <f t="shared" si="151"/>
        <v>147.88545966666666</v>
      </c>
      <c r="W691">
        <f t="shared" si="159"/>
        <v>-774.58333333333371</v>
      </c>
      <c r="X691">
        <f t="shared" si="160"/>
        <v>0</v>
      </c>
      <c r="Y691" t="str">
        <f t="shared" si="152"/>
        <v>Braking</v>
      </c>
      <c r="Z691">
        <f t="shared" si="153"/>
        <v>0</v>
      </c>
      <c r="AA691">
        <f t="shared" si="154"/>
        <v>3673.1458706574103</v>
      </c>
      <c r="AB691">
        <f t="shared" si="155"/>
        <v>0</v>
      </c>
      <c r="AC691">
        <f t="shared" si="156"/>
        <v>-626.69787366666708</v>
      </c>
      <c r="AD691">
        <f t="shared" si="164"/>
        <v>626.69787366666708</v>
      </c>
      <c r="AE691">
        <f t="shared" si="165"/>
        <v>0</v>
      </c>
      <c r="AF691">
        <f>(Z691+SUM($Z$598:Z690))/1000</f>
        <v>409.48755810773469</v>
      </c>
      <c r="AG691">
        <f>(AA691+SUM($AA$598:AA690))/1000</f>
        <v>201.86253421610493</v>
      </c>
      <c r="BG691">
        <f t="shared" si="161"/>
        <v>24.56212577160494</v>
      </c>
    </row>
    <row r="692" spans="2:59" x14ac:dyDescent="0.3">
      <c r="B692" s="27" t="s">
        <v>52</v>
      </c>
      <c r="C692" s="27">
        <v>684</v>
      </c>
      <c r="D692" s="27">
        <v>95</v>
      </c>
      <c r="E692" s="26">
        <v>18.899999999999999</v>
      </c>
      <c r="F692" s="15">
        <f t="shared" si="162"/>
        <v>-0.30555555555555597</v>
      </c>
      <c r="G692" s="15">
        <f t="shared" si="163"/>
        <v>-1.1000000000000014</v>
      </c>
      <c r="R692">
        <f>S692+SUM($S$598:S691)</f>
        <v>903.69444444444468</v>
      </c>
      <c r="S692">
        <f t="shared" si="157"/>
        <v>5.2499999999999991</v>
      </c>
      <c r="U692">
        <f t="shared" si="158"/>
        <v>12.740489999999994</v>
      </c>
      <c r="V692">
        <f t="shared" si="151"/>
        <v>144.746793</v>
      </c>
      <c r="W692">
        <f t="shared" si="159"/>
        <v>-436.94444444444503</v>
      </c>
      <c r="X692">
        <f t="shared" si="160"/>
        <v>0</v>
      </c>
      <c r="Y692" t="str">
        <f t="shared" si="152"/>
        <v>Braking</v>
      </c>
      <c r="Z692">
        <f t="shared" si="153"/>
        <v>0</v>
      </c>
      <c r="AA692">
        <f t="shared" si="154"/>
        <v>1534.037670083336</v>
      </c>
      <c r="AB692">
        <f t="shared" si="155"/>
        <v>0</v>
      </c>
      <c r="AC692">
        <f t="shared" si="156"/>
        <v>-292.197651444445</v>
      </c>
      <c r="AD692">
        <f t="shared" si="164"/>
        <v>292.197651444445</v>
      </c>
      <c r="AE692">
        <f t="shared" si="165"/>
        <v>0</v>
      </c>
      <c r="AF692">
        <f>(Z692+SUM($Z$598:Z691))/1000</f>
        <v>409.48755810773469</v>
      </c>
      <c r="AG692">
        <f>(AA692+SUM($AA$598:AA691))/1000</f>
        <v>203.39657188618827</v>
      </c>
      <c r="BG692">
        <f t="shared" si="161"/>
        <v>19.707187499999993</v>
      </c>
    </row>
    <row r="693" spans="2:59" x14ac:dyDescent="0.3">
      <c r="B693" s="27" t="s">
        <v>52</v>
      </c>
      <c r="C693" s="27">
        <v>685</v>
      </c>
      <c r="D693" s="27">
        <v>96</v>
      </c>
      <c r="E693" s="26">
        <v>18.899999999999999</v>
      </c>
      <c r="F693" s="15">
        <f t="shared" si="162"/>
        <v>0.33333333333333365</v>
      </c>
      <c r="G693" s="15">
        <f t="shared" si="163"/>
        <v>1.2000000000000011</v>
      </c>
      <c r="R693">
        <f>S693+SUM($S$598:S692)</f>
        <v>908.94444444444468</v>
      </c>
      <c r="S693">
        <f t="shared" si="157"/>
        <v>5.2499999999999991</v>
      </c>
      <c r="U693">
        <f t="shared" si="158"/>
        <v>12.740489999999994</v>
      </c>
      <c r="V693">
        <f t="shared" si="151"/>
        <v>144.746793</v>
      </c>
      <c r="W693">
        <f t="shared" si="159"/>
        <v>476.66666666666714</v>
      </c>
      <c r="X693">
        <f t="shared" si="160"/>
        <v>3262.4206632500018</v>
      </c>
      <c r="Y693" t="str">
        <f t="shared" si="152"/>
        <v>Accelerating</v>
      </c>
      <c r="Z693">
        <f t="shared" si="153"/>
        <v>3262.4206632500018</v>
      </c>
      <c r="AA693">
        <f t="shared" si="154"/>
        <v>0</v>
      </c>
      <c r="AB693">
        <f t="shared" si="155"/>
        <v>0</v>
      </c>
      <c r="AC693">
        <f t="shared" si="156"/>
        <v>621.41345966666711</v>
      </c>
      <c r="AD693">
        <f t="shared" si="164"/>
        <v>0</v>
      </c>
      <c r="AE693">
        <f t="shared" si="165"/>
        <v>621.41345966666711</v>
      </c>
      <c r="AF693">
        <f>(Z693+SUM($Z$598:Z692))/1000</f>
        <v>412.74997877098468</v>
      </c>
      <c r="AG693">
        <f>(AA693+SUM($AA$598:AA692))/1000</f>
        <v>203.39657188618827</v>
      </c>
      <c r="BG693">
        <f t="shared" si="161"/>
        <v>19.707187499999993</v>
      </c>
    </row>
    <row r="694" spans="2:59" x14ac:dyDescent="0.3">
      <c r="B694" s="27" t="s">
        <v>52</v>
      </c>
      <c r="C694" s="27">
        <v>686</v>
      </c>
      <c r="D694" s="27">
        <v>97</v>
      </c>
      <c r="E694" s="26">
        <v>21.3</v>
      </c>
      <c r="F694" s="15">
        <f t="shared" si="162"/>
        <v>0.69444444444444442</v>
      </c>
      <c r="G694" s="15">
        <f t="shared" si="163"/>
        <v>2.5</v>
      </c>
      <c r="R694">
        <f>S694+SUM($S$598:S693)</f>
        <v>914.86111111111131</v>
      </c>
      <c r="S694">
        <f t="shared" si="157"/>
        <v>5.916666666666667</v>
      </c>
      <c r="U694">
        <f t="shared" si="158"/>
        <v>16.181610000000003</v>
      </c>
      <c r="V694">
        <f t="shared" si="151"/>
        <v>148.18791300000001</v>
      </c>
      <c r="W694">
        <f t="shared" si="159"/>
        <v>993.05555555555554</v>
      </c>
      <c r="X694">
        <f t="shared" si="160"/>
        <v>6752.3571889537043</v>
      </c>
      <c r="Y694" t="str">
        <f t="shared" si="152"/>
        <v>Accelerating</v>
      </c>
      <c r="Z694">
        <f t="shared" si="153"/>
        <v>6752.3571889537043</v>
      </c>
      <c r="AA694">
        <f t="shared" si="154"/>
        <v>0</v>
      </c>
      <c r="AB694">
        <f t="shared" si="155"/>
        <v>0</v>
      </c>
      <c r="AC694">
        <f t="shared" si="156"/>
        <v>1141.2434685555556</v>
      </c>
      <c r="AD694">
        <f t="shared" si="164"/>
        <v>0</v>
      </c>
      <c r="AE694">
        <f t="shared" si="165"/>
        <v>1141.2434685555556</v>
      </c>
      <c r="AF694">
        <f>(Z694+SUM($Z$598:Z693))/1000</f>
        <v>419.50233595993842</v>
      </c>
      <c r="AG694">
        <f>(AA694+SUM($AA$598:AA693))/1000</f>
        <v>203.39657188618827</v>
      </c>
      <c r="BG694">
        <f t="shared" si="161"/>
        <v>25.02996527777778</v>
      </c>
    </row>
    <row r="695" spans="2:59" x14ac:dyDescent="0.3">
      <c r="B695" s="27" t="s">
        <v>52</v>
      </c>
      <c r="C695" s="27">
        <v>687</v>
      </c>
      <c r="D695" s="27">
        <v>98</v>
      </c>
      <c r="E695" s="26">
        <v>23.9</v>
      </c>
      <c r="F695" s="15">
        <f t="shared" si="162"/>
        <v>0.63888888888888862</v>
      </c>
      <c r="G695" s="15">
        <f t="shared" si="163"/>
        <v>2.2999999999999989</v>
      </c>
      <c r="R695">
        <f>S695+SUM($S$598:S694)</f>
        <v>921.50000000000023</v>
      </c>
      <c r="S695">
        <f t="shared" si="157"/>
        <v>6.6388888888888884</v>
      </c>
      <c r="U695">
        <f t="shared" si="158"/>
        <v>20.373156666666663</v>
      </c>
      <c r="V695">
        <f t="shared" si="151"/>
        <v>152.37945966666666</v>
      </c>
      <c r="W695">
        <f t="shared" si="159"/>
        <v>913.61111111111074</v>
      </c>
      <c r="X695">
        <f t="shared" si="160"/>
        <v>7076.9929559969114</v>
      </c>
      <c r="Y695" t="str">
        <f t="shared" si="152"/>
        <v>Accelerating</v>
      </c>
      <c r="Z695">
        <f t="shared" si="153"/>
        <v>7076.9929559969114</v>
      </c>
      <c r="AA695">
        <f t="shared" si="154"/>
        <v>0</v>
      </c>
      <c r="AB695">
        <f t="shared" si="155"/>
        <v>0</v>
      </c>
      <c r="AC695">
        <f t="shared" si="156"/>
        <v>1065.9905707777775</v>
      </c>
      <c r="AD695">
        <f t="shared" si="164"/>
        <v>0</v>
      </c>
      <c r="AE695">
        <f t="shared" si="165"/>
        <v>1065.9905707777775</v>
      </c>
      <c r="AF695">
        <f>(Z695+SUM($Z$598:Z694))/1000</f>
        <v>426.57932891593532</v>
      </c>
      <c r="AG695">
        <f>(AA695+SUM($AA$598:AA694))/1000</f>
        <v>203.39657188618827</v>
      </c>
      <c r="BG695">
        <f t="shared" si="161"/>
        <v>31.513514660493822</v>
      </c>
    </row>
    <row r="696" spans="2:59" x14ac:dyDescent="0.3">
      <c r="B696" s="27" t="s">
        <v>52</v>
      </c>
      <c r="C696" s="27">
        <v>688</v>
      </c>
      <c r="D696" s="27">
        <v>99</v>
      </c>
      <c r="E696" s="26">
        <v>25.9</v>
      </c>
      <c r="F696" s="15">
        <f t="shared" si="162"/>
        <v>0.625</v>
      </c>
      <c r="G696" s="15">
        <f t="shared" si="163"/>
        <v>2.25</v>
      </c>
      <c r="R696">
        <f>S696+SUM($S$598:S695)</f>
        <v>928.69444444444468</v>
      </c>
      <c r="S696">
        <f t="shared" si="157"/>
        <v>7.1944444444444438</v>
      </c>
      <c r="U696">
        <f t="shared" si="158"/>
        <v>23.925556666666658</v>
      </c>
      <c r="V696">
        <f t="shared" si="151"/>
        <v>155.93185966666667</v>
      </c>
      <c r="W696">
        <f t="shared" si="159"/>
        <v>893.75</v>
      </c>
      <c r="X696">
        <f t="shared" si="160"/>
        <v>7551.8778237129627</v>
      </c>
      <c r="Y696" t="str">
        <f t="shared" si="152"/>
        <v>Accelerating</v>
      </c>
      <c r="Z696">
        <f t="shared" si="153"/>
        <v>7551.8778237129627</v>
      </c>
      <c r="AA696">
        <f t="shared" si="154"/>
        <v>0</v>
      </c>
      <c r="AB696">
        <f t="shared" si="155"/>
        <v>0</v>
      </c>
      <c r="AC696">
        <f t="shared" si="156"/>
        <v>1049.6818596666667</v>
      </c>
      <c r="AD696">
        <f t="shared" si="164"/>
        <v>0</v>
      </c>
      <c r="AE696">
        <f t="shared" si="165"/>
        <v>1049.6818596666667</v>
      </c>
      <c r="AF696">
        <f>(Z696+SUM($Z$598:Z695))/1000</f>
        <v>434.13120673964823</v>
      </c>
      <c r="AG696">
        <f>(AA696+SUM($AA$598:AA695))/1000</f>
        <v>203.39657188618827</v>
      </c>
      <c r="BG696">
        <f t="shared" si="161"/>
        <v>37.008422067901222</v>
      </c>
    </row>
    <row r="697" spans="2:59" x14ac:dyDescent="0.3">
      <c r="B697" s="27" t="s">
        <v>52</v>
      </c>
      <c r="C697" s="27">
        <v>689</v>
      </c>
      <c r="D697" s="27">
        <v>100</v>
      </c>
      <c r="E697" s="26">
        <v>28.4</v>
      </c>
      <c r="F697" s="15">
        <f t="shared" si="162"/>
        <v>0.61111111111111138</v>
      </c>
      <c r="G697" s="15">
        <f t="shared" si="163"/>
        <v>2.2000000000000011</v>
      </c>
      <c r="R697">
        <f>S697+SUM($S$598:S696)</f>
        <v>936.5833333333336</v>
      </c>
      <c r="S697">
        <f t="shared" si="157"/>
        <v>7.8888888888888884</v>
      </c>
      <c r="U697">
        <f t="shared" si="158"/>
        <v>28.767306666666663</v>
      </c>
      <c r="V697">
        <f t="shared" si="151"/>
        <v>160.77360966666666</v>
      </c>
      <c r="W697">
        <f t="shared" si="159"/>
        <v>873.88888888888926</v>
      </c>
      <c r="X697">
        <f t="shared" si="160"/>
        <v>8162.3374886049405</v>
      </c>
      <c r="Y697" t="str">
        <f t="shared" si="152"/>
        <v>Accelerating</v>
      </c>
      <c r="Z697">
        <f t="shared" si="153"/>
        <v>8162.3374886049405</v>
      </c>
      <c r="AA697">
        <f t="shared" si="154"/>
        <v>0</v>
      </c>
      <c r="AB697">
        <f t="shared" si="155"/>
        <v>0</v>
      </c>
      <c r="AC697">
        <f t="shared" si="156"/>
        <v>1034.6624985555559</v>
      </c>
      <c r="AD697">
        <f t="shared" si="164"/>
        <v>0</v>
      </c>
      <c r="AE697">
        <f t="shared" si="165"/>
        <v>1034.6624985555559</v>
      </c>
      <c r="AF697">
        <f>(Z697+SUM($Z$598:Z696))/1000</f>
        <v>442.29354422825321</v>
      </c>
      <c r="AG697">
        <f>(AA697+SUM($AA$598:AA696))/1000</f>
        <v>203.39657188618827</v>
      </c>
      <c r="BG697">
        <f t="shared" si="161"/>
        <v>44.49771604938271</v>
      </c>
    </row>
    <row r="698" spans="2:59" x14ac:dyDescent="0.3">
      <c r="B698" s="27" t="s">
        <v>52</v>
      </c>
      <c r="C698" s="27">
        <v>690</v>
      </c>
      <c r="D698" s="27">
        <v>101</v>
      </c>
      <c r="E698" s="26">
        <v>30.3</v>
      </c>
      <c r="F698" s="15">
        <f t="shared" si="162"/>
        <v>0.34722222222222221</v>
      </c>
      <c r="G698" s="15">
        <f t="shared" si="163"/>
        <v>1.25</v>
      </c>
      <c r="R698">
        <f>S698+SUM($S$598:S697)</f>
        <v>945.00000000000023</v>
      </c>
      <c r="S698">
        <f t="shared" si="157"/>
        <v>8.4166666666666661</v>
      </c>
      <c r="U698">
        <f t="shared" si="158"/>
        <v>32.745209999999993</v>
      </c>
      <c r="V698">
        <f t="shared" si="151"/>
        <v>164.75151299999999</v>
      </c>
      <c r="W698">
        <f t="shared" si="159"/>
        <v>496.52777777777777</v>
      </c>
      <c r="X698">
        <f t="shared" si="160"/>
        <v>5565.7673640462954</v>
      </c>
      <c r="Y698" t="str">
        <f t="shared" si="152"/>
        <v>Accelerating</v>
      </c>
      <c r="Z698">
        <f t="shared" si="153"/>
        <v>5565.7673640462954</v>
      </c>
      <c r="AA698">
        <f t="shared" si="154"/>
        <v>0</v>
      </c>
      <c r="AB698">
        <f t="shared" si="155"/>
        <v>0</v>
      </c>
      <c r="AC698">
        <f t="shared" si="156"/>
        <v>661.27929077777776</v>
      </c>
      <c r="AD698">
        <f t="shared" si="164"/>
        <v>0</v>
      </c>
      <c r="AE698">
        <f t="shared" si="165"/>
        <v>661.27929077777776</v>
      </c>
      <c r="AF698">
        <f>(Z698+SUM($Z$598:Z697))/1000</f>
        <v>447.85931159229949</v>
      </c>
      <c r="AG698">
        <f>(AA698+SUM($AA$598:AA697))/1000</f>
        <v>203.39657188618827</v>
      </c>
      <c r="BG698">
        <f t="shared" si="161"/>
        <v>50.650798611111107</v>
      </c>
    </row>
    <row r="699" spans="2:59" x14ac:dyDescent="0.3">
      <c r="B699" s="27" t="s">
        <v>52</v>
      </c>
      <c r="C699" s="27">
        <v>691</v>
      </c>
      <c r="D699" s="27">
        <v>102</v>
      </c>
      <c r="E699" s="26">
        <v>30.9</v>
      </c>
      <c r="F699" s="15">
        <f t="shared" si="162"/>
        <v>0.1111111111111112</v>
      </c>
      <c r="G699" s="15">
        <f t="shared" si="163"/>
        <v>0.40000000000000036</v>
      </c>
      <c r="R699">
        <f>S699+SUM($S$598:S698)</f>
        <v>953.5833333333336</v>
      </c>
      <c r="S699">
        <f t="shared" si="157"/>
        <v>8.5833333333333321</v>
      </c>
      <c r="U699">
        <f t="shared" si="158"/>
        <v>34.054889999999986</v>
      </c>
      <c r="V699">
        <f t="shared" si="151"/>
        <v>166.061193</v>
      </c>
      <c r="W699">
        <f t="shared" si="159"/>
        <v>158.88888888888903</v>
      </c>
      <c r="X699">
        <f t="shared" si="160"/>
        <v>2789.154869546297</v>
      </c>
      <c r="Y699" t="str">
        <f t="shared" si="152"/>
        <v>Accelerating</v>
      </c>
      <c r="Z699">
        <f t="shared" si="153"/>
        <v>2789.154869546297</v>
      </c>
      <c r="AA699">
        <f t="shared" si="154"/>
        <v>0</v>
      </c>
      <c r="AB699">
        <f t="shared" si="155"/>
        <v>0</v>
      </c>
      <c r="AC699">
        <f t="shared" si="156"/>
        <v>324.95008188888903</v>
      </c>
      <c r="AD699">
        <f t="shared" si="164"/>
        <v>0</v>
      </c>
      <c r="AE699">
        <f t="shared" si="165"/>
        <v>324.95008188888903</v>
      </c>
      <c r="AF699">
        <f>(Z699+SUM($Z$598:Z698))/1000</f>
        <v>450.64846646184577</v>
      </c>
      <c r="AG699">
        <f>(AA699+SUM($AA$598:AA698))/1000</f>
        <v>203.39657188618827</v>
      </c>
      <c r="BG699">
        <f t="shared" si="161"/>
        <v>52.676631944444424</v>
      </c>
    </row>
    <row r="700" spans="2:59" x14ac:dyDescent="0.3">
      <c r="B700" s="27" t="s">
        <v>52</v>
      </c>
      <c r="C700" s="27">
        <v>692</v>
      </c>
      <c r="D700" s="27">
        <v>103</v>
      </c>
      <c r="E700" s="26">
        <v>31.1</v>
      </c>
      <c r="F700" s="15">
        <f t="shared" si="162"/>
        <v>0.12500000000000031</v>
      </c>
      <c r="G700" s="15">
        <f t="shared" si="163"/>
        <v>0.45000000000000107</v>
      </c>
      <c r="R700">
        <f>S700+SUM($S$598:S699)</f>
        <v>962.22222222222251</v>
      </c>
      <c r="S700">
        <f t="shared" si="157"/>
        <v>8.6388888888888893</v>
      </c>
      <c r="U700">
        <f t="shared" si="158"/>
        <v>34.497156666666669</v>
      </c>
      <c r="V700">
        <f t="shared" si="151"/>
        <v>166.50345966666669</v>
      </c>
      <c r="W700">
        <f t="shared" si="159"/>
        <v>178.75000000000043</v>
      </c>
      <c r="X700">
        <f t="shared" si="160"/>
        <v>2982.6062765648189</v>
      </c>
      <c r="Y700" t="str">
        <f t="shared" si="152"/>
        <v>Accelerating</v>
      </c>
      <c r="Z700">
        <f t="shared" si="153"/>
        <v>2982.6062765648189</v>
      </c>
      <c r="AA700">
        <f t="shared" si="154"/>
        <v>0</v>
      </c>
      <c r="AB700">
        <f t="shared" si="155"/>
        <v>0</v>
      </c>
      <c r="AC700">
        <f t="shared" si="156"/>
        <v>345.25345966666714</v>
      </c>
      <c r="AD700">
        <f t="shared" si="164"/>
        <v>0</v>
      </c>
      <c r="AE700">
        <f t="shared" si="165"/>
        <v>345.25345966666714</v>
      </c>
      <c r="AF700">
        <f>(Z700+SUM($Z$598:Z699))/1000</f>
        <v>453.63107273841064</v>
      </c>
      <c r="AG700">
        <f>(AA700+SUM($AA$598:AA699))/1000</f>
        <v>203.39657188618827</v>
      </c>
      <c r="BG700">
        <f t="shared" si="161"/>
        <v>53.360736882716061</v>
      </c>
    </row>
    <row r="701" spans="2:59" x14ac:dyDescent="0.3">
      <c r="B701" s="27" t="s">
        <v>52</v>
      </c>
      <c r="C701" s="27">
        <v>693</v>
      </c>
      <c r="D701" s="27">
        <v>104</v>
      </c>
      <c r="E701" s="26">
        <v>31.8</v>
      </c>
      <c r="F701" s="15">
        <f t="shared" si="162"/>
        <v>0.2222222222222224</v>
      </c>
      <c r="G701" s="15">
        <f t="shared" si="163"/>
        <v>0.80000000000000071</v>
      </c>
      <c r="R701">
        <f>S701+SUM($S$598:S700)</f>
        <v>971.05555555555588</v>
      </c>
      <c r="S701">
        <f t="shared" si="157"/>
        <v>8.8333333333333339</v>
      </c>
      <c r="U701">
        <f t="shared" si="158"/>
        <v>36.06756</v>
      </c>
      <c r="V701">
        <f t="shared" si="151"/>
        <v>168.07386300000002</v>
      </c>
      <c r="W701">
        <f t="shared" si="159"/>
        <v>317.77777777777806</v>
      </c>
      <c r="X701">
        <f t="shared" si="160"/>
        <v>4291.6894935370401</v>
      </c>
      <c r="Y701" t="str">
        <f t="shared" si="152"/>
        <v>Accelerating</v>
      </c>
      <c r="Z701">
        <f t="shared" si="153"/>
        <v>4291.6894935370401</v>
      </c>
      <c r="AA701">
        <f t="shared" si="154"/>
        <v>0</v>
      </c>
      <c r="AB701">
        <f t="shared" si="155"/>
        <v>0</v>
      </c>
      <c r="AC701">
        <f t="shared" si="156"/>
        <v>485.85164077777807</v>
      </c>
      <c r="AD701">
        <f t="shared" si="164"/>
        <v>0</v>
      </c>
      <c r="AE701">
        <f t="shared" si="165"/>
        <v>485.85164077777807</v>
      </c>
      <c r="AF701">
        <f>(Z701+SUM($Z$598:Z700))/1000</f>
        <v>457.92276223194767</v>
      </c>
      <c r="AG701">
        <f>(AA701+SUM($AA$598:AA700))/1000</f>
        <v>203.39657188618827</v>
      </c>
      <c r="BG701">
        <f t="shared" si="161"/>
        <v>55.789861111111115</v>
      </c>
    </row>
    <row r="702" spans="2:59" x14ac:dyDescent="0.3">
      <c r="B702" s="27" t="s">
        <v>52</v>
      </c>
      <c r="C702" s="27">
        <v>694</v>
      </c>
      <c r="D702" s="27">
        <v>105</v>
      </c>
      <c r="E702" s="26">
        <v>32.700000000000003</v>
      </c>
      <c r="F702" s="15">
        <f t="shared" si="162"/>
        <v>0.19444444444444473</v>
      </c>
      <c r="G702" s="15">
        <f t="shared" si="163"/>
        <v>0.70000000000000107</v>
      </c>
      <c r="R702">
        <f>S702+SUM($S$598:S701)</f>
        <v>980.13888888888926</v>
      </c>
      <c r="S702">
        <f t="shared" si="157"/>
        <v>9.0833333333333339</v>
      </c>
      <c r="U702">
        <f t="shared" si="158"/>
        <v>38.138010000000001</v>
      </c>
      <c r="V702">
        <f t="shared" si="151"/>
        <v>170.14431300000001</v>
      </c>
      <c r="W702">
        <f t="shared" si="159"/>
        <v>278.05555555555594</v>
      </c>
      <c r="X702">
        <f t="shared" si="160"/>
        <v>4071.1488060463003</v>
      </c>
      <c r="Y702" t="str">
        <f t="shared" si="152"/>
        <v>Accelerating</v>
      </c>
      <c r="Z702">
        <f t="shared" si="153"/>
        <v>4071.1488060463003</v>
      </c>
      <c r="AA702">
        <f t="shared" si="154"/>
        <v>0</v>
      </c>
      <c r="AB702">
        <f t="shared" si="155"/>
        <v>0</v>
      </c>
      <c r="AC702">
        <f t="shared" si="156"/>
        <v>448.19986855555595</v>
      </c>
      <c r="AD702">
        <f t="shared" si="164"/>
        <v>0</v>
      </c>
      <c r="AE702">
        <f t="shared" si="165"/>
        <v>448.19986855555595</v>
      </c>
      <c r="AF702">
        <f>(Z702+SUM($Z$598:Z701))/1000</f>
        <v>461.99391103799394</v>
      </c>
      <c r="AG702">
        <f>(AA702+SUM($AA$598:AA701))/1000</f>
        <v>203.39657188618827</v>
      </c>
      <c r="BG702">
        <f t="shared" si="161"/>
        <v>58.992465277777789</v>
      </c>
    </row>
    <row r="703" spans="2:59" x14ac:dyDescent="0.3">
      <c r="B703" s="27" t="s">
        <v>52</v>
      </c>
      <c r="C703" s="27">
        <v>695</v>
      </c>
      <c r="D703" s="27">
        <v>106</v>
      </c>
      <c r="E703" s="26">
        <v>33.200000000000003</v>
      </c>
      <c r="F703" s="15">
        <f t="shared" si="162"/>
        <v>-4.1666666666667261E-2</v>
      </c>
      <c r="G703" s="15">
        <f t="shared" si="163"/>
        <v>-0.15000000000000213</v>
      </c>
      <c r="R703">
        <f>S703+SUM($S$598:S702)</f>
        <v>989.36111111111143</v>
      </c>
      <c r="S703">
        <f t="shared" si="157"/>
        <v>9.2222222222222232</v>
      </c>
      <c r="U703">
        <f t="shared" si="158"/>
        <v>39.313226666666679</v>
      </c>
      <c r="V703">
        <f t="shared" si="151"/>
        <v>171.31952966666668</v>
      </c>
      <c r="W703">
        <f t="shared" si="159"/>
        <v>-59.583333333334181</v>
      </c>
      <c r="X703">
        <f t="shared" si="160"/>
        <v>1030.4560328518444</v>
      </c>
      <c r="Y703" t="str">
        <f t="shared" si="152"/>
        <v>Braking</v>
      </c>
      <c r="Z703">
        <f t="shared" si="153"/>
        <v>1030.4560328518444</v>
      </c>
      <c r="AA703">
        <f t="shared" si="154"/>
        <v>0</v>
      </c>
      <c r="AB703">
        <f t="shared" si="155"/>
        <v>0</v>
      </c>
      <c r="AC703">
        <f t="shared" si="156"/>
        <v>111.7361963333325</v>
      </c>
      <c r="AD703">
        <f t="shared" si="164"/>
        <v>0</v>
      </c>
      <c r="AE703">
        <f t="shared" si="165"/>
        <v>111.7361963333325</v>
      </c>
      <c r="AF703">
        <f>(Z703+SUM($Z$598:Z702))/1000</f>
        <v>463.02436707084581</v>
      </c>
      <c r="AG703">
        <f>(AA703+SUM($AA$598:AA702))/1000</f>
        <v>203.39657188618827</v>
      </c>
      <c r="BG703">
        <f t="shared" si="161"/>
        <v>60.810308641975325</v>
      </c>
    </row>
    <row r="704" spans="2:59" x14ac:dyDescent="0.3">
      <c r="B704" s="27" t="s">
        <v>52</v>
      </c>
      <c r="C704" s="27">
        <v>696</v>
      </c>
      <c r="D704" s="27">
        <v>107</v>
      </c>
      <c r="E704" s="26">
        <v>32.4</v>
      </c>
      <c r="F704" s="15">
        <f t="shared" si="162"/>
        <v>-0.6805555555555558</v>
      </c>
      <c r="G704" s="15">
        <f t="shared" si="163"/>
        <v>-2.4500000000000011</v>
      </c>
      <c r="R704">
        <f>S704+SUM($S$598:S703)</f>
        <v>998.36111111111143</v>
      </c>
      <c r="S704">
        <f t="shared" si="157"/>
        <v>9</v>
      </c>
      <c r="U704">
        <f t="shared" si="158"/>
        <v>37.44144</v>
      </c>
      <c r="V704">
        <f t="shared" si="151"/>
        <v>169.447743</v>
      </c>
      <c r="W704">
        <f t="shared" si="159"/>
        <v>-973.1944444444448</v>
      </c>
      <c r="X704">
        <f t="shared" si="160"/>
        <v>0</v>
      </c>
      <c r="Y704" t="str">
        <f t="shared" si="152"/>
        <v>Braking</v>
      </c>
      <c r="Z704">
        <f t="shared" si="153"/>
        <v>0</v>
      </c>
      <c r="AA704">
        <f t="shared" si="154"/>
        <v>7233.7203130000034</v>
      </c>
      <c r="AB704">
        <f t="shared" si="155"/>
        <v>0</v>
      </c>
      <c r="AC704">
        <f t="shared" si="156"/>
        <v>-803.74670144444485</v>
      </c>
      <c r="AD704">
        <f t="shared" si="164"/>
        <v>803.74670144444485</v>
      </c>
      <c r="AE704">
        <f t="shared" si="165"/>
        <v>0</v>
      </c>
      <c r="AF704">
        <f>(Z704+SUM($Z$598:Z703))/1000</f>
        <v>463.02436707084581</v>
      </c>
      <c r="AG704">
        <f>(AA704+SUM($AA$598:AA703))/1000</f>
        <v>210.63029219918826</v>
      </c>
      <c r="BG704">
        <f t="shared" si="161"/>
        <v>57.914999999999999</v>
      </c>
    </row>
    <row r="705" spans="2:59" x14ac:dyDescent="0.3">
      <c r="B705" s="27" t="s">
        <v>52</v>
      </c>
      <c r="C705" s="27">
        <v>697</v>
      </c>
      <c r="D705" s="27">
        <v>108</v>
      </c>
      <c r="E705" s="26">
        <v>28.3</v>
      </c>
      <c r="F705" s="15">
        <f t="shared" si="162"/>
        <v>-0.9166666666666663</v>
      </c>
      <c r="G705" s="15">
        <f t="shared" si="163"/>
        <v>-3.2999999999999989</v>
      </c>
      <c r="R705">
        <f>S705+SUM($S$598:S704)</f>
        <v>1006.2222222222225</v>
      </c>
      <c r="S705">
        <f t="shared" si="157"/>
        <v>7.8611111111111107</v>
      </c>
      <c r="U705">
        <f t="shared" si="158"/>
        <v>28.565076666666663</v>
      </c>
      <c r="V705">
        <f t="shared" si="151"/>
        <v>160.57137966666667</v>
      </c>
      <c r="W705">
        <f t="shared" si="159"/>
        <v>-1310.8333333333328</v>
      </c>
      <c r="X705">
        <f t="shared" si="160"/>
        <v>0</v>
      </c>
      <c r="Y705" t="str">
        <f t="shared" si="152"/>
        <v>Braking</v>
      </c>
      <c r="Z705">
        <f t="shared" si="153"/>
        <v>0</v>
      </c>
      <c r="AA705">
        <f t="shared" si="154"/>
        <v>9042.3370246574032</v>
      </c>
      <c r="AB705">
        <f t="shared" si="155"/>
        <v>0</v>
      </c>
      <c r="AC705">
        <f t="shared" si="156"/>
        <v>-1150.2619536666662</v>
      </c>
      <c r="AD705">
        <f t="shared" si="164"/>
        <v>1150.2619536666662</v>
      </c>
      <c r="AE705">
        <f t="shared" si="165"/>
        <v>0</v>
      </c>
      <c r="AF705">
        <f>(Z705+SUM($Z$598:Z704))/1000</f>
        <v>463.02436707084581</v>
      </c>
      <c r="AG705">
        <f>(AA705+SUM($AA$598:AA704))/1000</f>
        <v>219.67262922384566</v>
      </c>
      <c r="BG705">
        <f t="shared" si="161"/>
        <v>44.18490354938271</v>
      </c>
    </row>
    <row r="706" spans="2:59" x14ac:dyDescent="0.3">
      <c r="B706" s="27" t="s">
        <v>52</v>
      </c>
      <c r="C706" s="27">
        <v>698</v>
      </c>
      <c r="D706" s="27">
        <v>109</v>
      </c>
      <c r="E706" s="26">
        <v>25.8</v>
      </c>
      <c r="F706" s="15">
        <f t="shared" si="162"/>
        <v>-0.7222222222222221</v>
      </c>
      <c r="G706" s="15">
        <f t="shared" si="163"/>
        <v>-2.5999999999999996</v>
      </c>
      <c r="R706">
        <f>S706+SUM($S$598:S705)</f>
        <v>1013.3888888888891</v>
      </c>
      <c r="S706">
        <f t="shared" si="157"/>
        <v>7.166666666666667</v>
      </c>
      <c r="U706">
        <f t="shared" si="158"/>
        <v>23.741160000000001</v>
      </c>
      <c r="V706">
        <f t="shared" si="151"/>
        <v>155.74746300000001</v>
      </c>
      <c r="W706">
        <f t="shared" si="159"/>
        <v>-1032.7777777777776</v>
      </c>
      <c r="X706">
        <f t="shared" si="160"/>
        <v>0</v>
      </c>
      <c r="Y706" t="str">
        <f t="shared" si="152"/>
        <v>Braking</v>
      </c>
      <c r="Z706">
        <f t="shared" si="153"/>
        <v>0</v>
      </c>
      <c r="AA706">
        <f t="shared" si="154"/>
        <v>6285.383922574073</v>
      </c>
      <c r="AB706">
        <f t="shared" si="155"/>
        <v>0</v>
      </c>
      <c r="AC706">
        <f t="shared" si="156"/>
        <v>-877.03031477777756</v>
      </c>
      <c r="AD706">
        <f t="shared" si="164"/>
        <v>877.03031477777756</v>
      </c>
      <c r="AE706">
        <f t="shared" si="165"/>
        <v>0</v>
      </c>
      <c r="AF706">
        <f>(Z706+SUM($Z$598:Z705))/1000</f>
        <v>463.02436707084581</v>
      </c>
      <c r="AG706">
        <f>(AA706+SUM($AA$598:AA705))/1000</f>
        <v>225.95801314641974</v>
      </c>
      <c r="BG706">
        <f t="shared" si="161"/>
        <v>36.723194444444445</v>
      </c>
    </row>
    <row r="707" spans="2:59" x14ac:dyDescent="0.3">
      <c r="B707" s="27" t="s">
        <v>52</v>
      </c>
      <c r="C707" s="27">
        <v>699</v>
      </c>
      <c r="D707" s="27">
        <v>110</v>
      </c>
      <c r="E707" s="26">
        <v>23.1</v>
      </c>
      <c r="F707" s="15">
        <f t="shared" si="162"/>
        <v>-0.55555555555555558</v>
      </c>
      <c r="G707" s="15">
        <f t="shared" si="163"/>
        <v>-2</v>
      </c>
      <c r="R707">
        <f>S707+SUM($S$598:S706)</f>
        <v>1019.8055555555558</v>
      </c>
      <c r="S707">
        <f t="shared" si="157"/>
        <v>6.416666666666667</v>
      </c>
      <c r="U707">
        <f t="shared" si="158"/>
        <v>19.03209</v>
      </c>
      <c r="V707">
        <f t="shared" si="151"/>
        <v>151.03839300000001</v>
      </c>
      <c r="W707">
        <f t="shared" si="159"/>
        <v>-794.44444444444446</v>
      </c>
      <c r="X707">
        <f t="shared" si="160"/>
        <v>0</v>
      </c>
      <c r="Y707" t="str">
        <f t="shared" si="152"/>
        <v>Braking</v>
      </c>
      <c r="Z707">
        <f t="shared" si="153"/>
        <v>0</v>
      </c>
      <c r="AA707">
        <f t="shared" si="154"/>
        <v>4128.5221634351856</v>
      </c>
      <c r="AB707">
        <f t="shared" si="155"/>
        <v>0</v>
      </c>
      <c r="AC707">
        <f t="shared" si="156"/>
        <v>-643.40605144444442</v>
      </c>
      <c r="AD707">
        <f t="shared" si="164"/>
        <v>643.40605144444442</v>
      </c>
      <c r="AE707">
        <f t="shared" si="165"/>
        <v>0</v>
      </c>
      <c r="AF707">
        <f>(Z707+SUM($Z$598:Z706))/1000</f>
        <v>463.02436707084581</v>
      </c>
      <c r="AG707">
        <f>(AA707+SUM($AA$598:AA706))/1000</f>
        <v>230.08653530985492</v>
      </c>
      <c r="BG707">
        <f t="shared" si="161"/>
        <v>29.439131944444444</v>
      </c>
    </row>
    <row r="708" spans="2:59" x14ac:dyDescent="0.3">
      <c r="B708" s="27" t="s">
        <v>52</v>
      </c>
      <c r="C708" s="27">
        <v>700</v>
      </c>
      <c r="D708" s="27">
        <v>111</v>
      </c>
      <c r="E708" s="26">
        <v>21.8</v>
      </c>
      <c r="F708" s="15">
        <f t="shared" si="162"/>
        <v>-0.26388888888888917</v>
      </c>
      <c r="G708" s="15">
        <f t="shared" si="163"/>
        <v>-0.95000000000000107</v>
      </c>
      <c r="R708">
        <f>S708+SUM($S$598:S707)</f>
        <v>1025.8611111111113</v>
      </c>
      <c r="S708">
        <f t="shared" si="157"/>
        <v>6.0555555555555554</v>
      </c>
      <c r="U708">
        <f t="shared" si="158"/>
        <v>16.950226666666666</v>
      </c>
      <c r="V708">
        <f t="shared" si="151"/>
        <v>148.95652966666665</v>
      </c>
      <c r="W708">
        <f t="shared" si="159"/>
        <v>-377.36111111111154</v>
      </c>
      <c r="X708">
        <f t="shared" si="160"/>
        <v>0</v>
      </c>
      <c r="Y708" t="str">
        <f t="shared" si="152"/>
        <v>Braking</v>
      </c>
      <c r="Z708">
        <f t="shared" si="153"/>
        <v>0</v>
      </c>
      <c r="AA708">
        <f t="shared" si="154"/>
        <v>1383.1166320802495</v>
      </c>
      <c r="AB708">
        <f t="shared" si="155"/>
        <v>0</v>
      </c>
      <c r="AC708">
        <f t="shared" si="156"/>
        <v>-228.40458144444489</v>
      </c>
      <c r="AD708">
        <f t="shared" si="164"/>
        <v>228.40458144444489</v>
      </c>
      <c r="AE708">
        <f t="shared" si="165"/>
        <v>0</v>
      </c>
      <c r="AF708">
        <f>(Z708+SUM($Z$598:Z707))/1000</f>
        <v>463.02436707084581</v>
      </c>
      <c r="AG708">
        <f>(AA708+SUM($AA$598:AA707))/1000</f>
        <v>231.46965194193518</v>
      </c>
      <c r="BG708">
        <f t="shared" si="161"/>
        <v>26.218873456790124</v>
      </c>
    </row>
    <row r="709" spans="2:59" x14ac:dyDescent="0.3">
      <c r="B709" s="27" t="s">
        <v>52</v>
      </c>
      <c r="C709" s="27">
        <v>701</v>
      </c>
      <c r="D709" s="27">
        <v>112</v>
      </c>
      <c r="E709" s="26">
        <v>21.2</v>
      </c>
      <c r="F709" s="15">
        <f t="shared" si="162"/>
        <v>-0.1111111111111112</v>
      </c>
      <c r="G709" s="15">
        <f t="shared" si="163"/>
        <v>-0.40000000000000036</v>
      </c>
      <c r="R709">
        <f>S709+SUM($S$598:S708)</f>
        <v>1031.7500000000002</v>
      </c>
      <c r="S709">
        <f t="shared" si="157"/>
        <v>5.8888888888888884</v>
      </c>
      <c r="U709">
        <f t="shared" si="158"/>
        <v>16.030026666666664</v>
      </c>
      <c r="V709">
        <f t="shared" si="151"/>
        <v>148.03632966666666</v>
      </c>
      <c r="W709">
        <f t="shared" si="159"/>
        <v>-158.88888888888903</v>
      </c>
      <c r="X709">
        <f t="shared" si="160"/>
        <v>0</v>
      </c>
      <c r="Y709" t="str">
        <f t="shared" si="152"/>
        <v>Braking</v>
      </c>
      <c r="Z709">
        <f t="shared" si="153"/>
        <v>0</v>
      </c>
      <c r="AA709">
        <f t="shared" si="154"/>
        <v>63.909515419753937</v>
      </c>
      <c r="AB709">
        <f t="shared" si="155"/>
        <v>0</v>
      </c>
      <c r="AC709">
        <f t="shared" si="156"/>
        <v>-10.852559222222368</v>
      </c>
      <c r="AD709">
        <f t="shared" si="164"/>
        <v>10.852559222222368</v>
      </c>
      <c r="AE709">
        <f t="shared" si="165"/>
        <v>0</v>
      </c>
      <c r="AF709">
        <f>(Z709+SUM($Z$598:Z708))/1000</f>
        <v>463.02436707084581</v>
      </c>
      <c r="AG709">
        <f>(AA709+SUM($AA$598:AA708))/1000</f>
        <v>231.53356145735492</v>
      </c>
      <c r="BG709">
        <f t="shared" si="161"/>
        <v>24.795493827160488</v>
      </c>
    </row>
    <row r="710" spans="2:59" x14ac:dyDescent="0.3">
      <c r="B710" s="27" t="s">
        <v>52</v>
      </c>
      <c r="C710" s="27">
        <v>702</v>
      </c>
      <c r="D710" s="27">
        <v>113</v>
      </c>
      <c r="E710" s="26">
        <v>21</v>
      </c>
      <c r="F710" s="15">
        <f t="shared" si="162"/>
        <v>-2.7777777777777679E-2</v>
      </c>
      <c r="G710" s="15">
        <f t="shared" si="163"/>
        <v>-9.9999999999999645E-2</v>
      </c>
      <c r="R710">
        <f>S710+SUM($S$598:S709)</f>
        <v>1037.5833333333335</v>
      </c>
      <c r="S710">
        <f t="shared" si="157"/>
        <v>5.833333333333333</v>
      </c>
      <c r="U710">
        <f t="shared" si="158"/>
        <v>15.728999999999997</v>
      </c>
      <c r="V710">
        <f t="shared" si="151"/>
        <v>147.73530299999999</v>
      </c>
      <c r="W710">
        <f t="shared" si="159"/>
        <v>-39.722222222222079</v>
      </c>
      <c r="X710">
        <f t="shared" si="160"/>
        <v>630.07630453703769</v>
      </c>
      <c r="Y710" t="str">
        <f t="shared" si="152"/>
        <v>Braking</v>
      </c>
      <c r="Z710">
        <f t="shared" si="153"/>
        <v>630.07630453703769</v>
      </c>
      <c r="AA710">
        <f t="shared" si="154"/>
        <v>0</v>
      </c>
      <c r="AB710">
        <f t="shared" si="155"/>
        <v>0</v>
      </c>
      <c r="AC710">
        <f t="shared" si="156"/>
        <v>108.0130807777779</v>
      </c>
      <c r="AD710">
        <f t="shared" si="164"/>
        <v>0</v>
      </c>
      <c r="AE710">
        <f t="shared" si="165"/>
        <v>108.0130807777779</v>
      </c>
      <c r="AF710">
        <f>(Z710+SUM($Z$598:Z709))/1000</f>
        <v>463.65444337538281</v>
      </c>
      <c r="AG710">
        <f>(AA710+SUM($AA$598:AA709))/1000</f>
        <v>231.53356145735492</v>
      </c>
      <c r="BG710">
        <f t="shared" si="161"/>
        <v>24.329861111111107</v>
      </c>
    </row>
    <row r="711" spans="2:59" x14ac:dyDescent="0.3">
      <c r="B711" s="27" t="s">
        <v>52</v>
      </c>
      <c r="C711" s="27">
        <v>703</v>
      </c>
      <c r="D711" s="27">
        <v>114</v>
      </c>
      <c r="E711" s="26">
        <v>21</v>
      </c>
      <c r="F711" s="15">
        <f t="shared" si="162"/>
        <v>-1.3888888888889086E-2</v>
      </c>
      <c r="G711" s="15">
        <f t="shared" si="163"/>
        <v>-5.0000000000000711E-2</v>
      </c>
      <c r="R711">
        <f>S711+SUM($S$598:S710)</f>
        <v>1043.4166666666667</v>
      </c>
      <c r="S711">
        <f t="shared" si="157"/>
        <v>5.833333333333333</v>
      </c>
      <c r="U711">
        <f t="shared" si="158"/>
        <v>15.728999999999997</v>
      </c>
      <c r="V711">
        <f t="shared" si="151"/>
        <v>147.73530299999999</v>
      </c>
      <c r="W711">
        <f t="shared" si="159"/>
        <v>-19.861111111111391</v>
      </c>
      <c r="X711">
        <f t="shared" si="160"/>
        <v>745.93278601851671</v>
      </c>
      <c r="Y711" t="str">
        <f t="shared" si="152"/>
        <v>Braking</v>
      </c>
      <c r="Z711">
        <f t="shared" si="153"/>
        <v>745.93278601851671</v>
      </c>
      <c r="AA711">
        <f t="shared" si="154"/>
        <v>0</v>
      </c>
      <c r="AB711">
        <f t="shared" si="155"/>
        <v>0</v>
      </c>
      <c r="AC711">
        <f t="shared" si="156"/>
        <v>127.87419188888859</v>
      </c>
      <c r="AD711">
        <f t="shared" si="164"/>
        <v>0</v>
      </c>
      <c r="AE711">
        <f t="shared" si="165"/>
        <v>127.87419188888859</v>
      </c>
      <c r="AF711">
        <f>(Z711+SUM($Z$598:Z710))/1000</f>
        <v>464.40037616140131</v>
      </c>
      <c r="AG711">
        <f>(AA711+SUM($AA$598:AA710))/1000</f>
        <v>231.53356145735492</v>
      </c>
      <c r="BG711">
        <f t="shared" si="161"/>
        <v>24.329861111111107</v>
      </c>
    </row>
    <row r="712" spans="2:59" x14ac:dyDescent="0.3">
      <c r="B712" s="27" t="s">
        <v>52</v>
      </c>
      <c r="C712" s="27">
        <v>704</v>
      </c>
      <c r="D712" s="27">
        <v>115</v>
      </c>
      <c r="E712" s="26">
        <v>20.9</v>
      </c>
      <c r="F712" s="15">
        <f t="shared" si="162"/>
        <v>-0.15277777777777798</v>
      </c>
      <c r="G712" s="15">
        <f t="shared" si="163"/>
        <v>-0.55000000000000071</v>
      </c>
      <c r="R712">
        <f>S712+SUM($S$598:S711)</f>
        <v>1049.2222222222224</v>
      </c>
      <c r="S712">
        <f t="shared" si="157"/>
        <v>5.8055555555555554</v>
      </c>
      <c r="U712">
        <f t="shared" si="158"/>
        <v>15.579556666666665</v>
      </c>
      <c r="V712">
        <f t="shared" ref="V712:V775" si="166">U712+T$8</f>
        <v>147.58585966666666</v>
      </c>
      <c r="W712">
        <f t="shared" si="159"/>
        <v>-218.47222222222251</v>
      </c>
      <c r="X712">
        <f t="shared" si="160"/>
        <v>0</v>
      </c>
      <c r="Y712" t="str">
        <f t="shared" ref="Y712:Y775" si="167">IF(F712&gt;0, "Accelerating", IF(F712&lt;0, "Braking", IF(F712=0, "Constant")))</f>
        <v>Braking</v>
      </c>
      <c r="Z712">
        <f t="shared" ref="Z712:Z775" si="168">AE712*S712</f>
        <v>0</v>
      </c>
      <c r="AA712">
        <f t="shared" ref="AA712:AA775" si="169">AD712*S712</f>
        <v>411.53471594753256</v>
      </c>
      <c r="AB712">
        <f t="shared" ref="AB712:AB775" si="170">IF(S712=0, 1,0)</f>
        <v>0</v>
      </c>
      <c r="AC712">
        <f t="shared" ref="AC712:AC775" si="171">W712+V712</f>
        <v>-70.886362555555849</v>
      </c>
      <c r="AD712">
        <f t="shared" si="164"/>
        <v>70.886362555555849</v>
      </c>
      <c r="AE712">
        <f t="shared" si="165"/>
        <v>0</v>
      </c>
      <c r="AF712">
        <f>(Z712+SUM($Z$598:Z711))/1000</f>
        <v>464.40037616140131</v>
      </c>
      <c r="AG712">
        <f>(AA712+SUM($AA$598:AA711))/1000</f>
        <v>231.94509617330243</v>
      </c>
      <c r="BG712">
        <f t="shared" si="161"/>
        <v>24.098699845679015</v>
      </c>
    </row>
    <row r="713" spans="2:59" x14ac:dyDescent="0.3">
      <c r="B713" s="27" t="s">
        <v>52</v>
      </c>
      <c r="C713" s="27">
        <v>705</v>
      </c>
      <c r="D713" s="27">
        <v>116</v>
      </c>
      <c r="E713" s="26">
        <v>19.899999999999999</v>
      </c>
      <c r="F713" s="15">
        <f t="shared" si="162"/>
        <v>-0.41666666666666663</v>
      </c>
      <c r="G713" s="15">
        <f t="shared" si="163"/>
        <v>-1.5</v>
      </c>
      <c r="R713">
        <f>S713+SUM($S$598:S712)</f>
        <v>1054.7500000000002</v>
      </c>
      <c r="S713">
        <f t="shared" ref="S713:S776" si="172">E713/3.6</f>
        <v>5.5277777777777777</v>
      </c>
      <c r="U713">
        <f t="shared" ref="U713:U776" si="173">0.5*2.14*0.36*1.2*(S713)^2</f>
        <v>14.124356666666666</v>
      </c>
      <c r="V713">
        <f t="shared" si="166"/>
        <v>146.13065966666667</v>
      </c>
      <c r="W713">
        <f t="shared" ref="W713:W776" si="174">(1430*F713)</f>
        <v>-595.83333333333326</v>
      </c>
      <c r="X713">
        <f t="shared" ref="X713:X776" si="175">AE713*S713</f>
        <v>0</v>
      </c>
      <c r="Y713" t="str">
        <f t="shared" si="167"/>
        <v>Braking</v>
      </c>
      <c r="Z713">
        <f t="shared" si="168"/>
        <v>0</v>
      </c>
      <c r="AA713">
        <f t="shared" si="169"/>
        <v>2485.8564461018514</v>
      </c>
      <c r="AB713">
        <f t="shared" si="170"/>
        <v>0</v>
      </c>
      <c r="AC713">
        <f t="shared" si="171"/>
        <v>-449.70267366666656</v>
      </c>
      <c r="AD713">
        <f t="shared" si="164"/>
        <v>449.70267366666656</v>
      </c>
      <c r="AE713">
        <f t="shared" si="165"/>
        <v>0</v>
      </c>
      <c r="AF713">
        <f>(Z713+SUM($Z$598:Z712))/1000</f>
        <v>464.40037616140131</v>
      </c>
      <c r="AG713">
        <f>(AA713+SUM($AA$598:AA712))/1000</f>
        <v>234.43095261940431</v>
      </c>
      <c r="BG713">
        <f t="shared" ref="BG713:BG776" si="176">(0.5*1430*(S713*S713))/1000</f>
        <v>21.847773919753088</v>
      </c>
    </row>
    <row r="714" spans="2:59" x14ac:dyDescent="0.3">
      <c r="B714" s="27" t="s">
        <v>52</v>
      </c>
      <c r="C714" s="27">
        <v>706</v>
      </c>
      <c r="D714" s="27">
        <v>117</v>
      </c>
      <c r="E714" s="26">
        <v>17.899999999999999</v>
      </c>
      <c r="F714" s="15">
        <f t="shared" ref="F714:F777" si="177">($E715-$E713)/2/3.6</f>
        <v>-0.66666666666666652</v>
      </c>
      <c r="G714" s="15">
        <f t="shared" ref="G714:G777" si="178">($E715-$E713)/2</f>
        <v>-2.3999999999999995</v>
      </c>
      <c r="R714">
        <f>S714+SUM($S$598:S713)</f>
        <v>1059.7222222222224</v>
      </c>
      <c r="S714">
        <f t="shared" si="172"/>
        <v>4.9722222222222214</v>
      </c>
      <c r="U714">
        <f t="shared" si="173"/>
        <v>11.427956666666663</v>
      </c>
      <c r="V714">
        <f t="shared" si="166"/>
        <v>143.43425966666666</v>
      </c>
      <c r="W714">
        <f t="shared" si="174"/>
        <v>-953.33333333333314</v>
      </c>
      <c r="X714">
        <f t="shared" si="175"/>
        <v>0</v>
      </c>
      <c r="Y714" t="str">
        <f t="shared" si="167"/>
        <v>Braking</v>
      </c>
      <c r="Z714">
        <f t="shared" si="168"/>
        <v>0</v>
      </c>
      <c r="AA714">
        <f t="shared" si="169"/>
        <v>4026.9981718425911</v>
      </c>
      <c r="AB714">
        <f t="shared" si="170"/>
        <v>0</v>
      </c>
      <c r="AC714">
        <f t="shared" si="171"/>
        <v>-809.89907366666648</v>
      </c>
      <c r="AD714">
        <f t="shared" si="164"/>
        <v>809.89907366666648</v>
      </c>
      <c r="AE714">
        <f t="shared" si="165"/>
        <v>0</v>
      </c>
      <c r="AF714">
        <f>(Z714+SUM($Z$598:Z713))/1000</f>
        <v>464.40037616140131</v>
      </c>
      <c r="AG714">
        <f>(AA714+SUM($AA$598:AA713))/1000</f>
        <v>238.4579507912469</v>
      </c>
      <c r="BG714">
        <f t="shared" si="176"/>
        <v>17.676940586419747</v>
      </c>
    </row>
    <row r="715" spans="2:59" x14ac:dyDescent="0.3">
      <c r="B715" s="27" t="s">
        <v>52</v>
      </c>
      <c r="C715" s="27">
        <v>707</v>
      </c>
      <c r="D715" s="27">
        <v>118</v>
      </c>
      <c r="E715" s="26">
        <v>15.1</v>
      </c>
      <c r="F715" s="15">
        <f t="shared" si="177"/>
        <v>-0.70833333333333304</v>
      </c>
      <c r="G715" s="15">
        <f t="shared" si="178"/>
        <v>-2.5499999999999989</v>
      </c>
      <c r="R715">
        <f>S715+SUM($S$598:S714)</f>
        <v>1063.9166666666667</v>
      </c>
      <c r="S715">
        <f t="shared" si="172"/>
        <v>4.1944444444444446</v>
      </c>
      <c r="U715">
        <f t="shared" si="173"/>
        <v>8.1323566666666682</v>
      </c>
      <c r="V715">
        <f t="shared" si="166"/>
        <v>140.13865966666668</v>
      </c>
      <c r="W715">
        <f t="shared" si="174"/>
        <v>-1012.9166666666663</v>
      </c>
      <c r="X715">
        <f t="shared" si="175"/>
        <v>0</v>
      </c>
      <c r="Y715" t="str">
        <f t="shared" si="167"/>
        <v>Braking</v>
      </c>
      <c r="Z715">
        <f t="shared" si="168"/>
        <v>0</v>
      </c>
      <c r="AA715">
        <f t="shared" si="169"/>
        <v>3660.8188626944434</v>
      </c>
      <c r="AB715">
        <f t="shared" si="170"/>
        <v>0</v>
      </c>
      <c r="AC715">
        <f t="shared" si="171"/>
        <v>-872.77800699999966</v>
      </c>
      <c r="AD715">
        <f t="shared" ref="AD715:AD778" si="179">IF(AC715&gt;V715,0,IF(AC715&gt;0,0,IF(AC715=$T$8,0,-AC715)))</f>
        <v>872.77800699999966</v>
      </c>
      <c r="AE715">
        <f t="shared" si="165"/>
        <v>0</v>
      </c>
      <c r="AF715">
        <f>(Z715+SUM($Z$598:Z714))/1000</f>
        <v>464.40037616140131</v>
      </c>
      <c r="AG715">
        <f>(AA715+SUM($AA$598:AA714))/1000</f>
        <v>242.11876965394134</v>
      </c>
      <c r="BG715">
        <f t="shared" si="176"/>
        <v>12.579255401234571</v>
      </c>
    </row>
    <row r="716" spans="2:59" x14ac:dyDescent="0.3">
      <c r="B716" s="27" t="s">
        <v>52</v>
      </c>
      <c r="C716" s="27">
        <v>708</v>
      </c>
      <c r="D716" s="27">
        <v>119</v>
      </c>
      <c r="E716" s="26">
        <v>12.8</v>
      </c>
      <c r="F716" s="15">
        <f t="shared" si="177"/>
        <v>-0.43055555555555547</v>
      </c>
      <c r="G716" s="15">
        <f t="shared" si="178"/>
        <v>-1.5499999999999998</v>
      </c>
      <c r="R716">
        <f>S716+SUM($S$598:S715)</f>
        <v>1067.4722222222224</v>
      </c>
      <c r="S716">
        <f t="shared" si="172"/>
        <v>3.5555555555555558</v>
      </c>
      <c r="U716">
        <f t="shared" si="173"/>
        <v>5.8436266666666672</v>
      </c>
      <c r="V716">
        <f t="shared" si="166"/>
        <v>137.84992966666667</v>
      </c>
      <c r="W716">
        <f t="shared" si="174"/>
        <v>-615.69444444444434</v>
      </c>
      <c r="X716">
        <f t="shared" si="175"/>
        <v>0</v>
      </c>
      <c r="Y716" t="str">
        <f t="shared" si="167"/>
        <v>Braking</v>
      </c>
      <c r="Z716">
        <f t="shared" si="168"/>
        <v>0</v>
      </c>
      <c r="AA716">
        <f t="shared" si="169"/>
        <v>1699.0027192098764</v>
      </c>
      <c r="AB716">
        <f t="shared" si="170"/>
        <v>0</v>
      </c>
      <c r="AC716">
        <f t="shared" si="171"/>
        <v>-477.8445147777777</v>
      </c>
      <c r="AD716">
        <f t="shared" si="179"/>
        <v>477.8445147777777</v>
      </c>
      <c r="AE716">
        <f t="shared" si="165"/>
        <v>0</v>
      </c>
      <c r="AF716">
        <f>(Z716+SUM($Z$598:Z715))/1000</f>
        <v>464.40037616140131</v>
      </c>
      <c r="AG716">
        <f>(AA716+SUM($AA$598:AA715))/1000</f>
        <v>243.8177723731512</v>
      </c>
      <c r="BG716">
        <f t="shared" si="176"/>
        <v>9.0390123456790139</v>
      </c>
    </row>
    <row r="717" spans="2:59" x14ac:dyDescent="0.3">
      <c r="B717" s="27" t="s">
        <v>52</v>
      </c>
      <c r="C717" s="27">
        <v>709</v>
      </c>
      <c r="D717" s="27">
        <v>120</v>
      </c>
      <c r="E717" s="26">
        <v>12</v>
      </c>
      <c r="F717" s="15">
        <f t="shared" si="177"/>
        <v>5.5555555555555358E-2</v>
      </c>
      <c r="G717" s="15">
        <f t="shared" si="178"/>
        <v>0.19999999999999929</v>
      </c>
      <c r="R717">
        <f>S717+SUM($S$598:S716)</f>
        <v>1070.8055555555557</v>
      </c>
      <c r="S717">
        <f t="shared" si="172"/>
        <v>3.333333333333333</v>
      </c>
      <c r="U717">
        <f t="shared" si="173"/>
        <v>5.1359999999999992</v>
      </c>
      <c r="V717">
        <f t="shared" si="166"/>
        <v>137.142303</v>
      </c>
      <c r="W717">
        <f t="shared" si="174"/>
        <v>79.444444444444159</v>
      </c>
      <c r="X717">
        <f t="shared" si="175"/>
        <v>721.9558248148137</v>
      </c>
      <c r="Y717" t="str">
        <f t="shared" si="167"/>
        <v>Accelerating</v>
      </c>
      <c r="Z717">
        <f t="shared" si="168"/>
        <v>721.9558248148137</v>
      </c>
      <c r="AA717">
        <f t="shared" si="169"/>
        <v>0</v>
      </c>
      <c r="AB717">
        <f t="shared" si="170"/>
        <v>0</v>
      </c>
      <c r="AC717">
        <f t="shared" si="171"/>
        <v>216.58674744444414</v>
      </c>
      <c r="AD717">
        <f t="shared" si="179"/>
        <v>0</v>
      </c>
      <c r="AE717">
        <f t="shared" si="165"/>
        <v>216.58674744444414</v>
      </c>
      <c r="AF717">
        <f>(Z717+SUM($Z$598:Z716))/1000</f>
        <v>465.12233198621612</v>
      </c>
      <c r="AG717">
        <f>(AA717+SUM($AA$598:AA716))/1000</f>
        <v>243.8177723731512</v>
      </c>
      <c r="BG717">
        <f t="shared" si="176"/>
        <v>7.9444444444444429</v>
      </c>
    </row>
    <row r="718" spans="2:59" x14ac:dyDescent="0.3">
      <c r="B718" s="27" t="s">
        <v>52</v>
      </c>
      <c r="C718" s="27">
        <v>710</v>
      </c>
      <c r="D718" s="27">
        <v>121</v>
      </c>
      <c r="E718" s="26">
        <v>13.2</v>
      </c>
      <c r="F718" s="15">
        <f t="shared" si="177"/>
        <v>0.70833333333333348</v>
      </c>
      <c r="G718" s="15">
        <f t="shared" si="178"/>
        <v>2.5500000000000007</v>
      </c>
      <c r="R718">
        <f>S718+SUM($S$598:S717)</f>
        <v>1074.4722222222224</v>
      </c>
      <c r="S718">
        <f t="shared" si="172"/>
        <v>3.6666666666666665</v>
      </c>
      <c r="U718">
        <f t="shared" si="173"/>
        <v>6.2145599999999988</v>
      </c>
      <c r="V718">
        <f t="shared" si="166"/>
        <v>138.22086300000001</v>
      </c>
      <c r="W718">
        <f t="shared" si="174"/>
        <v>1012.9166666666669</v>
      </c>
      <c r="X718">
        <f t="shared" si="175"/>
        <v>4220.8376087777788</v>
      </c>
      <c r="Y718" t="str">
        <f t="shared" si="167"/>
        <v>Accelerating</v>
      </c>
      <c r="Z718">
        <f t="shared" si="168"/>
        <v>4220.8376087777788</v>
      </c>
      <c r="AA718">
        <f t="shared" si="169"/>
        <v>0</v>
      </c>
      <c r="AB718">
        <f t="shared" si="170"/>
        <v>0</v>
      </c>
      <c r="AC718">
        <f t="shared" si="171"/>
        <v>1151.137529666667</v>
      </c>
      <c r="AD718">
        <f t="shared" si="179"/>
        <v>0</v>
      </c>
      <c r="AE718">
        <f t="shared" si="165"/>
        <v>1151.137529666667</v>
      </c>
      <c r="AF718">
        <f>(Z718+SUM($Z$598:Z717))/1000</f>
        <v>469.34316959499392</v>
      </c>
      <c r="AG718">
        <f>(AA718+SUM($AA$598:AA717))/1000</f>
        <v>243.8177723731512</v>
      </c>
      <c r="BG718">
        <f t="shared" si="176"/>
        <v>9.6127777777777776</v>
      </c>
    </row>
    <row r="719" spans="2:59" x14ac:dyDescent="0.3">
      <c r="B719" s="27" t="s">
        <v>52</v>
      </c>
      <c r="C719" s="27">
        <v>711</v>
      </c>
      <c r="D719" s="27">
        <v>122</v>
      </c>
      <c r="E719" s="26">
        <v>17.100000000000001</v>
      </c>
      <c r="F719" s="15">
        <f t="shared" si="177"/>
        <v>1.0972222222222225</v>
      </c>
      <c r="G719" s="15">
        <f t="shared" si="178"/>
        <v>3.9500000000000011</v>
      </c>
      <c r="R719">
        <f>S719+SUM($S$598:S718)</f>
        <v>1079.2222222222224</v>
      </c>
      <c r="S719">
        <f t="shared" si="172"/>
        <v>4.75</v>
      </c>
      <c r="U719">
        <f t="shared" si="173"/>
        <v>10.42929</v>
      </c>
      <c r="V719">
        <f t="shared" si="166"/>
        <v>142.43559300000001</v>
      </c>
      <c r="W719">
        <f t="shared" si="174"/>
        <v>1569.0277777777783</v>
      </c>
      <c r="X719">
        <f t="shared" si="175"/>
        <v>8129.4510111944464</v>
      </c>
      <c r="Y719" t="str">
        <f t="shared" si="167"/>
        <v>Accelerating</v>
      </c>
      <c r="Z719">
        <f t="shared" si="168"/>
        <v>8129.4510111944464</v>
      </c>
      <c r="AA719">
        <f t="shared" si="169"/>
        <v>0</v>
      </c>
      <c r="AB719">
        <f t="shared" si="170"/>
        <v>0</v>
      </c>
      <c r="AC719">
        <f t="shared" si="171"/>
        <v>1711.4633707777782</v>
      </c>
      <c r="AD719">
        <f t="shared" si="179"/>
        <v>0</v>
      </c>
      <c r="AE719">
        <f t="shared" si="165"/>
        <v>1711.4633707777782</v>
      </c>
      <c r="AF719">
        <f>(Z719+SUM($Z$598:Z718))/1000</f>
        <v>477.47262060618834</v>
      </c>
      <c r="AG719">
        <f>(AA719+SUM($AA$598:AA718))/1000</f>
        <v>243.8177723731512</v>
      </c>
      <c r="BG719">
        <f t="shared" si="176"/>
        <v>16.132187500000001</v>
      </c>
    </row>
    <row r="720" spans="2:59" x14ac:dyDescent="0.3">
      <c r="B720" s="27" t="s">
        <v>52</v>
      </c>
      <c r="C720" s="27">
        <v>712</v>
      </c>
      <c r="D720" s="27">
        <v>123</v>
      </c>
      <c r="E720" s="26">
        <v>21.1</v>
      </c>
      <c r="F720" s="15">
        <f t="shared" si="177"/>
        <v>0.65277777777777768</v>
      </c>
      <c r="G720" s="15">
        <f t="shared" si="178"/>
        <v>2.3499999999999996</v>
      </c>
      <c r="R720">
        <f>S720+SUM($S$598:S719)</f>
        <v>1085.0833333333335</v>
      </c>
      <c r="S720">
        <f t="shared" si="172"/>
        <v>5.8611111111111116</v>
      </c>
      <c r="U720">
        <f t="shared" si="173"/>
        <v>15.879156666666669</v>
      </c>
      <c r="V720">
        <f t="shared" si="166"/>
        <v>147.88545966666666</v>
      </c>
      <c r="W720">
        <f t="shared" si="174"/>
        <v>933.47222222222206</v>
      </c>
      <c r="X720">
        <f t="shared" si="175"/>
        <v>6337.9575244043208</v>
      </c>
      <c r="Y720" t="str">
        <f t="shared" si="167"/>
        <v>Accelerating</v>
      </c>
      <c r="Z720">
        <f t="shared" si="168"/>
        <v>6337.9575244043208</v>
      </c>
      <c r="AA720">
        <f t="shared" si="169"/>
        <v>0</v>
      </c>
      <c r="AB720">
        <f t="shared" si="170"/>
        <v>0</v>
      </c>
      <c r="AC720">
        <f t="shared" si="171"/>
        <v>1081.3576818888887</v>
      </c>
      <c r="AD720">
        <f t="shared" si="179"/>
        <v>0</v>
      </c>
      <c r="AE720">
        <f t="shared" si="165"/>
        <v>1081.3576818888887</v>
      </c>
      <c r="AF720">
        <f>(Z720+SUM($Z$598:Z719))/1000</f>
        <v>483.81057813059272</v>
      </c>
      <c r="AG720">
        <f>(AA720+SUM($AA$598:AA719))/1000</f>
        <v>243.8177723731512</v>
      </c>
      <c r="BG720">
        <f t="shared" si="176"/>
        <v>24.56212577160494</v>
      </c>
    </row>
    <row r="721" spans="2:59" x14ac:dyDescent="0.3">
      <c r="B721" s="27" t="s">
        <v>52</v>
      </c>
      <c r="C721" s="27">
        <v>713</v>
      </c>
      <c r="D721" s="27">
        <v>124</v>
      </c>
      <c r="E721" s="26">
        <v>21.8</v>
      </c>
      <c r="F721" s="15">
        <f t="shared" si="177"/>
        <v>1.3888888888888593E-2</v>
      </c>
      <c r="G721" s="15">
        <f t="shared" si="178"/>
        <v>4.9999999999998934E-2</v>
      </c>
      <c r="R721">
        <f>S721+SUM($S$598:S720)</f>
        <v>1091.1388888888891</v>
      </c>
      <c r="S721">
        <f t="shared" si="172"/>
        <v>6.0555555555555554</v>
      </c>
      <c r="U721">
        <f t="shared" si="173"/>
        <v>16.950226666666666</v>
      </c>
      <c r="V721">
        <f t="shared" si="166"/>
        <v>148.95652966666665</v>
      </c>
      <c r="W721">
        <f t="shared" si="174"/>
        <v>19.861111111110688</v>
      </c>
      <c r="X721">
        <f t="shared" si="175"/>
        <v>1022.2846024876517</v>
      </c>
      <c r="Y721" t="str">
        <f t="shared" si="167"/>
        <v>Accelerating</v>
      </c>
      <c r="Z721">
        <f t="shared" si="168"/>
        <v>1022.2846024876517</v>
      </c>
      <c r="AA721">
        <f t="shared" si="169"/>
        <v>0</v>
      </c>
      <c r="AB721">
        <f t="shared" si="170"/>
        <v>0</v>
      </c>
      <c r="AC721">
        <f t="shared" si="171"/>
        <v>168.81764077777734</v>
      </c>
      <c r="AD721">
        <f t="shared" si="179"/>
        <v>0</v>
      </c>
      <c r="AE721">
        <f t="shared" si="165"/>
        <v>168.81764077777734</v>
      </c>
      <c r="AF721">
        <f>(Z721+SUM($Z$598:Z720))/1000</f>
        <v>484.83286273308033</v>
      </c>
      <c r="AG721">
        <f>(AA721+SUM($AA$598:AA720))/1000</f>
        <v>243.8177723731512</v>
      </c>
      <c r="BG721">
        <f t="shared" si="176"/>
        <v>26.218873456790124</v>
      </c>
    </row>
    <row r="722" spans="2:59" x14ac:dyDescent="0.3">
      <c r="B722" s="27" t="s">
        <v>52</v>
      </c>
      <c r="C722" s="27">
        <v>714</v>
      </c>
      <c r="D722" s="27">
        <v>125</v>
      </c>
      <c r="E722" s="26">
        <v>21.2</v>
      </c>
      <c r="F722" s="15">
        <f t="shared" si="177"/>
        <v>-0.45833333333333343</v>
      </c>
      <c r="G722" s="15">
        <f t="shared" si="178"/>
        <v>-1.6500000000000004</v>
      </c>
      <c r="R722">
        <f>S722+SUM($S$598:S721)</f>
        <v>1097.0277777777781</v>
      </c>
      <c r="S722">
        <f t="shared" si="172"/>
        <v>5.8888888888888884</v>
      </c>
      <c r="U722">
        <f t="shared" si="173"/>
        <v>16.030026666666664</v>
      </c>
      <c r="V722">
        <f t="shared" si="166"/>
        <v>148.03632966666666</v>
      </c>
      <c r="W722">
        <f t="shared" si="174"/>
        <v>-655.41666666666674</v>
      </c>
      <c r="X722">
        <f t="shared" si="175"/>
        <v>0</v>
      </c>
      <c r="Y722" t="str">
        <f t="shared" si="167"/>
        <v>Braking</v>
      </c>
      <c r="Z722">
        <f t="shared" si="168"/>
        <v>0</v>
      </c>
      <c r="AA722">
        <f t="shared" si="169"/>
        <v>2987.9064290000001</v>
      </c>
      <c r="AB722">
        <f t="shared" si="170"/>
        <v>0</v>
      </c>
      <c r="AC722">
        <f t="shared" si="171"/>
        <v>-507.38033700000005</v>
      </c>
      <c r="AD722">
        <f t="shared" si="179"/>
        <v>507.38033700000005</v>
      </c>
      <c r="AE722">
        <f t="shared" si="165"/>
        <v>0</v>
      </c>
      <c r="AF722">
        <f>(Z722+SUM($Z$598:Z721))/1000</f>
        <v>484.83286273308033</v>
      </c>
      <c r="AG722">
        <f>(AA722+SUM($AA$598:AA721))/1000</f>
        <v>246.80567880215119</v>
      </c>
      <c r="BG722">
        <f t="shared" si="176"/>
        <v>24.795493827160488</v>
      </c>
    </row>
    <row r="723" spans="2:59" x14ac:dyDescent="0.3">
      <c r="B723" s="27" t="s">
        <v>52</v>
      </c>
      <c r="C723" s="27">
        <v>715</v>
      </c>
      <c r="D723" s="27">
        <v>126</v>
      </c>
      <c r="E723" s="26">
        <v>18.5</v>
      </c>
      <c r="F723" s="15">
        <f t="shared" si="177"/>
        <v>-1.0138888888888886</v>
      </c>
      <c r="G723" s="15">
        <f t="shared" si="178"/>
        <v>-3.6499999999999995</v>
      </c>
      <c r="R723">
        <f>S723+SUM($S$598:S722)</f>
        <v>1102.166666666667</v>
      </c>
      <c r="S723">
        <f t="shared" si="172"/>
        <v>5.1388888888888884</v>
      </c>
      <c r="U723">
        <f t="shared" si="173"/>
        <v>12.206916666666663</v>
      </c>
      <c r="V723">
        <f t="shared" si="166"/>
        <v>144.21321966666667</v>
      </c>
      <c r="W723">
        <f t="shared" si="174"/>
        <v>-1449.8611111111106</v>
      </c>
      <c r="X723">
        <f t="shared" si="175"/>
        <v>0</v>
      </c>
      <c r="Y723" t="str">
        <f t="shared" si="167"/>
        <v>Braking</v>
      </c>
      <c r="Z723">
        <f t="shared" si="168"/>
        <v>0</v>
      </c>
      <c r="AA723">
        <f t="shared" si="169"/>
        <v>6709.5794421450591</v>
      </c>
      <c r="AB723">
        <f t="shared" si="170"/>
        <v>0</v>
      </c>
      <c r="AC723">
        <f t="shared" si="171"/>
        <v>-1305.647891444444</v>
      </c>
      <c r="AD723">
        <f t="shared" si="179"/>
        <v>1305.647891444444</v>
      </c>
      <c r="AE723">
        <f t="shared" si="165"/>
        <v>0</v>
      </c>
      <c r="AF723">
        <f>(Z723+SUM($Z$598:Z722))/1000</f>
        <v>484.83286273308033</v>
      </c>
      <c r="AG723">
        <f>(AA723+SUM($AA$598:AA722))/1000</f>
        <v>253.51525824429626</v>
      </c>
      <c r="BG723">
        <f t="shared" si="176"/>
        <v>18.881847993827154</v>
      </c>
    </row>
    <row r="724" spans="2:59" x14ac:dyDescent="0.3">
      <c r="B724" s="27" t="s">
        <v>52</v>
      </c>
      <c r="C724" s="27">
        <v>716</v>
      </c>
      <c r="D724" s="27">
        <v>127</v>
      </c>
      <c r="E724" s="26">
        <v>13.9</v>
      </c>
      <c r="F724" s="15">
        <f t="shared" si="177"/>
        <v>-0.90277777777777779</v>
      </c>
      <c r="G724" s="15">
        <f t="shared" si="178"/>
        <v>-3.25</v>
      </c>
      <c r="R724">
        <f>S724+SUM($S$598:S723)</f>
        <v>1106.0277777777781</v>
      </c>
      <c r="S724">
        <f t="shared" si="172"/>
        <v>3.8611111111111112</v>
      </c>
      <c r="U724">
        <f t="shared" si="173"/>
        <v>6.8911566666666664</v>
      </c>
      <c r="V724">
        <f t="shared" si="166"/>
        <v>138.89745966666666</v>
      </c>
      <c r="W724">
        <f t="shared" si="174"/>
        <v>-1290.9722222222222</v>
      </c>
      <c r="X724">
        <f t="shared" si="175"/>
        <v>0</v>
      </c>
      <c r="Y724" t="str">
        <f t="shared" si="167"/>
        <v>Braking</v>
      </c>
      <c r="Z724">
        <f t="shared" si="168"/>
        <v>0</v>
      </c>
      <c r="AA724">
        <f t="shared" si="169"/>
        <v>4448.2886665339502</v>
      </c>
      <c r="AB724">
        <f t="shared" si="170"/>
        <v>0</v>
      </c>
      <c r="AC724">
        <f t="shared" si="171"/>
        <v>-1152.0747625555555</v>
      </c>
      <c r="AD724">
        <f t="shared" si="179"/>
        <v>1152.0747625555555</v>
      </c>
      <c r="AE724">
        <f t="shared" si="165"/>
        <v>0</v>
      </c>
      <c r="AF724">
        <f>(Z724+SUM($Z$598:Z723))/1000</f>
        <v>484.83286273308033</v>
      </c>
      <c r="AG724">
        <f>(AA724+SUM($AA$598:AA723))/1000</f>
        <v>257.96354691083025</v>
      </c>
      <c r="BG724">
        <f t="shared" si="176"/>
        <v>10.659347993827161</v>
      </c>
    </row>
    <row r="725" spans="2:59" x14ac:dyDescent="0.3">
      <c r="B725" s="27" t="s">
        <v>52</v>
      </c>
      <c r="C725" s="27">
        <v>717</v>
      </c>
      <c r="D725" s="27">
        <v>128</v>
      </c>
      <c r="E725" s="26">
        <v>12</v>
      </c>
      <c r="F725" s="15">
        <f t="shared" si="177"/>
        <v>-0.26388888888888895</v>
      </c>
      <c r="G725" s="15">
        <f t="shared" si="178"/>
        <v>-0.95000000000000018</v>
      </c>
      <c r="R725">
        <f>S725+SUM($S$598:S724)</f>
        <v>1109.3611111111113</v>
      </c>
      <c r="S725">
        <f t="shared" si="172"/>
        <v>3.333333333333333</v>
      </c>
      <c r="U725">
        <f t="shared" si="173"/>
        <v>5.1359999999999992</v>
      </c>
      <c r="V725">
        <f t="shared" si="166"/>
        <v>137.142303</v>
      </c>
      <c r="W725">
        <f t="shared" si="174"/>
        <v>-377.3611111111112</v>
      </c>
      <c r="X725">
        <f t="shared" si="175"/>
        <v>0</v>
      </c>
      <c r="Y725" t="str">
        <f t="shared" si="167"/>
        <v>Braking</v>
      </c>
      <c r="Z725">
        <f t="shared" si="168"/>
        <v>0</v>
      </c>
      <c r="AA725">
        <f t="shared" si="169"/>
        <v>800.72936037037061</v>
      </c>
      <c r="AB725">
        <f t="shared" si="170"/>
        <v>0</v>
      </c>
      <c r="AC725">
        <f t="shared" si="171"/>
        <v>-240.2188081111112</v>
      </c>
      <c r="AD725">
        <f t="shared" si="179"/>
        <v>240.2188081111112</v>
      </c>
      <c r="AE725">
        <f t="shared" si="165"/>
        <v>0</v>
      </c>
      <c r="AF725">
        <f>(Z725+SUM($Z$598:Z724))/1000</f>
        <v>484.83286273308033</v>
      </c>
      <c r="AG725">
        <f>(AA725+SUM($AA$598:AA724))/1000</f>
        <v>258.76427627120057</v>
      </c>
      <c r="BG725">
        <f t="shared" si="176"/>
        <v>7.9444444444444429</v>
      </c>
    </row>
    <row r="726" spans="2:59" x14ac:dyDescent="0.3">
      <c r="B726" s="27" t="s">
        <v>52</v>
      </c>
      <c r="C726" s="27">
        <v>718</v>
      </c>
      <c r="D726" s="27">
        <v>129</v>
      </c>
      <c r="E726" s="26">
        <v>12</v>
      </c>
      <c r="F726" s="15">
        <f t="shared" si="177"/>
        <v>0.1388888888888889</v>
      </c>
      <c r="G726" s="15">
        <f t="shared" si="178"/>
        <v>0.5</v>
      </c>
      <c r="R726">
        <f>S726+SUM($S$598:S725)</f>
        <v>1112.6944444444446</v>
      </c>
      <c r="S726">
        <f t="shared" si="172"/>
        <v>3.333333333333333</v>
      </c>
      <c r="U726">
        <f t="shared" si="173"/>
        <v>5.1359999999999992</v>
      </c>
      <c r="V726">
        <f t="shared" si="166"/>
        <v>137.142303</v>
      </c>
      <c r="W726">
        <f t="shared" si="174"/>
        <v>198.61111111111111</v>
      </c>
      <c r="X726">
        <f t="shared" si="175"/>
        <v>1119.178047037037</v>
      </c>
      <c r="Y726" t="str">
        <f t="shared" si="167"/>
        <v>Accelerating</v>
      </c>
      <c r="Z726">
        <f t="shared" si="168"/>
        <v>1119.178047037037</v>
      </c>
      <c r="AA726">
        <f t="shared" si="169"/>
        <v>0</v>
      </c>
      <c r="AB726">
        <f t="shared" si="170"/>
        <v>0</v>
      </c>
      <c r="AC726">
        <f t="shared" si="171"/>
        <v>335.75341411111111</v>
      </c>
      <c r="AD726">
        <f t="shared" si="179"/>
        <v>0</v>
      </c>
      <c r="AE726">
        <f t="shared" si="165"/>
        <v>335.75341411111111</v>
      </c>
      <c r="AF726">
        <f>(Z726+SUM($Z$598:Z725))/1000</f>
        <v>485.95204078011739</v>
      </c>
      <c r="AG726">
        <f>(AA726+SUM($AA$598:AA725))/1000</f>
        <v>258.76427627120057</v>
      </c>
      <c r="BG726">
        <f t="shared" si="176"/>
        <v>7.9444444444444429</v>
      </c>
    </row>
    <row r="727" spans="2:59" x14ac:dyDescent="0.3">
      <c r="B727" s="27" t="s">
        <v>52</v>
      </c>
      <c r="C727" s="27">
        <v>719</v>
      </c>
      <c r="D727" s="27">
        <v>130</v>
      </c>
      <c r="E727" s="26">
        <v>13</v>
      </c>
      <c r="F727" s="15">
        <f t="shared" si="177"/>
        <v>0.55555555555555558</v>
      </c>
      <c r="G727" s="15">
        <f t="shared" si="178"/>
        <v>2</v>
      </c>
      <c r="R727">
        <f>S727+SUM($S$598:S726)</f>
        <v>1116.3055555555557</v>
      </c>
      <c r="S727">
        <f t="shared" si="172"/>
        <v>3.6111111111111112</v>
      </c>
      <c r="U727">
        <f t="shared" si="173"/>
        <v>6.0276666666666667</v>
      </c>
      <c r="V727">
        <f t="shared" si="166"/>
        <v>138.03396966666668</v>
      </c>
      <c r="W727">
        <f t="shared" si="174"/>
        <v>794.44444444444446</v>
      </c>
      <c r="X727">
        <f t="shared" si="175"/>
        <v>3367.2831620679012</v>
      </c>
      <c r="Y727" t="str">
        <f t="shared" si="167"/>
        <v>Accelerating</v>
      </c>
      <c r="Z727">
        <f t="shared" si="168"/>
        <v>3367.2831620679012</v>
      </c>
      <c r="AA727">
        <f t="shared" si="169"/>
        <v>0</v>
      </c>
      <c r="AB727">
        <f t="shared" si="170"/>
        <v>0</v>
      </c>
      <c r="AC727">
        <f t="shared" si="171"/>
        <v>932.47841411111108</v>
      </c>
      <c r="AD727">
        <f t="shared" si="179"/>
        <v>0</v>
      </c>
      <c r="AE727">
        <f t="shared" si="165"/>
        <v>932.47841411111108</v>
      </c>
      <c r="AF727">
        <f>(Z727+SUM($Z$598:Z726))/1000</f>
        <v>489.31932394218524</v>
      </c>
      <c r="AG727">
        <f>(AA727+SUM($AA$598:AA726))/1000</f>
        <v>258.76427627120057</v>
      </c>
      <c r="BG727">
        <f t="shared" si="176"/>
        <v>9.3236882716049383</v>
      </c>
    </row>
    <row r="728" spans="2:59" x14ac:dyDescent="0.3">
      <c r="B728" s="27" t="s">
        <v>52</v>
      </c>
      <c r="C728" s="27">
        <v>720</v>
      </c>
      <c r="D728" s="27">
        <v>131</v>
      </c>
      <c r="E728" s="26">
        <v>16</v>
      </c>
      <c r="F728" s="15">
        <f t="shared" si="177"/>
        <v>0.76388888888888884</v>
      </c>
      <c r="G728" s="15">
        <f t="shared" si="178"/>
        <v>2.75</v>
      </c>
      <c r="R728">
        <f>S728+SUM($S$598:S727)</f>
        <v>1120.75</v>
      </c>
      <c r="S728">
        <f t="shared" si="172"/>
        <v>4.4444444444444446</v>
      </c>
      <c r="U728">
        <f t="shared" si="173"/>
        <v>9.1306666666666683</v>
      </c>
      <c r="V728">
        <f t="shared" si="166"/>
        <v>141.13696966666666</v>
      </c>
      <c r="W728">
        <f t="shared" si="174"/>
        <v>1092.3611111111111</v>
      </c>
      <c r="X728">
        <f t="shared" si="175"/>
        <v>5482.2136923456783</v>
      </c>
      <c r="Y728" t="str">
        <f t="shared" si="167"/>
        <v>Accelerating</v>
      </c>
      <c r="Z728">
        <f t="shared" si="168"/>
        <v>5482.2136923456783</v>
      </c>
      <c r="AA728">
        <f t="shared" si="169"/>
        <v>0</v>
      </c>
      <c r="AB728">
        <f t="shared" si="170"/>
        <v>0</v>
      </c>
      <c r="AC728">
        <f t="shared" si="171"/>
        <v>1233.4980807777777</v>
      </c>
      <c r="AD728">
        <f t="shared" si="179"/>
        <v>0</v>
      </c>
      <c r="AE728">
        <f t="shared" si="165"/>
        <v>1233.4980807777777</v>
      </c>
      <c r="AF728">
        <f>(Z728+SUM($Z$598:Z727))/1000</f>
        <v>494.80153763453092</v>
      </c>
      <c r="AG728">
        <f>(AA728+SUM($AA$598:AA727))/1000</f>
        <v>258.76427627120057</v>
      </c>
      <c r="BG728">
        <f t="shared" si="176"/>
        <v>14.123456790123459</v>
      </c>
    </row>
    <row r="729" spans="2:59" x14ac:dyDescent="0.3">
      <c r="B729" s="27" t="s">
        <v>52</v>
      </c>
      <c r="C729" s="27">
        <v>721</v>
      </c>
      <c r="D729" s="27">
        <v>132</v>
      </c>
      <c r="E729" s="26">
        <v>18.5</v>
      </c>
      <c r="F729" s="15">
        <f t="shared" si="177"/>
        <v>0.63888888888888906</v>
      </c>
      <c r="G729" s="15">
        <f t="shared" si="178"/>
        <v>2.3000000000000007</v>
      </c>
      <c r="R729">
        <f>S729+SUM($S$598:S728)</f>
        <v>1125.8888888888889</v>
      </c>
      <c r="S729">
        <f t="shared" si="172"/>
        <v>5.1388888888888884</v>
      </c>
      <c r="U729">
        <f t="shared" si="173"/>
        <v>12.206916666666663</v>
      </c>
      <c r="V729">
        <f t="shared" si="166"/>
        <v>144.21321966666667</v>
      </c>
      <c r="W729">
        <f t="shared" si="174"/>
        <v>913.61111111111131</v>
      </c>
      <c r="X729">
        <f t="shared" si="175"/>
        <v>5436.0416998302471</v>
      </c>
      <c r="Y729" t="str">
        <f t="shared" si="167"/>
        <v>Accelerating</v>
      </c>
      <c r="Z729">
        <f t="shared" si="168"/>
        <v>5436.0416998302471</v>
      </c>
      <c r="AA729">
        <f t="shared" si="169"/>
        <v>0</v>
      </c>
      <c r="AB729">
        <f t="shared" si="170"/>
        <v>0</v>
      </c>
      <c r="AC729">
        <f t="shared" si="171"/>
        <v>1057.824330777778</v>
      </c>
      <c r="AD729">
        <f t="shared" si="179"/>
        <v>0</v>
      </c>
      <c r="AE729">
        <f t="shared" si="165"/>
        <v>1057.824330777778</v>
      </c>
      <c r="AF729">
        <f>(Z729+SUM($Z$598:Z728))/1000</f>
        <v>500.23757933436121</v>
      </c>
      <c r="AG729">
        <f>(AA729+SUM($AA$598:AA728))/1000</f>
        <v>258.76427627120057</v>
      </c>
      <c r="BG729">
        <f t="shared" si="176"/>
        <v>18.881847993827154</v>
      </c>
    </row>
    <row r="730" spans="2:59" x14ac:dyDescent="0.3">
      <c r="B730" s="27" t="s">
        <v>52</v>
      </c>
      <c r="C730" s="27">
        <v>722</v>
      </c>
      <c r="D730" s="27">
        <v>133</v>
      </c>
      <c r="E730" s="26">
        <v>20.6</v>
      </c>
      <c r="F730" s="15">
        <f t="shared" si="177"/>
        <v>0.55555555555555558</v>
      </c>
      <c r="G730" s="15">
        <f t="shared" si="178"/>
        <v>2</v>
      </c>
      <c r="R730">
        <f>S730+SUM($S$598:S729)</f>
        <v>1131.6111111111111</v>
      </c>
      <c r="S730">
        <f t="shared" si="172"/>
        <v>5.7222222222222223</v>
      </c>
      <c r="U730">
        <f t="shared" si="173"/>
        <v>15.135506666666668</v>
      </c>
      <c r="V730">
        <f t="shared" si="166"/>
        <v>147.14180966666666</v>
      </c>
      <c r="W730">
        <f t="shared" si="174"/>
        <v>794.44444444444446</v>
      </c>
      <c r="X730">
        <f t="shared" si="175"/>
        <v>5387.9657874135801</v>
      </c>
      <c r="Y730" t="str">
        <f t="shared" si="167"/>
        <v>Accelerating</v>
      </c>
      <c r="Z730">
        <f t="shared" si="168"/>
        <v>5387.9657874135801</v>
      </c>
      <c r="AA730">
        <f t="shared" si="169"/>
        <v>0</v>
      </c>
      <c r="AB730">
        <f t="shared" si="170"/>
        <v>0</v>
      </c>
      <c r="AC730">
        <f t="shared" si="171"/>
        <v>941.58625411111109</v>
      </c>
      <c r="AD730">
        <f t="shared" si="179"/>
        <v>0</v>
      </c>
      <c r="AE730">
        <f t="shared" si="165"/>
        <v>941.58625411111109</v>
      </c>
      <c r="AF730">
        <f>(Z730+SUM($Z$598:Z729))/1000</f>
        <v>505.62554512177479</v>
      </c>
      <c r="AG730">
        <f>(AA730+SUM($AA$598:AA729))/1000</f>
        <v>258.76427627120057</v>
      </c>
      <c r="BG730">
        <f t="shared" si="176"/>
        <v>23.411836419753087</v>
      </c>
    </row>
    <row r="731" spans="2:59" x14ac:dyDescent="0.3">
      <c r="B731" s="27" t="s">
        <v>52</v>
      </c>
      <c r="C731" s="27">
        <v>723</v>
      </c>
      <c r="D731" s="27">
        <v>134</v>
      </c>
      <c r="E731" s="26">
        <v>22.5</v>
      </c>
      <c r="F731" s="15">
        <f t="shared" si="177"/>
        <v>0.47222222222222199</v>
      </c>
      <c r="G731" s="15">
        <f t="shared" si="178"/>
        <v>1.6999999999999993</v>
      </c>
      <c r="R731">
        <f>S731+SUM($S$598:S730)</f>
        <v>1137.8611111111111</v>
      </c>
      <c r="S731">
        <f t="shared" si="172"/>
        <v>6.25</v>
      </c>
      <c r="U731">
        <f t="shared" si="173"/>
        <v>18.056249999999999</v>
      </c>
      <c r="V731">
        <f t="shared" si="166"/>
        <v>150.06255300000001</v>
      </c>
      <c r="W731">
        <f t="shared" si="174"/>
        <v>675.27777777777749</v>
      </c>
      <c r="X731">
        <f t="shared" si="175"/>
        <v>5158.3770673611089</v>
      </c>
      <c r="Y731" t="str">
        <f t="shared" si="167"/>
        <v>Accelerating</v>
      </c>
      <c r="Z731">
        <f t="shared" si="168"/>
        <v>5158.3770673611089</v>
      </c>
      <c r="AA731">
        <f t="shared" si="169"/>
        <v>0</v>
      </c>
      <c r="AB731">
        <f t="shared" si="170"/>
        <v>0</v>
      </c>
      <c r="AC731">
        <f t="shared" si="171"/>
        <v>825.34033077777747</v>
      </c>
      <c r="AD731">
        <f t="shared" si="179"/>
        <v>0</v>
      </c>
      <c r="AE731">
        <f t="shared" si="165"/>
        <v>825.34033077777747</v>
      </c>
      <c r="AF731">
        <f>(Z731+SUM($Z$598:Z730))/1000</f>
        <v>510.78392218913586</v>
      </c>
      <c r="AG731">
        <f>(AA731+SUM($AA$598:AA730))/1000</f>
        <v>258.76427627120057</v>
      </c>
      <c r="BG731">
        <f t="shared" si="176"/>
        <v>27.9296875</v>
      </c>
    </row>
    <row r="732" spans="2:59" x14ac:dyDescent="0.3">
      <c r="B732" s="27" t="s">
        <v>52</v>
      </c>
      <c r="C732" s="27">
        <v>724</v>
      </c>
      <c r="D732" s="27">
        <v>135</v>
      </c>
      <c r="E732" s="26">
        <v>24</v>
      </c>
      <c r="F732" s="15">
        <f t="shared" si="177"/>
        <v>0.56944444444444464</v>
      </c>
      <c r="G732" s="15">
        <f t="shared" si="178"/>
        <v>2.0500000000000007</v>
      </c>
      <c r="R732">
        <f>S732+SUM($S$598:S731)</f>
        <v>1144.5277777777778</v>
      </c>
      <c r="S732">
        <f t="shared" si="172"/>
        <v>6.6666666666666661</v>
      </c>
      <c r="U732">
        <f t="shared" si="173"/>
        <v>20.543999999999997</v>
      </c>
      <c r="V732">
        <f t="shared" si="166"/>
        <v>152.55030299999999</v>
      </c>
      <c r="W732">
        <f t="shared" si="174"/>
        <v>814.30555555555588</v>
      </c>
      <c r="X732">
        <f t="shared" si="175"/>
        <v>6445.7057237037052</v>
      </c>
      <c r="Y732" t="str">
        <f t="shared" si="167"/>
        <v>Accelerating</v>
      </c>
      <c r="Z732">
        <f t="shared" si="168"/>
        <v>6445.7057237037052</v>
      </c>
      <c r="AA732">
        <f t="shared" si="169"/>
        <v>0</v>
      </c>
      <c r="AB732">
        <f t="shared" si="170"/>
        <v>0</v>
      </c>
      <c r="AC732">
        <f t="shared" si="171"/>
        <v>966.85585855555587</v>
      </c>
      <c r="AD732">
        <f t="shared" si="179"/>
        <v>0</v>
      </c>
      <c r="AE732">
        <f t="shared" si="165"/>
        <v>966.85585855555587</v>
      </c>
      <c r="AF732">
        <f>(Z732+SUM($Z$598:Z731))/1000</f>
        <v>517.22962791283953</v>
      </c>
      <c r="AG732">
        <f>(AA732+SUM($AA$598:AA731))/1000</f>
        <v>258.76427627120057</v>
      </c>
      <c r="BG732">
        <f t="shared" si="176"/>
        <v>31.777777777777771</v>
      </c>
    </row>
    <row r="733" spans="2:59" x14ac:dyDescent="0.3">
      <c r="B733" s="27" t="s">
        <v>52</v>
      </c>
      <c r="C733" s="27">
        <v>725</v>
      </c>
      <c r="D733" s="27">
        <v>136</v>
      </c>
      <c r="E733" s="26">
        <v>26.6</v>
      </c>
      <c r="F733" s="15">
        <f t="shared" si="177"/>
        <v>0.8194444444444442</v>
      </c>
      <c r="G733" s="15">
        <f t="shared" si="178"/>
        <v>2.9499999999999993</v>
      </c>
      <c r="R733">
        <f>S733+SUM($S$598:S732)</f>
        <v>1151.9166666666667</v>
      </c>
      <c r="S733">
        <f t="shared" si="172"/>
        <v>7.3888888888888893</v>
      </c>
      <c r="U733">
        <f t="shared" si="173"/>
        <v>25.236306666666668</v>
      </c>
      <c r="V733">
        <f t="shared" si="166"/>
        <v>157.24260966666668</v>
      </c>
      <c r="W733">
        <f t="shared" si="174"/>
        <v>1171.8055555555552</v>
      </c>
      <c r="X733">
        <f t="shared" si="175"/>
        <v>9820.189220808641</v>
      </c>
      <c r="Y733" t="str">
        <f t="shared" si="167"/>
        <v>Accelerating</v>
      </c>
      <c r="Z733">
        <f t="shared" si="168"/>
        <v>9820.189220808641</v>
      </c>
      <c r="AA733">
        <f t="shared" si="169"/>
        <v>0</v>
      </c>
      <c r="AB733">
        <f t="shared" si="170"/>
        <v>0</v>
      </c>
      <c r="AC733">
        <f t="shared" si="171"/>
        <v>1329.048165222222</v>
      </c>
      <c r="AD733">
        <f t="shared" si="179"/>
        <v>0</v>
      </c>
      <c r="AE733">
        <f t="shared" si="165"/>
        <v>1329.048165222222</v>
      </c>
      <c r="AF733">
        <f>(Z733+SUM($Z$598:Z732))/1000</f>
        <v>527.04981713364816</v>
      </c>
      <c r="AG733">
        <f>(AA733+SUM($AA$598:AA732))/1000</f>
        <v>258.76427627120057</v>
      </c>
      <c r="BG733">
        <f t="shared" si="176"/>
        <v>39.03591049382716</v>
      </c>
    </row>
    <row r="734" spans="2:59" x14ac:dyDescent="0.3">
      <c r="B734" s="27" t="s">
        <v>52</v>
      </c>
      <c r="C734" s="27">
        <v>726</v>
      </c>
      <c r="D734" s="27">
        <v>137</v>
      </c>
      <c r="E734" s="26">
        <v>29.9</v>
      </c>
      <c r="F734" s="15">
        <f t="shared" si="177"/>
        <v>1.1388888888888882</v>
      </c>
      <c r="G734" s="15">
        <f t="shared" si="178"/>
        <v>4.0999999999999979</v>
      </c>
      <c r="R734">
        <f>S734+SUM($S$598:S733)</f>
        <v>1160.2222222222224</v>
      </c>
      <c r="S734">
        <f t="shared" si="172"/>
        <v>8.3055555555555554</v>
      </c>
      <c r="U734">
        <f t="shared" si="173"/>
        <v>31.886356666666661</v>
      </c>
      <c r="V734">
        <f t="shared" si="166"/>
        <v>163.89265966666667</v>
      </c>
      <c r="W734">
        <f t="shared" si="174"/>
        <v>1628.6111111111102</v>
      </c>
      <c r="X734">
        <f t="shared" si="175"/>
        <v>14887.739651737647</v>
      </c>
      <c r="Y734" t="str">
        <f t="shared" si="167"/>
        <v>Accelerating</v>
      </c>
      <c r="Z734">
        <f t="shared" si="168"/>
        <v>14887.739651737647</v>
      </c>
      <c r="AA734">
        <f t="shared" si="169"/>
        <v>0</v>
      </c>
      <c r="AB734">
        <f t="shared" si="170"/>
        <v>0</v>
      </c>
      <c r="AC734">
        <f t="shared" si="171"/>
        <v>1792.5037707777769</v>
      </c>
      <c r="AD734">
        <f t="shared" si="179"/>
        <v>0</v>
      </c>
      <c r="AE734">
        <f t="shared" si="165"/>
        <v>1792.5037707777769</v>
      </c>
      <c r="AF734">
        <f>(Z734+SUM($Z$598:Z733))/1000</f>
        <v>541.93755678538582</v>
      </c>
      <c r="AG734">
        <f>(AA734+SUM($AA$598:AA733))/1000</f>
        <v>258.76427627120057</v>
      </c>
      <c r="BG734">
        <f t="shared" si="176"/>
        <v>49.322310956790119</v>
      </c>
    </row>
    <row r="735" spans="2:59" x14ac:dyDescent="0.3">
      <c r="B735" s="27" t="s">
        <v>52</v>
      </c>
      <c r="C735" s="27">
        <v>727</v>
      </c>
      <c r="D735" s="27">
        <v>138</v>
      </c>
      <c r="E735" s="26">
        <v>34.799999999999997</v>
      </c>
      <c r="F735" s="15">
        <f t="shared" si="177"/>
        <v>1.0972222222222221</v>
      </c>
      <c r="G735" s="15">
        <f t="shared" si="178"/>
        <v>3.9499999999999993</v>
      </c>
      <c r="R735">
        <f>S735+SUM($S$598:S734)</f>
        <v>1169.8888888888891</v>
      </c>
      <c r="S735">
        <f t="shared" si="172"/>
        <v>9.6666666666666661</v>
      </c>
      <c r="U735">
        <f t="shared" si="173"/>
        <v>43.19375999999999</v>
      </c>
      <c r="V735">
        <f t="shared" si="166"/>
        <v>175.200063</v>
      </c>
      <c r="W735">
        <f t="shared" si="174"/>
        <v>1569.0277777777776</v>
      </c>
      <c r="X735">
        <f t="shared" si="175"/>
        <v>16860.869127518516</v>
      </c>
      <c r="Y735" t="str">
        <f t="shared" si="167"/>
        <v>Accelerating</v>
      </c>
      <c r="Z735">
        <f t="shared" si="168"/>
        <v>16860.869127518516</v>
      </c>
      <c r="AA735">
        <f t="shared" si="169"/>
        <v>0</v>
      </c>
      <c r="AB735">
        <f t="shared" si="170"/>
        <v>0</v>
      </c>
      <c r="AC735">
        <f t="shared" si="171"/>
        <v>1744.2278407777776</v>
      </c>
      <c r="AD735">
        <f t="shared" si="179"/>
        <v>0</v>
      </c>
      <c r="AE735">
        <f t="shared" si="165"/>
        <v>1744.2278407777776</v>
      </c>
      <c r="AF735">
        <f>(Z735+SUM($Z$598:Z734))/1000</f>
        <v>558.79842591290435</v>
      </c>
      <c r="AG735">
        <f>(AA735+SUM($AA$598:AA734))/1000</f>
        <v>258.76427627120057</v>
      </c>
      <c r="BG735">
        <f t="shared" si="176"/>
        <v>66.812777777777768</v>
      </c>
    </row>
    <row r="736" spans="2:59" x14ac:dyDescent="0.3">
      <c r="B736" s="27" t="s">
        <v>52</v>
      </c>
      <c r="C736" s="27">
        <v>728</v>
      </c>
      <c r="D736" s="27">
        <v>139</v>
      </c>
      <c r="E736" s="26">
        <v>37.799999999999997</v>
      </c>
      <c r="F736" s="15">
        <f t="shared" si="177"/>
        <v>0.75000000000000078</v>
      </c>
      <c r="G736" s="15">
        <f t="shared" si="178"/>
        <v>2.7000000000000028</v>
      </c>
      <c r="R736">
        <f>S736+SUM($S$598:S735)</f>
        <v>1180.3888888888891</v>
      </c>
      <c r="S736">
        <f t="shared" si="172"/>
        <v>10.499999999999998</v>
      </c>
      <c r="U736">
        <f t="shared" si="173"/>
        <v>50.961959999999976</v>
      </c>
      <c r="V736">
        <f t="shared" si="166"/>
        <v>182.96826299999998</v>
      </c>
      <c r="W736">
        <f t="shared" si="174"/>
        <v>1072.5000000000011</v>
      </c>
      <c r="X736">
        <f t="shared" si="175"/>
        <v>13182.41676150001</v>
      </c>
      <c r="Y736" t="str">
        <f t="shared" si="167"/>
        <v>Accelerating</v>
      </c>
      <c r="Z736">
        <f t="shared" si="168"/>
        <v>13182.41676150001</v>
      </c>
      <c r="AA736">
        <f t="shared" si="169"/>
        <v>0</v>
      </c>
      <c r="AB736">
        <f t="shared" si="170"/>
        <v>0</v>
      </c>
      <c r="AC736">
        <f t="shared" si="171"/>
        <v>1255.4682630000011</v>
      </c>
      <c r="AD736">
        <f t="shared" si="179"/>
        <v>0</v>
      </c>
      <c r="AE736">
        <f t="shared" si="165"/>
        <v>1255.4682630000011</v>
      </c>
      <c r="AF736">
        <f>(Z736+SUM($Z$598:Z735))/1000</f>
        <v>571.98084267440436</v>
      </c>
      <c r="AG736">
        <f>(AA736+SUM($AA$598:AA735))/1000</f>
        <v>258.76427627120057</v>
      </c>
      <c r="BG736">
        <f t="shared" si="176"/>
        <v>78.828749999999971</v>
      </c>
    </row>
    <row r="737" spans="2:59" x14ac:dyDescent="0.3">
      <c r="B737" s="27" t="s">
        <v>52</v>
      </c>
      <c r="C737" s="27">
        <v>729</v>
      </c>
      <c r="D737" s="27">
        <v>140</v>
      </c>
      <c r="E737" s="26">
        <v>40.200000000000003</v>
      </c>
      <c r="F737" s="15">
        <f t="shared" si="177"/>
        <v>0.52777777777777835</v>
      </c>
      <c r="G737" s="15">
        <f t="shared" si="178"/>
        <v>1.9000000000000021</v>
      </c>
      <c r="R737">
        <f>S737+SUM($S$598:S736)</f>
        <v>1191.5555555555559</v>
      </c>
      <c r="S737">
        <f t="shared" si="172"/>
        <v>11.166666666666668</v>
      </c>
      <c r="U737">
        <f t="shared" si="173"/>
        <v>57.638760000000012</v>
      </c>
      <c r="V737">
        <f t="shared" si="166"/>
        <v>189.64506300000002</v>
      </c>
      <c r="W737">
        <f t="shared" si="174"/>
        <v>754.72222222222308</v>
      </c>
      <c r="X737">
        <f t="shared" si="175"/>
        <v>10545.434684981492</v>
      </c>
      <c r="Y737" t="str">
        <f t="shared" si="167"/>
        <v>Accelerating</v>
      </c>
      <c r="Z737">
        <f t="shared" si="168"/>
        <v>10545.434684981492</v>
      </c>
      <c r="AA737">
        <f t="shared" si="169"/>
        <v>0</v>
      </c>
      <c r="AB737">
        <f t="shared" si="170"/>
        <v>0</v>
      </c>
      <c r="AC737">
        <f t="shared" si="171"/>
        <v>944.36728522222313</v>
      </c>
      <c r="AD737">
        <f t="shared" si="179"/>
        <v>0</v>
      </c>
      <c r="AE737">
        <f t="shared" si="165"/>
        <v>944.36728522222313</v>
      </c>
      <c r="AF737">
        <f>(Z737+SUM($Z$598:Z736))/1000</f>
        <v>582.52627735938586</v>
      </c>
      <c r="AG737">
        <f>(AA737+SUM($AA$598:AA736))/1000</f>
        <v>258.76427627120057</v>
      </c>
      <c r="BG737">
        <f t="shared" si="176"/>
        <v>89.156527777777796</v>
      </c>
    </row>
    <row r="738" spans="2:59" x14ac:dyDescent="0.3">
      <c r="B738" s="27" t="s">
        <v>52</v>
      </c>
      <c r="C738" s="27">
        <v>730</v>
      </c>
      <c r="D738" s="27">
        <v>141</v>
      </c>
      <c r="E738" s="26">
        <v>41.6</v>
      </c>
      <c r="F738" s="15">
        <f t="shared" si="177"/>
        <v>0.23611111111111052</v>
      </c>
      <c r="G738" s="15">
        <f t="shared" si="178"/>
        <v>0.84999999999999787</v>
      </c>
      <c r="R738">
        <f>S738+SUM($S$598:S737)</f>
        <v>1203.1111111111115</v>
      </c>
      <c r="S738">
        <f t="shared" si="172"/>
        <v>11.555555555555555</v>
      </c>
      <c r="U738">
        <f t="shared" si="173"/>
        <v>61.723306666666666</v>
      </c>
      <c r="V738">
        <f t="shared" si="166"/>
        <v>193.72960966666668</v>
      </c>
      <c r="W738">
        <f t="shared" si="174"/>
        <v>337.63888888888806</v>
      </c>
      <c r="X738">
        <f t="shared" si="175"/>
        <v>6140.2582055308549</v>
      </c>
      <c r="Y738" t="str">
        <f t="shared" si="167"/>
        <v>Accelerating</v>
      </c>
      <c r="Z738">
        <f t="shared" si="168"/>
        <v>6140.2582055308549</v>
      </c>
      <c r="AA738">
        <f t="shared" si="169"/>
        <v>0</v>
      </c>
      <c r="AB738">
        <f t="shared" si="170"/>
        <v>0</v>
      </c>
      <c r="AC738">
        <f t="shared" si="171"/>
        <v>531.36849855555477</v>
      </c>
      <c r="AD738">
        <f t="shared" si="179"/>
        <v>0</v>
      </c>
      <c r="AE738">
        <f t="shared" si="165"/>
        <v>531.36849855555477</v>
      </c>
      <c r="AF738">
        <f>(Z738+SUM($Z$598:Z737))/1000</f>
        <v>588.66653556491667</v>
      </c>
      <c r="AG738">
        <f>(AA738+SUM($AA$598:AA737))/1000</f>
        <v>258.76427627120057</v>
      </c>
      <c r="BG738">
        <f t="shared" si="176"/>
        <v>95.474567901234565</v>
      </c>
    </row>
    <row r="739" spans="2:59" x14ac:dyDescent="0.3">
      <c r="B739" s="27" t="s">
        <v>52</v>
      </c>
      <c r="C739" s="27">
        <v>731</v>
      </c>
      <c r="D739" s="27">
        <v>142</v>
      </c>
      <c r="E739" s="26">
        <v>41.9</v>
      </c>
      <c r="F739" s="15">
        <f t="shared" si="177"/>
        <v>5.5555555555555358E-2</v>
      </c>
      <c r="G739" s="15">
        <f t="shared" si="178"/>
        <v>0.19999999999999929</v>
      </c>
      <c r="R739">
        <f>S739+SUM($S$598:S738)</f>
        <v>1214.7500000000005</v>
      </c>
      <c r="S739">
        <f t="shared" si="172"/>
        <v>11.638888888888888</v>
      </c>
      <c r="U739">
        <f t="shared" si="173"/>
        <v>62.616756666666653</v>
      </c>
      <c r="V739">
        <f t="shared" si="166"/>
        <v>194.62305966666665</v>
      </c>
      <c r="W739">
        <f t="shared" si="174"/>
        <v>79.444444444444159</v>
      </c>
      <c r="X739">
        <f t="shared" si="175"/>
        <v>3189.841228404317</v>
      </c>
      <c r="Y739" t="str">
        <f t="shared" si="167"/>
        <v>Accelerating</v>
      </c>
      <c r="Z739">
        <f t="shared" si="168"/>
        <v>3189.841228404317</v>
      </c>
      <c r="AA739">
        <f t="shared" si="169"/>
        <v>0</v>
      </c>
      <c r="AB739">
        <f t="shared" si="170"/>
        <v>0</v>
      </c>
      <c r="AC739">
        <f t="shared" si="171"/>
        <v>274.06750411111079</v>
      </c>
      <c r="AD739">
        <f t="shared" si="179"/>
        <v>0</v>
      </c>
      <c r="AE739">
        <f t="shared" si="165"/>
        <v>274.06750411111079</v>
      </c>
      <c r="AF739">
        <f>(Z739+SUM($Z$598:Z738))/1000</f>
        <v>591.85637679332103</v>
      </c>
      <c r="AG739">
        <f>(AA739+SUM($AA$598:AA738))/1000</f>
        <v>258.76427627120057</v>
      </c>
      <c r="BG739">
        <f t="shared" si="176"/>
        <v>96.856570216049363</v>
      </c>
    </row>
    <row r="740" spans="2:59" x14ac:dyDescent="0.3">
      <c r="B740" s="27" t="s">
        <v>52</v>
      </c>
      <c r="C740" s="27">
        <v>732</v>
      </c>
      <c r="D740" s="27">
        <v>143</v>
      </c>
      <c r="E740" s="26">
        <v>42</v>
      </c>
      <c r="F740" s="15">
        <f t="shared" si="177"/>
        <v>4.1666666666667261E-2</v>
      </c>
      <c r="G740" s="15">
        <f t="shared" si="178"/>
        <v>0.15000000000000213</v>
      </c>
      <c r="R740">
        <f>S740+SUM($S$598:S739)</f>
        <v>1226.4166666666672</v>
      </c>
      <c r="S740">
        <f t="shared" si="172"/>
        <v>11.666666666666666</v>
      </c>
      <c r="U740">
        <f t="shared" si="173"/>
        <v>62.91599999999999</v>
      </c>
      <c r="V740">
        <f t="shared" si="166"/>
        <v>194.922303</v>
      </c>
      <c r="W740">
        <f t="shared" si="174"/>
        <v>59.583333333334181</v>
      </c>
      <c r="X740">
        <f t="shared" si="175"/>
        <v>2969.2324238888987</v>
      </c>
      <c r="Y740" t="str">
        <f t="shared" si="167"/>
        <v>Accelerating</v>
      </c>
      <c r="Z740">
        <f t="shared" si="168"/>
        <v>2969.2324238888987</v>
      </c>
      <c r="AA740">
        <f t="shared" si="169"/>
        <v>0</v>
      </c>
      <c r="AB740">
        <f t="shared" si="170"/>
        <v>0</v>
      </c>
      <c r="AC740">
        <f t="shared" si="171"/>
        <v>254.50563633333417</v>
      </c>
      <c r="AD740">
        <f t="shared" si="179"/>
        <v>0</v>
      </c>
      <c r="AE740">
        <f t="shared" si="165"/>
        <v>254.50563633333417</v>
      </c>
      <c r="AF740">
        <f>(Z740+SUM($Z$598:Z739))/1000</f>
        <v>594.82560921720983</v>
      </c>
      <c r="AG740">
        <f>(AA740+SUM($AA$598:AA739))/1000</f>
        <v>258.76427627120057</v>
      </c>
      <c r="BG740">
        <f t="shared" si="176"/>
        <v>97.319444444444429</v>
      </c>
    </row>
    <row r="741" spans="2:59" x14ac:dyDescent="0.3">
      <c r="B741" s="27" t="s">
        <v>52</v>
      </c>
      <c r="C741" s="27">
        <v>733</v>
      </c>
      <c r="D741" s="27">
        <v>144</v>
      </c>
      <c r="E741" s="26">
        <v>42.2</v>
      </c>
      <c r="F741" s="15">
        <f t="shared" si="177"/>
        <v>5.5555555555555358E-2</v>
      </c>
      <c r="G741" s="15">
        <f t="shared" si="178"/>
        <v>0.19999999999999929</v>
      </c>
      <c r="R741">
        <f>S741+SUM($S$598:S740)</f>
        <v>1238.1388888888894</v>
      </c>
      <c r="S741">
        <f t="shared" si="172"/>
        <v>11.722222222222223</v>
      </c>
      <c r="U741">
        <f t="shared" si="173"/>
        <v>63.516626666666674</v>
      </c>
      <c r="V741">
        <f t="shared" si="166"/>
        <v>195.52292966666667</v>
      </c>
      <c r="W741">
        <f t="shared" si="174"/>
        <v>79.444444444444159</v>
      </c>
      <c r="X741">
        <f t="shared" si="175"/>
        <v>3223.2286631913548</v>
      </c>
      <c r="Y741" t="str">
        <f t="shared" si="167"/>
        <v>Accelerating</v>
      </c>
      <c r="Z741">
        <f t="shared" si="168"/>
        <v>3223.2286631913548</v>
      </c>
      <c r="AA741">
        <f t="shared" si="169"/>
        <v>0</v>
      </c>
      <c r="AB741">
        <f t="shared" si="170"/>
        <v>0</v>
      </c>
      <c r="AC741">
        <f t="shared" si="171"/>
        <v>274.96737411111081</v>
      </c>
      <c r="AD741">
        <f t="shared" si="179"/>
        <v>0</v>
      </c>
      <c r="AE741">
        <f t="shared" si="165"/>
        <v>274.96737411111081</v>
      </c>
      <c r="AF741">
        <f>(Z741+SUM($Z$598:Z740))/1000</f>
        <v>598.04883788040115</v>
      </c>
      <c r="AG741">
        <f>(AA741+SUM($AA$598:AA740))/1000</f>
        <v>258.76427627120057</v>
      </c>
      <c r="BG741">
        <f t="shared" si="176"/>
        <v>98.24850308641976</v>
      </c>
    </row>
    <row r="742" spans="2:59" x14ac:dyDescent="0.3">
      <c r="B742" s="27" t="s">
        <v>52</v>
      </c>
      <c r="C742" s="27">
        <v>734</v>
      </c>
      <c r="D742" s="27">
        <v>145</v>
      </c>
      <c r="E742" s="26">
        <v>42.4</v>
      </c>
      <c r="F742" s="15">
        <f t="shared" si="177"/>
        <v>6.9444444444444448E-2</v>
      </c>
      <c r="G742" s="15">
        <f t="shared" si="178"/>
        <v>0.25</v>
      </c>
      <c r="R742">
        <f>S742+SUM($S$598:S741)</f>
        <v>1249.9166666666672</v>
      </c>
      <c r="S742">
        <f t="shared" si="172"/>
        <v>11.777777777777777</v>
      </c>
      <c r="U742">
        <f t="shared" si="173"/>
        <v>64.120106666666658</v>
      </c>
      <c r="V742">
        <f t="shared" si="166"/>
        <v>196.12640966666666</v>
      </c>
      <c r="W742">
        <f t="shared" si="174"/>
        <v>99.305555555555557</v>
      </c>
      <c r="X742">
        <f t="shared" si="175"/>
        <v>3479.5320348395062</v>
      </c>
      <c r="Y742" t="str">
        <f t="shared" si="167"/>
        <v>Accelerating</v>
      </c>
      <c r="Z742">
        <f t="shared" si="168"/>
        <v>3479.5320348395062</v>
      </c>
      <c r="AA742">
        <f t="shared" si="169"/>
        <v>0</v>
      </c>
      <c r="AB742">
        <f t="shared" si="170"/>
        <v>0</v>
      </c>
      <c r="AC742">
        <f t="shared" si="171"/>
        <v>295.43196522222223</v>
      </c>
      <c r="AD742">
        <f t="shared" si="179"/>
        <v>0</v>
      </c>
      <c r="AE742">
        <f t="shared" si="165"/>
        <v>295.43196522222223</v>
      </c>
      <c r="AF742">
        <f>(Z742+SUM($Z$598:Z741))/1000</f>
        <v>601.52836991524066</v>
      </c>
      <c r="AG742">
        <f>(AA742+SUM($AA$598:AA741))/1000</f>
        <v>258.76427627120057</v>
      </c>
      <c r="BG742">
        <f t="shared" si="176"/>
        <v>99.181975308641952</v>
      </c>
    </row>
    <row r="743" spans="2:59" x14ac:dyDescent="0.3">
      <c r="B743" s="27" t="s">
        <v>52</v>
      </c>
      <c r="C743" s="27">
        <v>735</v>
      </c>
      <c r="D743" s="27">
        <v>146</v>
      </c>
      <c r="E743" s="26">
        <v>42.7</v>
      </c>
      <c r="F743" s="15">
        <f t="shared" si="177"/>
        <v>9.7222222222222612E-2</v>
      </c>
      <c r="G743" s="15">
        <f t="shared" si="178"/>
        <v>0.35000000000000142</v>
      </c>
      <c r="R743">
        <f>S743+SUM($S$598:S742)</f>
        <v>1261.7777777777783</v>
      </c>
      <c r="S743">
        <f t="shared" si="172"/>
        <v>11.861111111111112</v>
      </c>
      <c r="U743">
        <f t="shared" si="173"/>
        <v>65.030676666666679</v>
      </c>
      <c r="V743">
        <f t="shared" si="166"/>
        <v>197.0369796666667</v>
      </c>
      <c r="W743">
        <f t="shared" si="174"/>
        <v>139.02777777777834</v>
      </c>
      <c r="X743">
        <f t="shared" si="175"/>
        <v>3986.101428577168</v>
      </c>
      <c r="Y743" t="str">
        <f t="shared" si="167"/>
        <v>Accelerating</v>
      </c>
      <c r="Z743">
        <f t="shared" si="168"/>
        <v>3986.101428577168</v>
      </c>
      <c r="AA743">
        <f t="shared" si="169"/>
        <v>0</v>
      </c>
      <c r="AB743">
        <f t="shared" si="170"/>
        <v>0</v>
      </c>
      <c r="AC743">
        <f t="shared" si="171"/>
        <v>336.06475744444504</v>
      </c>
      <c r="AD743">
        <f t="shared" si="179"/>
        <v>0</v>
      </c>
      <c r="AE743">
        <f t="shared" si="165"/>
        <v>336.06475744444504</v>
      </c>
      <c r="AF743">
        <f>(Z743+SUM($Z$598:Z742))/1000</f>
        <v>605.51447134381783</v>
      </c>
      <c r="AG743">
        <f>(AA743+SUM($AA$598:AA742))/1000</f>
        <v>258.76427627120057</v>
      </c>
      <c r="BG743">
        <f t="shared" si="176"/>
        <v>100.5904591049383</v>
      </c>
    </row>
    <row r="744" spans="2:59" x14ac:dyDescent="0.3">
      <c r="B744" s="27" t="s">
        <v>52</v>
      </c>
      <c r="C744" s="27">
        <v>736</v>
      </c>
      <c r="D744" s="27">
        <v>147</v>
      </c>
      <c r="E744" s="26">
        <v>43.1</v>
      </c>
      <c r="F744" s="15">
        <f t="shared" si="177"/>
        <v>0.1388888888888889</v>
      </c>
      <c r="G744" s="15">
        <f t="shared" si="178"/>
        <v>0.5</v>
      </c>
      <c r="R744">
        <f>S744+SUM($S$598:S743)</f>
        <v>1273.7500000000005</v>
      </c>
      <c r="S744">
        <f t="shared" si="172"/>
        <v>11.972222222222223</v>
      </c>
      <c r="U744">
        <f t="shared" si="173"/>
        <v>66.254756666666665</v>
      </c>
      <c r="V744">
        <f t="shared" si="166"/>
        <v>198.26105966666665</v>
      </c>
      <c r="W744">
        <f t="shared" si="174"/>
        <v>198.61111111111111</v>
      </c>
      <c r="X744">
        <f t="shared" si="175"/>
        <v>4751.4418223672847</v>
      </c>
      <c r="Y744" t="str">
        <f t="shared" si="167"/>
        <v>Accelerating</v>
      </c>
      <c r="Z744">
        <f t="shared" si="168"/>
        <v>4751.4418223672847</v>
      </c>
      <c r="AA744">
        <f t="shared" si="169"/>
        <v>0</v>
      </c>
      <c r="AB744">
        <f t="shared" si="170"/>
        <v>0</v>
      </c>
      <c r="AC744">
        <f t="shared" si="171"/>
        <v>396.8721707777778</v>
      </c>
      <c r="AD744">
        <f t="shared" si="179"/>
        <v>0</v>
      </c>
      <c r="AE744">
        <f t="shared" si="165"/>
        <v>396.8721707777778</v>
      </c>
      <c r="AF744">
        <f>(Z744+SUM($Z$598:Z743))/1000</f>
        <v>610.2659131661851</v>
      </c>
      <c r="AG744">
        <f>(AA744+SUM($AA$598:AA743))/1000</f>
        <v>258.76427627120057</v>
      </c>
      <c r="BG744">
        <f t="shared" si="176"/>
        <v>102.48388503086422</v>
      </c>
    </row>
    <row r="745" spans="2:59" x14ac:dyDescent="0.3">
      <c r="B745" s="27" t="s">
        <v>52</v>
      </c>
      <c r="C745" s="27">
        <v>737</v>
      </c>
      <c r="D745" s="27">
        <v>148</v>
      </c>
      <c r="E745" s="26">
        <v>43.7</v>
      </c>
      <c r="F745" s="15">
        <f t="shared" si="177"/>
        <v>0.12499999999999981</v>
      </c>
      <c r="G745" s="15">
        <f t="shared" si="178"/>
        <v>0.44999999999999929</v>
      </c>
      <c r="R745">
        <f>S745+SUM($S$598:S744)</f>
        <v>1285.8888888888894</v>
      </c>
      <c r="S745">
        <f t="shared" si="172"/>
        <v>12.138888888888889</v>
      </c>
      <c r="U745">
        <f t="shared" si="173"/>
        <v>68.112276666666659</v>
      </c>
      <c r="V745">
        <f t="shared" si="166"/>
        <v>200.11857966666668</v>
      </c>
      <c r="W745">
        <f t="shared" si="174"/>
        <v>178.74999999999972</v>
      </c>
      <c r="X745">
        <f t="shared" si="175"/>
        <v>4599.0435920648115</v>
      </c>
      <c r="Y745" t="str">
        <f t="shared" si="167"/>
        <v>Accelerating</v>
      </c>
      <c r="Z745">
        <f t="shared" si="168"/>
        <v>4599.0435920648115</v>
      </c>
      <c r="AA745">
        <f t="shared" si="169"/>
        <v>0</v>
      </c>
      <c r="AB745">
        <f t="shared" si="170"/>
        <v>0</v>
      </c>
      <c r="AC745">
        <f t="shared" si="171"/>
        <v>378.86857966666639</v>
      </c>
      <c r="AD745">
        <f t="shared" si="179"/>
        <v>0</v>
      </c>
      <c r="AE745">
        <f t="shared" si="165"/>
        <v>378.86857966666639</v>
      </c>
      <c r="AF745">
        <f>(Z745+SUM($Z$598:Z744))/1000</f>
        <v>614.86495675824995</v>
      </c>
      <c r="AG745">
        <f>(AA745+SUM($AA$598:AA744))/1000</f>
        <v>258.76427627120057</v>
      </c>
      <c r="BG745">
        <f t="shared" si="176"/>
        <v>105.35712577160494</v>
      </c>
    </row>
    <row r="746" spans="2:59" x14ac:dyDescent="0.3">
      <c r="B746" s="27" t="s">
        <v>52</v>
      </c>
      <c r="C746" s="27">
        <v>738</v>
      </c>
      <c r="D746" s="27">
        <v>149</v>
      </c>
      <c r="E746" s="26">
        <v>44</v>
      </c>
      <c r="F746" s="15">
        <f t="shared" si="177"/>
        <v>5.5555555555555358E-2</v>
      </c>
      <c r="G746" s="15">
        <f t="shared" si="178"/>
        <v>0.19999999999999929</v>
      </c>
      <c r="R746">
        <f>S746+SUM($S$598:S745)</f>
        <v>1298.1111111111115</v>
      </c>
      <c r="S746">
        <f t="shared" si="172"/>
        <v>12.222222222222221</v>
      </c>
      <c r="U746">
        <f t="shared" si="173"/>
        <v>69.050666666666658</v>
      </c>
      <c r="V746">
        <f t="shared" si="166"/>
        <v>201.05696966666665</v>
      </c>
      <c r="W746">
        <f t="shared" si="174"/>
        <v>79.444444444444159</v>
      </c>
      <c r="X746">
        <f t="shared" si="175"/>
        <v>3428.3506169135762</v>
      </c>
      <c r="Y746" t="str">
        <f t="shared" si="167"/>
        <v>Accelerating</v>
      </c>
      <c r="Z746">
        <f t="shared" si="168"/>
        <v>3428.3506169135762</v>
      </c>
      <c r="AA746">
        <f t="shared" si="169"/>
        <v>0</v>
      </c>
      <c r="AB746">
        <f t="shared" si="170"/>
        <v>0</v>
      </c>
      <c r="AC746">
        <f t="shared" si="171"/>
        <v>280.50141411111082</v>
      </c>
      <c r="AD746">
        <f t="shared" si="179"/>
        <v>0</v>
      </c>
      <c r="AE746">
        <f t="shared" ref="AE746:AE809" si="180">IF(AC746&lt;0,0,IF(AC746=$T$8,0,AC746))</f>
        <v>280.50141411111082</v>
      </c>
      <c r="AF746">
        <f>(Z746+SUM($Z$598:Z745))/1000</f>
        <v>618.29330737516341</v>
      </c>
      <c r="AG746">
        <f>(AA746+SUM($AA$598:AA745))/1000</f>
        <v>258.76427627120057</v>
      </c>
      <c r="BG746">
        <f t="shared" si="176"/>
        <v>106.80864197530863</v>
      </c>
    </row>
    <row r="747" spans="2:59" x14ac:dyDescent="0.3">
      <c r="B747" s="27" t="s">
        <v>52</v>
      </c>
      <c r="C747" s="27">
        <v>739</v>
      </c>
      <c r="D747" s="27">
        <v>150</v>
      </c>
      <c r="E747" s="26">
        <v>44.1</v>
      </c>
      <c r="F747" s="15">
        <f t="shared" si="177"/>
        <v>0.18055555555555516</v>
      </c>
      <c r="G747" s="15">
        <f t="shared" si="178"/>
        <v>0.64999999999999858</v>
      </c>
      <c r="R747">
        <f>S747+SUM($S$598:S746)</f>
        <v>1310.3611111111115</v>
      </c>
      <c r="S747">
        <f t="shared" si="172"/>
        <v>12.25</v>
      </c>
      <c r="U747">
        <f t="shared" si="173"/>
        <v>69.364890000000003</v>
      </c>
      <c r="V747">
        <f t="shared" si="166"/>
        <v>201.37119300000001</v>
      </c>
      <c r="W747">
        <f t="shared" si="174"/>
        <v>258.19444444444389</v>
      </c>
      <c r="X747">
        <f t="shared" si="175"/>
        <v>5629.679058694438</v>
      </c>
      <c r="Y747" t="str">
        <f t="shared" si="167"/>
        <v>Accelerating</v>
      </c>
      <c r="Z747">
        <f t="shared" si="168"/>
        <v>5629.679058694438</v>
      </c>
      <c r="AA747">
        <f t="shared" si="169"/>
        <v>0</v>
      </c>
      <c r="AB747">
        <f t="shared" si="170"/>
        <v>0</v>
      </c>
      <c r="AC747">
        <f t="shared" si="171"/>
        <v>459.56563744444389</v>
      </c>
      <c r="AD747">
        <f t="shared" si="179"/>
        <v>0</v>
      </c>
      <c r="AE747">
        <f t="shared" si="180"/>
        <v>459.56563744444389</v>
      </c>
      <c r="AF747">
        <f>(Z747+SUM($Z$598:Z746))/1000</f>
        <v>623.92298643385777</v>
      </c>
      <c r="AG747">
        <f>(AA747+SUM($AA$598:AA746))/1000</f>
        <v>258.76427627120057</v>
      </c>
      <c r="BG747">
        <f t="shared" si="176"/>
        <v>107.29468749999999</v>
      </c>
    </row>
    <row r="748" spans="2:59" x14ac:dyDescent="0.3">
      <c r="B748" s="27" t="s">
        <v>52</v>
      </c>
      <c r="C748" s="27">
        <v>740</v>
      </c>
      <c r="D748" s="27">
        <v>151</v>
      </c>
      <c r="E748" s="26">
        <v>45.3</v>
      </c>
      <c r="F748" s="15">
        <f t="shared" si="177"/>
        <v>0.31944444444444403</v>
      </c>
      <c r="G748" s="15">
        <f t="shared" si="178"/>
        <v>1.1499999999999986</v>
      </c>
      <c r="R748">
        <f>S748+SUM($S$598:S747)</f>
        <v>1322.9444444444448</v>
      </c>
      <c r="S748">
        <f t="shared" si="172"/>
        <v>12.583333333333332</v>
      </c>
      <c r="U748">
        <f t="shared" si="173"/>
        <v>73.191209999999984</v>
      </c>
      <c r="V748">
        <f t="shared" si="166"/>
        <v>205.19751299999999</v>
      </c>
      <c r="W748">
        <f t="shared" si="174"/>
        <v>456.80555555555497</v>
      </c>
      <c r="X748">
        <f t="shared" si="175"/>
        <v>8330.2052793240655</v>
      </c>
      <c r="Y748" t="str">
        <f t="shared" si="167"/>
        <v>Accelerating</v>
      </c>
      <c r="Z748">
        <f t="shared" si="168"/>
        <v>8330.2052793240655</v>
      </c>
      <c r="AA748">
        <f t="shared" si="169"/>
        <v>0</v>
      </c>
      <c r="AB748">
        <f t="shared" si="170"/>
        <v>0</v>
      </c>
      <c r="AC748">
        <f t="shared" si="171"/>
        <v>662.00306855555493</v>
      </c>
      <c r="AD748">
        <f t="shared" si="179"/>
        <v>0</v>
      </c>
      <c r="AE748">
        <f t="shared" si="180"/>
        <v>662.00306855555493</v>
      </c>
      <c r="AF748">
        <f>(Z748+SUM($Z$598:Z747))/1000</f>
        <v>632.25319171318188</v>
      </c>
      <c r="AG748">
        <f>(AA748+SUM($AA$598:AA747))/1000</f>
        <v>258.76427627120057</v>
      </c>
      <c r="BG748">
        <f t="shared" si="176"/>
        <v>113.21329861111109</v>
      </c>
    </row>
    <row r="749" spans="2:59" x14ac:dyDescent="0.3">
      <c r="B749" s="27" t="s">
        <v>52</v>
      </c>
      <c r="C749" s="27">
        <v>741</v>
      </c>
      <c r="D749" s="27">
        <v>152</v>
      </c>
      <c r="E749" s="26">
        <v>46.4</v>
      </c>
      <c r="F749" s="15">
        <f t="shared" si="177"/>
        <v>0.26388888888888967</v>
      </c>
      <c r="G749" s="15">
        <f t="shared" si="178"/>
        <v>0.95000000000000284</v>
      </c>
      <c r="R749">
        <f>S749+SUM($S$598:S748)</f>
        <v>1335.8333333333337</v>
      </c>
      <c r="S749">
        <f t="shared" si="172"/>
        <v>12.888888888888888</v>
      </c>
      <c r="U749">
        <f t="shared" si="173"/>
        <v>76.788906666666648</v>
      </c>
      <c r="V749">
        <f t="shared" si="166"/>
        <v>208.79520966666666</v>
      </c>
      <c r="W749">
        <f t="shared" si="174"/>
        <v>377.36111111111222</v>
      </c>
      <c r="X749">
        <f t="shared" si="175"/>
        <v>7554.9036900247047</v>
      </c>
      <c r="Y749" t="str">
        <f t="shared" si="167"/>
        <v>Accelerating</v>
      </c>
      <c r="Z749">
        <f t="shared" si="168"/>
        <v>7554.9036900247047</v>
      </c>
      <c r="AA749">
        <f t="shared" si="169"/>
        <v>0</v>
      </c>
      <c r="AB749">
        <f t="shared" si="170"/>
        <v>0</v>
      </c>
      <c r="AC749">
        <f t="shared" si="171"/>
        <v>586.15632077777889</v>
      </c>
      <c r="AD749">
        <f t="shared" si="179"/>
        <v>0</v>
      </c>
      <c r="AE749">
        <f t="shared" si="180"/>
        <v>586.15632077777889</v>
      </c>
      <c r="AF749">
        <f>(Z749+SUM($Z$598:Z748))/1000</f>
        <v>639.80809540320661</v>
      </c>
      <c r="AG749">
        <f>(AA749+SUM($AA$598:AA748))/1000</f>
        <v>258.76427627120057</v>
      </c>
      <c r="BG749">
        <f t="shared" si="176"/>
        <v>118.77827160493824</v>
      </c>
    </row>
    <row r="750" spans="2:59" x14ac:dyDescent="0.3">
      <c r="B750" s="27" t="s">
        <v>52</v>
      </c>
      <c r="C750" s="27">
        <v>742</v>
      </c>
      <c r="D750" s="27">
        <v>153</v>
      </c>
      <c r="E750" s="26">
        <v>47.2</v>
      </c>
      <c r="F750" s="15">
        <f t="shared" si="177"/>
        <v>0.12499999999999981</v>
      </c>
      <c r="G750" s="15">
        <f t="shared" si="178"/>
        <v>0.44999999999999929</v>
      </c>
      <c r="R750">
        <f>S750+SUM($S$598:S749)</f>
        <v>1348.9444444444448</v>
      </c>
      <c r="S750">
        <f t="shared" si="172"/>
        <v>13.111111111111111</v>
      </c>
      <c r="U750">
        <f t="shared" si="173"/>
        <v>79.459626666666651</v>
      </c>
      <c r="V750">
        <f t="shared" si="166"/>
        <v>211.46592966666665</v>
      </c>
      <c r="W750">
        <f t="shared" si="174"/>
        <v>178.74999999999972</v>
      </c>
      <c r="X750">
        <f t="shared" si="175"/>
        <v>5116.1644111851811</v>
      </c>
      <c r="Y750" t="str">
        <f t="shared" si="167"/>
        <v>Accelerating</v>
      </c>
      <c r="Z750">
        <f t="shared" si="168"/>
        <v>5116.1644111851811</v>
      </c>
      <c r="AA750">
        <f t="shared" si="169"/>
        <v>0</v>
      </c>
      <c r="AB750">
        <f t="shared" si="170"/>
        <v>0</v>
      </c>
      <c r="AC750">
        <f t="shared" si="171"/>
        <v>390.2159296666664</v>
      </c>
      <c r="AD750">
        <f t="shared" si="179"/>
        <v>0</v>
      </c>
      <c r="AE750">
        <f t="shared" si="180"/>
        <v>390.2159296666664</v>
      </c>
      <c r="AF750">
        <f>(Z750+SUM($Z$598:Z749))/1000</f>
        <v>644.9242598143918</v>
      </c>
      <c r="AG750">
        <f>(AA750+SUM($AA$598:AA749))/1000</f>
        <v>258.76427627120057</v>
      </c>
      <c r="BG750">
        <f t="shared" si="176"/>
        <v>122.90938271604936</v>
      </c>
    </row>
    <row r="751" spans="2:59" x14ac:dyDescent="0.3">
      <c r="B751" s="27" t="s">
        <v>52</v>
      </c>
      <c r="C751" s="27">
        <v>743</v>
      </c>
      <c r="D751" s="27">
        <v>154</v>
      </c>
      <c r="E751" s="26">
        <v>47.3</v>
      </c>
      <c r="F751" s="15">
        <f t="shared" si="177"/>
        <v>2.7777777777777186E-2</v>
      </c>
      <c r="G751" s="15">
        <f t="shared" si="178"/>
        <v>9.9999999999997868E-2</v>
      </c>
      <c r="R751">
        <f>S751+SUM($S$598:S750)</f>
        <v>1362.0833333333337</v>
      </c>
      <c r="S751">
        <f t="shared" si="172"/>
        <v>13.138888888888888</v>
      </c>
      <c r="U751">
        <f t="shared" si="173"/>
        <v>79.796676666666656</v>
      </c>
      <c r="V751">
        <f t="shared" si="166"/>
        <v>211.80297966666666</v>
      </c>
      <c r="W751">
        <f t="shared" si="174"/>
        <v>39.722222222221376</v>
      </c>
      <c r="X751">
        <f t="shared" si="175"/>
        <v>3304.7616803734454</v>
      </c>
      <c r="Y751" t="str">
        <f t="shared" si="167"/>
        <v>Accelerating</v>
      </c>
      <c r="Z751">
        <f t="shared" si="168"/>
        <v>3304.7616803734454</v>
      </c>
      <c r="AA751">
        <f t="shared" si="169"/>
        <v>0</v>
      </c>
      <c r="AB751">
        <f t="shared" si="170"/>
        <v>0</v>
      </c>
      <c r="AC751">
        <f t="shared" si="171"/>
        <v>251.52520188888803</v>
      </c>
      <c r="AD751">
        <f t="shared" si="179"/>
        <v>0</v>
      </c>
      <c r="AE751">
        <f t="shared" si="180"/>
        <v>251.52520188888803</v>
      </c>
      <c r="AF751">
        <f>(Z751+SUM($Z$598:Z750))/1000</f>
        <v>648.22902149476533</v>
      </c>
      <c r="AG751">
        <f>(AA751+SUM($AA$598:AA750))/1000</f>
        <v>258.76427627120057</v>
      </c>
      <c r="BG751">
        <f t="shared" si="176"/>
        <v>123.43073688271602</v>
      </c>
    </row>
    <row r="752" spans="2:59" x14ac:dyDescent="0.3">
      <c r="B752" s="27" t="s">
        <v>52</v>
      </c>
      <c r="C752" s="27">
        <v>744</v>
      </c>
      <c r="D752" s="27">
        <v>155</v>
      </c>
      <c r="E752" s="26">
        <v>47.4</v>
      </c>
      <c r="F752" s="15">
        <f t="shared" si="177"/>
        <v>1.3888888888889086E-2</v>
      </c>
      <c r="G752" s="15">
        <f t="shared" si="178"/>
        <v>5.0000000000000711E-2</v>
      </c>
      <c r="R752">
        <f>S752+SUM($S$598:S751)</f>
        <v>1375.2500000000005</v>
      </c>
      <c r="S752">
        <f t="shared" si="172"/>
        <v>13.166666666666666</v>
      </c>
      <c r="U752">
        <f t="shared" si="173"/>
        <v>80.134439999999984</v>
      </c>
      <c r="V752">
        <f t="shared" si="166"/>
        <v>212.14074299999999</v>
      </c>
      <c r="W752">
        <f t="shared" si="174"/>
        <v>19.861111111111391</v>
      </c>
      <c r="X752">
        <f t="shared" si="175"/>
        <v>3054.6910791296332</v>
      </c>
      <c r="Y752" t="str">
        <f t="shared" si="167"/>
        <v>Accelerating</v>
      </c>
      <c r="Z752">
        <f t="shared" si="168"/>
        <v>3054.6910791296332</v>
      </c>
      <c r="AA752">
        <f t="shared" si="169"/>
        <v>0</v>
      </c>
      <c r="AB752">
        <f t="shared" si="170"/>
        <v>0</v>
      </c>
      <c r="AC752">
        <f t="shared" si="171"/>
        <v>232.00185411111138</v>
      </c>
      <c r="AD752">
        <f t="shared" si="179"/>
        <v>0</v>
      </c>
      <c r="AE752">
        <f t="shared" si="180"/>
        <v>232.00185411111138</v>
      </c>
      <c r="AF752">
        <f>(Z752+SUM($Z$598:Z751))/1000</f>
        <v>651.28371257389483</v>
      </c>
      <c r="AG752">
        <f>(AA752+SUM($AA$598:AA751))/1000</f>
        <v>258.76427627120057</v>
      </c>
      <c r="BG752">
        <f t="shared" si="176"/>
        <v>123.95319444444442</v>
      </c>
    </row>
    <row r="753" spans="2:59" x14ac:dyDescent="0.3">
      <c r="B753" s="27" t="s">
        <v>52</v>
      </c>
      <c r="C753" s="27">
        <v>745</v>
      </c>
      <c r="D753" s="27">
        <v>156</v>
      </c>
      <c r="E753" s="26">
        <v>47.4</v>
      </c>
      <c r="F753" s="15">
        <f t="shared" si="177"/>
        <v>1.3888888888889086E-2</v>
      </c>
      <c r="G753" s="15">
        <f t="shared" si="178"/>
        <v>5.0000000000000711E-2</v>
      </c>
      <c r="R753">
        <f>S753+SUM($S$598:S752)</f>
        <v>1388.4166666666672</v>
      </c>
      <c r="S753">
        <f t="shared" si="172"/>
        <v>13.166666666666666</v>
      </c>
      <c r="U753">
        <f t="shared" si="173"/>
        <v>80.134439999999984</v>
      </c>
      <c r="V753">
        <f t="shared" si="166"/>
        <v>212.14074299999999</v>
      </c>
      <c r="W753">
        <f t="shared" si="174"/>
        <v>19.861111111111391</v>
      </c>
      <c r="X753">
        <f t="shared" si="175"/>
        <v>3054.6910791296332</v>
      </c>
      <c r="Y753" t="str">
        <f t="shared" si="167"/>
        <v>Accelerating</v>
      </c>
      <c r="Z753">
        <f t="shared" si="168"/>
        <v>3054.6910791296332</v>
      </c>
      <c r="AA753">
        <f t="shared" si="169"/>
        <v>0</v>
      </c>
      <c r="AB753">
        <f t="shared" si="170"/>
        <v>0</v>
      </c>
      <c r="AC753">
        <f t="shared" si="171"/>
        <v>232.00185411111138</v>
      </c>
      <c r="AD753">
        <f t="shared" si="179"/>
        <v>0</v>
      </c>
      <c r="AE753">
        <f t="shared" si="180"/>
        <v>232.00185411111138</v>
      </c>
      <c r="AF753">
        <f>(Z753+SUM($Z$598:Z752))/1000</f>
        <v>654.33840365302444</v>
      </c>
      <c r="AG753">
        <f>(AA753+SUM($AA$598:AA752))/1000</f>
        <v>258.76427627120057</v>
      </c>
      <c r="BG753">
        <f t="shared" si="176"/>
        <v>123.95319444444442</v>
      </c>
    </row>
    <row r="754" spans="2:59" x14ac:dyDescent="0.3">
      <c r="B754" s="27" t="s">
        <v>52</v>
      </c>
      <c r="C754" s="27">
        <v>746</v>
      </c>
      <c r="D754" s="27">
        <v>157</v>
      </c>
      <c r="E754" s="26">
        <v>47.5</v>
      </c>
      <c r="F754" s="15">
        <f t="shared" si="177"/>
        <v>6.9444444444444448E-2</v>
      </c>
      <c r="G754" s="15">
        <f t="shared" si="178"/>
        <v>0.25</v>
      </c>
      <c r="R754">
        <f>S754+SUM($S$598:S753)</f>
        <v>1401.6111111111115</v>
      </c>
      <c r="S754">
        <f t="shared" si="172"/>
        <v>13.194444444444445</v>
      </c>
      <c r="U754">
        <f t="shared" si="173"/>
        <v>80.472916666666663</v>
      </c>
      <c r="V754">
        <f t="shared" si="166"/>
        <v>212.47921966666667</v>
      </c>
      <c r="W754">
        <f t="shared" si="174"/>
        <v>99.305555555555557</v>
      </c>
      <c r="X754">
        <f t="shared" si="175"/>
        <v>4113.8268952932094</v>
      </c>
      <c r="Y754" t="str">
        <f t="shared" si="167"/>
        <v>Accelerating</v>
      </c>
      <c r="Z754">
        <f t="shared" si="168"/>
        <v>4113.8268952932094</v>
      </c>
      <c r="AA754">
        <f t="shared" si="169"/>
        <v>0</v>
      </c>
      <c r="AB754">
        <f t="shared" si="170"/>
        <v>0</v>
      </c>
      <c r="AC754">
        <f t="shared" si="171"/>
        <v>311.78477522222221</v>
      </c>
      <c r="AD754">
        <f t="shared" si="179"/>
        <v>0</v>
      </c>
      <c r="AE754">
        <f t="shared" si="180"/>
        <v>311.78477522222221</v>
      </c>
      <c r="AF754">
        <f>(Z754+SUM($Z$598:Z753))/1000</f>
        <v>658.45223054831763</v>
      </c>
      <c r="AG754">
        <f>(AA754+SUM($AA$598:AA753))/1000</f>
        <v>258.76427627120057</v>
      </c>
      <c r="BG754">
        <f t="shared" si="176"/>
        <v>124.47675540123457</v>
      </c>
    </row>
    <row r="755" spans="2:59" x14ac:dyDescent="0.3">
      <c r="B755" s="27" t="s">
        <v>52</v>
      </c>
      <c r="C755" s="27">
        <v>747</v>
      </c>
      <c r="D755" s="27">
        <v>158</v>
      </c>
      <c r="E755" s="26">
        <v>47.9</v>
      </c>
      <c r="F755" s="15">
        <f t="shared" si="177"/>
        <v>0.15277777777777798</v>
      </c>
      <c r="G755" s="15">
        <f t="shared" si="178"/>
        <v>0.55000000000000071</v>
      </c>
      <c r="R755">
        <f>S755+SUM($S$598:S754)</f>
        <v>1414.9166666666672</v>
      </c>
      <c r="S755">
        <f t="shared" si="172"/>
        <v>13.305555555555555</v>
      </c>
      <c r="U755">
        <f t="shared" si="173"/>
        <v>81.833956666666666</v>
      </c>
      <c r="V755">
        <f t="shared" si="166"/>
        <v>213.84025966666667</v>
      </c>
      <c r="W755">
        <f t="shared" si="174"/>
        <v>218.47222222222251</v>
      </c>
      <c r="X755">
        <f t="shared" si="175"/>
        <v>5752.1577451327203</v>
      </c>
      <c r="Y755" t="str">
        <f t="shared" si="167"/>
        <v>Accelerating</v>
      </c>
      <c r="Z755">
        <f t="shared" si="168"/>
        <v>5752.1577451327203</v>
      </c>
      <c r="AA755">
        <f t="shared" si="169"/>
        <v>0</v>
      </c>
      <c r="AB755">
        <f t="shared" si="170"/>
        <v>0</v>
      </c>
      <c r="AC755">
        <f t="shared" si="171"/>
        <v>432.31248188888918</v>
      </c>
      <c r="AD755">
        <f t="shared" si="179"/>
        <v>0</v>
      </c>
      <c r="AE755">
        <f t="shared" si="180"/>
        <v>432.31248188888918</v>
      </c>
      <c r="AF755">
        <f>(Z755+SUM($Z$598:Z754))/1000</f>
        <v>664.20438829345039</v>
      </c>
      <c r="AG755">
        <f>(AA755+SUM($AA$598:AA754))/1000</f>
        <v>258.76427627120057</v>
      </c>
      <c r="BG755">
        <f t="shared" si="176"/>
        <v>126.58203317901234</v>
      </c>
    </row>
    <row r="756" spans="2:59" x14ac:dyDescent="0.3">
      <c r="B756" s="27" t="s">
        <v>52</v>
      </c>
      <c r="C756" s="27">
        <v>748</v>
      </c>
      <c r="D756" s="27">
        <v>159</v>
      </c>
      <c r="E756" s="26">
        <v>48.6</v>
      </c>
      <c r="F756" s="15">
        <f t="shared" si="177"/>
        <v>0.20833333333333331</v>
      </c>
      <c r="G756" s="15">
        <f t="shared" si="178"/>
        <v>0.75</v>
      </c>
      <c r="R756">
        <f>S756+SUM($S$598:S755)</f>
        <v>1428.4166666666672</v>
      </c>
      <c r="S756">
        <f t="shared" si="172"/>
        <v>13.5</v>
      </c>
      <c r="U756">
        <f t="shared" si="173"/>
        <v>84.24324</v>
      </c>
      <c r="V756">
        <f t="shared" si="166"/>
        <v>216.24954300000002</v>
      </c>
      <c r="W756">
        <f t="shared" si="174"/>
        <v>297.91666666666663</v>
      </c>
      <c r="X756">
        <f t="shared" si="175"/>
        <v>6941.2438304999996</v>
      </c>
      <c r="Y756" t="str">
        <f t="shared" si="167"/>
        <v>Accelerating</v>
      </c>
      <c r="Z756">
        <f t="shared" si="168"/>
        <v>6941.2438304999996</v>
      </c>
      <c r="AA756">
        <f t="shared" si="169"/>
        <v>0</v>
      </c>
      <c r="AB756">
        <f t="shared" si="170"/>
        <v>0</v>
      </c>
      <c r="AC756">
        <f t="shared" si="171"/>
        <v>514.16620966666665</v>
      </c>
      <c r="AD756">
        <f t="shared" si="179"/>
        <v>0</v>
      </c>
      <c r="AE756">
        <f t="shared" si="180"/>
        <v>514.16620966666665</v>
      </c>
      <c r="AF756">
        <f>(Z756+SUM($Z$598:Z755))/1000</f>
        <v>671.14563212395035</v>
      </c>
      <c r="AG756">
        <f>(AA756+SUM($AA$598:AA755))/1000</f>
        <v>258.76427627120057</v>
      </c>
      <c r="BG756">
        <f t="shared" si="176"/>
        <v>130.30875</v>
      </c>
    </row>
    <row r="757" spans="2:59" x14ac:dyDescent="0.3">
      <c r="B757" s="27" t="s">
        <v>52</v>
      </c>
      <c r="C757" s="27">
        <v>749</v>
      </c>
      <c r="D757" s="27">
        <v>160</v>
      </c>
      <c r="E757" s="26">
        <v>49.4</v>
      </c>
      <c r="F757" s="15">
        <f t="shared" si="177"/>
        <v>0.16666666666666607</v>
      </c>
      <c r="G757" s="15">
        <f t="shared" si="178"/>
        <v>0.59999999999999787</v>
      </c>
      <c r="R757">
        <f>S757+SUM($S$598:S756)</f>
        <v>1442.1388888888894</v>
      </c>
      <c r="S757">
        <f t="shared" si="172"/>
        <v>13.722222222222221</v>
      </c>
      <c r="U757">
        <f t="shared" si="173"/>
        <v>87.039506666666654</v>
      </c>
      <c r="V757">
        <f t="shared" si="166"/>
        <v>219.04580966666666</v>
      </c>
      <c r="W757">
        <f t="shared" si="174"/>
        <v>238.33333333333249</v>
      </c>
      <c r="X757">
        <f t="shared" si="175"/>
        <v>6276.2582400555439</v>
      </c>
      <c r="Y757" t="str">
        <f t="shared" si="167"/>
        <v>Accelerating</v>
      </c>
      <c r="Z757">
        <f t="shared" si="168"/>
        <v>6276.2582400555439</v>
      </c>
      <c r="AA757">
        <f t="shared" si="169"/>
        <v>0</v>
      </c>
      <c r="AB757">
        <f t="shared" si="170"/>
        <v>0</v>
      </c>
      <c r="AC757">
        <f t="shared" si="171"/>
        <v>457.37914299999915</v>
      </c>
      <c r="AD757">
        <f t="shared" si="179"/>
        <v>0</v>
      </c>
      <c r="AE757">
        <f t="shared" si="180"/>
        <v>457.37914299999915</v>
      </c>
      <c r="AF757">
        <f>(Z757+SUM($Z$598:Z756))/1000</f>
        <v>677.42189036400589</v>
      </c>
      <c r="AG757">
        <f>(AA757+SUM($AA$598:AA756))/1000</f>
        <v>258.76427627120057</v>
      </c>
      <c r="BG757">
        <f t="shared" si="176"/>
        <v>134.63405864197532</v>
      </c>
    </row>
    <row r="758" spans="2:59" x14ac:dyDescent="0.3">
      <c r="B758" s="27" t="s">
        <v>52</v>
      </c>
      <c r="C758" s="27">
        <v>750</v>
      </c>
      <c r="D758" s="27">
        <v>161</v>
      </c>
      <c r="E758" s="26">
        <v>49.8</v>
      </c>
      <c r="F758" s="15">
        <f t="shared" si="177"/>
        <v>5.5555555555555358E-2</v>
      </c>
      <c r="G758" s="15">
        <f t="shared" si="178"/>
        <v>0.19999999999999929</v>
      </c>
      <c r="R758">
        <f>S758+SUM($S$598:S757)</f>
        <v>1455.9722222222226</v>
      </c>
      <c r="S758">
        <f t="shared" si="172"/>
        <v>13.833333333333332</v>
      </c>
      <c r="U758">
        <f t="shared" si="173"/>
        <v>88.454759999999979</v>
      </c>
      <c r="V758">
        <f t="shared" si="166"/>
        <v>220.46106299999997</v>
      </c>
      <c r="W758">
        <f t="shared" si="174"/>
        <v>79.444444444444159</v>
      </c>
      <c r="X758">
        <f t="shared" si="175"/>
        <v>4148.6928529814768</v>
      </c>
      <c r="Y758" t="str">
        <f t="shared" si="167"/>
        <v>Accelerating</v>
      </c>
      <c r="Z758">
        <f t="shared" si="168"/>
        <v>4148.6928529814768</v>
      </c>
      <c r="AA758">
        <f t="shared" si="169"/>
        <v>0</v>
      </c>
      <c r="AB758">
        <f t="shared" si="170"/>
        <v>0</v>
      </c>
      <c r="AC758">
        <f t="shared" si="171"/>
        <v>299.90550744444414</v>
      </c>
      <c r="AD758">
        <f t="shared" si="179"/>
        <v>0</v>
      </c>
      <c r="AE758">
        <f t="shared" si="180"/>
        <v>299.90550744444414</v>
      </c>
      <c r="AF758">
        <f>(Z758+SUM($Z$598:Z757))/1000</f>
        <v>681.57058321698742</v>
      </c>
      <c r="AG758">
        <f>(AA758+SUM($AA$598:AA757))/1000</f>
        <v>258.76427627120057</v>
      </c>
      <c r="BG758">
        <f t="shared" si="176"/>
        <v>136.82319444444443</v>
      </c>
    </row>
    <row r="759" spans="2:59" x14ac:dyDescent="0.3">
      <c r="B759" s="27" t="s">
        <v>52</v>
      </c>
      <c r="C759" s="27">
        <v>751</v>
      </c>
      <c r="D759" s="27">
        <v>162</v>
      </c>
      <c r="E759" s="26">
        <v>49.8</v>
      </c>
      <c r="F759" s="15">
        <f t="shared" si="177"/>
        <v>-1.3888888888888099E-2</v>
      </c>
      <c r="G759" s="15">
        <f t="shared" si="178"/>
        <v>-4.9999999999997158E-2</v>
      </c>
      <c r="R759">
        <f>S759+SUM($S$598:S758)</f>
        <v>1469.8055555555559</v>
      </c>
      <c r="S759">
        <f t="shared" si="172"/>
        <v>13.833333333333332</v>
      </c>
      <c r="U759">
        <f t="shared" si="173"/>
        <v>88.454759999999979</v>
      </c>
      <c r="V759">
        <f t="shared" si="166"/>
        <v>220.46106299999997</v>
      </c>
      <c r="W759">
        <f t="shared" si="174"/>
        <v>-19.861111111109981</v>
      </c>
      <c r="X759">
        <f t="shared" si="175"/>
        <v>2774.9660011296446</v>
      </c>
      <c r="Y759" t="str">
        <f t="shared" si="167"/>
        <v>Braking</v>
      </c>
      <c r="Z759">
        <f t="shared" si="168"/>
        <v>2774.9660011296446</v>
      </c>
      <c r="AA759">
        <f t="shared" si="169"/>
        <v>0</v>
      </c>
      <c r="AB759">
        <f t="shared" si="170"/>
        <v>0</v>
      </c>
      <c r="AC759">
        <f t="shared" si="171"/>
        <v>200.59995188888999</v>
      </c>
      <c r="AD759">
        <f t="shared" si="179"/>
        <v>0</v>
      </c>
      <c r="AE759">
        <f t="shared" si="180"/>
        <v>200.59995188888999</v>
      </c>
      <c r="AF759">
        <f>(Z759+SUM($Z$598:Z758))/1000</f>
        <v>684.34554921811707</v>
      </c>
      <c r="AG759">
        <f>(AA759+SUM($AA$598:AA758))/1000</f>
        <v>258.76427627120057</v>
      </c>
      <c r="BG759">
        <f t="shared" si="176"/>
        <v>136.82319444444443</v>
      </c>
    </row>
    <row r="760" spans="2:59" x14ac:dyDescent="0.3">
      <c r="B760" s="27" t="s">
        <v>52</v>
      </c>
      <c r="C760" s="27">
        <v>752</v>
      </c>
      <c r="D760" s="27">
        <v>163</v>
      </c>
      <c r="E760" s="26">
        <v>49.7</v>
      </c>
      <c r="F760" s="15">
        <f t="shared" si="177"/>
        <v>-6.9444444444444448E-2</v>
      </c>
      <c r="G760" s="15">
        <f t="shared" si="178"/>
        <v>-0.25</v>
      </c>
      <c r="R760">
        <f>S760+SUM($S$598:S759)</f>
        <v>1483.6111111111115</v>
      </c>
      <c r="S760">
        <f t="shared" si="172"/>
        <v>13.805555555555555</v>
      </c>
      <c r="U760">
        <f t="shared" si="173"/>
        <v>88.09987666666666</v>
      </c>
      <c r="V760">
        <f t="shared" si="166"/>
        <v>220.10617966666666</v>
      </c>
      <c r="W760">
        <f t="shared" si="174"/>
        <v>-99.305555555555557</v>
      </c>
      <c r="X760">
        <f t="shared" si="175"/>
        <v>1667.7197273117283</v>
      </c>
      <c r="Y760" t="str">
        <f t="shared" si="167"/>
        <v>Braking</v>
      </c>
      <c r="Z760">
        <f t="shared" si="168"/>
        <v>1667.7197273117283</v>
      </c>
      <c r="AA760">
        <f t="shared" si="169"/>
        <v>0</v>
      </c>
      <c r="AB760">
        <f t="shared" si="170"/>
        <v>0</v>
      </c>
      <c r="AC760">
        <f t="shared" si="171"/>
        <v>120.80062411111111</v>
      </c>
      <c r="AD760">
        <f t="shared" si="179"/>
        <v>0</v>
      </c>
      <c r="AE760">
        <f t="shared" si="180"/>
        <v>120.80062411111111</v>
      </c>
      <c r="AF760">
        <f>(Z760+SUM($Z$598:Z759))/1000</f>
        <v>686.01326894542876</v>
      </c>
      <c r="AG760">
        <f>(AA760+SUM($AA$598:AA759))/1000</f>
        <v>258.76427627120057</v>
      </c>
      <c r="BG760">
        <f t="shared" si="176"/>
        <v>136.27425540123457</v>
      </c>
    </row>
    <row r="761" spans="2:59" x14ac:dyDescent="0.3">
      <c r="B761" s="27" t="s">
        <v>52</v>
      </c>
      <c r="C761" s="27">
        <v>753</v>
      </c>
      <c r="D761" s="27">
        <v>164</v>
      </c>
      <c r="E761" s="26">
        <v>49.3</v>
      </c>
      <c r="F761" s="15">
        <f t="shared" si="177"/>
        <v>-0.16666666666666705</v>
      </c>
      <c r="G761" s="15">
        <f t="shared" si="178"/>
        <v>-0.60000000000000142</v>
      </c>
      <c r="R761">
        <f>S761+SUM($S$598:S760)</f>
        <v>1497.3055555555559</v>
      </c>
      <c r="S761">
        <f t="shared" si="172"/>
        <v>13.694444444444443</v>
      </c>
      <c r="U761">
        <f t="shared" si="173"/>
        <v>86.68747666666664</v>
      </c>
      <c r="V761">
        <f t="shared" si="166"/>
        <v>218.69377966666664</v>
      </c>
      <c r="W761">
        <f t="shared" si="174"/>
        <v>-238.33333333333388</v>
      </c>
      <c r="X761">
        <f t="shared" si="175"/>
        <v>0</v>
      </c>
      <c r="Y761" t="str">
        <f t="shared" si="167"/>
        <v>Braking</v>
      </c>
      <c r="Z761">
        <f t="shared" si="168"/>
        <v>0</v>
      </c>
      <c r="AA761">
        <f t="shared" si="169"/>
        <v>268.95277660185968</v>
      </c>
      <c r="AB761">
        <f t="shared" si="170"/>
        <v>0</v>
      </c>
      <c r="AC761">
        <f t="shared" si="171"/>
        <v>-19.63955366666724</v>
      </c>
      <c r="AD761">
        <f t="shared" si="179"/>
        <v>19.63955366666724</v>
      </c>
      <c r="AE761">
        <f t="shared" si="180"/>
        <v>0</v>
      </c>
      <c r="AF761">
        <f>(Z761+SUM($Z$598:Z760))/1000</f>
        <v>686.01326894542876</v>
      </c>
      <c r="AG761">
        <f>(AA761+SUM($AA$598:AA760))/1000</f>
        <v>259.03322904780248</v>
      </c>
      <c r="BG761">
        <f t="shared" si="176"/>
        <v>134.08953317901231</v>
      </c>
    </row>
    <row r="762" spans="2:59" x14ac:dyDescent="0.3">
      <c r="B762" s="27" t="s">
        <v>52</v>
      </c>
      <c r="C762" s="27">
        <v>754</v>
      </c>
      <c r="D762" s="27">
        <v>165</v>
      </c>
      <c r="E762" s="26">
        <v>48.5</v>
      </c>
      <c r="F762" s="15">
        <f t="shared" si="177"/>
        <v>-0.23611111111111052</v>
      </c>
      <c r="G762" s="15">
        <f t="shared" si="178"/>
        <v>-0.84999999999999787</v>
      </c>
      <c r="R762">
        <f>S762+SUM($S$598:S761)</f>
        <v>1510.7777777777781</v>
      </c>
      <c r="S762">
        <f t="shared" si="172"/>
        <v>13.472222222222221</v>
      </c>
      <c r="U762">
        <f t="shared" si="173"/>
        <v>83.896916666666655</v>
      </c>
      <c r="V762">
        <f t="shared" si="166"/>
        <v>215.90321966666664</v>
      </c>
      <c r="W762">
        <f t="shared" si="174"/>
        <v>-337.63888888888806</v>
      </c>
      <c r="X762">
        <f t="shared" si="175"/>
        <v>0</v>
      </c>
      <c r="Y762" t="str">
        <f t="shared" si="167"/>
        <v>Braking</v>
      </c>
      <c r="Z762">
        <f t="shared" si="168"/>
        <v>0</v>
      </c>
      <c r="AA762">
        <f t="shared" si="169"/>
        <v>1640.049988132705</v>
      </c>
      <c r="AB762">
        <f t="shared" si="170"/>
        <v>0</v>
      </c>
      <c r="AC762">
        <f t="shared" si="171"/>
        <v>-121.73566922222142</v>
      </c>
      <c r="AD762">
        <f t="shared" si="179"/>
        <v>121.73566922222142</v>
      </c>
      <c r="AE762">
        <f t="shared" si="180"/>
        <v>0</v>
      </c>
      <c r="AF762">
        <f>(Z762+SUM($Z$598:Z761))/1000</f>
        <v>686.01326894542876</v>
      </c>
      <c r="AG762">
        <f>(AA762+SUM($AA$598:AA761))/1000</f>
        <v>260.67327903593514</v>
      </c>
      <c r="BG762">
        <f t="shared" si="176"/>
        <v>129.77305169753086</v>
      </c>
    </row>
    <row r="763" spans="2:59" x14ac:dyDescent="0.3">
      <c r="B763" s="27" t="s">
        <v>52</v>
      </c>
      <c r="C763" s="27">
        <v>755</v>
      </c>
      <c r="D763" s="27">
        <v>166</v>
      </c>
      <c r="E763" s="26">
        <v>47.6</v>
      </c>
      <c r="F763" s="15">
        <f t="shared" si="177"/>
        <v>-0.30555555555555597</v>
      </c>
      <c r="G763" s="15">
        <f t="shared" si="178"/>
        <v>-1.1000000000000014</v>
      </c>
      <c r="R763">
        <f>S763+SUM($S$598:S762)</f>
        <v>1524.0000000000002</v>
      </c>
      <c r="S763">
        <f t="shared" si="172"/>
        <v>13.222222222222221</v>
      </c>
      <c r="U763">
        <f t="shared" si="173"/>
        <v>80.812106666666651</v>
      </c>
      <c r="V763">
        <f t="shared" si="166"/>
        <v>212.81840966666664</v>
      </c>
      <c r="W763">
        <f t="shared" si="174"/>
        <v>-436.94444444444503</v>
      </c>
      <c r="X763">
        <f t="shared" si="175"/>
        <v>0</v>
      </c>
      <c r="Y763" t="str">
        <f t="shared" si="167"/>
        <v>Braking</v>
      </c>
      <c r="Z763">
        <f t="shared" si="168"/>
        <v>0</v>
      </c>
      <c r="AA763">
        <f t="shared" si="169"/>
        <v>2963.4442376172919</v>
      </c>
      <c r="AB763">
        <f t="shared" si="170"/>
        <v>0</v>
      </c>
      <c r="AC763">
        <f t="shared" si="171"/>
        <v>-224.12603477777839</v>
      </c>
      <c r="AD763">
        <f t="shared" si="179"/>
        <v>224.12603477777839</v>
      </c>
      <c r="AE763">
        <f t="shared" si="180"/>
        <v>0</v>
      </c>
      <c r="AF763">
        <f>(Z763+SUM($Z$598:Z762))/1000</f>
        <v>686.01326894542876</v>
      </c>
      <c r="AG763">
        <f>(AA763+SUM($AA$598:AA762))/1000</f>
        <v>263.63672327355243</v>
      </c>
      <c r="BG763">
        <f t="shared" si="176"/>
        <v>125.00141975308641</v>
      </c>
    </row>
    <row r="764" spans="2:59" x14ac:dyDescent="0.3">
      <c r="B764" s="27" t="s">
        <v>52</v>
      </c>
      <c r="C764" s="27">
        <v>756</v>
      </c>
      <c r="D764" s="27">
        <v>167</v>
      </c>
      <c r="E764" s="26">
        <v>46.3</v>
      </c>
      <c r="F764" s="15">
        <f t="shared" si="177"/>
        <v>-0.54166666666666641</v>
      </c>
      <c r="G764" s="15">
        <f t="shared" si="178"/>
        <v>-1.9499999999999993</v>
      </c>
      <c r="R764">
        <f>S764+SUM($S$598:S763)</f>
        <v>1536.8611111111113</v>
      </c>
      <c r="S764">
        <f t="shared" si="172"/>
        <v>12.861111111111111</v>
      </c>
      <c r="U764">
        <f t="shared" si="173"/>
        <v>76.458276666666663</v>
      </c>
      <c r="V764">
        <f t="shared" si="166"/>
        <v>208.46457966666668</v>
      </c>
      <c r="W764">
        <f t="shared" si="174"/>
        <v>-774.58333333333292</v>
      </c>
      <c r="X764">
        <f t="shared" si="175"/>
        <v>0</v>
      </c>
      <c r="Y764" t="str">
        <f t="shared" si="167"/>
        <v>Braking</v>
      </c>
      <c r="Z764">
        <f t="shared" si="168"/>
        <v>0</v>
      </c>
      <c r="AA764">
        <f t="shared" si="169"/>
        <v>7280.9161929907341</v>
      </c>
      <c r="AB764">
        <f t="shared" si="170"/>
        <v>0</v>
      </c>
      <c r="AC764">
        <f t="shared" si="171"/>
        <v>-566.11875366666618</v>
      </c>
      <c r="AD764">
        <f t="shared" si="179"/>
        <v>566.11875366666618</v>
      </c>
      <c r="AE764">
        <f t="shared" si="180"/>
        <v>0</v>
      </c>
      <c r="AF764">
        <f>(Z764+SUM($Z$598:Z763))/1000</f>
        <v>686.01326894542876</v>
      </c>
      <c r="AG764">
        <f>(AA764+SUM($AA$598:AA763))/1000</f>
        <v>270.91763946654316</v>
      </c>
      <c r="BG764">
        <f t="shared" si="176"/>
        <v>118.26684799382714</v>
      </c>
    </row>
    <row r="765" spans="2:59" x14ac:dyDescent="0.3">
      <c r="B765" s="27" t="s">
        <v>52</v>
      </c>
      <c r="C765" s="27">
        <v>757</v>
      </c>
      <c r="D765" s="27">
        <v>168</v>
      </c>
      <c r="E765" s="26">
        <v>43.7</v>
      </c>
      <c r="F765" s="15">
        <f t="shared" si="177"/>
        <v>-0.97222222222222221</v>
      </c>
      <c r="G765" s="15">
        <f t="shared" si="178"/>
        <v>-3.5</v>
      </c>
      <c r="R765">
        <f>S765+SUM($S$598:S764)</f>
        <v>1549.0000000000002</v>
      </c>
      <c r="S765">
        <f t="shared" si="172"/>
        <v>12.138888888888889</v>
      </c>
      <c r="U765">
        <f t="shared" si="173"/>
        <v>68.112276666666659</v>
      </c>
      <c r="V765">
        <f t="shared" si="166"/>
        <v>200.11857966666668</v>
      </c>
      <c r="W765">
        <f t="shared" si="174"/>
        <v>-1390.2777777777778</v>
      </c>
      <c r="X765">
        <f t="shared" si="175"/>
        <v>0</v>
      </c>
      <c r="Y765" t="str">
        <f t="shared" si="167"/>
        <v>Braking</v>
      </c>
      <c r="Z765">
        <f t="shared" si="168"/>
        <v>0</v>
      </c>
      <c r="AA765">
        <f t="shared" si="169"/>
        <v>14447.210265959879</v>
      </c>
      <c r="AB765">
        <f t="shared" si="170"/>
        <v>0</v>
      </c>
      <c r="AC765">
        <f t="shared" si="171"/>
        <v>-1190.1591981111112</v>
      </c>
      <c r="AD765">
        <f t="shared" si="179"/>
        <v>1190.1591981111112</v>
      </c>
      <c r="AE765">
        <f t="shared" si="180"/>
        <v>0</v>
      </c>
      <c r="AF765">
        <f>(Z765+SUM($Z$598:Z764))/1000</f>
        <v>686.01326894542876</v>
      </c>
      <c r="AG765">
        <f>(AA765+SUM($AA$598:AA764))/1000</f>
        <v>285.36484973250305</v>
      </c>
      <c r="BG765">
        <f t="shared" si="176"/>
        <v>105.35712577160494</v>
      </c>
    </row>
    <row r="766" spans="2:59" x14ac:dyDescent="0.3">
      <c r="B766" s="27" t="s">
        <v>52</v>
      </c>
      <c r="C766" s="27">
        <v>758</v>
      </c>
      <c r="D766" s="27">
        <v>169</v>
      </c>
      <c r="E766" s="26">
        <v>39.299999999999997</v>
      </c>
      <c r="F766" s="15">
        <f t="shared" si="177"/>
        <v>-1.3333333333333335</v>
      </c>
      <c r="G766" s="15">
        <f t="shared" si="178"/>
        <v>-4.8000000000000007</v>
      </c>
      <c r="R766">
        <f>S766+SUM($S$598:S765)</f>
        <v>1559.916666666667</v>
      </c>
      <c r="S766">
        <f t="shared" si="172"/>
        <v>10.916666666666666</v>
      </c>
      <c r="U766">
        <f t="shared" si="173"/>
        <v>55.086809999999993</v>
      </c>
      <c r="V766">
        <f t="shared" si="166"/>
        <v>187.09311299999999</v>
      </c>
      <c r="W766">
        <f t="shared" si="174"/>
        <v>-1906.666666666667</v>
      </c>
      <c r="X766">
        <f t="shared" si="175"/>
        <v>0</v>
      </c>
      <c r="Y766" t="str">
        <f t="shared" si="167"/>
        <v>Braking</v>
      </c>
      <c r="Z766">
        <f t="shared" si="168"/>
        <v>0</v>
      </c>
      <c r="AA766">
        <f t="shared" si="169"/>
        <v>18772.011294194446</v>
      </c>
      <c r="AB766">
        <f t="shared" si="170"/>
        <v>0</v>
      </c>
      <c r="AC766">
        <f t="shared" si="171"/>
        <v>-1719.5735536666671</v>
      </c>
      <c r="AD766">
        <f t="shared" si="179"/>
        <v>1719.5735536666671</v>
      </c>
      <c r="AE766">
        <f t="shared" si="180"/>
        <v>0</v>
      </c>
      <c r="AF766">
        <f>(Z766+SUM($Z$598:Z765))/1000</f>
        <v>686.01326894542876</v>
      </c>
      <c r="AG766">
        <f>(AA766+SUM($AA$598:AA765))/1000</f>
        <v>304.13686102669749</v>
      </c>
      <c r="BG766">
        <f t="shared" si="176"/>
        <v>85.209131944444437</v>
      </c>
    </row>
    <row r="767" spans="2:59" x14ac:dyDescent="0.3">
      <c r="B767" s="27" t="s">
        <v>52</v>
      </c>
      <c r="C767" s="27">
        <v>759</v>
      </c>
      <c r="D767" s="27">
        <v>170</v>
      </c>
      <c r="E767" s="26">
        <v>34.1</v>
      </c>
      <c r="F767" s="15">
        <f t="shared" si="177"/>
        <v>-1.4305555555555551</v>
      </c>
      <c r="G767" s="15">
        <f t="shared" si="178"/>
        <v>-5.1499999999999986</v>
      </c>
      <c r="R767">
        <f>S767+SUM($S$598:S766)</f>
        <v>1569.3888888888891</v>
      </c>
      <c r="S767">
        <f t="shared" si="172"/>
        <v>9.4722222222222232</v>
      </c>
      <c r="U767">
        <f t="shared" si="173"/>
        <v>41.473556666666674</v>
      </c>
      <c r="V767">
        <f t="shared" si="166"/>
        <v>173.47985966666667</v>
      </c>
      <c r="W767">
        <f t="shared" si="174"/>
        <v>-2045.6944444444439</v>
      </c>
      <c r="X767">
        <f t="shared" si="175"/>
        <v>0</v>
      </c>
      <c r="Y767" t="str">
        <f t="shared" si="167"/>
        <v>Braking</v>
      </c>
      <c r="Z767">
        <f t="shared" si="168"/>
        <v>0</v>
      </c>
      <c r="AA767">
        <f t="shared" si="169"/>
        <v>17734.032594700613</v>
      </c>
      <c r="AB767">
        <f t="shared" si="170"/>
        <v>0</v>
      </c>
      <c r="AC767">
        <f t="shared" si="171"/>
        <v>-1872.2145847777772</v>
      </c>
      <c r="AD767">
        <f t="shared" si="179"/>
        <v>1872.2145847777772</v>
      </c>
      <c r="AE767">
        <f t="shared" si="180"/>
        <v>0</v>
      </c>
      <c r="AF767">
        <f>(Z767+SUM($Z$598:Z766))/1000</f>
        <v>686.01326894542876</v>
      </c>
      <c r="AG767">
        <f>(AA767+SUM($AA$598:AA766))/1000</f>
        <v>321.87089362139812</v>
      </c>
      <c r="BG767">
        <f t="shared" si="176"/>
        <v>64.151940586419755</v>
      </c>
    </row>
    <row r="768" spans="2:59" x14ac:dyDescent="0.3">
      <c r="B768" s="27" t="s">
        <v>52</v>
      </c>
      <c r="C768" s="27">
        <v>760</v>
      </c>
      <c r="D768" s="27">
        <v>171</v>
      </c>
      <c r="E768" s="26">
        <v>29</v>
      </c>
      <c r="F768" s="15">
        <f t="shared" si="177"/>
        <v>-1.4444444444444446</v>
      </c>
      <c r="G768" s="15">
        <f t="shared" si="178"/>
        <v>-5.2000000000000011</v>
      </c>
      <c r="R768">
        <f>S768+SUM($S$598:S767)</f>
        <v>1577.4444444444448</v>
      </c>
      <c r="S768">
        <f t="shared" si="172"/>
        <v>8.0555555555555554</v>
      </c>
      <c r="U768">
        <f t="shared" si="173"/>
        <v>29.995666666666665</v>
      </c>
      <c r="V768">
        <f t="shared" si="166"/>
        <v>162.00196966666667</v>
      </c>
      <c r="W768">
        <f t="shared" si="174"/>
        <v>-2065.5555555555557</v>
      </c>
      <c r="X768">
        <f t="shared" si="175"/>
        <v>0</v>
      </c>
      <c r="Y768" t="str">
        <f t="shared" si="167"/>
        <v>Braking</v>
      </c>
      <c r="Z768">
        <f t="shared" si="168"/>
        <v>0</v>
      </c>
      <c r="AA768">
        <f t="shared" si="169"/>
        <v>15334.181664104939</v>
      </c>
      <c r="AB768">
        <f t="shared" si="170"/>
        <v>0</v>
      </c>
      <c r="AC768">
        <f t="shared" si="171"/>
        <v>-1903.5535858888891</v>
      </c>
      <c r="AD768">
        <f t="shared" si="179"/>
        <v>1903.5535858888891</v>
      </c>
      <c r="AE768">
        <f t="shared" si="180"/>
        <v>0</v>
      </c>
      <c r="AF768">
        <f>(Z768+SUM($Z$598:Z767))/1000</f>
        <v>686.01326894542876</v>
      </c>
      <c r="AG768">
        <f>(AA768+SUM($AA$598:AA767))/1000</f>
        <v>337.20507528550309</v>
      </c>
      <c r="BG768">
        <f t="shared" si="176"/>
        <v>46.397762345679013</v>
      </c>
    </row>
    <row r="769" spans="2:59" x14ac:dyDescent="0.3">
      <c r="B769" s="27" t="s">
        <v>52</v>
      </c>
      <c r="C769" s="27">
        <v>761</v>
      </c>
      <c r="D769" s="27">
        <v>172</v>
      </c>
      <c r="E769" s="26">
        <v>23.7</v>
      </c>
      <c r="F769" s="15">
        <f t="shared" si="177"/>
        <v>-1.4722222222222223</v>
      </c>
      <c r="G769" s="15">
        <f t="shared" si="178"/>
        <v>-5.3000000000000007</v>
      </c>
      <c r="R769">
        <f>S769+SUM($S$598:S768)</f>
        <v>1584.0277777777781</v>
      </c>
      <c r="S769">
        <f t="shared" si="172"/>
        <v>6.583333333333333</v>
      </c>
      <c r="U769">
        <f t="shared" si="173"/>
        <v>20.033609999999996</v>
      </c>
      <c r="V769">
        <f t="shared" si="166"/>
        <v>152.03991300000001</v>
      </c>
      <c r="W769">
        <f t="shared" si="174"/>
        <v>-2105.2777777777778</v>
      </c>
      <c r="X769">
        <f t="shared" si="175"/>
        <v>0</v>
      </c>
      <c r="Y769" t="str">
        <f t="shared" si="167"/>
        <v>Braking</v>
      </c>
      <c r="Z769">
        <f t="shared" si="168"/>
        <v>0</v>
      </c>
      <c r="AA769">
        <f t="shared" si="169"/>
        <v>12858.815943120369</v>
      </c>
      <c r="AB769">
        <f t="shared" si="170"/>
        <v>0</v>
      </c>
      <c r="AC769">
        <f t="shared" si="171"/>
        <v>-1953.2378647777778</v>
      </c>
      <c r="AD769">
        <f t="shared" si="179"/>
        <v>1953.2378647777778</v>
      </c>
      <c r="AE769">
        <f t="shared" si="180"/>
        <v>0</v>
      </c>
      <c r="AF769">
        <f>(Z769+SUM($Z$598:Z768))/1000</f>
        <v>686.01326894542876</v>
      </c>
      <c r="AG769">
        <f>(AA769+SUM($AA$598:AA768))/1000</f>
        <v>350.06389122862345</v>
      </c>
      <c r="BG769">
        <f t="shared" si="176"/>
        <v>30.988298611111105</v>
      </c>
    </row>
    <row r="770" spans="2:59" x14ac:dyDescent="0.3">
      <c r="B770" s="27" t="s">
        <v>52</v>
      </c>
      <c r="C770" s="27">
        <v>762</v>
      </c>
      <c r="D770" s="27">
        <v>173</v>
      </c>
      <c r="E770" s="26">
        <v>18.399999999999999</v>
      </c>
      <c r="F770" s="15">
        <f t="shared" si="177"/>
        <v>-1.3055555555555554</v>
      </c>
      <c r="G770" s="15">
        <f t="shared" si="178"/>
        <v>-4.6999999999999993</v>
      </c>
      <c r="R770">
        <f>S770+SUM($S$598:S769)</f>
        <v>1589.1388888888891</v>
      </c>
      <c r="S770">
        <f t="shared" si="172"/>
        <v>5.1111111111111107</v>
      </c>
      <c r="U770">
        <f t="shared" si="173"/>
        <v>12.075306666666664</v>
      </c>
      <c r="V770">
        <f t="shared" si="166"/>
        <v>144.08160966666668</v>
      </c>
      <c r="W770">
        <f t="shared" si="174"/>
        <v>-1866.9444444444441</v>
      </c>
      <c r="X770">
        <f t="shared" si="175"/>
        <v>0</v>
      </c>
      <c r="Y770" t="str">
        <f t="shared" si="167"/>
        <v>Braking</v>
      </c>
      <c r="Z770">
        <f t="shared" si="168"/>
        <v>0</v>
      </c>
      <c r="AA770">
        <f t="shared" si="169"/>
        <v>8805.7433777530841</v>
      </c>
      <c r="AB770">
        <f t="shared" si="170"/>
        <v>0</v>
      </c>
      <c r="AC770">
        <f t="shared" si="171"/>
        <v>-1722.8628347777774</v>
      </c>
      <c r="AD770">
        <f t="shared" si="179"/>
        <v>1722.8628347777774</v>
      </c>
      <c r="AE770">
        <f t="shared" si="180"/>
        <v>0</v>
      </c>
      <c r="AF770">
        <f>(Z770+SUM($Z$598:Z769))/1000</f>
        <v>686.01326894542876</v>
      </c>
      <c r="AG770">
        <f>(AA770+SUM($AA$598:AA769))/1000</f>
        <v>358.86963460637651</v>
      </c>
      <c r="BG770">
        <f t="shared" si="176"/>
        <v>18.678271604938267</v>
      </c>
    </row>
    <row r="771" spans="2:59" x14ac:dyDescent="0.3">
      <c r="B771" s="27" t="s">
        <v>52</v>
      </c>
      <c r="C771" s="27">
        <v>763</v>
      </c>
      <c r="D771" s="27">
        <v>174</v>
      </c>
      <c r="E771" s="26">
        <v>14.3</v>
      </c>
      <c r="F771" s="15">
        <f t="shared" si="177"/>
        <v>-0.88888888888888862</v>
      </c>
      <c r="G771" s="15">
        <f t="shared" si="178"/>
        <v>-3.1999999999999993</v>
      </c>
      <c r="R771">
        <f>S771+SUM($S$598:S770)</f>
        <v>1593.1111111111113</v>
      </c>
      <c r="S771">
        <f t="shared" si="172"/>
        <v>3.9722222222222223</v>
      </c>
      <c r="U771">
        <f t="shared" si="173"/>
        <v>7.2934766666666668</v>
      </c>
      <c r="V771">
        <f t="shared" si="166"/>
        <v>139.29977966666667</v>
      </c>
      <c r="W771">
        <f t="shared" si="174"/>
        <v>-1271.1111111111106</v>
      </c>
      <c r="X771">
        <f t="shared" si="175"/>
        <v>0</v>
      </c>
      <c r="Y771" t="str">
        <f t="shared" si="167"/>
        <v>Braking</v>
      </c>
      <c r="Z771">
        <f t="shared" si="168"/>
        <v>0</v>
      </c>
      <c r="AA771">
        <f t="shared" si="169"/>
        <v>4495.8061221265416</v>
      </c>
      <c r="AB771">
        <f t="shared" si="170"/>
        <v>0</v>
      </c>
      <c r="AC771">
        <f t="shared" si="171"/>
        <v>-1131.811331444444</v>
      </c>
      <c r="AD771">
        <f t="shared" si="179"/>
        <v>1131.811331444444</v>
      </c>
      <c r="AE771">
        <f t="shared" si="180"/>
        <v>0</v>
      </c>
      <c r="AF771">
        <f>(Z771+SUM($Z$598:Z770))/1000</f>
        <v>686.01326894542876</v>
      </c>
      <c r="AG771">
        <f>(AA771+SUM($AA$598:AA770))/1000</f>
        <v>363.36544072850307</v>
      </c>
      <c r="BG771">
        <f t="shared" si="176"/>
        <v>11.281662808641977</v>
      </c>
    </row>
    <row r="772" spans="2:59" x14ac:dyDescent="0.3">
      <c r="B772" s="27" t="s">
        <v>52</v>
      </c>
      <c r="C772" s="27">
        <v>764</v>
      </c>
      <c r="D772" s="27">
        <v>175</v>
      </c>
      <c r="E772" s="26">
        <v>12</v>
      </c>
      <c r="F772" s="15">
        <f t="shared" si="177"/>
        <v>-0.20833333333333331</v>
      </c>
      <c r="G772" s="15">
        <f t="shared" si="178"/>
        <v>-0.75</v>
      </c>
      <c r="R772">
        <f>S772+SUM($S$598:S771)</f>
        <v>1596.4444444444446</v>
      </c>
      <c r="S772">
        <f t="shared" si="172"/>
        <v>3.333333333333333</v>
      </c>
      <c r="U772">
        <f t="shared" si="173"/>
        <v>5.1359999999999992</v>
      </c>
      <c r="V772">
        <f t="shared" si="166"/>
        <v>137.142303</v>
      </c>
      <c r="W772">
        <f t="shared" si="174"/>
        <v>-297.91666666666663</v>
      </c>
      <c r="X772">
        <f t="shared" si="175"/>
        <v>0</v>
      </c>
      <c r="Y772" t="str">
        <f t="shared" si="167"/>
        <v>Braking</v>
      </c>
      <c r="Z772">
        <f t="shared" si="168"/>
        <v>0</v>
      </c>
      <c r="AA772">
        <f t="shared" si="169"/>
        <v>535.91454555555538</v>
      </c>
      <c r="AB772">
        <f t="shared" si="170"/>
        <v>0</v>
      </c>
      <c r="AC772">
        <f t="shared" si="171"/>
        <v>-160.77436366666663</v>
      </c>
      <c r="AD772">
        <f t="shared" si="179"/>
        <v>160.77436366666663</v>
      </c>
      <c r="AE772">
        <f t="shared" si="180"/>
        <v>0</v>
      </c>
      <c r="AF772">
        <f>(Z772+SUM($Z$598:Z771))/1000</f>
        <v>686.01326894542876</v>
      </c>
      <c r="AG772">
        <f>(AA772+SUM($AA$598:AA771))/1000</f>
        <v>363.90135527405857</v>
      </c>
      <c r="BG772">
        <f t="shared" si="176"/>
        <v>7.9444444444444429</v>
      </c>
    </row>
    <row r="773" spans="2:59" x14ac:dyDescent="0.3">
      <c r="B773" s="27" t="s">
        <v>52</v>
      </c>
      <c r="C773" s="27">
        <v>765</v>
      </c>
      <c r="D773" s="27">
        <v>176</v>
      </c>
      <c r="E773" s="26">
        <v>12.8</v>
      </c>
      <c r="F773" s="15">
        <f t="shared" si="177"/>
        <v>0.55555555555555558</v>
      </c>
      <c r="G773" s="15">
        <f t="shared" si="178"/>
        <v>2</v>
      </c>
      <c r="R773">
        <f>S773+SUM($S$598:S772)</f>
        <v>1600.0000000000002</v>
      </c>
      <c r="S773">
        <f t="shared" si="172"/>
        <v>3.5555555555555558</v>
      </c>
      <c r="U773">
        <f t="shared" si="173"/>
        <v>5.8436266666666672</v>
      </c>
      <c r="V773">
        <f t="shared" si="166"/>
        <v>137.84992966666667</v>
      </c>
      <c r="W773">
        <f t="shared" si="174"/>
        <v>794.44444444444446</v>
      </c>
      <c r="X773">
        <f t="shared" si="175"/>
        <v>3314.8244412839508</v>
      </c>
      <c r="Y773" t="str">
        <f t="shared" si="167"/>
        <v>Accelerating</v>
      </c>
      <c r="Z773">
        <f t="shared" si="168"/>
        <v>3314.8244412839508</v>
      </c>
      <c r="AA773">
        <f t="shared" si="169"/>
        <v>0</v>
      </c>
      <c r="AB773">
        <f t="shared" si="170"/>
        <v>0</v>
      </c>
      <c r="AC773">
        <f t="shared" si="171"/>
        <v>932.2943741111111</v>
      </c>
      <c r="AD773">
        <f t="shared" si="179"/>
        <v>0</v>
      </c>
      <c r="AE773">
        <f t="shared" si="180"/>
        <v>932.2943741111111</v>
      </c>
      <c r="AF773">
        <f>(Z773+SUM($Z$598:Z772))/1000</f>
        <v>689.32809338671268</v>
      </c>
      <c r="AG773">
        <f>(AA773+SUM($AA$598:AA772))/1000</f>
        <v>363.90135527405857</v>
      </c>
      <c r="BG773">
        <f t="shared" si="176"/>
        <v>9.0390123456790139</v>
      </c>
    </row>
    <row r="774" spans="2:59" x14ac:dyDescent="0.3">
      <c r="B774" s="27" t="s">
        <v>52</v>
      </c>
      <c r="C774" s="27">
        <v>766</v>
      </c>
      <c r="D774" s="27">
        <v>177</v>
      </c>
      <c r="E774" s="26">
        <v>16</v>
      </c>
      <c r="F774" s="15">
        <f t="shared" si="177"/>
        <v>0.87500000000000011</v>
      </c>
      <c r="G774" s="15">
        <f t="shared" si="178"/>
        <v>3.1500000000000004</v>
      </c>
      <c r="R774">
        <f>S774+SUM($S$598:S773)</f>
        <v>1604.4444444444446</v>
      </c>
      <c r="S774">
        <f t="shared" si="172"/>
        <v>4.4444444444444446</v>
      </c>
      <c r="U774">
        <f t="shared" si="173"/>
        <v>9.1306666666666683</v>
      </c>
      <c r="V774">
        <f t="shared" si="166"/>
        <v>141.13696966666666</v>
      </c>
      <c r="W774">
        <f t="shared" si="174"/>
        <v>1251.2500000000002</v>
      </c>
      <c r="X774">
        <f t="shared" si="175"/>
        <v>6188.3865318518529</v>
      </c>
      <c r="Y774" t="str">
        <f t="shared" si="167"/>
        <v>Accelerating</v>
      </c>
      <c r="Z774">
        <f t="shared" si="168"/>
        <v>6188.3865318518529</v>
      </c>
      <c r="AA774">
        <f t="shared" si="169"/>
        <v>0</v>
      </c>
      <c r="AB774">
        <f t="shared" si="170"/>
        <v>0</v>
      </c>
      <c r="AC774">
        <f t="shared" si="171"/>
        <v>1392.3869696666668</v>
      </c>
      <c r="AD774">
        <f t="shared" si="179"/>
        <v>0</v>
      </c>
      <c r="AE774">
        <f t="shared" si="180"/>
        <v>1392.3869696666668</v>
      </c>
      <c r="AF774">
        <f>(Z774+SUM($Z$598:Z773))/1000</f>
        <v>695.51647991856453</v>
      </c>
      <c r="AG774">
        <f>(AA774+SUM($AA$598:AA773))/1000</f>
        <v>363.90135527405857</v>
      </c>
      <c r="BG774">
        <f t="shared" si="176"/>
        <v>14.123456790123459</v>
      </c>
    </row>
    <row r="775" spans="2:59" x14ac:dyDescent="0.3">
      <c r="B775" s="27" t="s">
        <v>52</v>
      </c>
      <c r="C775" s="27">
        <v>767</v>
      </c>
      <c r="D775" s="27">
        <v>178</v>
      </c>
      <c r="E775" s="26">
        <v>19.100000000000001</v>
      </c>
      <c r="F775" s="15">
        <f t="shared" si="177"/>
        <v>0.88888888888888862</v>
      </c>
      <c r="G775" s="15">
        <f t="shared" si="178"/>
        <v>3.1999999999999993</v>
      </c>
      <c r="R775">
        <f>S775+SUM($S$598:S774)</f>
        <v>1609.7500000000002</v>
      </c>
      <c r="S775">
        <f t="shared" si="172"/>
        <v>5.3055555555555562</v>
      </c>
      <c r="U775">
        <f t="shared" si="173"/>
        <v>13.011556666666671</v>
      </c>
      <c r="V775">
        <f t="shared" si="166"/>
        <v>145.01785966666668</v>
      </c>
      <c r="W775">
        <f t="shared" si="174"/>
        <v>1271.1111111111106</v>
      </c>
      <c r="X775">
        <f t="shared" si="175"/>
        <v>7513.3509282932082</v>
      </c>
      <c r="Y775" t="str">
        <f t="shared" si="167"/>
        <v>Accelerating</v>
      </c>
      <c r="Z775">
        <f t="shared" si="168"/>
        <v>7513.3509282932082</v>
      </c>
      <c r="AA775">
        <f t="shared" si="169"/>
        <v>0</v>
      </c>
      <c r="AB775">
        <f t="shared" si="170"/>
        <v>0</v>
      </c>
      <c r="AC775">
        <f t="shared" si="171"/>
        <v>1416.1289707777773</v>
      </c>
      <c r="AD775">
        <f t="shared" si="179"/>
        <v>0</v>
      </c>
      <c r="AE775">
        <f t="shared" si="180"/>
        <v>1416.1289707777773</v>
      </c>
      <c r="AF775">
        <f>(Z775+SUM($Z$598:Z774))/1000</f>
        <v>703.02983084685775</v>
      </c>
      <c r="AG775">
        <f>(AA775+SUM($AA$598:AA774))/1000</f>
        <v>363.90135527405857</v>
      </c>
      <c r="BG775">
        <f t="shared" si="176"/>
        <v>20.126477623456793</v>
      </c>
    </row>
    <row r="776" spans="2:59" x14ac:dyDescent="0.3">
      <c r="B776" s="27" t="s">
        <v>52</v>
      </c>
      <c r="C776" s="27">
        <v>768</v>
      </c>
      <c r="D776" s="27">
        <v>179</v>
      </c>
      <c r="E776" s="26">
        <v>22.4</v>
      </c>
      <c r="F776" s="15">
        <f t="shared" si="177"/>
        <v>0.90277777777777779</v>
      </c>
      <c r="G776" s="15">
        <f t="shared" si="178"/>
        <v>3.25</v>
      </c>
      <c r="R776">
        <f>S776+SUM($S$598:S775)</f>
        <v>1615.9722222222224</v>
      </c>
      <c r="S776">
        <f t="shared" si="172"/>
        <v>6.2222222222222214</v>
      </c>
      <c r="U776">
        <f t="shared" si="173"/>
        <v>17.896106666666661</v>
      </c>
      <c r="V776">
        <f t="shared" ref="V776:V839" si="181">U776+T$8</f>
        <v>149.90240966666667</v>
      </c>
      <c r="W776">
        <f t="shared" si="174"/>
        <v>1290.9722222222222</v>
      </c>
      <c r="X776">
        <f t="shared" si="175"/>
        <v>8965.4421539753075</v>
      </c>
      <c r="Y776" t="str">
        <f t="shared" ref="Y776:Y839" si="182">IF(F776&gt;0, "Accelerating", IF(F776&lt;0, "Braking", IF(F776=0, "Constant")))</f>
        <v>Accelerating</v>
      </c>
      <c r="Z776">
        <f t="shared" ref="Z776:Z839" si="183">AE776*S776</f>
        <v>8965.4421539753075</v>
      </c>
      <c r="AA776">
        <f t="shared" ref="AA776:AA839" si="184">AD776*S776</f>
        <v>0</v>
      </c>
      <c r="AB776">
        <f t="shared" ref="AB776:AB839" si="185">IF(S776=0, 1,0)</f>
        <v>0</v>
      </c>
      <c r="AC776">
        <f t="shared" ref="AC776:AC839" si="186">W776+V776</f>
        <v>1440.8746318888889</v>
      </c>
      <c r="AD776">
        <f t="shared" si="179"/>
        <v>0</v>
      </c>
      <c r="AE776">
        <f t="shared" si="180"/>
        <v>1440.8746318888889</v>
      </c>
      <c r="AF776">
        <f>(Z776+SUM($Z$598:Z775))/1000</f>
        <v>711.99527300083298</v>
      </c>
      <c r="AG776">
        <f>(AA776+SUM($AA$598:AA775))/1000</f>
        <v>363.90135527405857</v>
      </c>
      <c r="BG776">
        <f t="shared" si="176"/>
        <v>27.681975308641967</v>
      </c>
    </row>
    <row r="777" spans="2:59" x14ac:dyDescent="0.3">
      <c r="B777" s="27" t="s">
        <v>52</v>
      </c>
      <c r="C777" s="27">
        <v>769</v>
      </c>
      <c r="D777" s="27">
        <v>180</v>
      </c>
      <c r="E777" s="26">
        <v>25.6</v>
      </c>
      <c r="F777" s="15">
        <f t="shared" si="177"/>
        <v>1.0694444444444449</v>
      </c>
      <c r="G777" s="15">
        <f t="shared" si="178"/>
        <v>3.8500000000000014</v>
      </c>
      <c r="R777">
        <f>S777+SUM($S$598:S776)</f>
        <v>1623.0833333333335</v>
      </c>
      <c r="S777">
        <f t="shared" ref="S777:S840" si="187">E777/3.6</f>
        <v>7.1111111111111116</v>
      </c>
      <c r="U777">
        <f t="shared" ref="U777:U840" si="188">0.5*2.14*0.36*1.2*(S777)^2</f>
        <v>23.374506666666669</v>
      </c>
      <c r="V777">
        <f t="shared" si="181"/>
        <v>155.38080966666666</v>
      </c>
      <c r="W777">
        <f t="shared" ref="W777:W840" si="189">(1430*F777)</f>
        <v>1529.3055555555561</v>
      </c>
      <c r="X777">
        <f t="shared" ref="X777:X840" si="190">AE777*S777</f>
        <v>11979.991930469141</v>
      </c>
      <c r="Y777" t="str">
        <f t="shared" si="182"/>
        <v>Accelerating</v>
      </c>
      <c r="Z777">
        <f t="shared" si="183"/>
        <v>11979.991930469141</v>
      </c>
      <c r="AA777">
        <f t="shared" si="184"/>
        <v>0</v>
      </c>
      <c r="AB777">
        <f t="shared" si="185"/>
        <v>0</v>
      </c>
      <c r="AC777">
        <f t="shared" si="186"/>
        <v>1684.6863652222228</v>
      </c>
      <c r="AD777">
        <f t="shared" si="179"/>
        <v>0</v>
      </c>
      <c r="AE777">
        <f t="shared" si="180"/>
        <v>1684.6863652222228</v>
      </c>
      <c r="AF777">
        <f>(Z777+SUM($Z$598:Z776))/1000</f>
        <v>723.97526493130215</v>
      </c>
      <c r="AG777">
        <f>(AA777+SUM($AA$598:AA776))/1000</f>
        <v>363.90135527405857</v>
      </c>
      <c r="BG777">
        <f t="shared" ref="BG777:BG840" si="191">(0.5*1430*(S777*S777))/1000</f>
        <v>36.156049382716056</v>
      </c>
    </row>
    <row r="778" spans="2:59" x14ac:dyDescent="0.3">
      <c r="B778" s="27" t="s">
        <v>52</v>
      </c>
      <c r="C778" s="27">
        <v>770</v>
      </c>
      <c r="D778" s="27">
        <v>181</v>
      </c>
      <c r="E778" s="26">
        <v>30.1</v>
      </c>
      <c r="F778" s="15">
        <f t="shared" ref="F778:F841" si="192">($E779-$E777)/2/3.6</f>
        <v>1.3472222222222217</v>
      </c>
      <c r="G778" s="15">
        <f t="shared" ref="G778:G841" si="193">($E779-$E777)/2</f>
        <v>4.8499999999999979</v>
      </c>
      <c r="R778">
        <f>S778+SUM($S$598:S777)</f>
        <v>1631.4444444444446</v>
      </c>
      <c r="S778">
        <f t="shared" si="187"/>
        <v>8.3611111111111107</v>
      </c>
      <c r="U778">
        <f t="shared" si="188"/>
        <v>32.314356666666662</v>
      </c>
      <c r="V778">
        <f t="shared" si="181"/>
        <v>164.32065966666667</v>
      </c>
      <c r="W778">
        <f t="shared" si="189"/>
        <v>1926.5277777777769</v>
      </c>
      <c r="X778">
        <f t="shared" si="190"/>
        <v>17481.816101966044</v>
      </c>
      <c r="Y778" t="str">
        <f t="shared" si="182"/>
        <v>Accelerating</v>
      </c>
      <c r="Z778">
        <f t="shared" si="183"/>
        <v>17481.816101966044</v>
      </c>
      <c r="AA778">
        <f t="shared" si="184"/>
        <v>0</v>
      </c>
      <c r="AB778">
        <f t="shared" si="185"/>
        <v>0</v>
      </c>
      <c r="AC778">
        <f t="shared" si="186"/>
        <v>2090.8484374444438</v>
      </c>
      <c r="AD778">
        <f t="shared" si="179"/>
        <v>0</v>
      </c>
      <c r="AE778">
        <f t="shared" si="180"/>
        <v>2090.8484374444438</v>
      </c>
      <c r="AF778">
        <f>(Z778+SUM($Z$598:Z777))/1000</f>
        <v>741.4570810332682</v>
      </c>
      <c r="AG778">
        <f>(AA778+SUM($AA$598:AA777))/1000</f>
        <v>363.90135527405857</v>
      </c>
      <c r="BG778">
        <f t="shared" si="191"/>
        <v>49.984347993827157</v>
      </c>
    </row>
    <row r="779" spans="2:59" x14ac:dyDescent="0.3">
      <c r="B779" s="27" t="s">
        <v>52</v>
      </c>
      <c r="C779" s="27">
        <v>771</v>
      </c>
      <c r="D779" s="27">
        <v>182</v>
      </c>
      <c r="E779" s="26">
        <v>35.299999999999997</v>
      </c>
      <c r="F779" s="15">
        <f t="shared" si="192"/>
        <v>1.3611111111111107</v>
      </c>
      <c r="G779" s="15">
        <f t="shared" si="193"/>
        <v>4.8999999999999986</v>
      </c>
      <c r="R779">
        <f>S779+SUM($S$598:S778)</f>
        <v>1641.2500000000002</v>
      </c>
      <c r="S779">
        <f t="shared" si="187"/>
        <v>9.8055555555555554</v>
      </c>
      <c r="U779">
        <f t="shared" si="188"/>
        <v>44.443876666666661</v>
      </c>
      <c r="V779">
        <f t="shared" si="181"/>
        <v>176.45017966666666</v>
      </c>
      <c r="W779">
        <f t="shared" si="189"/>
        <v>1946.3888888888882</v>
      </c>
      <c r="X779">
        <f t="shared" si="190"/>
        <v>20815.616422225303</v>
      </c>
      <c r="Y779" t="str">
        <f t="shared" si="182"/>
        <v>Accelerating</v>
      </c>
      <c r="Z779">
        <f t="shared" si="183"/>
        <v>20815.616422225303</v>
      </c>
      <c r="AA779">
        <f t="shared" si="184"/>
        <v>0</v>
      </c>
      <c r="AB779">
        <f t="shared" si="185"/>
        <v>0</v>
      </c>
      <c r="AC779">
        <f t="shared" si="186"/>
        <v>2122.8390685555551</v>
      </c>
      <c r="AD779">
        <f t="shared" ref="AD779:AD842" si="194">IF(AC779&gt;V779,0,IF(AC779&gt;0,0,IF(AC779=$T$8,0,-AC779)))</f>
        <v>0</v>
      </c>
      <c r="AE779">
        <f t="shared" si="180"/>
        <v>2122.8390685555551</v>
      </c>
      <c r="AF779">
        <f>(Z779+SUM($Z$598:Z778))/1000</f>
        <v>762.27269745549347</v>
      </c>
      <c r="AG779">
        <f>(AA779+SUM($AA$598:AA778))/1000</f>
        <v>363.90135527405857</v>
      </c>
      <c r="BG779">
        <f t="shared" si="191"/>
        <v>68.746477623456784</v>
      </c>
    </row>
    <row r="780" spans="2:59" x14ac:dyDescent="0.3">
      <c r="B780" s="27" t="s">
        <v>52</v>
      </c>
      <c r="C780" s="27">
        <v>772</v>
      </c>
      <c r="D780" s="27">
        <v>183</v>
      </c>
      <c r="E780" s="26">
        <v>39.9</v>
      </c>
      <c r="F780" s="15">
        <f t="shared" si="192"/>
        <v>1.2777777777777781</v>
      </c>
      <c r="G780" s="15">
        <f t="shared" si="193"/>
        <v>4.6000000000000014</v>
      </c>
      <c r="R780">
        <f>S780+SUM($S$598:S779)</f>
        <v>1652.3333333333335</v>
      </c>
      <c r="S780">
        <f t="shared" si="187"/>
        <v>11.083333333333332</v>
      </c>
      <c r="U780">
        <f t="shared" si="188"/>
        <v>56.78168999999999</v>
      </c>
      <c r="V780">
        <f t="shared" si="181"/>
        <v>188.787993</v>
      </c>
      <c r="W780">
        <f t="shared" si="189"/>
        <v>1827.2222222222226</v>
      </c>
      <c r="X780">
        <f t="shared" si="190"/>
        <v>22344.113218712962</v>
      </c>
      <c r="Y780" t="str">
        <f t="shared" si="182"/>
        <v>Accelerating</v>
      </c>
      <c r="Z780">
        <f t="shared" si="183"/>
        <v>22344.113218712962</v>
      </c>
      <c r="AA780">
        <f t="shared" si="184"/>
        <v>0</v>
      </c>
      <c r="AB780">
        <f t="shared" si="185"/>
        <v>0</v>
      </c>
      <c r="AC780">
        <f t="shared" si="186"/>
        <v>2016.0102152222225</v>
      </c>
      <c r="AD780">
        <f t="shared" si="194"/>
        <v>0</v>
      </c>
      <c r="AE780">
        <f t="shared" si="180"/>
        <v>2016.0102152222225</v>
      </c>
      <c r="AF780">
        <f>(Z780+SUM($Z$598:Z779))/1000</f>
        <v>784.61681067420648</v>
      </c>
      <c r="AG780">
        <f>(AA780+SUM($AA$598:AA779))/1000</f>
        <v>363.90135527405857</v>
      </c>
      <c r="BG780">
        <f t="shared" si="191"/>
        <v>87.830798611111092</v>
      </c>
    </row>
    <row r="781" spans="2:59" x14ac:dyDescent="0.3">
      <c r="B781" s="27" t="s">
        <v>52</v>
      </c>
      <c r="C781" s="27">
        <v>773</v>
      </c>
      <c r="D781" s="27">
        <v>184</v>
      </c>
      <c r="E781" s="26">
        <v>44.5</v>
      </c>
      <c r="F781" s="15">
        <f t="shared" si="192"/>
        <v>1.0555555555555558</v>
      </c>
      <c r="G781" s="15">
        <f t="shared" si="193"/>
        <v>3.8000000000000007</v>
      </c>
      <c r="R781">
        <f>S781+SUM($S$598:S780)</f>
        <v>1664.6944444444446</v>
      </c>
      <c r="S781">
        <f t="shared" si="187"/>
        <v>12.361111111111111</v>
      </c>
      <c r="U781">
        <f t="shared" si="188"/>
        <v>70.628916666666655</v>
      </c>
      <c r="V781">
        <f t="shared" si="181"/>
        <v>202.63521966666667</v>
      </c>
      <c r="W781">
        <f t="shared" si="189"/>
        <v>1509.4444444444448</v>
      </c>
      <c r="X781">
        <f t="shared" si="190"/>
        <v>21163.206959151237</v>
      </c>
      <c r="Y781" t="str">
        <f t="shared" si="182"/>
        <v>Accelerating</v>
      </c>
      <c r="Z781">
        <f t="shared" si="183"/>
        <v>21163.206959151237</v>
      </c>
      <c r="AA781">
        <f t="shared" si="184"/>
        <v>0</v>
      </c>
      <c r="AB781">
        <f t="shared" si="185"/>
        <v>0</v>
      </c>
      <c r="AC781">
        <f t="shared" si="186"/>
        <v>1712.0796641111115</v>
      </c>
      <c r="AD781">
        <f t="shared" si="194"/>
        <v>0</v>
      </c>
      <c r="AE781">
        <f t="shared" si="180"/>
        <v>1712.0796641111115</v>
      </c>
      <c r="AF781">
        <f>(Z781+SUM($Z$598:Z780))/1000</f>
        <v>805.78001763335772</v>
      </c>
      <c r="AG781">
        <f>(AA781+SUM($AA$598:AA780))/1000</f>
        <v>363.90135527405857</v>
      </c>
      <c r="BG781">
        <f t="shared" si="191"/>
        <v>109.24990354938271</v>
      </c>
    </row>
    <row r="782" spans="2:59" x14ac:dyDescent="0.3">
      <c r="B782" s="27" t="s">
        <v>52</v>
      </c>
      <c r="C782" s="27">
        <v>774</v>
      </c>
      <c r="D782" s="27">
        <v>185</v>
      </c>
      <c r="E782" s="26">
        <v>47.5</v>
      </c>
      <c r="F782" s="15">
        <f t="shared" si="192"/>
        <v>0.88888888888888862</v>
      </c>
      <c r="G782" s="15">
        <f t="shared" si="193"/>
        <v>3.1999999999999993</v>
      </c>
      <c r="R782">
        <f>S782+SUM($S$598:S781)</f>
        <v>1677.8888888888889</v>
      </c>
      <c r="S782">
        <f t="shared" si="187"/>
        <v>13.194444444444445</v>
      </c>
      <c r="U782">
        <f t="shared" si="188"/>
        <v>80.472916666666663</v>
      </c>
      <c r="V782">
        <f t="shared" si="181"/>
        <v>212.47921966666667</v>
      </c>
      <c r="W782">
        <f t="shared" si="189"/>
        <v>1271.1111111111106</v>
      </c>
      <c r="X782">
        <f t="shared" si="190"/>
        <v>19575.150197762341</v>
      </c>
      <c r="Y782" t="str">
        <f t="shared" si="182"/>
        <v>Accelerating</v>
      </c>
      <c r="Z782">
        <f t="shared" si="183"/>
        <v>19575.150197762341</v>
      </c>
      <c r="AA782">
        <f t="shared" si="184"/>
        <v>0</v>
      </c>
      <c r="AB782">
        <f t="shared" si="185"/>
        <v>0</v>
      </c>
      <c r="AC782">
        <f t="shared" si="186"/>
        <v>1483.5903307777774</v>
      </c>
      <c r="AD782">
        <f t="shared" si="194"/>
        <v>0</v>
      </c>
      <c r="AE782">
        <f t="shared" si="180"/>
        <v>1483.5903307777774</v>
      </c>
      <c r="AF782">
        <f>(Z782+SUM($Z$598:Z781))/1000</f>
        <v>825.35516783111996</v>
      </c>
      <c r="AG782">
        <f>(AA782+SUM($AA$598:AA781))/1000</f>
        <v>363.90135527405857</v>
      </c>
      <c r="BG782">
        <f t="shared" si="191"/>
        <v>124.47675540123457</v>
      </c>
    </row>
    <row r="783" spans="2:59" x14ac:dyDescent="0.3">
      <c r="B783" s="27" t="s">
        <v>52</v>
      </c>
      <c r="C783" s="27">
        <v>775</v>
      </c>
      <c r="D783" s="27">
        <v>186</v>
      </c>
      <c r="E783" s="26">
        <v>50.9</v>
      </c>
      <c r="F783" s="15">
        <f t="shared" si="192"/>
        <v>0.91666666666666685</v>
      </c>
      <c r="G783" s="15">
        <f t="shared" si="193"/>
        <v>3.3000000000000007</v>
      </c>
      <c r="R783">
        <f>S783+SUM($S$598:S782)</f>
        <v>1692.0277777777778</v>
      </c>
      <c r="S783">
        <f t="shared" si="187"/>
        <v>14.138888888888888</v>
      </c>
      <c r="U783">
        <f t="shared" si="188"/>
        <v>92.405556666666641</v>
      </c>
      <c r="V783">
        <f t="shared" si="181"/>
        <v>224.41185966666666</v>
      </c>
      <c r="W783">
        <f t="shared" si="189"/>
        <v>1310.8333333333335</v>
      </c>
      <c r="X783">
        <f t="shared" si="190"/>
        <v>21706.661201027779</v>
      </c>
      <c r="Y783" t="str">
        <f t="shared" si="182"/>
        <v>Accelerating</v>
      </c>
      <c r="Z783">
        <f t="shared" si="183"/>
        <v>21706.661201027779</v>
      </c>
      <c r="AA783">
        <f t="shared" si="184"/>
        <v>0</v>
      </c>
      <c r="AB783">
        <f t="shared" si="185"/>
        <v>0</v>
      </c>
      <c r="AC783">
        <f t="shared" si="186"/>
        <v>1535.2451930000002</v>
      </c>
      <c r="AD783">
        <f t="shared" si="194"/>
        <v>0</v>
      </c>
      <c r="AE783">
        <f t="shared" si="180"/>
        <v>1535.2451930000002</v>
      </c>
      <c r="AF783">
        <f>(Z783+SUM($Z$598:Z782))/1000</f>
        <v>847.06182903214778</v>
      </c>
      <c r="AG783">
        <f>(AA783+SUM($AA$598:AA782))/1000</f>
        <v>363.90135527405857</v>
      </c>
      <c r="BG783">
        <f t="shared" si="191"/>
        <v>142.93434799382715</v>
      </c>
    </row>
    <row r="784" spans="2:59" x14ac:dyDescent="0.3">
      <c r="B784" s="27" t="s">
        <v>52</v>
      </c>
      <c r="C784" s="27">
        <v>776</v>
      </c>
      <c r="D784" s="27">
        <v>187</v>
      </c>
      <c r="E784" s="26">
        <v>54.1</v>
      </c>
      <c r="F784" s="15">
        <f t="shared" si="192"/>
        <v>0.74999999999999978</v>
      </c>
      <c r="G784" s="15">
        <f t="shared" si="193"/>
        <v>2.6999999999999993</v>
      </c>
      <c r="R784">
        <f>S784+SUM($S$598:S783)</f>
        <v>1707.0555555555557</v>
      </c>
      <c r="S784">
        <f t="shared" si="187"/>
        <v>15.027777777777779</v>
      </c>
      <c r="U784">
        <f t="shared" si="188"/>
        <v>104.38955666666668</v>
      </c>
      <c r="V784">
        <f t="shared" si="181"/>
        <v>236.39585966666669</v>
      </c>
      <c r="W784">
        <f t="shared" si="189"/>
        <v>1072.4999999999998</v>
      </c>
      <c r="X784">
        <f t="shared" si="190"/>
        <v>19669.796113324071</v>
      </c>
      <c r="Y784" t="str">
        <f t="shared" si="182"/>
        <v>Accelerating</v>
      </c>
      <c r="Z784">
        <f t="shared" si="183"/>
        <v>19669.796113324071</v>
      </c>
      <c r="AA784">
        <f t="shared" si="184"/>
        <v>0</v>
      </c>
      <c r="AB784">
        <f t="shared" si="185"/>
        <v>0</v>
      </c>
      <c r="AC784">
        <f t="shared" si="186"/>
        <v>1308.8958596666664</v>
      </c>
      <c r="AD784">
        <f t="shared" si="194"/>
        <v>0</v>
      </c>
      <c r="AE784">
        <f t="shared" si="180"/>
        <v>1308.8958596666664</v>
      </c>
      <c r="AF784">
        <f>(Z784+SUM($Z$598:Z783))/1000</f>
        <v>866.73162514547187</v>
      </c>
      <c r="AG784">
        <f>(AA784+SUM($AA$598:AA783))/1000</f>
        <v>363.90135527405857</v>
      </c>
      <c r="BG784">
        <f t="shared" si="191"/>
        <v>161.47138503086421</v>
      </c>
    </row>
    <row r="785" spans="2:59" x14ac:dyDescent="0.3">
      <c r="B785" s="27" t="s">
        <v>52</v>
      </c>
      <c r="C785" s="27">
        <v>777</v>
      </c>
      <c r="D785" s="27">
        <v>188</v>
      </c>
      <c r="E785" s="26">
        <v>56.3</v>
      </c>
      <c r="F785" s="15">
        <f t="shared" si="192"/>
        <v>0.55555555555555558</v>
      </c>
      <c r="G785" s="15">
        <f t="shared" si="193"/>
        <v>2</v>
      </c>
      <c r="R785">
        <f>S785+SUM($S$598:S784)</f>
        <v>1722.6944444444446</v>
      </c>
      <c r="S785">
        <f t="shared" si="187"/>
        <v>15.638888888888888</v>
      </c>
      <c r="U785">
        <f t="shared" si="188"/>
        <v>113.05227666666664</v>
      </c>
      <c r="V785">
        <f t="shared" si="181"/>
        <v>245.05857966666665</v>
      </c>
      <c r="W785">
        <f t="shared" si="189"/>
        <v>794.44444444444446</v>
      </c>
      <c r="X785">
        <f t="shared" si="190"/>
        <v>16256.672293737651</v>
      </c>
      <c r="Y785" t="str">
        <f t="shared" si="182"/>
        <v>Accelerating</v>
      </c>
      <c r="Z785">
        <f t="shared" si="183"/>
        <v>16256.672293737651</v>
      </c>
      <c r="AA785">
        <f t="shared" si="184"/>
        <v>0</v>
      </c>
      <c r="AB785">
        <f t="shared" si="185"/>
        <v>0</v>
      </c>
      <c r="AC785">
        <f t="shared" si="186"/>
        <v>1039.503024111111</v>
      </c>
      <c r="AD785">
        <f t="shared" si="194"/>
        <v>0</v>
      </c>
      <c r="AE785">
        <f t="shared" si="180"/>
        <v>1039.503024111111</v>
      </c>
      <c r="AF785">
        <f>(Z785+SUM($Z$598:Z784))/1000</f>
        <v>882.98829743920953</v>
      </c>
      <c r="AG785">
        <f>(AA785+SUM($AA$598:AA784))/1000</f>
        <v>363.90135527405857</v>
      </c>
      <c r="BG785">
        <f t="shared" si="191"/>
        <v>174.87101466049378</v>
      </c>
    </row>
    <row r="786" spans="2:59" x14ac:dyDescent="0.3">
      <c r="B786" s="27" t="s">
        <v>52</v>
      </c>
      <c r="C786" s="27">
        <v>778</v>
      </c>
      <c r="D786" s="27">
        <v>189</v>
      </c>
      <c r="E786" s="26">
        <v>58.1</v>
      </c>
      <c r="F786" s="15">
        <f t="shared" si="192"/>
        <v>0.4861111111111111</v>
      </c>
      <c r="G786" s="15">
        <f t="shared" si="193"/>
        <v>1.75</v>
      </c>
      <c r="R786">
        <f>S786+SUM($S$598:S785)</f>
        <v>1738.8333333333335</v>
      </c>
      <c r="S786">
        <f t="shared" si="187"/>
        <v>16.138888888888889</v>
      </c>
      <c r="U786">
        <f t="shared" si="188"/>
        <v>120.39675666666668</v>
      </c>
      <c r="V786">
        <f t="shared" si="181"/>
        <v>252.40305966666668</v>
      </c>
      <c r="W786">
        <f t="shared" si="189"/>
        <v>695.13888888888891</v>
      </c>
      <c r="X786">
        <f t="shared" si="190"/>
        <v>15292.274225299383</v>
      </c>
      <c r="Y786" t="str">
        <f t="shared" si="182"/>
        <v>Accelerating</v>
      </c>
      <c r="Z786">
        <f t="shared" si="183"/>
        <v>15292.274225299383</v>
      </c>
      <c r="AA786">
        <f t="shared" si="184"/>
        <v>0</v>
      </c>
      <c r="AB786">
        <f t="shared" si="185"/>
        <v>0</v>
      </c>
      <c r="AC786">
        <f t="shared" si="186"/>
        <v>947.54194855555556</v>
      </c>
      <c r="AD786">
        <f t="shared" si="194"/>
        <v>0</v>
      </c>
      <c r="AE786">
        <f t="shared" si="180"/>
        <v>947.54194855555556</v>
      </c>
      <c r="AF786">
        <f>(Z786+SUM($Z$598:Z785))/1000</f>
        <v>898.2805716645089</v>
      </c>
      <c r="AG786">
        <f>(AA786+SUM($AA$598:AA785))/1000</f>
        <v>363.90135527405857</v>
      </c>
      <c r="BG786">
        <f t="shared" si="191"/>
        <v>186.23157021604942</v>
      </c>
    </row>
    <row r="787" spans="2:59" x14ac:dyDescent="0.3">
      <c r="B787" s="27" t="s">
        <v>52</v>
      </c>
      <c r="C787" s="27">
        <v>779</v>
      </c>
      <c r="D787" s="27">
        <v>190</v>
      </c>
      <c r="E787" s="26">
        <v>59.8</v>
      </c>
      <c r="F787" s="15">
        <f t="shared" si="192"/>
        <v>0.41666666666666663</v>
      </c>
      <c r="G787" s="15">
        <f t="shared" si="193"/>
        <v>1.5</v>
      </c>
      <c r="R787">
        <f>S787+SUM($S$598:S786)</f>
        <v>1755.4444444444446</v>
      </c>
      <c r="S787">
        <f t="shared" si="187"/>
        <v>16.611111111111111</v>
      </c>
      <c r="U787">
        <f t="shared" si="188"/>
        <v>127.54542666666664</v>
      </c>
      <c r="V787">
        <f t="shared" si="181"/>
        <v>259.55172966666663</v>
      </c>
      <c r="W787">
        <f t="shared" si="189"/>
        <v>595.83333333333326</v>
      </c>
      <c r="X787">
        <f t="shared" si="190"/>
        <v>14208.896324277777</v>
      </c>
      <c r="Y787" t="str">
        <f t="shared" si="182"/>
        <v>Accelerating</v>
      </c>
      <c r="Z787">
        <f t="shared" si="183"/>
        <v>14208.896324277777</v>
      </c>
      <c r="AA787">
        <f t="shared" si="184"/>
        <v>0</v>
      </c>
      <c r="AB787">
        <f t="shared" si="185"/>
        <v>0</v>
      </c>
      <c r="AC787">
        <f t="shared" si="186"/>
        <v>855.38506299999995</v>
      </c>
      <c r="AD787">
        <f t="shared" si="194"/>
        <v>0</v>
      </c>
      <c r="AE787">
        <f t="shared" si="180"/>
        <v>855.38506299999995</v>
      </c>
      <c r="AF787">
        <f>(Z787+SUM($Z$598:Z786))/1000</f>
        <v>912.4894679887866</v>
      </c>
      <c r="AG787">
        <f>(AA787+SUM($AA$598:AA786))/1000</f>
        <v>363.90135527405857</v>
      </c>
      <c r="BG787">
        <f t="shared" si="191"/>
        <v>197.28924382716048</v>
      </c>
    </row>
    <row r="788" spans="2:59" x14ac:dyDescent="0.3">
      <c r="B788" s="27" t="s">
        <v>52</v>
      </c>
      <c r="C788" s="27">
        <v>780</v>
      </c>
      <c r="D788" s="27">
        <v>191</v>
      </c>
      <c r="E788" s="26">
        <v>61.1</v>
      </c>
      <c r="F788" s="15">
        <f t="shared" si="192"/>
        <v>0.31944444444444503</v>
      </c>
      <c r="G788" s="15">
        <f t="shared" si="193"/>
        <v>1.1500000000000021</v>
      </c>
      <c r="R788">
        <f>S788+SUM($S$598:S787)</f>
        <v>1772.4166666666667</v>
      </c>
      <c r="S788">
        <f t="shared" si="187"/>
        <v>16.972222222222221</v>
      </c>
      <c r="U788">
        <f t="shared" si="188"/>
        <v>133.15115666666665</v>
      </c>
      <c r="V788">
        <f t="shared" si="181"/>
        <v>265.15745966666668</v>
      </c>
      <c r="W788">
        <f t="shared" si="189"/>
        <v>456.8055555555564</v>
      </c>
      <c r="X788">
        <f t="shared" si="190"/>
        <v>12253.316730577173</v>
      </c>
      <c r="Y788" t="str">
        <f t="shared" si="182"/>
        <v>Accelerating</v>
      </c>
      <c r="Z788">
        <f t="shared" si="183"/>
        <v>12253.316730577173</v>
      </c>
      <c r="AA788">
        <f t="shared" si="184"/>
        <v>0</v>
      </c>
      <c r="AB788">
        <f t="shared" si="185"/>
        <v>0</v>
      </c>
      <c r="AC788">
        <f t="shared" si="186"/>
        <v>721.96301522222302</v>
      </c>
      <c r="AD788">
        <f t="shared" si="194"/>
        <v>0</v>
      </c>
      <c r="AE788">
        <f t="shared" si="180"/>
        <v>721.96301522222302</v>
      </c>
      <c r="AF788">
        <f>(Z788+SUM($Z$598:Z787))/1000</f>
        <v>924.74278471936384</v>
      </c>
      <c r="AG788">
        <f>(AA788+SUM($AA$598:AA787))/1000</f>
        <v>363.90135527405857</v>
      </c>
      <c r="BG788">
        <f t="shared" si="191"/>
        <v>205.96027391975309</v>
      </c>
    </row>
    <row r="789" spans="2:59" x14ac:dyDescent="0.3">
      <c r="B789" s="27" t="s">
        <v>52</v>
      </c>
      <c r="C789" s="27">
        <v>781</v>
      </c>
      <c r="D789" s="27">
        <v>192</v>
      </c>
      <c r="E789" s="26">
        <v>62.1</v>
      </c>
      <c r="F789" s="15">
        <f t="shared" si="192"/>
        <v>0.23611111111111052</v>
      </c>
      <c r="G789" s="15">
        <f t="shared" si="193"/>
        <v>0.84999999999999787</v>
      </c>
      <c r="R789">
        <f>S789+SUM($S$598:S788)</f>
        <v>1789.6666666666667</v>
      </c>
      <c r="S789">
        <f t="shared" si="187"/>
        <v>17.25</v>
      </c>
      <c r="U789">
        <f t="shared" si="188"/>
        <v>137.54528999999999</v>
      </c>
      <c r="V789">
        <f t="shared" si="181"/>
        <v>269.55159300000003</v>
      </c>
      <c r="W789">
        <f t="shared" si="189"/>
        <v>337.63888888888806</v>
      </c>
      <c r="X789">
        <f t="shared" si="190"/>
        <v>10474.035812583321</v>
      </c>
      <c r="Y789" t="str">
        <f t="shared" si="182"/>
        <v>Accelerating</v>
      </c>
      <c r="Z789">
        <f t="shared" si="183"/>
        <v>10474.035812583321</v>
      </c>
      <c r="AA789">
        <f t="shared" si="184"/>
        <v>0</v>
      </c>
      <c r="AB789">
        <f t="shared" si="185"/>
        <v>0</v>
      </c>
      <c r="AC789">
        <f t="shared" si="186"/>
        <v>607.19048188888814</v>
      </c>
      <c r="AD789">
        <f t="shared" si="194"/>
        <v>0</v>
      </c>
      <c r="AE789">
        <f t="shared" si="180"/>
        <v>607.19048188888814</v>
      </c>
      <c r="AF789">
        <f>(Z789+SUM($Z$598:Z788))/1000</f>
        <v>935.21682053194706</v>
      </c>
      <c r="AG789">
        <f>(AA789+SUM($AA$598:AA788))/1000</f>
        <v>363.90135527405857</v>
      </c>
      <c r="BG789">
        <f t="shared" si="191"/>
        <v>212.75718749999999</v>
      </c>
    </row>
    <row r="790" spans="2:59" x14ac:dyDescent="0.3">
      <c r="B790" s="27" t="s">
        <v>52</v>
      </c>
      <c r="C790" s="27">
        <v>782</v>
      </c>
      <c r="D790" s="27">
        <v>193</v>
      </c>
      <c r="E790" s="26">
        <v>62.8</v>
      </c>
      <c r="F790" s="15">
        <f t="shared" si="192"/>
        <v>0.16666666666666607</v>
      </c>
      <c r="G790" s="15">
        <f t="shared" si="193"/>
        <v>0.59999999999999787</v>
      </c>
      <c r="R790">
        <f>S790+SUM($S$598:S789)</f>
        <v>1807.1111111111111</v>
      </c>
      <c r="S790">
        <f t="shared" si="187"/>
        <v>17.444444444444443</v>
      </c>
      <c r="U790">
        <f t="shared" si="188"/>
        <v>140.66362666666663</v>
      </c>
      <c r="V790">
        <f t="shared" si="181"/>
        <v>272.66992966666663</v>
      </c>
      <c r="W790">
        <f t="shared" si="189"/>
        <v>238.33333333333249</v>
      </c>
      <c r="X790">
        <f t="shared" si="190"/>
        <v>8914.1680323333185</v>
      </c>
      <c r="Y790" t="str">
        <f t="shared" si="182"/>
        <v>Accelerating</v>
      </c>
      <c r="Z790">
        <f t="shared" si="183"/>
        <v>8914.1680323333185</v>
      </c>
      <c r="AA790">
        <f t="shared" si="184"/>
        <v>0</v>
      </c>
      <c r="AB790">
        <f t="shared" si="185"/>
        <v>0</v>
      </c>
      <c r="AC790">
        <f t="shared" si="186"/>
        <v>511.00326299999915</v>
      </c>
      <c r="AD790">
        <f t="shared" si="194"/>
        <v>0</v>
      </c>
      <c r="AE790">
        <f t="shared" si="180"/>
        <v>511.00326299999915</v>
      </c>
      <c r="AF790">
        <f>(Z790+SUM($Z$598:Z789))/1000</f>
        <v>944.13098856428041</v>
      </c>
      <c r="AG790">
        <f>(AA790+SUM($AA$598:AA789))/1000</f>
        <v>363.90135527405857</v>
      </c>
      <c r="BG790">
        <f t="shared" si="191"/>
        <v>217.58067901234566</v>
      </c>
    </row>
    <row r="791" spans="2:59" x14ac:dyDescent="0.3">
      <c r="B791" s="27" t="s">
        <v>52</v>
      </c>
      <c r="C791" s="27">
        <v>783</v>
      </c>
      <c r="D791" s="27">
        <v>194</v>
      </c>
      <c r="E791" s="26">
        <v>63.3</v>
      </c>
      <c r="F791" s="15">
        <f t="shared" si="192"/>
        <v>0.1111111111111117</v>
      </c>
      <c r="G791" s="15">
        <f t="shared" si="193"/>
        <v>0.40000000000000213</v>
      </c>
      <c r="R791">
        <f>S791+SUM($S$598:S790)</f>
        <v>1824.6944444444443</v>
      </c>
      <c r="S791">
        <f t="shared" si="187"/>
        <v>17.583333333333332</v>
      </c>
      <c r="U791">
        <f t="shared" si="188"/>
        <v>142.91240999999999</v>
      </c>
      <c r="V791">
        <f t="shared" si="181"/>
        <v>274.91871300000003</v>
      </c>
      <c r="W791">
        <f t="shared" si="189"/>
        <v>158.88888888888974</v>
      </c>
      <c r="X791">
        <f t="shared" si="190"/>
        <v>7627.783666546311</v>
      </c>
      <c r="Y791" t="str">
        <f t="shared" si="182"/>
        <v>Accelerating</v>
      </c>
      <c r="Z791">
        <f t="shared" si="183"/>
        <v>7627.783666546311</v>
      </c>
      <c r="AA791">
        <f t="shared" si="184"/>
        <v>0</v>
      </c>
      <c r="AB791">
        <f t="shared" si="185"/>
        <v>0</v>
      </c>
      <c r="AC791">
        <f t="shared" si="186"/>
        <v>433.80760188888974</v>
      </c>
      <c r="AD791">
        <f t="shared" si="194"/>
        <v>0</v>
      </c>
      <c r="AE791">
        <f t="shared" si="180"/>
        <v>433.80760188888974</v>
      </c>
      <c r="AF791">
        <f>(Z791+SUM($Z$598:Z790))/1000</f>
        <v>951.75877223082682</v>
      </c>
      <c r="AG791">
        <f>(AA791+SUM($AA$598:AA790))/1000</f>
        <v>363.90135527405857</v>
      </c>
      <c r="BG791">
        <f t="shared" si="191"/>
        <v>221.05913194444443</v>
      </c>
    </row>
    <row r="792" spans="2:59" x14ac:dyDescent="0.3">
      <c r="B792" s="27" t="s">
        <v>52</v>
      </c>
      <c r="C792" s="27">
        <v>784</v>
      </c>
      <c r="D792" s="27">
        <v>195</v>
      </c>
      <c r="E792" s="26">
        <v>63.6</v>
      </c>
      <c r="F792" s="15">
        <f t="shared" si="192"/>
        <v>9.7222222222222612E-2</v>
      </c>
      <c r="G792" s="15">
        <f t="shared" si="193"/>
        <v>0.35000000000000142</v>
      </c>
      <c r="R792">
        <f>S792+SUM($S$598:S791)</f>
        <v>1842.3611111111111</v>
      </c>
      <c r="S792">
        <f t="shared" si="187"/>
        <v>17.666666666666668</v>
      </c>
      <c r="U792">
        <f t="shared" si="188"/>
        <v>144.27024</v>
      </c>
      <c r="V792">
        <f t="shared" si="181"/>
        <v>276.276543</v>
      </c>
      <c r="W792">
        <f t="shared" si="189"/>
        <v>139.02777777777834</v>
      </c>
      <c r="X792">
        <f t="shared" si="190"/>
        <v>7337.0430004074178</v>
      </c>
      <c r="Y792" t="str">
        <f t="shared" si="182"/>
        <v>Accelerating</v>
      </c>
      <c r="Z792">
        <f t="shared" si="183"/>
        <v>7337.0430004074178</v>
      </c>
      <c r="AA792">
        <f t="shared" si="184"/>
        <v>0</v>
      </c>
      <c r="AB792">
        <f t="shared" si="185"/>
        <v>0</v>
      </c>
      <c r="AC792">
        <f t="shared" si="186"/>
        <v>415.30432077777834</v>
      </c>
      <c r="AD792">
        <f t="shared" si="194"/>
        <v>0</v>
      </c>
      <c r="AE792">
        <f t="shared" si="180"/>
        <v>415.30432077777834</v>
      </c>
      <c r="AF792">
        <f>(Z792+SUM($Z$598:Z791))/1000</f>
        <v>959.09581523123416</v>
      </c>
      <c r="AG792">
        <f>(AA792+SUM($AA$598:AA791))/1000</f>
        <v>363.90135527405857</v>
      </c>
      <c r="BG792">
        <f t="shared" si="191"/>
        <v>223.15944444444446</v>
      </c>
    </row>
    <row r="793" spans="2:59" x14ac:dyDescent="0.3">
      <c r="B793" s="27" t="s">
        <v>52</v>
      </c>
      <c r="C793" s="27">
        <v>785</v>
      </c>
      <c r="D793" s="27">
        <v>196</v>
      </c>
      <c r="E793" s="26">
        <v>64</v>
      </c>
      <c r="F793" s="15">
        <f t="shared" si="192"/>
        <v>0.15277777777777798</v>
      </c>
      <c r="G793" s="15">
        <f t="shared" si="193"/>
        <v>0.55000000000000071</v>
      </c>
      <c r="R793">
        <f>S793+SUM($S$598:S792)</f>
        <v>1860.1388888888889</v>
      </c>
      <c r="S793">
        <f t="shared" si="187"/>
        <v>17.777777777777779</v>
      </c>
      <c r="U793">
        <f t="shared" si="188"/>
        <v>146.09066666666669</v>
      </c>
      <c r="V793">
        <f t="shared" si="181"/>
        <v>278.09696966666672</v>
      </c>
      <c r="W793">
        <f t="shared" si="189"/>
        <v>218.47222222222251</v>
      </c>
      <c r="X793">
        <f t="shared" si="190"/>
        <v>8827.8967446913648</v>
      </c>
      <c r="Y793" t="str">
        <f t="shared" si="182"/>
        <v>Accelerating</v>
      </c>
      <c r="Z793">
        <f t="shared" si="183"/>
        <v>8827.8967446913648</v>
      </c>
      <c r="AA793">
        <f t="shared" si="184"/>
        <v>0</v>
      </c>
      <c r="AB793">
        <f t="shared" si="185"/>
        <v>0</v>
      </c>
      <c r="AC793">
        <f t="shared" si="186"/>
        <v>496.56919188888924</v>
      </c>
      <c r="AD793">
        <f t="shared" si="194"/>
        <v>0</v>
      </c>
      <c r="AE793">
        <f t="shared" si="180"/>
        <v>496.56919188888924</v>
      </c>
      <c r="AF793">
        <f>(Z793+SUM($Z$598:Z792))/1000</f>
        <v>967.92371197592558</v>
      </c>
      <c r="AG793">
        <f>(AA793+SUM($AA$598:AA792))/1000</f>
        <v>363.90135527405857</v>
      </c>
      <c r="BG793">
        <f t="shared" si="191"/>
        <v>225.97530864197535</v>
      </c>
    </row>
    <row r="794" spans="2:59" x14ac:dyDescent="0.3">
      <c r="B794" s="27" t="s">
        <v>52</v>
      </c>
      <c r="C794" s="27">
        <v>786</v>
      </c>
      <c r="D794" s="27">
        <v>197</v>
      </c>
      <c r="E794" s="26">
        <v>64.7</v>
      </c>
      <c r="F794" s="15">
        <f t="shared" si="192"/>
        <v>0.16666666666666705</v>
      </c>
      <c r="G794" s="15">
        <f t="shared" si="193"/>
        <v>0.60000000000000142</v>
      </c>
      <c r="R794">
        <f>S794+SUM($S$598:S793)</f>
        <v>1878.1111111111111</v>
      </c>
      <c r="S794">
        <f t="shared" si="187"/>
        <v>17.972222222222221</v>
      </c>
      <c r="U794">
        <f t="shared" si="188"/>
        <v>149.30387666666664</v>
      </c>
      <c r="V794">
        <f t="shared" si="181"/>
        <v>281.31017966666661</v>
      </c>
      <c r="W794">
        <f t="shared" si="189"/>
        <v>238.33333333333388</v>
      </c>
      <c r="X794">
        <f t="shared" si="190"/>
        <v>9339.1486919722302</v>
      </c>
      <c r="Y794" t="str">
        <f t="shared" si="182"/>
        <v>Accelerating</v>
      </c>
      <c r="Z794">
        <f t="shared" si="183"/>
        <v>9339.1486919722302</v>
      </c>
      <c r="AA794">
        <f t="shared" si="184"/>
        <v>0</v>
      </c>
      <c r="AB794">
        <f t="shared" si="185"/>
        <v>0</v>
      </c>
      <c r="AC794">
        <f t="shared" si="186"/>
        <v>519.64351300000044</v>
      </c>
      <c r="AD794">
        <f t="shared" si="194"/>
        <v>0</v>
      </c>
      <c r="AE794">
        <f t="shared" si="180"/>
        <v>519.64351300000044</v>
      </c>
      <c r="AF794">
        <f>(Z794+SUM($Z$598:Z793))/1000</f>
        <v>977.26286066789783</v>
      </c>
      <c r="AG794">
        <f>(AA794+SUM($AA$598:AA793))/1000</f>
        <v>363.90135527405857</v>
      </c>
      <c r="BG794">
        <f t="shared" si="191"/>
        <v>230.94555169753085</v>
      </c>
    </row>
    <row r="795" spans="2:59" x14ac:dyDescent="0.3">
      <c r="B795" s="27" t="s">
        <v>52</v>
      </c>
      <c r="C795" s="27">
        <v>787</v>
      </c>
      <c r="D795" s="27">
        <v>198</v>
      </c>
      <c r="E795" s="26">
        <v>65.2</v>
      </c>
      <c r="F795" s="15">
        <f t="shared" si="192"/>
        <v>8.3333333333332538E-2</v>
      </c>
      <c r="G795" s="15">
        <f t="shared" si="193"/>
        <v>0.29999999999999716</v>
      </c>
      <c r="R795">
        <f>S795+SUM($S$598:S794)</f>
        <v>1896.2222222222222</v>
      </c>
      <c r="S795">
        <f t="shared" si="187"/>
        <v>18.111111111111111</v>
      </c>
      <c r="U795">
        <f t="shared" si="188"/>
        <v>151.62042666666667</v>
      </c>
      <c r="V795">
        <f t="shared" si="181"/>
        <v>283.62672966666668</v>
      </c>
      <c r="W795">
        <f t="shared" si="189"/>
        <v>119.16666666666553</v>
      </c>
      <c r="X795">
        <f t="shared" si="190"/>
        <v>7295.0359558147948</v>
      </c>
      <c r="Y795" t="str">
        <f t="shared" si="182"/>
        <v>Accelerating</v>
      </c>
      <c r="Z795">
        <f t="shared" si="183"/>
        <v>7295.0359558147948</v>
      </c>
      <c r="AA795">
        <f t="shared" si="184"/>
        <v>0</v>
      </c>
      <c r="AB795">
        <f t="shared" si="185"/>
        <v>0</v>
      </c>
      <c r="AC795">
        <f t="shared" si="186"/>
        <v>402.79339633333223</v>
      </c>
      <c r="AD795">
        <f t="shared" si="194"/>
        <v>0</v>
      </c>
      <c r="AE795">
        <f t="shared" si="180"/>
        <v>402.79339633333223</v>
      </c>
      <c r="AF795">
        <f>(Z795+SUM($Z$598:Z794))/1000</f>
        <v>984.55789662371262</v>
      </c>
      <c r="AG795">
        <f>(AA795+SUM($AA$598:AA794))/1000</f>
        <v>363.90135527405857</v>
      </c>
      <c r="BG795">
        <f t="shared" si="191"/>
        <v>234.52882716049382</v>
      </c>
    </row>
    <row r="796" spans="2:59" x14ac:dyDescent="0.3">
      <c r="B796" s="27" t="s">
        <v>52</v>
      </c>
      <c r="C796" s="27">
        <v>788</v>
      </c>
      <c r="D796" s="27">
        <v>199</v>
      </c>
      <c r="E796" s="26">
        <v>65.3</v>
      </c>
      <c r="F796" s="15">
        <f t="shared" si="192"/>
        <v>1.3888888888888099E-2</v>
      </c>
      <c r="G796" s="15">
        <f t="shared" si="193"/>
        <v>4.9999999999997158E-2</v>
      </c>
      <c r="R796">
        <f>S796+SUM($S$598:S795)</f>
        <v>1914.3611111111111</v>
      </c>
      <c r="S796">
        <f t="shared" si="187"/>
        <v>18.138888888888889</v>
      </c>
      <c r="U796">
        <f t="shared" si="188"/>
        <v>152.08587666666668</v>
      </c>
      <c r="V796">
        <f t="shared" si="181"/>
        <v>284.09217966666665</v>
      </c>
      <c r="W796">
        <f t="shared" si="189"/>
        <v>19.861111111109981</v>
      </c>
      <c r="X796">
        <f t="shared" si="190"/>
        <v>5513.3749688302269</v>
      </c>
      <c r="Y796" t="str">
        <f t="shared" si="182"/>
        <v>Accelerating</v>
      </c>
      <c r="Z796">
        <f t="shared" si="183"/>
        <v>5513.3749688302269</v>
      </c>
      <c r="AA796">
        <f t="shared" si="184"/>
        <v>0</v>
      </c>
      <c r="AB796">
        <f t="shared" si="185"/>
        <v>0</v>
      </c>
      <c r="AC796">
        <f t="shared" si="186"/>
        <v>303.95329077777666</v>
      </c>
      <c r="AD796">
        <f t="shared" si="194"/>
        <v>0</v>
      </c>
      <c r="AE796">
        <f t="shared" si="180"/>
        <v>303.95329077777666</v>
      </c>
      <c r="AF796">
        <f>(Z796+SUM($Z$598:Z795))/1000</f>
        <v>990.07127159254287</v>
      </c>
      <c r="AG796">
        <f>(AA796+SUM($AA$598:AA795))/1000</f>
        <v>363.90135527405857</v>
      </c>
      <c r="BG796">
        <f t="shared" si="191"/>
        <v>235.24879243827164</v>
      </c>
    </row>
    <row r="797" spans="2:59" x14ac:dyDescent="0.3">
      <c r="B797" s="27" t="s">
        <v>52</v>
      </c>
      <c r="C797" s="27">
        <v>789</v>
      </c>
      <c r="D797" s="27">
        <v>200</v>
      </c>
      <c r="E797" s="26">
        <v>65.3</v>
      </c>
      <c r="F797" s="15">
        <f t="shared" si="192"/>
        <v>1.3888888888890073E-2</v>
      </c>
      <c r="G797" s="15">
        <f t="shared" si="193"/>
        <v>5.0000000000004263E-2</v>
      </c>
      <c r="R797">
        <f>S797+SUM($S$598:S796)</f>
        <v>1932.5</v>
      </c>
      <c r="S797">
        <f t="shared" si="187"/>
        <v>18.138888888888889</v>
      </c>
      <c r="U797">
        <f t="shared" si="188"/>
        <v>152.08587666666668</v>
      </c>
      <c r="V797">
        <f t="shared" si="181"/>
        <v>284.09217966666665</v>
      </c>
      <c r="W797">
        <f t="shared" si="189"/>
        <v>19.861111111112805</v>
      </c>
      <c r="X797">
        <f t="shared" si="190"/>
        <v>5513.3749688302769</v>
      </c>
      <c r="Y797" t="str">
        <f t="shared" si="182"/>
        <v>Accelerating</v>
      </c>
      <c r="Z797">
        <f t="shared" si="183"/>
        <v>5513.3749688302769</v>
      </c>
      <c r="AA797">
        <f t="shared" si="184"/>
        <v>0</v>
      </c>
      <c r="AB797">
        <f t="shared" si="185"/>
        <v>0</v>
      </c>
      <c r="AC797">
        <f t="shared" si="186"/>
        <v>303.95329077777944</v>
      </c>
      <c r="AD797">
        <f t="shared" si="194"/>
        <v>0</v>
      </c>
      <c r="AE797">
        <f t="shared" si="180"/>
        <v>303.95329077777944</v>
      </c>
      <c r="AF797">
        <f>(Z797+SUM($Z$598:Z796))/1000</f>
        <v>995.58464656137312</v>
      </c>
      <c r="AG797">
        <f>(AA797+SUM($AA$598:AA796))/1000</f>
        <v>363.90135527405857</v>
      </c>
      <c r="BG797">
        <f t="shared" si="191"/>
        <v>235.24879243827164</v>
      </c>
    </row>
    <row r="798" spans="2:59" x14ac:dyDescent="0.3">
      <c r="B798" s="27" t="s">
        <v>52</v>
      </c>
      <c r="C798" s="27">
        <v>790</v>
      </c>
      <c r="D798" s="27">
        <v>201</v>
      </c>
      <c r="E798" s="26">
        <v>65.400000000000006</v>
      </c>
      <c r="F798" s="15">
        <f t="shared" si="192"/>
        <v>5.5555555555556344E-2</v>
      </c>
      <c r="G798" s="15">
        <f t="shared" si="193"/>
        <v>0.20000000000000284</v>
      </c>
      <c r="R798">
        <f>S798+SUM($S$598:S797)</f>
        <v>1950.6666666666667</v>
      </c>
      <c r="S798">
        <f t="shared" si="187"/>
        <v>18.166666666666668</v>
      </c>
      <c r="U798">
        <f t="shared" si="188"/>
        <v>152.55204000000001</v>
      </c>
      <c r="V798">
        <f t="shared" si="181"/>
        <v>284.55834300000004</v>
      </c>
      <c r="W798">
        <f t="shared" si="189"/>
        <v>79.444444444445566</v>
      </c>
      <c r="X798">
        <f t="shared" si="190"/>
        <v>6612.7173052407625</v>
      </c>
      <c r="Y798" t="str">
        <f t="shared" si="182"/>
        <v>Accelerating</v>
      </c>
      <c r="Z798">
        <f t="shared" si="183"/>
        <v>6612.7173052407625</v>
      </c>
      <c r="AA798">
        <f t="shared" si="184"/>
        <v>0</v>
      </c>
      <c r="AB798">
        <f t="shared" si="185"/>
        <v>0</v>
      </c>
      <c r="AC798">
        <f t="shared" si="186"/>
        <v>364.00278744444563</v>
      </c>
      <c r="AD798">
        <f t="shared" si="194"/>
        <v>0</v>
      </c>
      <c r="AE798">
        <f t="shared" si="180"/>
        <v>364.00278744444563</v>
      </c>
      <c r="AF798">
        <f>(Z798+SUM($Z$598:Z797))/1000</f>
        <v>1002.197363866614</v>
      </c>
      <c r="AG798">
        <f>(AA798+SUM($AA$598:AA797))/1000</f>
        <v>363.90135527405857</v>
      </c>
      <c r="BG798">
        <f t="shared" si="191"/>
        <v>235.96986111111116</v>
      </c>
    </row>
    <row r="799" spans="2:59" x14ac:dyDescent="0.3">
      <c r="B799" s="27" t="s">
        <v>52</v>
      </c>
      <c r="C799" s="27">
        <v>791</v>
      </c>
      <c r="D799" s="27">
        <v>202</v>
      </c>
      <c r="E799" s="26">
        <v>65.7</v>
      </c>
      <c r="F799" s="15">
        <f t="shared" si="192"/>
        <v>8.3333333333332538E-2</v>
      </c>
      <c r="G799" s="15">
        <f t="shared" si="193"/>
        <v>0.29999999999999716</v>
      </c>
      <c r="R799">
        <f>S799+SUM($S$598:S798)</f>
        <v>1968.9166666666667</v>
      </c>
      <c r="S799">
        <f t="shared" si="187"/>
        <v>18.25</v>
      </c>
      <c r="U799">
        <f t="shared" si="188"/>
        <v>153.95480999999998</v>
      </c>
      <c r="V799">
        <f t="shared" si="181"/>
        <v>285.96111299999995</v>
      </c>
      <c r="W799">
        <f t="shared" si="189"/>
        <v>119.16666666666553</v>
      </c>
      <c r="X799">
        <f t="shared" si="190"/>
        <v>7393.5819789166453</v>
      </c>
      <c r="Y799" t="str">
        <f t="shared" si="182"/>
        <v>Accelerating</v>
      </c>
      <c r="Z799">
        <f t="shared" si="183"/>
        <v>7393.5819789166453</v>
      </c>
      <c r="AA799">
        <f t="shared" si="184"/>
        <v>0</v>
      </c>
      <c r="AB799">
        <f t="shared" si="185"/>
        <v>0</v>
      </c>
      <c r="AC799">
        <f t="shared" si="186"/>
        <v>405.1277796666655</v>
      </c>
      <c r="AD799">
        <f t="shared" si="194"/>
        <v>0</v>
      </c>
      <c r="AE799">
        <f t="shared" si="180"/>
        <v>405.1277796666655</v>
      </c>
      <c r="AF799">
        <f>(Z799+SUM($Z$598:Z798))/1000</f>
        <v>1009.5909458455307</v>
      </c>
      <c r="AG799">
        <f>(AA799+SUM($AA$598:AA798))/1000</f>
        <v>363.90135527405857</v>
      </c>
      <c r="BG799">
        <f t="shared" si="191"/>
        <v>238.13968750000001</v>
      </c>
    </row>
    <row r="800" spans="2:59" x14ac:dyDescent="0.3">
      <c r="B800" s="27" t="s">
        <v>52</v>
      </c>
      <c r="C800" s="27">
        <v>792</v>
      </c>
      <c r="D800" s="27">
        <v>203</v>
      </c>
      <c r="E800" s="26">
        <v>66</v>
      </c>
      <c r="F800" s="15">
        <f t="shared" si="192"/>
        <v>-1.3888888888890073E-2</v>
      </c>
      <c r="G800" s="15">
        <f t="shared" si="193"/>
        <v>-5.0000000000004263E-2</v>
      </c>
      <c r="R800">
        <f>S800+SUM($S$598:S799)</f>
        <v>1987.25</v>
      </c>
      <c r="S800">
        <f t="shared" si="187"/>
        <v>18.333333333333332</v>
      </c>
      <c r="U800">
        <f t="shared" si="188"/>
        <v>155.36399999999998</v>
      </c>
      <c r="V800">
        <f t="shared" si="181"/>
        <v>287.37030299999998</v>
      </c>
      <c r="W800">
        <f t="shared" si="189"/>
        <v>-19.861111111112805</v>
      </c>
      <c r="X800">
        <f t="shared" si="190"/>
        <v>4904.3351846295982</v>
      </c>
      <c r="Y800" t="str">
        <f t="shared" si="182"/>
        <v>Braking</v>
      </c>
      <c r="Z800">
        <f t="shared" si="183"/>
        <v>4904.3351846295982</v>
      </c>
      <c r="AA800">
        <f t="shared" si="184"/>
        <v>0</v>
      </c>
      <c r="AB800">
        <f t="shared" si="185"/>
        <v>0</v>
      </c>
      <c r="AC800">
        <f t="shared" si="186"/>
        <v>267.50919188888719</v>
      </c>
      <c r="AD800">
        <f t="shared" si="194"/>
        <v>0</v>
      </c>
      <c r="AE800">
        <f t="shared" si="180"/>
        <v>267.50919188888719</v>
      </c>
      <c r="AF800">
        <f>(Z800+SUM($Z$598:Z799))/1000</f>
        <v>1014.4952810301602</v>
      </c>
      <c r="AG800">
        <f>(AA800+SUM($AA$598:AA799))/1000</f>
        <v>363.90135527405857</v>
      </c>
      <c r="BG800">
        <f t="shared" si="191"/>
        <v>240.31944444444443</v>
      </c>
    </row>
    <row r="801" spans="2:59" x14ac:dyDescent="0.3">
      <c r="B801" s="27" t="s">
        <v>52</v>
      </c>
      <c r="C801" s="27">
        <v>793</v>
      </c>
      <c r="D801" s="27">
        <v>204</v>
      </c>
      <c r="E801" s="26">
        <v>65.599999999999994</v>
      </c>
      <c r="F801" s="15">
        <f t="shared" si="192"/>
        <v>-0.34722222222222221</v>
      </c>
      <c r="G801" s="15">
        <f t="shared" si="193"/>
        <v>-1.25</v>
      </c>
      <c r="R801">
        <f>S801+SUM($S$598:S800)</f>
        <v>2005.4722222222222</v>
      </c>
      <c r="S801">
        <f t="shared" si="187"/>
        <v>18.222222222222221</v>
      </c>
      <c r="U801">
        <f t="shared" si="188"/>
        <v>153.48650666666666</v>
      </c>
      <c r="V801">
        <f t="shared" si="181"/>
        <v>285.49280966666663</v>
      </c>
      <c r="W801">
        <f t="shared" si="189"/>
        <v>-496.52777777777777</v>
      </c>
      <c r="X801">
        <f t="shared" si="190"/>
        <v>0</v>
      </c>
      <c r="Y801" t="str">
        <f t="shared" si="182"/>
        <v>Braking</v>
      </c>
      <c r="Z801">
        <f t="shared" si="183"/>
        <v>0</v>
      </c>
      <c r="AA801">
        <f t="shared" si="184"/>
        <v>3845.5260855802471</v>
      </c>
      <c r="AB801">
        <f t="shared" si="185"/>
        <v>0</v>
      </c>
      <c r="AC801">
        <f t="shared" si="186"/>
        <v>-211.03496811111114</v>
      </c>
      <c r="AD801">
        <f t="shared" si="194"/>
        <v>211.03496811111114</v>
      </c>
      <c r="AE801">
        <f t="shared" si="180"/>
        <v>0</v>
      </c>
      <c r="AF801">
        <f>(Z801+SUM($Z$598:Z800))/1000</f>
        <v>1014.4952810301602</v>
      </c>
      <c r="AG801">
        <f>(AA801+SUM($AA$598:AA800))/1000</f>
        <v>367.74688135963885</v>
      </c>
      <c r="BG801">
        <f t="shared" si="191"/>
        <v>237.41530864197532</v>
      </c>
    </row>
    <row r="802" spans="2:59" x14ac:dyDescent="0.3">
      <c r="B802" s="27" t="s">
        <v>52</v>
      </c>
      <c r="C802" s="27">
        <v>794</v>
      </c>
      <c r="D802" s="27">
        <v>205</v>
      </c>
      <c r="E802" s="26">
        <v>63.5</v>
      </c>
      <c r="F802" s="15">
        <f t="shared" si="192"/>
        <v>-0.8194444444444432</v>
      </c>
      <c r="G802" s="15">
        <f t="shared" si="193"/>
        <v>-2.9499999999999957</v>
      </c>
      <c r="R802">
        <f>S802+SUM($S$598:S801)</f>
        <v>2023.1111111111111</v>
      </c>
      <c r="S802">
        <f t="shared" si="187"/>
        <v>17.638888888888889</v>
      </c>
      <c r="U802">
        <f t="shared" si="188"/>
        <v>143.81691666666666</v>
      </c>
      <c r="V802">
        <f t="shared" si="181"/>
        <v>275.82321966666666</v>
      </c>
      <c r="W802">
        <f t="shared" si="189"/>
        <v>-1171.8055555555538</v>
      </c>
      <c r="X802">
        <f t="shared" si="190"/>
        <v>0</v>
      </c>
      <c r="Y802" t="str">
        <f t="shared" si="182"/>
        <v>Braking</v>
      </c>
      <c r="Z802">
        <f t="shared" si="183"/>
        <v>0</v>
      </c>
      <c r="AA802">
        <f t="shared" si="184"/>
        <v>15804.132869151204</v>
      </c>
      <c r="AB802">
        <f t="shared" si="185"/>
        <v>0</v>
      </c>
      <c r="AC802">
        <f t="shared" si="186"/>
        <v>-895.98233588888718</v>
      </c>
      <c r="AD802">
        <f t="shared" si="194"/>
        <v>895.98233588888718</v>
      </c>
      <c r="AE802">
        <f t="shared" si="180"/>
        <v>0</v>
      </c>
      <c r="AF802">
        <f>(Z802+SUM($Z$598:Z801))/1000</f>
        <v>1014.4952810301602</v>
      </c>
      <c r="AG802">
        <f>(AA802+SUM($AA$598:AA801))/1000</f>
        <v>383.55101422879</v>
      </c>
      <c r="BG802">
        <f t="shared" si="191"/>
        <v>222.45823688271605</v>
      </c>
    </row>
    <row r="803" spans="2:59" x14ac:dyDescent="0.3">
      <c r="B803" s="27" t="s">
        <v>52</v>
      </c>
      <c r="C803" s="27">
        <v>795</v>
      </c>
      <c r="D803" s="27">
        <v>206</v>
      </c>
      <c r="E803" s="26">
        <v>59.7</v>
      </c>
      <c r="F803" s="15">
        <f t="shared" si="192"/>
        <v>-1.2361111111111109</v>
      </c>
      <c r="G803" s="15">
        <f t="shared" si="193"/>
        <v>-4.4499999999999993</v>
      </c>
      <c r="R803">
        <f>S803+SUM($S$598:S802)</f>
        <v>2039.6944444444443</v>
      </c>
      <c r="S803">
        <f t="shared" si="187"/>
        <v>16.583333333333332</v>
      </c>
      <c r="U803">
        <f t="shared" si="188"/>
        <v>127.11920999999998</v>
      </c>
      <c r="V803">
        <f t="shared" si="181"/>
        <v>259.12551299999996</v>
      </c>
      <c r="W803">
        <f t="shared" si="189"/>
        <v>-1767.6388888888887</v>
      </c>
      <c r="X803">
        <f t="shared" si="190"/>
        <v>0</v>
      </c>
      <c r="Y803" t="str">
        <f t="shared" si="182"/>
        <v>Braking</v>
      </c>
      <c r="Z803">
        <f t="shared" si="183"/>
        <v>0</v>
      </c>
      <c r="AA803">
        <f t="shared" si="184"/>
        <v>25016.180150157405</v>
      </c>
      <c r="AB803">
        <f t="shared" si="185"/>
        <v>0</v>
      </c>
      <c r="AC803">
        <f t="shared" si="186"/>
        <v>-1508.5133758888887</v>
      </c>
      <c r="AD803">
        <f t="shared" si="194"/>
        <v>1508.5133758888887</v>
      </c>
      <c r="AE803">
        <f t="shared" si="180"/>
        <v>0</v>
      </c>
      <c r="AF803">
        <f>(Z803+SUM($Z$598:Z802))/1000</f>
        <v>1014.4952810301602</v>
      </c>
      <c r="AG803">
        <f>(AA803+SUM($AA$598:AA802))/1000</f>
        <v>408.56719437894742</v>
      </c>
      <c r="BG803">
        <f t="shared" si="191"/>
        <v>196.62996527777776</v>
      </c>
    </row>
    <row r="804" spans="2:59" x14ac:dyDescent="0.3">
      <c r="B804" s="27" t="s">
        <v>52</v>
      </c>
      <c r="C804" s="27">
        <v>796</v>
      </c>
      <c r="D804" s="27">
        <v>207</v>
      </c>
      <c r="E804" s="26">
        <v>54.6</v>
      </c>
      <c r="F804" s="15">
        <f t="shared" si="192"/>
        <v>-1.4444444444444453</v>
      </c>
      <c r="G804" s="15">
        <f t="shared" si="193"/>
        <v>-5.2000000000000028</v>
      </c>
      <c r="R804">
        <f>S804+SUM($S$598:S803)</f>
        <v>2054.8611111111109</v>
      </c>
      <c r="S804">
        <f t="shared" si="187"/>
        <v>15.166666666666666</v>
      </c>
      <c r="U804">
        <f t="shared" si="188"/>
        <v>106.32803999999999</v>
      </c>
      <c r="V804">
        <f t="shared" si="181"/>
        <v>238.33434299999999</v>
      </c>
      <c r="W804">
        <f t="shared" si="189"/>
        <v>-2065.5555555555566</v>
      </c>
      <c r="X804">
        <f t="shared" si="190"/>
        <v>0</v>
      </c>
      <c r="Y804" t="str">
        <f t="shared" si="182"/>
        <v>Braking</v>
      </c>
      <c r="Z804">
        <f t="shared" si="183"/>
        <v>0</v>
      </c>
      <c r="AA804">
        <f t="shared" si="184"/>
        <v>27712.855057092605</v>
      </c>
      <c r="AB804">
        <f t="shared" si="185"/>
        <v>0</v>
      </c>
      <c r="AC804">
        <f t="shared" si="186"/>
        <v>-1827.2212125555566</v>
      </c>
      <c r="AD804">
        <f t="shared" si="194"/>
        <v>1827.2212125555566</v>
      </c>
      <c r="AE804">
        <f t="shared" si="180"/>
        <v>0</v>
      </c>
      <c r="AF804">
        <f>(Z804+SUM($Z$598:Z803))/1000</f>
        <v>1014.4952810301602</v>
      </c>
      <c r="AG804">
        <f>(AA804+SUM($AA$598:AA803))/1000</f>
        <v>436.28004943604003</v>
      </c>
      <c r="BG804">
        <f t="shared" si="191"/>
        <v>164.4698611111111</v>
      </c>
    </row>
    <row r="805" spans="2:59" x14ac:dyDescent="0.3">
      <c r="B805" s="27" t="s">
        <v>52</v>
      </c>
      <c r="C805" s="27">
        <v>797</v>
      </c>
      <c r="D805" s="27">
        <v>208</v>
      </c>
      <c r="E805" s="26">
        <v>49.3</v>
      </c>
      <c r="F805" s="15">
        <f t="shared" si="192"/>
        <v>-1.3472222222222225</v>
      </c>
      <c r="G805" s="15">
        <f t="shared" si="193"/>
        <v>-4.8500000000000014</v>
      </c>
      <c r="R805">
        <f>S805+SUM($S$598:S804)</f>
        <v>2068.5555555555552</v>
      </c>
      <c r="S805">
        <f t="shared" si="187"/>
        <v>13.694444444444443</v>
      </c>
      <c r="U805">
        <f t="shared" si="188"/>
        <v>86.68747666666664</v>
      </c>
      <c r="V805">
        <f t="shared" si="181"/>
        <v>218.69377966666664</v>
      </c>
      <c r="W805">
        <f t="shared" si="189"/>
        <v>-1926.5277777777783</v>
      </c>
      <c r="X805">
        <f t="shared" si="190"/>
        <v>0</v>
      </c>
      <c r="Y805" t="str">
        <f t="shared" si="182"/>
        <v>Braking</v>
      </c>
      <c r="Z805">
        <f t="shared" si="183"/>
        <v>0</v>
      </c>
      <c r="AA805">
        <f t="shared" si="184"/>
        <v>23387.837807466054</v>
      </c>
      <c r="AB805">
        <f t="shared" si="185"/>
        <v>0</v>
      </c>
      <c r="AC805">
        <f t="shared" si="186"/>
        <v>-1707.8339981111117</v>
      </c>
      <c r="AD805">
        <f t="shared" si="194"/>
        <v>1707.8339981111117</v>
      </c>
      <c r="AE805">
        <f t="shared" si="180"/>
        <v>0</v>
      </c>
      <c r="AF805">
        <f>(Z805+SUM($Z$598:Z804))/1000</f>
        <v>1014.4952810301602</v>
      </c>
      <c r="AG805">
        <f>(AA805+SUM($AA$598:AA804))/1000</f>
        <v>459.66788724350607</v>
      </c>
      <c r="BG805">
        <f t="shared" si="191"/>
        <v>134.08953317901231</v>
      </c>
    </row>
    <row r="806" spans="2:59" x14ac:dyDescent="0.3">
      <c r="B806" s="27" t="s">
        <v>52</v>
      </c>
      <c r="C806" s="27">
        <v>798</v>
      </c>
      <c r="D806" s="27">
        <v>209</v>
      </c>
      <c r="E806" s="26">
        <v>44.9</v>
      </c>
      <c r="F806" s="15">
        <f t="shared" si="192"/>
        <v>-0.97222222222222221</v>
      </c>
      <c r="G806" s="15">
        <f t="shared" si="193"/>
        <v>-3.5</v>
      </c>
      <c r="R806">
        <f>S806+SUM($S$598:S805)</f>
        <v>2081.0277777777774</v>
      </c>
      <c r="S806">
        <f t="shared" si="187"/>
        <v>12.472222222222221</v>
      </c>
      <c r="U806">
        <f t="shared" si="188"/>
        <v>71.904356666666644</v>
      </c>
      <c r="V806">
        <f t="shared" si="181"/>
        <v>203.91065966666665</v>
      </c>
      <c r="W806">
        <f t="shared" si="189"/>
        <v>-1390.2777777777778</v>
      </c>
      <c r="X806">
        <f t="shared" si="190"/>
        <v>0</v>
      </c>
      <c r="Y806" t="str">
        <f t="shared" si="182"/>
        <v>Braking</v>
      </c>
      <c r="Z806">
        <f t="shared" si="183"/>
        <v>0</v>
      </c>
      <c r="AA806">
        <f t="shared" si="184"/>
        <v>14796.634334219138</v>
      </c>
      <c r="AB806">
        <f t="shared" si="185"/>
        <v>0</v>
      </c>
      <c r="AC806">
        <f t="shared" si="186"/>
        <v>-1186.3671181111113</v>
      </c>
      <c r="AD806">
        <f t="shared" si="194"/>
        <v>1186.3671181111113</v>
      </c>
      <c r="AE806">
        <f t="shared" si="180"/>
        <v>0</v>
      </c>
      <c r="AF806">
        <f>(Z806+SUM($Z$598:Z805))/1000</f>
        <v>1014.4952810301602</v>
      </c>
      <c r="AG806">
        <f>(AA806+SUM($AA$598:AA805))/1000</f>
        <v>474.46452157772524</v>
      </c>
      <c r="BG806">
        <f t="shared" si="191"/>
        <v>111.22277391975307</v>
      </c>
    </row>
    <row r="807" spans="2:59" x14ac:dyDescent="0.3">
      <c r="B807" s="27" t="s">
        <v>52</v>
      </c>
      <c r="C807" s="27">
        <v>799</v>
      </c>
      <c r="D807" s="27">
        <v>210</v>
      </c>
      <c r="E807" s="26">
        <v>42.3</v>
      </c>
      <c r="F807" s="15">
        <f t="shared" si="192"/>
        <v>-0.4861111111111111</v>
      </c>
      <c r="G807" s="15">
        <f t="shared" si="193"/>
        <v>-1.75</v>
      </c>
      <c r="R807">
        <f>S807+SUM($S$598:S806)</f>
        <v>2092.7777777777774</v>
      </c>
      <c r="S807">
        <f t="shared" si="187"/>
        <v>11.749999999999998</v>
      </c>
      <c r="U807">
        <f t="shared" si="188"/>
        <v>63.818009999999987</v>
      </c>
      <c r="V807">
        <f t="shared" si="181"/>
        <v>195.82431299999999</v>
      </c>
      <c r="W807">
        <f t="shared" si="189"/>
        <v>-695.13888888888891</v>
      </c>
      <c r="X807">
        <f t="shared" si="190"/>
        <v>0</v>
      </c>
      <c r="Y807" t="str">
        <f t="shared" si="182"/>
        <v>Braking</v>
      </c>
      <c r="Z807">
        <f t="shared" si="183"/>
        <v>0</v>
      </c>
      <c r="AA807">
        <f t="shared" si="184"/>
        <v>5866.9462666944446</v>
      </c>
      <c r="AB807">
        <f t="shared" si="185"/>
        <v>0</v>
      </c>
      <c r="AC807">
        <f t="shared" si="186"/>
        <v>-499.31457588888895</v>
      </c>
      <c r="AD807">
        <f t="shared" si="194"/>
        <v>499.31457588888895</v>
      </c>
      <c r="AE807">
        <f t="shared" si="180"/>
        <v>0</v>
      </c>
      <c r="AF807">
        <f>(Z807+SUM($Z$598:Z806))/1000</f>
        <v>1014.4952810301602</v>
      </c>
      <c r="AG807">
        <f>(AA807+SUM($AA$598:AA806))/1000</f>
        <v>480.33146784441971</v>
      </c>
      <c r="BG807">
        <f t="shared" si="191"/>
        <v>98.714687499999982</v>
      </c>
    </row>
    <row r="808" spans="2:59" x14ac:dyDescent="0.3">
      <c r="B808" s="27" t="s">
        <v>52</v>
      </c>
      <c r="C808" s="27">
        <v>800</v>
      </c>
      <c r="D808" s="27">
        <v>211</v>
      </c>
      <c r="E808" s="26">
        <v>41.4</v>
      </c>
      <c r="F808" s="15">
        <f t="shared" si="192"/>
        <v>-0.1388888888888889</v>
      </c>
      <c r="G808" s="15">
        <f t="shared" si="193"/>
        <v>-0.5</v>
      </c>
      <c r="R808">
        <f>S808+SUM($S$598:S807)</f>
        <v>2104.2777777777774</v>
      </c>
      <c r="S808">
        <f t="shared" si="187"/>
        <v>11.5</v>
      </c>
      <c r="U808">
        <f t="shared" si="188"/>
        <v>61.131239999999998</v>
      </c>
      <c r="V808">
        <f t="shared" si="181"/>
        <v>193.13754299999999</v>
      </c>
      <c r="W808">
        <f t="shared" si="189"/>
        <v>-198.61111111111111</v>
      </c>
      <c r="X808">
        <f t="shared" si="190"/>
        <v>0</v>
      </c>
      <c r="Y808" t="str">
        <f t="shared" si="182"/>
        <v>Braking</v>
      </c>
      <c r="Z808">
        <f t="shared" si="183"/>
        <v>0</v>
      </c>
      <c r="AA808">
        <f t="shared" si="184"/>
        <v>62.946033277777886</v>
      </c>
      <c r="AB808">
        <f t="shared" si="185"/>
        <v>0</v>
      </c>
      <c r="AC808">
        <f t="shared" si="186"/>
        <v>-5.4735681111111205</v>
      </c>
      <c r="AD808">
        <f t="shared" si="194"/>
        <v>5.4735681111111205</v>
      </c>
      <c r="AE808">
        <f t="shared" si="180"/>
        <v>0</v>
      </c>
      <c r="AF808">
        <f>(Z808+SUM($Z$598:Z807))/1000</f>
        <v>1014.4952810301602</v>
      </c>
      <c r="AG808">
        <f>(AA808+SUM($AA$598:AA807))/1000</f>
        <v>480.3944138776975</v>
      </c>
      <c r="BG808">
        <f t="shared" si="191"/>
        <v>94.558750000000003</v>
      </c>
    </row>
    <row r="809" spans="2:59" x14ac:dyDescent="0.3">
      <c r="B809" s="27" t="s">
        <v>52</v>
      </c>
      <c r="C809" s="27">
        <v>801</v>
      </c>
      <c r="D809" s="27">
        <v>212</v>
      </c>
      <c r="E809" s="26">
        <v>41.3</v>
      </c>
      <c r="F809" s="15">
        <f t="shared" si="192"/>
        <v>9.7222222222222612E-2</v>
      </c>
      <c r="G809" s="15">
        <f t="shared" si="193"/>
        <v>0.35000000000000142</v>
      </c>
      <c r="R809">
        <f>S809+SUM($S$598:S808)</f>
        <v>2115.7499999999995</v>
      </c>
      <c r="S809">
        <f t="shared" si="187"/>
        <v>11.472222222222221</v>
      </c>
      <c r="U809">
        <f t="shared" si="188"/>
        <v>60.836276666666656</v>
      </c>
      <c r="V809">
        <f t="shared" si="181"/>
        <v>192.84257966666667</v>
      </c>
      <c r="W809">
        <f t="shared" si="189"/>
        <v>139.02777777777834</v>
      </c>
      <c r="X809">
        <f t="shared" si="190"/>
        <v>3807.2904895709939</v>
      </c>
      <c r="Y809" t="str">
        <f t="shared" si="182"/>
        <v>Accelerating</v>
      </c>
      <c r="Z809">
        <f t="shared" si="183"/>
        <v>3807.2904895709939</v>
      </c>
      <c r="AA809">
        <f t="shared" si="184"/>
        <v>0</v>
      </c>
      <c r="AB809">
        <f t="shared" si="185"/>
        <v>0</v>
      </c>
      <c r="AC809">
        <f t="shared" si="186"/>
        <v>331.87035744444501</v>
      </c>
      <c r="AD809">
        <f t="shared" si="194"/>
        <v>0</v>
      </c>
      <c r="AE809">
        <f t="shared" si="180"/>
        <v>331.87035744444501</v>
      </c>
      <c r="AF809">
        <f>(Z809+SUM($Z$598:Z808))/1000</f>
        <v>1018.302571519731</v>
      </c>
      <c r="AG809">
        <f>(AA809+SUM($AA$598:AA808))/1000</f>
        <v>480.3944138776975</v>
      </c>
      <c r="BG809">
        <f t="shared" si="191"/>
        <v>94.102496141975294</v>
      </c>
    </row>
    <row r="810" spans="2:59" x14ac:dyDescent="0.3">
      <c r="B810" s="27" t="s">
        <v>52</v>
      </c>
      <c r="C810" s="27">
        <v>802</v>
      </c>
      <c r="D810" s="27">
        <v>213</v>
      </c>
      <c r="E810" s="26">
        <v>42.1</v>
      </c>
      <c r="F810" s="15">
        <f t="shared" si="192"/>
        <v>0.47222222222222299</v>
      </c>
      <c r="G810" s="15">
        <f t="shared" si="193"/>
        <v>1.7000000000000028</v>
      </c>
      <c r="R810">
        <f>S810+SUM($S$598:S809)</f>
        <v>2127.4444444444439</v>
      </c>
      <c r="S810">
        <f t="shared" si="187"/>
        <v>11.694444444444445</v>
      </c>
      <c r="U810">
        <f t="shared" si="188"/>
        <v>63.215956666666671</v>
      </c>
      <c r="V810">
        <f t="shared" si="181"/>
        <v>195.22225966666667</v>
      </c>
      <c r="W810">
        <f t="shared" si="189"/>
        <v>675.27777777777885</v>
      </c>
      <c r="X810">
        <f t="shared" si="190"/>
        <v>10180.014326780876</v>
      </c>
      <c r="Y810" t="str">
        <f t="shared" si="182"/>
        <v>Accelerating</v>
      </c>
      <c r="Z810">
        <f t="shared" si="183"/>
        <v>10180.014326780876</v>
      </c>
      <c r="AA810">
        <f t="shared" si="184"/>
        <v>0</v>
      </c>
      <c r="AB810">
        <f t="shared" si="185"/>
        <v>0</v>
      </c>
      <c r="AC810">
        <f t="shared" si="186"/>
        <v>870.50003744444552</v>
      </c>
      <c r="AD810">
        <f t="shared" si="194"/>
        <v>0</v>
      </c>
      <c r="AE810">
        <f t="shared" ref="AE810:AE873" si="195">IF(AC810&lt;0,0,IF(AC810=$T$8,0,AC810))</f>
        <v>870.50003744444552</v>
      </c>
      <c r="AF810">
        <f>(Z810+SUM($Z$598:Z809))/1000</f>
        <v>1028.4825858465119</v>
      </c>
      <c r="AG810">
        <f>(AA810+SUM($AA$598:AA809))/1000</f>
        <v>480.3944138776975</v>
      </c>
      <c r="BG810">
        <f t="shared" si="191"/>
        <v>97.783422067901256</v>
      </c>
    </row>
    <row r="811" spans="2:59" x14ac:dyDescent="0.3">
      <c r="B811" s="27" t="s">
        <v>52</v>
      </c>
      <c r="C811" s="27">
        <v>803</v>
      </c>
      <c r="D811" s="27">
        <v>214</v>
      </c>
      <c r="E811" s="26">
        <v>44.7</v>
      </c>
      <c r="F811" s="15">
        <f t="shared" si="192"/>
        <v>0.87499999999999956</v>
      </c>
      <c r="G811" s="15">
        <f t="shared" si="193"/>
        <v>3.1499999999999986</v>
      </c>
      <c r="R811">
        <f>S811+SUM($S$598:S810)</f>
        <v>2139.8611111111104</v>
      </c>
      <c r="S811">
        <f t="shared" si="187"/>
        <v>12.416666666666668</v>
      </c>
      <c r="U811">
        <f t="shared" si="188"/>
        <v>71.26521000000001</v>
      </c>
      <c r="V811">
        <f t="shared" si="181"/>
        <v>203.27151300000003</v>
      </c>
      <c r="W811">
        <f t="shared" si="189"/>
        <v>1251.2499999999993</v>
      </c>
      <c r="X811">
        <f t="shared" si="190"/>
        <v>18060.308786416659</v>
      </c>
      <c r="Y811" t="str">
        <f t="shared" si="182"/>
        <v>Accelerating</v>
      </c>
      <c r="Z811">
        <f t="shared" si="183"/>
        <v>18060.308786416659</v>
      </c>
      <c r="AA811">
        <f t="shared" si="184"/>
        <v>0</v>
      </c>
      <c r="AB811">
        <f t="shared" si="185"/>
        <v>0</v>
      </c>
      <c r="AC811">
        <f t="shared" si="186"/>
        <v>1454.5215129999992</v>
      </c>
      <c r="AD811">
        <f t="shared" si="194"/>
        <v>0</v>
      </c>
      <c r="AE811">
        <f t="shared" si="195"/>
        <v>1454.5215129999992</v>
      </c>
      <c r="AF811">
        <f>(Z811+SUM($Z$598:Z810))/1000</f>
        <v>1046.5428946329287</v>
      </c>
      <c r="AG811">
        <f>(AA811+SUM($AA$598:AA810))/1000</f>
        <v>480.3944138776975</v>
      </c>
      <c r="BG811">
        <f t="shared" si="191"/>
        <v>110.23413194444447</v>
      </c>
    </row>
    <row r="812" spans="2:59" x14ac:dyDescent="0.3">
      <c r="B812" s="27" t="s">
        <v>52</v>
      </c>
      <c r="C812" s="27">
        <v>804</v>
      </c>
      <c r="D812" s="27">
        <v>215</v>
      </c>
      <c r="E812" s="26">
        <v>48.4</v>
      </c>
      <c r="F812" s="15">
        <f t="shared" si="192"/>
        <v>0.93055555555555491</v>
      </c>
      <c r="G812" s="15">
        <f t="shared" si="193"/>
        <v>3.3499999999999979</v>
      </c>
      <c r="R812">
        <f>S812+SUM($S$598:S811)</f>
        <v>2153.3055555555547</v>
      </c>
      <c r="S812">
        <f t="shared" si="187"/>
        <v>13.444444444444443</v>
      </c>
      <c r="U812">
        <f t="shared" si="188"/>
        <v>83.551306666666633</v>
      </c>
      <c r="V812">
        <f t="shared" si="181"/>
        <v>215.55760966666662</v>
      </c>
      <c r="W812">
        <f t="shared" si="189"/>
        <v>1330.6944444444434</v>
      </c>
      <c r="X812">
        <f t="shared" si="190"/>
        <v>20788.499838604923</v>
      </c>
      <c r="Y812" t="str">
        <f t="shared" si="182"/>
        <v>Accelerating</v>
      </c>
      <c r="Z812">
        <f t="shared" si="183"/>
        <v>20788.499838604923</v>
      </c>
      <c r="AA812">
        <f t="shared" si="184"/>
        <v>0</v>
      </c>
      <c r="AB812">
        <f t="shared" si="185"/>
        <v>0</v>
      </c>
      <c r="AC812">
        <f t="shared" si="186"/>
        <v>1546.2520541111101</v>
      </c>
      <c r="AD812">
        <f t="shared" si="194"/>
        <v>0</v>
      </c>
      <c r="AE812">
        <f t="shared" si="195"/>
        <v>1546.2520541111101</v>
      </c>
      <c r="AF812">
        <f>(Z812+SUM($Z$598:Z811))/1000</f>
        <v>1067.3313944715335</v>
      </c>
      <c r="AG812">
        <f>(AA812+SUM($AA$598:AA811))/1000</f>
        <v>480.3944138776975</v>
      </c>
      <c r="BG812">
        <f t="shared" si="191"/>
        <v>129.23845679012342</v>
      </c>
    </row>
    <row r="813" spans="2:59" x14ac:dyDescent="0.3">
      <c r="B813" s="27" t="s">
        <v>52</v>
      </c>
      <c r="C813" s="27">
        <v>805</v>
      </c>
      <c r="D813" s="27">
        <v>216</v>
      </c>
      <c r="E813" s="26">
        <v>51.4</v>
      </c>
      <c r="F813" s="15">
        <f t="shared" si="192"/>
        <v>0.59722222222222276</v>
      </c>
      <c r="G813" s="15">
        <f t="shared" si="193"/>
        <v>2.1500000000000021</v>
      </c>
      <c r="R813">
        <f>S813+SUM($S$598:S812)</f>
        <v>2167.5833333333326</v>
      </c>
      <c r="S813">
        <f t="shared" si="187"/>
        <v>14.277777777777777</v>
      </c>
      <c r="U813">
        <f t="shared" si="188"/>
        <v>94.22990666666665</v>
      </c>
      <c r="V813">
        <f t="shared" si="181"/>
        <v>226.23620966666664</v>
      </c>
      <c r="W813">
        <f t="shared" si="189"/>
        <v>854.02777777777851</v>
      </c>
      <c r="X813">
        <f t="shared" si="190"/>
        <v>15423.76915406791</v>
      </c>
      <c r="Y813" t="str">
        <f t="shared" si="182"/>
        <v>Accelerating</v>
      </c>
      <c r="Z813">
        <f t="shared" si="183"/>
        <v>15423.76915406791</v>
      </c>
      <c r="AA813">
        <f t="shared" si="184"/>
        <v>0</v>
      </c>
      <c r="AB813">
        <f t="shared" si="185"/>
        <v>0</v>
      </c>
      <c r="AC813">
        <f t="shared" si="186"/>
        <v>1080.2639874444451</v>
      </c>
      <c r="AD813">
        <f t="shared" si="194"/>
        <v>0</v>
      </c>
      <c r="AE813">
        <f t="shared" si="195"/>
        <v>1080.2639874444451</v>
      </c>
      <c r="AF813">
        <f>(Z813+SUM($Z$598:Z812))/1000</f>
        <v>1082.7551636256014</v>
      </c>
      <c r="AG813">
        <f>(AA813+SUM($AA$598:AA812))/1000</f>
        <v>480.3944138776975</v>
      </c>
      <c r="BG813">
        <f t="shared" si="191"/>
        <v>145.75628086419749</v>
      </c>
    </row>
    <row r="814" spans="2:59" x14ac:dyDescent="0.3">
      <c r="B814" s="27" t="s">
        <v>52</v>
      </c>
      <c r="C814" s="27">
        <v>806</v>
      </c>
      <c r="D814" s="27">
        <v>217</v>
      </c>
      <c r="E814" s="26">
        <v>52.7</v>
      </c>
      <c r="F814" s="15">
        <f t="shared" si="192"/>
        <v>0.2222222222222224</v>
      </c>
      <c r="G814" s="15">
        <f t="shared" si="193"/>
        <v>0.80000000000000071</v>
      </c>
      <c r="R814">
        <f>S814+SUM($S$598:S813)</f>
        <v>2182.2222222222213</v>
      </c>
      <c r="S814">
        <f t="shared" si="187"/>
        <v>14.638888888888889</v>
      </c>
      <c r="U814">
        <f t="shared" si="188"/>
        <v>99.056676666666675</v>
      </c>
      <c r="V814">
        <f t="shared" si="181"/>
        <v>231.06297966666668</v>
      </c>
      <c r="W814">
        <f t="shared" si="189"/>
        <v>317.77777777777806</v>
      </c>
      <c r="X814">
        <f t="shared" si="190"/>
        <v>8034.4188659228448</v>
      </c>
      <c r="Y814" t="str">
        <f t="shared" si="182"/>
        <v>Accelerating</v>
      </c>
      <c r="Z814">
        <f t="shared" si="183"/>
        <v>8034.4188659228448</v>
      </c>
      <c r="AA814">
        <f t="shared" si="184"/>
        <v>0</v>
      </c>
      <c r="AB814">
        <f t="shared" si="185"/>
        <v>0</v>
      </c>
      <c r="AC814">
        <f t="shared" si="186"/>
        <v>548.84075744444476</v>
      </c>
      <c r="AD814">
        <f t="shared" si="194"/>
        <v>0</v>
      </c>
      <c r="AE814">
        <f t="shared" si="195"/>
        <v>548.84075744444476</v>
      </c>
      <c r="AF814">
        <f>(Z814+SUM($Z$598:Z813))/1000</f>
        <v>1090.7895824915242</v>
      </c>
      <c r="AG814">
        <f>(AA814+SUM($AA$598:AA813))/1000</f>
        <v>480.3944138776975</v>
      </c>
      <c r="BG814">
        <f t="shared" si="191"/>
        <v>153.22240354938273</v>
      </c>
    </row>
    <row r="815" spans="2:59" x14ac:dyDescent="0.3">
      <c r="B815" s="27" t="s">
        <v>52</v>
      </c>
      <c r="C815" s="27">
        <v>807</v>
      </c>
      <c r="D815" s="27">
        <v>218</v>
      </c>
      <c r="E815" s="26">
        <v>53</v>
      </c>
      <c r="F815" s="15">
        <f t="shared" si="192"/>
        <v>-2.7777777777778172E-2</v>
      </c>
      <c r="G815" s="15">
        <f t="shared" si="193"/>
        <v>-0.10000000000000142</v>
      </c>
      <c r="R815">
        <f>S815+SUM($S$598:S814)</f>
        <v>2196.9444444444434</v>
      </c>
      <c r="S815">
        <f t="shared" si="187"/>
        <v>14.722222222222221</v>
      </c>
      <c r="U815">
        <f t="shared" si="188"/>
        <v>100.18766666666664</v>
      </c>
      <c r="V815">
        <f t="shared" si="181"/>
        <v>232.19396966666665</v>
      </c>
      <c r="W815">
        <f t="shared" si="189"/>
        <v>-39.722222222222783</v>
      </c>
      <c r="X815">
        <f t="shared" si="190"/>
        <v>2833.6118373765344</v>
      </c>
      <c r="Y815" t="str">
        <f t="shared" si="182"/>
        <v>Braking</v>
      </c>
      <c r="Z815">
        <f t="shared" si="183"/>
        <v>2833.6118373765344</v>
      </c>
      <c r="AA815">
        <f t="shared" si="184"/>
        <v>0</v>
      </c>
      <c r="AB815">
        <f t="shared" si="185"/>
        <v>0</v>
      </c>
      <c r="AC815">
        <f t="shared" si="186"/>
        <v>192.47174744444385</v>
      </c>
      <c r="AD815">
        <f t="shared" si="194"/>
        <v>0</v>
      </c>
      <c r="AE815">
        <f t="shared" si="195"/>
        <v>192.47174744444385</v>
      </c>
      <c r="AF815">
        <f>(Z815+SUM($Z$598:Z814))/1000</f>
        <v>1093.6231943289008</v>
      </c>
      <c r="AG815">
        <f>(AA815+SUM($AA$598:AA814))/1000</f>
        <v>480.3944138776975</v>
      </c>
      <c r="BG815">
        <f t="shared" si="191"/>
        <v>154.97183641975306</v>
      </c>
    </row>
    <row r="816" spans="2:59" x14ac:dyDescent="0.3">
      <c r="B816" s="27" t="s">
        <v>52</v>
      </c>
      <c r="C816" s="27">
        <v>808</v>
      </c>
      <c r="D816" s="27">
        <v>219</v>
      </c>
      <c r="E816" s="26">
        <v>52.5</v>
      </c>
      <c r="F816" s="15">
        <f t="shared" si="192"/>
        <v>-0.23611111111111149</v>
      </c>
      <c r="G816" s="15">
        <f t="shared" si="193"/>
        <v>-0.85000000000000142</v>
      </c>
      <c r="R816">
        <f>S816+SUM($S$598:S815)</f>
        <v>2211.5277777777769</v>
      </c>
      <c r="S816">
        <f t="shared" si="187"/>
        <v>14.583333333333332</v>
      </c>
      <c r="U816">
        <f t="shared" si="188"/>
        <v>98.306249999999991</v>
      </c>
      <c r="V816">
        <f t="shared" si="181"/>
        <v>230.31255299999998</v>
      </c>
      <c r="W816">
        <f t="shared" si="189"/>
        <v>-337.63888888888943</v>
      </c>
      <c r="X816">
        <f t="shared" si="190"/>
        <v>0</v>
      </c>
      <c r="Y816" t="str">
        <f t="shared" si="182"/>
        <v>Braking</v>
      </c>
      <c r="Z816">
        <f t="shared" si="183"/>
        <v>0</v>
      </c>
      <c r="AA816">
        <f t="shared" si="184"/>
        <v>1565.1757317129709</v>
      </c>
      <c r="AB816">
        <f t="shared" si="185"/>
        <v>0</v>
      </c>
      <c r="AC816">
        <f t="shared" si="186"/>
        <v>-107.32633588888945</v>
      </c>
      <c r="AD816">
        <f t="shared" si="194"/>
        <v>107.32633588888945</v>
      </c>
      <c r="AE816">
        <f t="shared" si="195"/>
        <v>0</v>
      </c>
      <c r="AF816">
        <f>(Z816+SUM($Z$598:Z815))/1000</f>
        <v>1093.6231943289008</v>
      </c>
      <c r="AG816">
        <f>(AA816+SUM($AA$598:AA815))/1000</f>
        <v>481.95958960941044</v>
      </c>
      <c r="BG816">
        <f t="shared" si="191"/>
        <v>152.06163194444443</v>
      </c>
    </row>
    <row r="817" spans="2:59" x14ac:dyDescent="0.3">
      <c r="B817" s="27" t="s">
        <v>52</v>
      </c>
      <c r="C817" s="27">
        <v>809</v>
      </c>
      <c r="D817" s="27">
        <v>220</v>
      </c>
      <c r="E817" s="26">
        <v>51.3</v>
      </c>
      <c r="F817" s="15">
        <f t="shared" si="192"/>
        <v>-0.38888888888888851</v>
      </c>
      <c r="G817" s="15">
        <f t="shared" si="193"/>
        <v>-1.3999999999999986</v>
      </c>
      <c r="R817">
        <f>S817+SUM($S$598:S816)</f>
        <v>2225.7777777777769</v>
      </c>
      <c r="S817">
        <f t="shared" si="187"/>
        <v>14.249999999999998</v>
      </c>
      <c r="U817">
        <f t="shared" si="188"/>
        <v>93.863609999999966</v>
      </c>
      <c r="V817">
        <f t="shared" si="181"/>
        <v>225.86991299999997</v>
      </c>
      <c r="W817">
        <f t="shared" si="189"/>
        <v>-556.11111111111052</v>
      </c>
      <c r="X817">
        <f t="shared" si="190"/>
        <v>0</v>
      </c>
      <c r="Y817" t="str">
        <f t="shared" si="182"/>
        <v>Braking</v>
      </c>
      <c r="Z817">
        <f t="shared" si="183"/>
        <v>0</v>
      </c>
      <c r="AA817">
        <f t="shared" si="184"/>
        <v>4705.9370730833243</v>
      </c>
      <c r="AB817">
        <f t="shared" si="185"/>
        <v>0</v>
      </c>
      <c r="AC817">
        <f t="shared" si="186"/>
        <v>-330.24119811111052</v>
      </c>
      <c r="AD817">
        <f t="shared" si="194"/>
        <v>330.24119811111052</v>
      </c>
      <c r="AE817">
        <f t="shared" si="195"/>
        <v>0</v>
      </c>
      <c r="AF817">
        <f>(Z817+SUM($Z$598:Z816))/1000</f>
        <v>1093.6231943289008</v>
      </c>
      <c r="AG817">
        <f>(AA817+SUM($AA$598:AA816))/1000</f>
        <v>486.66552668249375</v>
      </c>
      <c r="BG817">
        <f t="shared" si="191"/>
        <v>145.18968749999996</v>
      </c>
    </row>
    <row r="818" spans="2:59" x14ac:dyDescent="0.3">
      <c r="B818" s="27" t="s">
        <v>52</v>
      </c>
      <c r="C818" s="27">
        <v>810</v>
      </c>
      <c r="D818" s="27">
        <v>221</v>
      </c>
      <c r="E818" s="26">
        <v>49.7</v>
      </c>
      <c r="F818" s="15">
        <f t="shared" si="192"/>
        <v>-0.54166666666666641</v>
      </c>
      <c r="G818" s="15">
        <f t="shared" si="193"/>
        <v>-1.9499999999999993</v>
      </c>
      <c r="R818">
        <f>S818+SUM($S$598:S817)</f>
        <v>2239.5833333333326</v>
      </c>
      <c r="S818">
        <f t="shared" si="187"/>
        <v>13.805555555555555</v>
      </c>
      <c r="U818">
        <f t="shared" si="188"/>
        <v>88.09987666666666</v>
      </c>
      <c r="V818">
        <f t="shared" si="181"/>
        <v>220.10617966666666</v>
      </c>
      <c r="W818">
        <f t="shared" si="189"/>
        <v>-774.58333333333292</v>
      </c>
      <c r="X818">
        <f t="shared" si="190"/>
        <v>0</v>
      </c>
      <c r="Y818" t="str">
        <f t="shared" si="182"/>
        <v>Braking</v>
      </c>
      <c r="Z818">
        <f t="shared" si="183"/>
        <v>0</v>
      </c>
      <c r="AA818">
        <f t="shared" si="184"/>
        <v>7654.8651492314757</v>
      </c>
      <c r="AB818">
        <f t="shared" si="185"/>
        <v>0</v>
      </c>
      <c r="AC818">
        <f t="shared" si="186"/>
        <v>-554.47715366666625</v>
      </c>
      <c r="AD818">
        <f t="shared" si="194"/>
        <v>554.47715366666625</v>
      </c>
      <c r="AE818">
        <f t="shared" si="195"/>
        <v>0</v>
      </c>
      <c r="AF818">
        <f>(Z818+SUM($Z$598:Z817))/1000</f>
        <v>1093.6231943289008</v>
      </c>
      <c r="AG818">
        <f>(AA818+SUM($AA$598:AA817))/1000</f>
        <v>494.3203918317252</v>
      </c>
      <c r="BG818">
        <f t="shared" si="191"/>
        <v>136.27425540123457</v>
      </c>
    </row>
    <row r="819" spans="2:59" x14ac:dyDescent="0.3">
      <c r="B819" s="27" t="s">
        <v>52</v>
      </c>
      <c r="C819" s="27">
        <v>811</v>
      </c>
      <c r="D819" s="27">
        <v>222</v>
      </c>
      <c r="E819" s="26">
        <v>47.4</v>
      </c>
      <c r="F819" s="15">
        <f t="shared" si="192"/>
        <v>-0.83333333333333326</v>
      </c>
      <c r="G819" s="15">
        <f t="shared" si="193"/>
        <v>-3</v>
      </c>
      <c r="R819">
        <f>S819+SUM($S$598:S818)</f>
        <v>2252.7499999999991</v>
      </c>
      <c r="S819">
        <f t="shared" si="187"/>
        <v>13.166666666666666</v>
      </c>
      <c r="U819">
        <f t="shared" si="188"/>
        <v>80.134439999999984</v>
      </c>
      <c r="V819">
        <f t="shared" si="181"/>
        <v>212.14074299999999</v>
      </c>
      <c r="W819">
        <f t="shared" si="189"/>
        <v>-1191.6666666666665</v>
      </c>
      <c r="X819">
        <f t="shared" si="190"/>
        <v>0</v>
      </c>
      <c r="Y819" t="str">
        <f t="shared" si="182"/>
        <v>Braking</v>
      </c>
      <c r="Z819">
        <f t="shared" si="183"/>
        <v>0</v>
      </c>
      <c r="AA819">
        <f t="shared" si="184"/>
        <v>12897.091328277776</v>
      </c>
      <c r="AB819">
        <f t="shared" si="185"/>
        <v>0</v>
      </c>
      <c r="AC819">
        <f t="shared" si="186"/>
        <v>-979.52592366666659</v>
      </c>
      <c r="AD819">
        <f t="shared" si="194"/>
        <v>979.52592366666659</v>
      </c>
      <c r="AE819">
        <f t="shared" si="195"/>
        <v>0</v>
      </c>
      <c r="AF819">
        <f>(Z819+SUM($Z$598:Z818))/1000</f>
        <v>1093.6231943289008</v>
      </c>
      <c r="AG819">
        <f>(AA819+SUM($AA$598:AA818))/1000</f>
        <v>507.21748316000298</v>
      </c>
      <c r="BG819">
        <f t="shared" si="191"/>
        <v>123.95319444444442</v>
      </c>
    </row>
    <row r="820" spans="2:59" x14ac:dyDescent="0.3">
      <c r="B820" s="27" t="s">
        <v>52</v>
      </c>
      <c r="C820" s="27">
        <v>812</v>
      </c>
      <c r="D820" s="27">
        <v>223</v>
      </c>
      <c r="E820" s="26">
        <v>43.7</v>
      </c>
      <c r="F820" s="15">
        <f t="shared" si="192"/>
        <v>-1.0694444444444438</v>
      </c>
      <c r="G820" s="15">
        <f t="shared" si="193"/>
        <v>-3.8499999999999979</v>
      </c>
      <c r="R820">
        <f>S820+SUM($S$598:S819)</f>
        <v>2264.8888888888878</v>
      </c>
      <c r="S820">
        <f t="shared" si="187"/>
        <v>12.138888888888889</v>
      </c>
      <c r="U820">
        <f t="shared" si="188"/>
        <v>68.112276666666659</v>
      </c>
      <c r="V820">
        <f t="shared" si="181"/>
        <v>200.11857966666668</v>
      </c>
      <c r="W820">
        <f t="shared" si="189"/>
        <v>-1529.3055555555545</v>
      </c>
      <c r="X820">
        <f t="shared" si="190"/>
        <v>0</v>
      </c>
      <c r="Y820" t="str">
        <f t="shared" si="182"/>
        <v>Braking</v>
      </c>
      <c r="Z820">
        <f t="shared" si="183"/>
        <v>0</v>
      </c>
      <c r="AA820">
        <f t="shared" si="184"/>
        <v>16134.853012873446</v>
      </c>
      <c r="AB820">
        <f t="shared" si="185"/>
        <v>0</v>
      </c>
      <c r="AC820">
        <f t="shared" si="186"/>
        <v>-1329.1869758888879</v>
      </c>
      <c r="AD820">
        <f t="shared" si="194"/>
        <v>1329.1869758888879</v>
      </c>
      <c r="AE820">
        <f t="shared" si="195"/>
        <v>0</v>
      </c>
      <c r="AF820">
        <f>(Z820+SUM($Z$598:Z819))/1000</f>
        <v>1093.6231943289008</v>
      </c>
      <c r="AG820">
        <f>(AA820+SUM($AA$598:AA819))/1000</f>
        <v>523.35233617287645</v>
      </c>
      <c r="BG820">
        <f t="shared" si="191"/>
        <v>105.35712577160494</v>
      </c>
    </row>
    <row r="821" spans="2:59" x14ac:dyDescent="0.3">
      <c r="B821" s="27" t="s">
        <v>52</v>
      </c>
      <c r="C821" s="27">
        <v>813</v>
      </c>
      <c r="D821" s="27">
        <v>224</v>
      </c>
      <c r="E821" s="26">
        <v>39.700000000000003</v>
      </c>
      <c r="F821" s="15">
        <f t="shared" si="192"/>
        <v>-1.1388888888888893</v>
      </c>
      <c r="G821" s="15">
        <f t="shared" si="193"/>
        <v>-4.1000000000000014</v>
      </c>
      <c r="R821">
        <f>S821+SUM($S$598:S820)</f>
        <v>2275.9166666666656</v>
      </c>
      <c r="S821">
        <f t="shared" si="187"/>
        <v>11.027777777777779</v>
      </c>
      <c r="U821">
        <f t="shared" si="188"/>
        <v>56.213876666666671</v>
      </c>
      <c r="V821">
        <f t="shared" si="181"/>
        <v>188.22017966666667</v>
      </c>
      <c r="W821">
        <f t="shared" si="189"/>
        <v>-1628.6111111111118</v>
      </c>
      <c r="X821">
        <f t="shared" si="190"/>
        <v>0</v>
      </c>
      <c r="Y821" t="str">
        <f t="shared" si="182"/>
        <v>Braking</v>
      </c>
      <c r="Z821">
        <f t="shared" si="183"/>
        <v>0</v>
      </c>
      <c r="AA821">
        <f t="shared" si="184"/>
        <v>15884.311105095689</v>
      </c>
      <c r="AB821">
        <f t="shared" si="185"/>
        <v>0</v>
      </c>
      <c r="AC821">
        <f t="shared" si="186"/>
        <v>-1440.3909314444452</v>
      </c>
      <c r="AD821">
        <f t="shared" si="194"/>
        <v>1440.3909314444452</v>
      </c>
      <c r="AE821">
        <f t="shared" si="195"/>
        <v>0</v>
      </c>
      <c r="AF821">
        <f>(Z821+SUM($Z$598:Z820))/1000</f>
        <v>1093.6231943289008</v>
      </c>
      <c r="AG821">
        <f>(AA821+SUM($AA$598:AA820))/1000</f>
        <v>539.23664727797211</v>
      </c>
      <c r="BG821">
        <f t="shared" si="191"/>
        <v>86.952496141975317</v>
      </c>
    </row>
    <row r="822" spans="2:59" x14ac:dyDescent="0.3">
      <c r="B822" s="27" t="s">
        <v>52</v>
      </c>
      <c r="C822" s="27">
        <v>814</v>
      </c>
      <c r="D822" s="27">
        <v>225</v>
      </c>
      <c r="E822" s="26">
        <v>35.5</v>
      </c>
      <c r="F822" s="15">
        <f t="shared" si="192"/>
        <v>-1.1944444444444446</v>
      </c>
      <c r="G822" s="15">
        <f t="shared" si="193"/>
        <v>-4.3000000000000007</v>
      </c>
      <c r="R822">
        <f>S822+SUM($S$598:S821)</f>
        <v>2285.7777777777769</v>
      </c>
      <c r="S822">
        <f t="shared" si="187"/>
        <v>9.8611111111111107</v>
      </c>
      <c r="U822">
        <f t="shared" si="188"/>
        <v>44.948916666666662</v>
      </c>
      <c r="V822">
        <f t="shared" si="181"/>
        <v>176.95521966666666</v>
      </c>
      <c r="W822">
        <f t="shared" si="189"/>
        <v>-1708.0555555555559</v>
      </c>
      <c r="X822">
        <f t="shared" si="190"/>
        <v>0</v>
      </c>
      <c r="Y822" t="str">
        <f t="shared" si="182"/>
        <v>Braking</v>
      </c>
      <c r="Z822">
        <f t="shared" si="183"/>
        <v>0</v>
      </c>
      <c r="AA822">
        <f t="shared" si="184"/>
        <v>15098.35053445988</v>
      </c>
      <c r="AB822">
        <f t="shared" si="185"/>
        <v>0</v>
      </c>
      <c r="AC822">
        <f t="shared" si="186"/>
        <v>-1531.1003358888893</v>
      </c>
      <c r="AD822">
        <f t="shared" si="194"/>
        <v>1531.1003358888893</v>
      </c>
      <c r="AE822">
        <f t="shared" si="195"/>
        <v>0</v>
      </c>
      <c r="AF822">
        <f>(Z822+SUM($Z$598:Z821))/1000</f>
        <v>1093.6231943289008</v>
      </c>
      <c r="AG822">
        <f>(AA822+SUM($AA$598:AA821))/1000</f>
        <v>554.33499781243199</v>
      </c>
      <c r="BG822">
        <f t="shared" si="191"/>
        <v>69.527681327160479</v>
      </c>
    </row>
    <row r="823" spans="2:59" x14ac:dyDescent="0.3">
      <c r="B823" s="27" t="s">
        <v>52</v>
      </c>
      <c r="C823" s="27">
        <v>815</v>
      </c>
      <c r="D823" s="27">
        <v>226</v>
      </c>
      <c r="E823" s="26">
        <v>31.1</v>
      </c>
      <c r="F823" s="15">
        <f t="shared" si="192"/>
        <v>-1.2777777777777777</v>
      </c>
      <c r="G823" s="15">
        <f t="shared" si="193"/>
        <v>-4.5999999999999996</v>
      </c>
      <c r="R823">
        <f>S823+SUM($S$598:S822)</f>
        <v>2294.4166666666656</v>
      </c>
      <c r="S823">
        <f t="shared" si="187"/>
        <v>8.6388888888888893</v>
      </c>
      <c r="U823">
        <f t="shared" si="188"/>
        <v>34.497156666666669</v>
      </c>
      <c r="V823">
        <f t="shared" si="181"/>
        <v>166.50345966666669</v>
      </c>
      <c r="W823">
        <f t="shared" si="189"/>
        <v>-1827.2222222222222</v>
      </c>
      <c r="X823">
        <f t="shared" si="190"/>
        <v>0</v>
      </c>
      <c r="Y823" t="str">
        <f t="shared" si="182"/>
        <v>Braking</v>
      </c>
      <c r="Z823">
        <f t="shared" si="183"/>
        <v>0</v>
      </c>
      <c r="AA823">
        <f t="shared" si="184"/>
        <v>14346.764865410494</v>
      </c>
      <c r="AB823">
        <f t="shared" si="185"/>
        <v>0</v>
      </c>
      <c r="AC823">
        <f t="shared" si="186"/>
        <v>-1660.7187625555555</v>
      </c>
      <c r="AD823">
        <f t="shared" si="194"/>
        <v>1660.7187625555555</v>
      </c>
      <c r="AE823">
        <f t="shared" si="195"/>
        <v>0</v>
      </c>
      <c r="AF823">
        <f>(Z823+SUM($Z$598:Z822))/1000</f>
        <v>1093.6231943289008</v>
      </c>
      <c r="AG823">
        <f>(AA823+SUM($AA$598:AA822))/1000</f>
        <v>568.68176267784247</v>
      </c>
      <c r="BG823">
        <f t="shared" si="191"/>
        <v>53.360736882716061</v>
      </c>
    </row>
    <row r="824" spans="2:59" x14ac:dyDescent="0.3">
      <c r="B824" s="27" t="s">
        <v>52</v>
      </c>
      <c r="C824" s="27">
        <v>816</v>
      </c>
      <c r="D824" s="27">
        <v>227</v>
      </c>
      <c r="E824" s="26">
        <v>26.3</v>
      </c>
      <c r="F824" s="15">
        <f t="shared" si="192"/>
        <v>-1.2777777777777781</v>
      </c>
      <c r="G824" s="15">
        <f t="shared" si="193"/>
        <v>-4.6000000000000014</v>
      </c>
      <c r="R824">
        <f>S824+SUM($S$598:S823)</f>
        <v>2301.7222222222213</v>
      </c>
      <c r="S824">
        <f t="shared" si="187"/>
        <v>7.3055555555555554</v>
      </c>
      <c r="U824">
        <f t="shared" si="188"/>
        <v>24.670276666666663</v>
      </c>
      <c r="V824">
        <f t="shared" si="181"/>
        <v>156.67657966666667</v>
      </c>
      <c r="W824">
        <f t="shared" si="189"/>
        <v>-1827.2222222222226</v>
      </c>
      <c r="X824">
        <f t="shared" si="190"/>
        <v>0</v>
      </c>
      <c r="Y824" t="str">
        <f t="shared" si="182"/>
        <v>Braking</v>
      </c>
      <c r="Z824">
        <f t="shared" si="183"/>
        <v>0</v>
      </c>
      <c r="AA824">
        <f t="shared" si="184"/>
        <v>12204.263999780867</v>
      </c>
      <c r="AB824">
        <f t="shared" si="185"/>
        <v>0</v>
      </c>
      <c r="AC824">
        <f t="shared" si="186"/>
        <v>-1670.545642555556</v>
      </c>
      <c r="AD824">
        <f t="shared" si="194"/>
        <v>1670.545642555556</v>
      </c>
      <c r="AE824">
        <f t="shared" si="195"/>
        <v>0</v>
      </c>
      <c r="AF824">
        <f>(Z824+SUM($Z$598:Z823))/1000</f>
        <v>1093.6231943289008</v>
      </c>
      <c r="AG824">
        <f>(AA824+SUM($AA$598:AA823))/1000</f>
        <v>580.88602667762336</v>
      </c>
      <c r="BG824">
        <f t="shared" si="191"/>
        <v>38.160366512345675</v>
      </c>
    </row>
    <row r="825" spans="2:59" x14ac:dyDescent="0.3">
      <c r="B825" s="27" t="s">
        <v>52</v>
      </c>
      <c r="C825" s="27">
        <v>817</v>
      </c>
      <c r="D825" s="27">
        <v>228</v>
      </c>
      <c r="E825" s="26">
        <v>21.9</v>
      </c>
      <c r="F825" s="15">
        <f t="shared" si="192"/>
        <v>-1.1527777777777779</v>
      </c>
      <c r="G825" s="15">
        <f t="shared" si="193"/>
        <v>-4.1500000000000004</v>
      </c>
      <c r="R825">
        <f>S825+SUM($S$598:S824)</f>
        <v>2307.8055555555547</v>
      </c>
      <c r="S825">
        <f t="shared" si="187"/>
        <v>6.083333333333333</v>
      </c>
      <c r="U825">
        <f t="shared" si="188"/>
        <v>17.106089999999998</v>
      </c>
      <c r="V825">
        <f t="shared" si="181"/>
        <v>149.112393</v>
      </c>
      <c r="W825">
        <f t="shared" si="189"/>
        <v>-1648.4722222222224</v>
      </c>
      <c r="X825">
        <f t="shared" si="190"/>
        <v>0</v>
      </c>
      <c r="Y825" t="str">
        <f t="shared" si="182"/>
        <v>Braking</v>
      </c>
      <c r="Z825">
        <f t="shared" si="183"/>
        <v>0</v>
      </c>
      <c r="AA825">
        <f t="shared" si="184"/>
        <v>9121.1056277685184</v>
      </c>
      <c r="AB825">
        <f t="shared" si="185"/>
        <v>0</v>
      </c>
      <c r="AC825">
        <f t="shared" si="186"/>
        <v>-1499.3598292222223</v>
      </c>
      <c r="AD825">
        <f t="shared" si="194"/>
        <v>1499.3598292222223</v>
      </c>
      <c r="AE825">
        <f t="shared" si="195"/>
        <v>0</v>
      </c>
      <c r="AF825">
        <f>(Z825+SUM($Z$598:Z824))/1000</f>
        <v>1093.6231943289008</v>
      </c>
      <c r="AG825">
        <f>(AA825+SUM($AA$598:AA824))/1000</f>
        <v>590.00713230539191</v>
      </c>
      <c r="BG825">
        <f t="shared" si="191"/>
        <v>26.459965277777776</v>
      </c>
    </row>
    <row r="826" spans="2:59" x14ac:dyDescent="0.3">
      <c r="B826" s="5" t="s">
        <v>52</v>
      </c>
      <c r="C826" s="27">
        <v>818</v>
      </c>
      <c r="D826" s="27">
        <v>229</v>
      </c>
      <c r="E826" s="26">
        <v>18</v>
      </c>
      <c r="F826" s="15">
        <f t="shared" si="192"/>
        <v>-0.68055555555555536</v>
      </c>
      <c r="G826" s="15">
        <f t="shared" si="193"/>
        <v>-2.4499999999999993</v>
      </c>
      <c r="R826">
        <f>S826+SUM($S$598:S825)</f>
        <v>2312.8055555555547</v>
      </c>
      <c r="S826">
        <f t="shared" si="187"/>
        <v>5</v>
      </c>
      <c r="U826">
        <f t="shared" si="188"/>
        <v>11.555999999999999</v>
      </c>
      <c r="V826">
        <f t="shared" si="181"/>
        <v>143.56230300000001</v>
      </c>
      <c r="W826">
        <f t="shared" si="189"/>
        <v>-973.19444444444412</v>
      </c>
      <c r="X826">
        <f t="shared" si="190"/>
        <v>0</v>
      </c>
      <c r="Y826" t="str">
        <f t="shared" si="182"/>
        <v>Braking</v>
      </c>
      <c r="Z826">
        <f t="shared" si="183"/>
        <v>0</v>
      </c>
      <c r="AA826">
        <f t="shared" si="184"/>
        <v>4148.1607072222205</v>
      </c>
      <c r="AB826">
        <f t="shared" si="185"/>
        <v>0</v>
      </c>
      <c r="AC826">
        <f t="shared" si="186"/>
        <v>-829.63214144444407</v>
      </c>
      <c r="AD826">
        <f t="shared" si="194"/>
        <v>829.63214144444407</v>
      </c>
      <c r="AE826">
        <f t="shared" si="195"/>
        <v>0</v>
      </c>
      <c r="AF826">
        <f>(Z826+SUM($Z$598:Z825))/1000</f>
        <v>1093.6231943289008</v>
      </c>
      <c r="AG826">
        <f>(AA826+SUM($AA$598:AA825))/1000</f>
        <v>594.15529301261415</v>
      </c>
      <c r="BG826">
        <f t="shared" si="191"/>
        <v>17.875</v>
      </c>
    </row>
    <row r="827" spans="2:59" x14ac:dyDescent="0.3">
      <c r="B827" s="27" t="s">
        <v>52</v>
      </c>
      <c r="C827" s="27">
        <v>819</v>
      </c>
      <c r="D827" s="27">
        <v>230</v>
      </c>
      <c r="E827" s="26">
        <v>17</v>
      </c>
      <c r="F827" s="15">
        <f t="shared" si="192"/>
        <v>0</v>
      </c>
      <c r="G827" s="15">
        <f t="shared" si="193"/>
        <v>0</v>
      </c>
      <c r="R827">
        <f>S827+SUM($S$598:S826)</f>
        <v>2317.5277777777769</v>
      </c>
      <c r="S827">
        <f t="shared" si="187"/>
        <v>4.7222222222222223</v>
      </c>
      <c r="U827">
        <f t="shared" si="188"/>
        <v>10.307666666666666</v>
      </c>
      <c r="V827">
        <f t="shared" si="181"/>
        <v>142.31396966666668</v>
      </c>
      <c r="W827">
        <f t="shared" si="189"/>
        <v>0</v>
      </c>
      <c r="X827">
        <f t="shared" si="190"/>
        <v>672.03819009259269</v>
      </c>
      <c r="Y827" t="str">
        <f t="shared" si="182"/>
        <v>Constant</v>
      </c>
      <c r="Z827">
        <f t="shared" si="183"/>
        <v>672.03819009259269</v>
      </c>
      <c r="AA827">
        <f t="shared" si="184"/>
        <v>0</v>
      </c>
      <c r="AB827">
        <f t="shared" si="185"/>
        <v>0</v>
      </c>
      <c r="AC827">
        <f t="shared" si="186"/>
        <v>142.31396966666668</v>
      </c>
      <c r="AD827">
        <f t="shared" si="194"/>
        <v>0</v>
      </c>
      <c r="AE827">
        <f t="shared" si="195"/>
        <v>142.31396966666668</v>
      </c>
      <c r="AF827">
        <f>(Z827+SUM($Z$598:Z826))/1000</f>
        <v>1094.2952325189935</v>
      </c>
      <c r="AG827">
        <f>(AA827+SUM($AA$598:AA826))/1000</f>
        <v>594.15529301261415</v>
      </c>
      <c r="BG827">
        <f t="shared" si="191"/>
        <v>15.944058641975309</v>
      </c>
    </row>
    <row r="828" spans="2:59" x14ac:dyDescent="0.3">
      <c r="B828" s="27" t="s">
        <v>52</v>
      </c>
      <c r="C828" s="27">
        <v>820</v>
      </c>
      <c r="D828" s="27">
        <v>231</v>
      </c>
      <c r="E828" s="26">
        <v>18</v>
      </c>
      <c r="F828" s="15">
        <f t="shared" si="192"/>
        <v>0.61111111111111094</v>
      </c>
      <c r="G828" s="15">
        <f t="shared" si="193"/>
        <v>2.1999999999999993</v>
      </c>
      <c r="R828">
        <f>S828+SUM($S$598:S827)</f>
        <v>2322.5277777777769</v>
      </c>
      <c r="S828">
        <f t="shared" si="187"/>
        <v>5</v>
      </c>
      <c r="U828">
        <f t="shared" si="188"/>
        <v>11.555999999999999</v>
      </c>
      <c r="V828">
        <f t="shared" si="181"/>
        <v>143.56230300000001</v>
      </c>
      <c r="W828">
        <f t="shared" si="189"/>
        <v>873.88888888888869</v>
      </c>
      <c r="X828">
        <f t="shared" si="190"/>
        <v>5087.2559594444438</v>
      </c>
      <c r="Y828" t="str">
        <f t="shared" si="182"/>
        <v>Accelerating</v>
      </c>
      <c r="Z828">
        <f t="shared" si="183"/>
        <v>5087.2559594444438</v>
      </c>
      <c r="AA828">
        <f t="shared" si="184"/>
        <v>0</v>
      </c>
      <c r="AB828">
        <f t="shared" si="185"/>
        <v>0</v>
      </c>
      <c r="AC828">
        <f t="shared" si="186"/>
        <v>1017.4511918888887</v>
      </c>
      <c r="AD828">
        <f t="shared" si="194"/>
        <v>0</v>
      </c>
      <c r="AE828">
        <f t="shared" si="195"/>
        <v>1017.4511918888887</v>
      </c>
      <c r="AF828">
        <f>(Z828+SUM($Z$598:Z827))/1000</f>
        <v>1099.3824884784381</v>
      </c>
      <c r="AG828">
        <f>(AA828+SUM($AA$598:AA827))/1000</f>
        <v>594.15529301261415</v>
      </c>
      <c r="BG828">
        <f t="shared" si="191"/>
        <v>17.875</v>
      </c>
    </row>
    <row r="829" spans="2:59" x14ac:dyDescent="0.3">
      <c r="B829" s="27" t="s">
        <v>52</v>
      </c>
      <c r="C829" s="27">
        <v>821</v>
      </c>
      <c r="D829" s="27">
        <v>232</v>
      </c>
      <c r="E829" s="26">
        <v>21.4</v>
      </c>
      <c r="F829" s="15">
        <f t="shared" si="192"/>
        <v>0.94444444444444453</v>
      </c>
      <c r="G829" s="15">
        <f t="shared" si="193"/>
        <v>3.4000000000000004</v>
      </c>
      <c r="R829">
        <f>S829+SUM($S$598:S828)</f>
        <v>2328.4722222222213</v>
      </c>
      <c r="S829">
        <f t="shared" si="187"/>
        <v>5.9444444444444438</v>
      </c>
      <c r="U829">
        <f t="shared" si="188"/>
        <v>16.33390666666666</v>
      </c>
      <c r="V829">
        <f t="shared" si="181"/>
        <v>148.34020966666665</v>
      </c>
      <c r="W829">
        <f t="shared" si="189"/>
        <v>1350.5555555555557</v>
      </c>
      <c r="X829">
        <f t="shared" si="190"/>
        <v>8910.1026043765432</v>
      </c>
      <c r="Y829" t="str">
        <f t="shared" si="182"/>
        <v>Accelerating</v>
      </c>
      <c r="Z829">
        <f t="shared" si="183"/>
        <v>8910.1026043765432</v>
      </c>
      <c r="AA829">
        <f t="shared" si="184"/>
        <v>0</v>
      </c>
      <c r="AB829">
        <f t="shared" si="185"/>
        <v>0</v>
      </c>
      <c r="AC829">
        <f t="shared" si="186"/>
        <v>1498.8957652222223</v>
      </c>
      <c r="AD829">
        <f t="shared" si="194"/>
        <v>0</v>
      </c>
      <c r="AE829">
        <f t="shared" si="195"/>
        <v>1498.8957652222223</v>
      </c>
      <c r="AF829">
        <f>(Z829+SUM($Z$598:Z828))/1000</f>
        <v>1108.2925910828146</v>
      </c>
      <c r="AG829">
        <f>(AA829+SUM($AA$598:AA828))/1000</f>
        <v>594.15529301261415</v>
      </c>
      <c r="BG829">
        <f t="shared" si="191"/>
        <v>25.265540123456784</v>
      </c>
    </row>
    <row r="830" spans="2:59" x14ac:dyDescent="0.3">
      <c r="B830" s="27" t="s">
        <v>52</v>
      </c>
      <c r="C830" s="27">
        <v>822</v>
      </c>
      <c r="D830" s="27">
        <v>233</v>
      </c>
      <c r="E830" s="26">
        <v>24.8</v>
      </c>
      <c r="F830" s="15">
        <f t="shared" si="192"/>
        <v>0.90277777777777779</v>
      </c>
      <c r="G830" s="15">
        <f t="shared" si="193"/>
        <v>3.25</v>
      </c>
      <c r="R830">
        <f>S830+SUM($S$598:S829)</f>
        <v>2335.3611111111099</v>
      </c>
      <c r="S830">
        <f t="shared" si="187"/>
        <v>6.8888888888888893</v>
      </c>
      <c r="U830">
        <f t="shared" si="188"/>
        <v>21.936426666666669</v>
      </c>
      <c r="V830">
        <f t="shared" si="181"/>
        <v>153.94272966666668</v>
      </c>
      <c r="W830">
        <f t="shared" si="189"/>
        <v>1290.9722222222222</v>
      </c>
      <c r="X830">
        <f t="shared" si="190"/>
        <v>9953.8585574567915</v>
      </c>
      <c r="Y830" t="str">
        <f t="shared" si="182"/>
        <v>Accelerating</v>
      </c>
      <c r="Z830">
        <f t="shared" si="183"/>
        <v>9953.8585574567915</v>
      </c>
      <c r="AA830">
        <f t="shared" si="184"/>
        <v>0</v>
      </c>
      <c r="AB830">
        <f t="shared" si="185"/>
        <v>0</v>
      </c>
      <c r="AC830">
        <f t="shared" si="186"/>
        <v>1444.9149518888889</v>
      </c>
      <c r="AD830">
        <f t="shared" si="194"/>
        <v>0</v>
      </c>
      <c r="AE830">
        <f t="shared" si="195"/>
        <v>1444.9149518888889</v>
      </c>
      <c r="AF830">
        <f>(Z830+SUM($Z$598:Z829))/1000</f>
        <v>1118.2464496402715</v>
      </c>
      <c r="AG830">
        <f>(AA830+SUM($AA$598:AA829))/1000</f>
        <v>594.15529301261415</v>
      </c>
      <c r="BG830">
        <f t="shared" si="191"/>
        <v>33.931604938271612</v>
      </c>
    </row>
    <row r="831" spans="2:59" x14ac:dyDescent="0.3">
      <c r="B831" s="27" t="s">
        <v>52</v>
      </c>
      <c r="C831" s="27">
        <v>823</v>
      </c>
      <c r="D831" s="27">
        <v>234</v>
      </c>
      <c r="E831" s="26">
        <v>27.9</v>
      </c>
      <c r="F831" s="15">
        <f t="shared" si="192"/>
        <v>0.83333333333333326</v>
      </c>
      <c r="G831" s="15">
        <f t="shared" si="193"/>
        <v>3</v>
      </c>
      <c r="R831">
        <f>S831+SUM($S$598:S830)</f>
        <v>2343.1111111111099</v>
      </c>
      <c r="S831">
        <f t="shared" si="187"/>
        <v>7.7499999999999991</v>
      </c>
      <c r="U831">
        <f t="shared" si="188"/>
        <v>27.763289999999994</v>
      </c>
      <c r="V831">
        <f t="shared" si="181"/>
        <v>159.76959299999999</v>
      </c>
      <c r="W831">
        <f t="shared" si="189"/>
        <v>1191.6666666666665</v>
      </c>
      <c r="X831">
        <f t="shared" si="190"/>
        <v>10473.631012416665</v>
      </c>
      <c r="Y831" t="str">
        <f t="shared" si="182"/>
        <v>Accelerating</v>
      </c>
      <c r="Z831">
        <f t="shared" si="183"/>
        <v>10473.631012416665</v>
      </c>
      <c r="AA831">
        <f t="shared" si="184"/>
        <v>0</v>
      </c>
      <c r="AB831">
        <f t="shared" si="185"/>
        <v>0</v>
      </c>
      <c r="AC831">
        <f t="shared" si="186"/>
        <v>1351.4362596666665</v>
      </c>
      <c r="AD831">
        <f t="shared" si="194"/>
        <v>0</v>
      </c>
      <c r="AE831">
        <f t="shared" si="195"/>
        <v>1351.4362596666665</v>
      </c>
      <c r="AF831">
        <f>(Z831+SUM($Z$598:Z830))/1000</f>
        <v>1128.7200806526882</v>
      </c>
      <c r="AG831">
        <f>(AA831+SUM($AA$598:AA830))/1000</f>
        <v>594.15529301261415</v>
      </c>
      <c r="BG831">
        <f t="shared" si="191"/>
        <v>42.944687499999993</v>
      </c>
    </row>
    <row r="832" spans="2:59" x14ac:dyDescent="0.3">
      <c r="B832" s="27" t="s">
        <v>52</v>
      </c>
      <c r="C832" s="27">
        <v>824</v>
      </c>
      <c r="D832" s="27">
        <v>235</v>
      </c>
      <c r="E832" s="26">
        <v>30.8</v>
      </c>
      <c r="F832" s="15">
        <f t="shared" si="192"/>
        <v>0.70833333333333348</v>
      </c>
      <c r="G832" s="15">
        <f t="shared" si="193"/>
        <v>2.5500000000000007</v>
      </c>
      <c r="R832">
        <f>S832+SUM($S$598:S831)</f>
        <v>2351.6666666666656</v>
      </c>
      <c r="S832">
        <f t="shared" si="187"/>
        <v>8.5555555555555554</v>
      </c>
      <c r="U832">
        <f t="shared" si="188"/>
        <v>33.834826666666665</v>
      </c>
      <c r="V832">
        <f t="shared" si="181"/>
        <v>165.84112966666666</v>
      </c>
      <c r="W832">
        <f t="shared" si="189"/>
        <v>1012.9166666666669</v>
      </c>
      <c r="X832">
        <f t="shared" si="190"/>
        <v>10084.927813074075</v>
      </c>
      <c r="Y832" t="str">
        <f t="shared" si="182"/>
        <v>Accelerating</v>
      </c>
      <c r="Z832">
        <f t="shared" si="183"/>
        <v>10084.927813074075</v>
      </c>
      <c r="AA832">
        <f t="shared" si="184"/>
        <v>0</v>
      </c>
      <c r="AB832">
        <f t="shared" si="185"/>
        <v>0</v>
      </c>
      <c r="AC832">
        <f t="shared" si="186"/>
        <v>1178.7577963333335</v>
      </c>
      <c r="AD832">
        <f t="shared" si="194"/>
        <v>0</v>
      </c>
      <c r="AE832">
        <f t="shared" si="195"/>
        <v>1178.7577963333335</v>
      </c>
      <c r="AF832">
        <f>(Z832+SUM($Z$598:Z831))/1000</f>
        <v>1138.8050084657623</v>
      </c>
      <c r="AG832">
        <f>(AA832+SUM($AA$598:AA831))/1000</f>
        <v>594.15529301261415</v>
      </c>
      <c r="BG832">
        <f t="shared" si="191"/>
        <v>52.336234567901236</v>
      </c>
    </row>
    <row r="833" spans="2:59" x14ac:dyDescent="0.3">
      <c r="B833" s="27" t="s">
        <v>52</v>
      </c>
      <c r="C833" s="27">
        <v>825</v>
      </c>
      <c r="D833" s="27">
        <v>236</v>
      </c>
      <c r="E833" s="26">
        <v>33</v>
      </c>
      <c r="F833" s="15">
        <f t="shared" si="192"/>
        <v>0.59722222222222232</v>
      </c>
      <c r="G833" s="15">
        <f t="shared" si="193"/>
        <v>2.1500000000000004</v>
      </c>
      <c r="R833">
        <f>S833+SUM($S$598:S832)</f>
        <v>2360.8333333333321</v>
      </c>
      <c r="S833">
        <f t="shared" si="187"/>
        <v>9.1666666666666661</v>
      </c>
      <c r="U833">
        <f t="shared" si="188"/>
        <v>38.840999999999994</v>
      </c>
      <c r="V833">
        <f t="shared" si="181"/>
        <v>170.84730300000001</v>
      </c>
      <c r="W833">
        <f t="shared" si="189"/>
        <v>854.02777777777794</v>
      </c>
      <c r="X833">
        <f t="shared" si="190"/>
        <v>9394.6882404629632</v>
      </c>
      <c r="Y833" t="str">
        <f t="shared" si="182"/>
        <v>Accelerating</v>
      </c>
      <c r="Z833">
        <f t="shared" si="183"/>
        <v>9394.6882404629632</v>
      </c>
      <c r="AA833">
        <f t="shared" si="184"/>
        <v>0</v>
      </c>
      <c r="AB833">
        <f t="shared" si="185"/>
        <v>0</v>
      </c>
      <c r="AC833">
        <f t="shared" si="186"/>
        <v>1024.8750807777778</v>
      </c>
      <c r="AD833">
        <f t="shared" si="194"/>
        <v>0</v>
      </c>
      <c r="AE833">
        <f t="shared" si="195"/>
        <v>1024.8750807777778</v>
      </c>
      <c r="AF833">
        <f>(Z833+SUM($Z$598:Z832))/1000</f>
        <v>1148.1996967062253</v>
      </c>
      <c r="AG833">
        <f>(AA833+SUM($AA$598:AA832))/1000</f>
        <v>594.15529301261415</v>
      </c>
      <c r="BG833">
        <f t="shared" si="191"/>
        <v>60.079861111111107</v>
      </c>
    </row>
    <row r="834" spans="2:59" x14ac:dyDescent="0.3">
      <c r="B834" s="27" t="s">
        <v>52</v>
      </c>
      <c r="C834" s="27">
        <v>826</v>
      </c>
      <c r="D834" s="27">
        <v>237</v>
      </c>
      <c r="E834" s="26">
        <v>35.1</v>
      </c>
      <c r="F834" s="15">
        <f t="shared" si="192"/>
        <v>0.56944444444444464</v>
      </c>
      <c r="G834" s="15">
        <f t="shared" si="193"/>
        <v>2.0500000000000007</v>
      </c>
      <c r="R834">
        <f>S834+SUM($S$598:S833)</f>
        <v>2370.5833333333321</v>
      </c>
      <c r="S834">
        <f t="shared" si="187"/>
        <v>9.75</v>
      </c>
      <c r="U834">
        <f t="shared" si="188"/>
        <v>43.941690000000001</v>
      </c>
      <c r="V834">
        <f t="shared" si="181"/>
        <v>175.947993</v>
      </c>
      <c r="W834">
        <f t="shared" si="189"/>
        <v>814.30555555555588</v>
      </c>
      <c r="X834">
        <f t="shared" si="190"/>
        <v>9654.9720984166706</v>
      </c>
      <c r="Y834" t="str">
        <f t="shared" si="182"/>
        <v>Accelerating</v>
      </c>
      <c r="Z834">
        <f t="shared" si="183"/>
        <v>9654.9720984166706</v>
      </c>
      <c r="AA834">
        <f t="shared" si="184"/>
        <v>0</v>
      </c>
      <c r="AB834">
        <f t="shared" si="185"/>
        <v>0</v>
      </c>
      <c r="AC834">
        <f t="shared" si="186"/>
        <v>990.25354855555588</v>
      </c>
      <c r="AD834">
        <f t="shared" si="194"/>
        <v>0</v>
      </c>
      <c r="AE834">
        <f t="shared" si="195"/>
        <v>990.25354855555588</v>
      </c>
      <c r="AF834">
        <f>(Z834+SUM($Z$598:Z833))/1000</f>
        <v>1157.8546688046417</v>
      </c>
      <c r="AG834">
        <f>(AA834+SUM($AA$598:AA833))/1000</f>
        <v>594.15529301261415</v>
      </c>
      <c r="BG834">
        <f t="shared" si="191"/>
        <v>67.969687500000006</v>
      </c>
    </row>
    <row r="835" spans="2:59" x14ac:dyDescent="0.3">
      <c r="B835" s="27" t="s">
        <v>52</v>
      </c>
      <c r="C835" s="27">
        <v>827</v>
      </c>
      <c r="D835" s="27">
        <v>238</v>
      </c>
      <c r="E835" s="26">
        <v>37.1</v>
      </c>
      <c r="F835" s="15">
        <f t="shared" si="192"/>
        <v>0.52777777777777735</v>
      </c>
      <c r="G835" s="15">
        <f t="shared" si="193"/>
        <v>1.8999999999999986</v>
      </c>
      <c r="R835">
        <f>S835+SUM($S$598:S834)</f>
        <v>2380.8888888888878</v>
      </c>
      <c r="S835">
        <f t="shared" si="187"/>
        <v>10.305555555555555</v>
      </c>
      <c r="U835">
        <f t="shared" si="188"/>
        <v>49.091956666666661</v>
      </c>
      <c r="V835">
        <f t="shared" si="181"/>
        <v>181.09825966666665</v>
      </c>
      <c r="W835">
        <f t="shared" si="189"/>
        <v>754.7222222222216</v>
      </c>
      <c r="X835">
        <f t="shared" si="190"/>
        <v>9644.1499661327089</v>
      </c>
      <c r="Y835" t="str">
        <f t="shared" si="182"/>
        <v>Accelerating</v>
      </c>
      <c r="Z835">
        <f t="shared" si="183"/>
        <v>9644.1499661327089</v>
      </c>
      <c r="AA835">
        <f t="shared" si="184"/>
        <v>0</v>
      </c>
      <c r="AB835">
        <f t="shared" si="185"/>
        <v>0</v>
      </c>
      <c r="AC835">
        <f t="shared" si="186"/>
        <v>935.82048188888825</v>
      </c>
      <c r="AD835">
        <f t="shared" si="194"/>
        <v>0</v>
      </c>
      <c r="AE835">
        <f t="shared" si="195"/>
        <v>935.82048188888825</v>
      </c>
      <c r="AF835">
        <f>(Z835+SUM($Z$598:Z834))/1000</f>
        <v>1167.4988187707745</v>
      </c>
      <c r="AG835">
        <f>(AA835+SUM($AA$598:AA834))/1000</f>
        <v>594.15529301261415</v>
      </c>
      <c r="BG835">
        <f t="shared" si="191"/>
        <v>75.936199845679013</v>
      </c>
    </row>
    <row r="836" spans="2:59" x14ac:dyDescent="0.3">
      <c r="B836" s="27" t="s">
        <v>52</v>
      </c>
      <c r="C836" s="27">
        <v>828</v>
      </c>
      <c r="D836" s="27">
        <v>239</v>
      </c>
      <c r="E836" s="26">
        <v>38.9</v>
      </c>
      <c r="F836" s="15">
        <f t="shared" si="192"/>
        <v>0.59722222222222177</v>
      </c>
      <c r="G836" s="15">
        <f t="shared" si="193"/>
        <v>2.1499999999999986</v>
      </c>
      <c r="R836">
        <f>S836+SUM($S$598:S835)</f>
        <v>2391.6944444444434</v>
      </c>
      <c r="S836">
        <f t="shared" si="187"/>
        <v>10.805555555555555</v>
      </c>
      <c r="U836">
        <f t="shared" si="188"/>
        <v>53.971156666666666</v>
      </c>
      <c r="V836">
        <f t="shared" si="181"/>
        <v>185.97745966666668</v>
      </c>
      <c r="W836">
        <f t="shared" si="189"/>
        <v>854.02777777777715</v>
      </c>
      <c r="X836">
        <f t="shared" si="190"/>
        <v>11237.834371274685</v>
      </c>
      <c r="Y836" t="str">
        <f t="shared" si="182"/>
        <v>Accelerating</v>
      </c>
      <c r="Z836">
        <f t="shared" si="183"/>
        <v>11237.834371274685</v>
      </c>
      <c r="AA836">
        <f t="shared" si="184"/>
        <v>0</v>
      </c>
      <c r="AB836">
        <f t="shared" si="185"/>
        <v>0</v>
      </c>
      <c r="AC836">
        <f t="shared" si="186"/>
        <v>1040.0052374444438</v>
      </c>
      <c r="AD836">
        <f t="shared" si="194"/>
        <v>0</v>
      </c>
      <c r="AE836">
        <f t="shared" si="195"/>
        <v>1040.0052374444438</v>
      </c>
      <c r="AF836">
        <f>(Z836+SUM($Z$598:Z835))/1000</f>
        <v>1178.7366531420489</v>
      </c>
      <c r="AG836">
        <f>(AA836+SUM($AA$598:AA835))/1000</f>
        <v>594.15529301261415</v>
      </c>
      <c r="BG836">
        <f t="shared" si="191"/>
        <v>83.48342206790123</v>
      </c>
    </row>
    <row r="837" spans="2:59" x14ac:dyDescent="0.3">
      <c r="B837" s="27" t="s">
        <v>52</v>
      </c>
      <c r="C837" s="27">
        <v>829</v>
      </c>
      <c r="D837" s="27">
        <v>240</v>
      </c>
      <c r="E837" s="26">
        <v>41.4</v>
      </c>
      <c r="F837" s="15">
        <f t="shared" si="192"/>
        <v>0.70833333333333348</v>
      </c>
      <c r="G837" s="15">
        <f t="shared" si="193"/>
        <v>2.5500000000000007</v>
      </c>
      <c r="R837">
        <f>S837+SUM($S$598:S836)</f>
        <v>2403.1944444444434</v>
      </c>
      <c r="S837">
        <f t="shared" si="187"/>
        <v>11.5</v>
      </c>
      <c r="U837">
        <f t="shared" si="188"/>
        <v>61.131239999999998</v>
      </c>
      <c r="V837">
        <f t="shared" si="181"/>
        <v>193.13754299999999</v>
      </c>
      <c r="W837">
        <f t="shared" si="189"/>
        <v>1012.9166666666669</v>
      </c>
      <c r="X837">
        <f t="shared" si="190"/>
        <v>13869.623411166667</v>
      </c>
      <c r="Y837" t="str">
        <f t="shared" si="182"/>
        <v>Accelerating</v>
      </c>
      <c r="Z837">
        <f t="shared" si="183"/>
        <v>13869.623411166667</v>
      </c>
      <c r="AA837">
        <f t="shared" si="184"/>
        <v>0</v>
      </c>
      <c r="AB837">
        <f t="shared" si="185"/>
        <v>0</v>
      </c>
      <c r="AC837">
        <f t="shared" si="186"/>
        <v>1206.0542096666668</v>
      </c>
      <c r="AD837">
        <f t="shared" si="194"/>
        <v>0</v>
      </c>
      <c r="AE837">
        <f t="shared" si="195"/>
        <v>1206.0542096666668</v>
      </c>
      <c r="AF837">
        <f>(Z837+SUM($Z$598:Z836))/1000</f>
        <v>1192.6062765532156</v>
      </c>
      <c r="AG837">
        <f>(AA837+SUM($AA$598:AA836))/1000</f>
        <v>594.15529301261415</v>
      </c>
      <c r="BG837">
        <f t="shared" si="191"/>
        <v>94.558750000000003</v>
      </c>
    </row>
    <row r="838" spans="2:59" x14ac:dyDescent="0.3">
      <c r="B838" s="27" t="s">
        <v>52</v>
      </c>
      <c r="C838" s="27">
        <v>830</v>
      </c>
      <c r="D838" s="27">
        <v>241</v>
      </c>
      <c r="E838" s="26">
        <v>44</v>
      </c>
      <c r="F838" s="15">
        <f t="shared" si="192"/>
        <v>0.68055555555555536</v>
      </c>
      <c r="G838" s="15">
        <f t="shared" si="193"/>
        <v>2.4499999999999993</v>
      </c>
      <c r="R838">
        <f>S838+SUM($S$598:S837)</f>
        <v>2415.4166666666656</v>
      </c>
      <c r="S838">
        <f t="shared" si="187"/>
        <v>12.222222222222221</v>
      </c>
      <c r="U838">
        <f t="shared" si="188"/>
        <v>69.050666666666658</v>
      </c>
      <c r="V838">
        <f t="shared" si="181"/>
        <v>201.05696966666665</v>
      </c>
      <c r="W838">
        <f t="shared" si="189"/>
        <v>973.19444444444412</v>
      </c>
      <c r="X838">
        <f t="shared" si="190"/>
        <v>14351.961728024686</v>
      </c>
      <c r="Y838" t="str">
        <f t="shared" si="182"/>
        <v>Accelerating</v>
      </c>
      <c r="Z838">
        <f t="shared" si="183"/>
        <v>14351.961728024686</v>
      </c>
      <c r="AA838">
        <f t="shared" si="184"/>
        <v>0</v>
      </c>
      <c r="AB838">
        <f t="shared" si="185"/>
        <v>0</v>
      </c>
      <c r="AC838">
        <f t="shared" si="186"/>
        <v>1174.2514141111108</v>
      </c>
      <c r="AD838">
        <f t="shared" si="194"/>
        <v>0</v>
      </c>
      <c r="AE838">
        <f t="shared" si="195"/>
        <v>1174.2514141111108</v>
      </c>
      <c r="AF838">
        <f>(Z838+SUM($Z$598:Z837))/1000</f>
        <v>1206.9582382812405</v>
      </c>
      <c r="AG838">
        <f>(AA838+SUM($AA$598:AA837))/1000</f>
        <v>594.15529301261415</v>
      </c>
      <c r="BG838">
        <f t="shared" si="191"/>
        <v>106.80864197530863</v>
      </c>
    </row>
    <row r="839" spans="2:59" x14ac:dyDescent="0.3">
      <c r="B839" s="27" t="s">
        <v>52</v>
      </c>
      <c r="C839" s="27">
        <v>831</v>
      </c>
      <c r="D839" s="27">
        <v>242</v>
      </c>
      <c r="E839" s="26">
        <v>46.3</v>
      </c>
      <c r="F839" s="15">
        <f t="shared" si="192"/>
        <v>0.51388888888888928</v>
      </c>
      <c r="G839" s="15">
        <f t="shared" si="193"/>
        <v>1.8500000000000014</v>
      </c>
      <c r="R839">
        <f>S839+SUM($S$598:S838)</f>
        <v>2428.2777777777769</v>
      </c>
      <c r="S839">
        <f t="shared" si="187"/>
        <v>12.861111111111111</v>
      </c>
      <c r="U839">
        <f t="shared" si="188"/>
        <v>76.458276666666663</v>
      </c>
      <c r="V839">
        <f t="shared" si="181"/>
        <v>208.46457966666668</v>
      </c>
      <c r="W839">
        <f t="shared" si="189"/>
        <v>734.86111111111165</v>
      </c>
      <c r="X839">
        <f t="shared" si="190"/>
        <v>12132.216523058649</v>
      </c>
      <c r="Y839" t="str">
        <f t="shared" si="182"/>
        <v>Accelerating</v>
      </c>
      <c r="Z839">
        <f t="shared" si="183"/>
        <v>12132.216523058649</v>
      </c>
      <c r="AA839">
        <f t="shared" si="184"/>
        <v>0</v>
      </c>
      <c r="AB839">
        <f t="shared" si="185"/>
        <v>0</v>
      </c>
      <c r="AC839">
        <f t="shared" si="186"/>
        <v>943.32569077777839</v>
      </c>
      <c r="AD839">
        <f t="shared" si="194"/>
        <v>0</v>
      </c>
      <c r="AE839">
        <f t="shared" si="195"/>
        <v>943.32569077777839</v>
      </c>
      <c r="AF839">
        <f>(Z839+SUM($Z$598:Z838))/1000</f>
        <v>1219.0904548042993</v>
      </c>
      <c r="AG839">
        <f>(AA839+SUM($AA$598:AA838))/1000</f>
        <v>594.15529301261415</v>
      </c>
      <c r="BG839">
        <f t="shared" si="191"/>
        <v>118.26684799382714</v>
      </c>
    </row>
    <row r="840" spans="2:59" x14ac:dyDescent="0.3">
      <c r="B840" s="27" t="s">
        <v>52</v>
      </c>
      <c r="C840" s="27">
        <v>832</v>
      </c>
      <c r="D840" s="27">
        <v>243</v>
      </c>
      <c r="E840" s="26">
        <v>47.7</v>
      </c>
      <c r="F840" s="15">
        <f t="shared" si="192"/>
        <v>0.26388888888888967</v>
      </c>
      <c r="G840" s="15">
        <f t="shared" si="193"/>
        <v>0.95000000000000284</v>
      </c>
      <c r="R840">
        <f>S840+SUM($S$598:S839)</f>
        <v>2441.5277777777769</v>
      </c>
      <c r="S840">
        <f t="shared" si="187"/>
        <v>13.25</v>
      </c>
      <c r="U840">
        <f t="shared" si="188"/>
        <v>81.152010000000004</v>
      </c>
      <c r="V840">
        <f t="shared" ref="V840:V903" si="196">U840+T$8</f>
        <v>213.15831300000002</v>
      </c>
      <c r="W840">
        <f t="shared" si="189"/>
        <v>377.36111111111222</v>
      </c>
      <c r="X840">
        <f t="shared" si="190"/>
        <v>7824.3823694722369</v>
      </c>
      <c r="Y840" t="str">
        <f t="shared" ref="Y840:Y903" si="197">IF(F840&gt;0, "Accelerating", IF(F840&lt;0, "Braking", IF(F840=0, "Constant")))</f>
        <v>Accelerating</v>
      </c>
      <c r="Z840">
        <f t="shared" ref="Z840:Z903" si="198">AE840*S840</f>
        <v>7824.3823694722369</v>
      </c>
      <c r="AA840">
        <f t="shared" ref="AA840:AA903" si="199">AD840*S840</f>
        <v>0</v>
      </c>
      <c r="AB840">
        <f t="shared" ref="AB840:AB903" si="200">IF(S840=0, 1,0)</f>
        <v>0</v>
      </c>
      <c r="AC840">
        <f t="shared" ref="AC840:AC903" si="201">W840+V840</f>
        <v>590.51942411111224</v>
      </c>
      <c r="AD840">
        <f t="shared" si="194"/>
        <v>0</v>
      </c>
      <c r="AE840">
        <f t="shared" si="195"/>
        <v>590.51942411111224</v>
      </c>
      <c r="AF840">
        <f>(Z840+SUM($Z$598:Z839))/1000</f>
        <v>1226.9148371737713</v>
      </c>
      <c r="AG840">
        <f>(AA840+SUM($AA$598:AA839))/1000</f>
        <v>594.15529301261415</v>
      </c>
      <c r="BG840">
        <f t="shared" si="191"/>
        <v>125.5271875</v>
      </c>
    </row>
    <row r="841" spans="2:59" x14ac:dyDescent="0.3">
      <c r="B841" s="27" t="s">
        <v>52</v>
      </c>
      <c r="C841" s="27">
        <v>833</v>
      </c>
      <c r="D841" s="27">
        <v>244</v>
      </c>
      <c r="E841" s="26">
        <v>48.2</v>
      </c>
      <c r="F841" s="15">
        <f t="shared" si="192"/>
        <v>0.1388888888888889</v>
      </c>
      <c r="G841" s="15">
        <f t="shared" si="193"/>
        <v>0.5</v>
      </c>
      <c r="R841">
        <f>S841+SUM($S$598:S840)</f>
        <v>2454.9166666666656</v>
      </c>
      <c r="S841">
        <f t="shared" ref="S841:S904" si="202">E841/3.6</f>
        <v>13.388888888888889</v>
      </c>
      <c r="U841">
        <f t="shared" ref="U841:U904" si="203">0.5*2.14*0.36*1.2*(S841)^2</f>
        <v>82.862226666666672</v>
      </c>
      <c r="V841">
        <f t="shared" si="196"/>
        <v>214.86852966666669</v>
      </c>
      <c r="W841">
        <f t="shared" ref="W841:W904" si="204">(1430*F841)</f>
        <v>198.61111111111111</v>
      </c>
      <c r="X841">
        <f t="shared" ref="X841:X904" si="205">AE841*S841</f>
        <v>5536.032968191359</v>
      </c>
      <c r="Y841" t="str">
        <f t="shared" si="197"/>
        <v>Accelerating</v>
      </c>
      <c r="Z841">
        <f t="shared" si="198"/>
        <v>5536.032968191359</v>
      </c>
      <c r="AA841">
        <f t="shared" si="199"/>
        <v>0</v>
      </c>
      <c r="AB841">
        <f t="shared" si="200"/>
        <v>0</v>
      </c>
      <c r="AC841">
        <f t="shared" si="201"/>
        <v>413.47964077777783</v>
      </c>
      <c r="AD841">
        <f t="shared" si="194"/>
        <v>0</v>
      </c>
      <c r="AE841">
        <f t="shared" si="195"/>
        <v>413.47964077777783</v>
      </c>
      <c r="AF841">
        <f>(Z841+SUM($Z$598:Z840))/1000</f>
        <v>1232.4508701419627</v>
      </c>
      <c r="AG841">
        <f>(AA841+SUM($AA$598:AA840))/1000</f>
        <v>594.15529301261415</v>
      </c>
      <c r="BG841">
        <f t="shared" ref="BG841:BG904" si="206">(0.5*1430*(S841*S841))/1000</f>
        <v>128.17257716049383</v>
      </c>
    </row>
    <row r="842" spans="2:59" x14ac:dyDescent="0.3">
      <c r="B842" s="27" t="s">
        <v>52</v>
      </c>
      <c r="C842" s="27">
        <v>834</v>
      </c>
      <c r="D842" s="27">
        <v>245</v>
      </c>
      <c r="E842" s="26">
        <v>48.7</v>
      </c>
      <c r="F842" s="15">
        <f t="shared" ref="F842:F905" si="207">($E843-$E841)/2/3.6</f>
        <v>0.15277777777777699</v>
      </c>
      <c r="G842" s="15">
        <f t="shared" ref="G842:G905" si="208">($E843-$E841)/2</f>
        <v>0.54999999999999716</v>
      </c>
      <c r="R842">
        <f>S842+SUM($S$598:S841)</f>
        <v>2468.4444444444434</v>
      </c>
      <c r="S842">
        <f t="shared" si="202"/>
        <v>13.527777777777779</v>
      </c>
      <c r="U842">
        <f t="shared" si="203"/>
        <v>84.590276666666668</v>
      </c>
      <c r="V842">
        <f t="shared" si="196"/>
        <v>216.59657966666668</v>
      </c>
      <c r="W842">
        <f t="shared" si="204"/>
        <v>218.47222222222109</v>
      </c>
      <c r="X842">
        <f t="shared" si="205"/>
        <v>5885.5140699968988</v>
      </c>
      <c r="Y842" t="str">
        <f t="shared" si="197"/>
        <v>Accelerating</v>
      </c>
      <c r="Z842">
        <f t="shared" si="198"/>
        <v>5885.5140699968988</v>
      </c>
      <c r="AA842">
        <f t="shared" si="199"/>
        <v>0</v>
      </c>
      <c r="AB842">
        <f t="shared" si="200"/>
        <v>0</v>
      </c>
      <c r="AC842">
        <f t="shared" si="201"/>
        <v>435.06880188888778</v>
      </c>
      <c r="AD842">
        <f t="shared" si="194"/>
        <v>0</v>
      </c>
      <c r="AE842">
        <f t="shared" si="195"/>
        <v>435.06880188888778</v>
      </c>
      <c r="AF842">
        <f>(Z842+SUM($Z$598:Z841))/1000</f>
        <v>1238.3363842119597</v>
      </c>
      <c r="AG842">
        <f>(AA842+SUM($AA$598:AA841))/1000</f>
        <v>594.15529301261415</v>
      </c>
      <c r="BG842">
        <f t="shared" si="206"/>
        <v>130.84555169753088</v>
      </c>
    </row>
    <row r="843" spans="2:59" x14ac:dyDescent="0.3">
      <c r="B843" s="27" t="s">
        <v>52</v>
      </c>
      <c r="C843" s="27">
        <v>835</v>
      </c>
      <c r="D843" s="27">
        <v>246</v>
      </c>
      <c r="E843" s="26">
        <v>49.3</v>
      </c>
      <c r="F843" s="15">
        <f t="shared" si="207"/>
        <v>0.15277777777777699</v>
      </c>
      <c r="G843" s="15">
        <f t="shared" si="208"/>
        <v>0.54999999999999716</v>
      </c>
      <c r="R843">
        <f>S843+SUM($S$598:S842)</f>
        <v>2482.1388888888878</v>
      </c>
      <c r="S843">
        <f t="shared" si="202"/>
        <v>13.694444444444443</v>
      </c>
      <c r="U843">
        <f t="shared" si="203"/>
        <v>86.68747666666664</v>
      </c>
      <c r="V843">
        <f t="shared" si="196"/>
        <v>218.69377966666664</v>
      </c>
      <c r="W843">
        <f t="shared" si="204"/>
        <v>218.47222222222109</v>
      </c>
      <c r="X843">
        <f t="shared" si="205"/>
        <v>5986.745525867268</v>
      </c>
      <c r="Y843" t="str">
        <f t="shared" si="197"/>
        <v>Accelerating</v>
      </c>
      <c r="Z843">
        <f t="shared" si="198"/>
        <v>5986.745525867268</v>
      </c>
      <c r="AA843">
        <f t="shared" si="199"/>
        <v>0</v>
      </c>
      <c r="AB843">
        <f t="shared" si="200"/>
        <v>0</v>
      </c>
      <c r="AC843">
        <f t="shared" si="201"/>
        <v>437.16600188888776</v>
      </c>
      <c r="AD843">
        <f t="shared" ref="AD843:AD906" si="209">IF(AC843&gt;V843,0,IF(AC843&gt;0,0,IF(AC843=$T$8,0,-AC843)))</f>
        <v>0</v>
      </c>
      <c r="AE843">
        <f t="shared" si="195"/>
        <v>437.16600188888776</v>
      </c>
      <c r="AF843">
        <f>(Z843+SUM($Z$598:Z842))/1000</f>
        <v>1244.323129737827</v>
      </c>
      <c r="AG843">
        <f>(AA843+SUM($AA$598:AA842))/1000</f>
        <v>594.15529301261415</v>
      </c>
      <c r="BG843">
        <f t="shared" si="206"/>
        <v>134.08953317901231</v>
      </c>
    </row>
    <row r="844" spans="2:59" x14ac:dyDescent="0.3">
      <c r="B844" s="27" t="s">
        <v>52</v>
      </c>
      <c r="C844" s="27">
        <v>836</v>
      </c>
      <c r="D844" s="27">
        <v>247</v>
      </c>
      <c r="E844" s="26">
        <v>49.8</v>
      </c>
      <c r="F844" s="15">
        <f t="shared" si="207"/>
        <v>0.12500000000000078</v>
      </c>
      <c r="G844" s="15">
        <f t="shared" si="208"/>
        <v>0.45000000000000284</v>
      </c>
      <c r="R844">
        <f>S844+SUM($S$598:S843)</f>
        <v>2495.9722222222213</v>
      </c>
      <c r="S844">
        <f t="shared" si="202"/>
        <v>13.833333333333332</v>
      </c>
      <c r="U844">
        <f t="shared" si="203"/>
        <v>88.454759999999979</v>
      </c>
      <c r="V844">
        <f t="shared" si="196"/>
        <v>220.46106299999997</v>
      </c>
      <c r="W844">
        <f t="shared" si="204"/>
        <v>178.75000000000111</v>
      </c>
      <c r="X844">
        <f t="shared" si="205"/>
        <v>5522.4197048333481</v>
      </c>
      <c r="Y844" t="str">
        <f t="shared" si="197"/>
        <v>Accelerating</v>
      </c>
      <c r="Z844">
        <f t="shared" si="198"/>
        <v>5522.4197048333481</v>
      </c>
      <c r="AA844">
        <f t="shared" si="199"/>
        <v>0</v>
      </c>
      <c r="AB844">
        <f t="shared" si="200"/>
        <v>0</v>
      </c>
      <c r="AC844">
        <f t="shared" si="201"/>
        <v>399.2110630000011</v>
      </c>
      <c r="AD844">
        <f t="shared" si="209"/>
        <v>0</v>
      </c>
      <c r="AE844">
        <f t="shared" si="195"/>
        <v>399.2110630000011</v>
      </c>
      <c r="AF844">
        <f>(Z844+SUM($Z$598:Z843))/1000</f>
        <v>1249.8455494426603</v>
      </c>
      <c r="AG844">
        <f>(AA844+SUM($AA$598:AA843))/1000</f>
        <v>594.15529301261415</v>
      </c>
      <c r="BG844">
        <f t="shared" si="206"/>
        <v>136.82319444444443</v>
      </c>
    </row>
    <row r="845" spans="2:59" x14ac:dyDescent="0.3">
      <c r="B845" s="27" t="s">
        <v>52</v>
      </c>
      <c r="C845" s="27">
        <v>837</v>
      </c>
      <c r="D845" s="27">
        <v>248</v>
      </c>
      <c r="E845" s="26">
        <v>50.2</v>
      </c>
      <c r="F845" s="15">
        <f t="shared" si="207"/>
        <v>0.15277777777777798</v>
      </c>
      <c r="G845" s="15">
        <f t="shared" si="208"/>
        <v>0.55000000000000071</v>
      </c>
      <c r="R845">
        <f>S845+SUM($S$598:S844)</f>
        <v>2509.9166666666656</v>
      </c>
      <c r="S845">
        <f t="shared" si="202"/>
        <v>13.944444444444445</v>
      </c>
      <c r="U845">
        <f t="shared" si="203"/>
        <v>89.88142666666667</v>
      </c>
      <c r="V845">
        <f t="shared" si="196"/>
        <v>221.88772966666667</v>
      </c>
      <c r="W845">
        <f t="shared" si="204"/>
        <v>218.47222222222251</v>
      </c>
      <c r="X845">
        <f t="shared" si="205"/>
        <v>6140.5748846728438</v>
      </c>
      <c r="Y845" t="str">
        <f t="shared" si="197"/>
        <v>Accelerating</v>
      </c>
      <c r="Z845">
        <f t="shared" si="198"/>
        <v>6140.5748846728438</v>
      </c>
      <c r="AA845">
        <f t="shared" si="199"/>
        <v>0</v>
      </c>
      <c r="AB845">
        <f t="shared" si="200"/>
        <v>0</v>
      </c>
      <c r="AC845">
        <f t="shared" si="201"/>
        <v>440.35995188888921</v>
      </c>
      <c r="AD845">
        <f t="shared" si="209"/>
        <v>0</v>
      </c>
      <c r="AE845">
        <f t="shared" si="195"/>
        <v>440.35995188888921</v>
      </c>
      <c r="AF845">
        <f>(Z845+SUM($Z$598:Z844))/1000</f>
        <v>1255.9861243273331</v>
      </c>
      <c r="AG845">
        <f>(AA845+SUM($AA$598:AA844))/1000</f>
        <v>594.15529301261415</v>
      </c>
      <c r="BG845">
        <f t="shared" si="206"/>
        <v>139.02998456790124</v>
      </c>
    </row>
    <row r="846" spans="2:59" x14ac:dyDescent="0.3">
      <c r="B846" s="27" t="s">
        <v>52</v>
      </c>
      <c r="C846" s="27">
        <v>838</v>
      </c>
      <c r="D846" s="27">
        <v>249</v>
      </c>
      <c r="E846" s="26">
        <v>50.9</v>
      </c>
      <c r="F846" s="15">
        <f t="shared" si="207"/>
        <v>0.22222222222222143</v>
      </c>
      <c r="G846" s="15">
        <f t="shared" si="208"/>
        <v>0.79999999999999716</v>
      </c>
      <c r="R846">
        <f>S846+SUM($S$598:S845)</f>
        <v>2524.0555555555543</v>
      </c>
      <c r="S846">
        <f t="shared" si="202"/>
        <v>14.138888888888888</v>
      </c>
      <c r="U846">
        <f t="shared" si="203"/>
        <v>92.405556666666641</v>
      </c>
      <c r="V846">
        <f t="shared" si="196"/>
        <v>224.41185966666666</v>
      </c>
      <c r="W846">
        <f t="shared" si="204"/>
        <v>317.77777777777663</v>
      </c>
      <c r="X846">
        <f t="shared" si="205"/>
        <v>7665.9590405339331</v>
      </c>
      <c r="Y846" t="str">
        <f t="shared" si="197"/>
        <v>Accelerating</v>
      </c>
      <c r="Z846">
        <f t="shared" si="198"/>
        <v>7665.9590405339331</v>
      </c>
      <c r="AA846">
        <f t="shared" si="199"/>
        <v>0</v>
      </c>
      <c r="AB846">
        <f t="shared" si="200"/>
        <v>0</v>
      </c>
      <c r="AC846">
        <f t="shared" si="201"/>
        <v>542.18963744444329</v>
      </c>
      <c r="AD846">
        <f t="shared" si="209"/>
        <v>0</v>
      </c>
      <c r="AE846">
        <f t="shared" si="195"/>
        <v>542.18963744444329</v>
      </c>
      <c r="AF846">
        <f>(Z846+SUM($Z$598:Z845))/1000</f>
        <v>1263.6520833678671</v>
      </c>
      <c r="AG846">
        <f>(AA846+SUM($AA$598:AA845))/1000</f>
        <v>594.15529301261415</v>
      </c>
      <c r="BG846">
        <f t="shared" si="206"/>
        <v>142.93434799382715</v>
      </c>
    </row>
    <row r="847" spans="2:59" x14ac:dyDescent="0.3">
      <c r="B847" s="27" t="s">
        <v>52</v>
      </c>
      <c r="C847" s="27">
        <v>839</v>
      </c>
      <c r="D847" s="27">
        <v>250</v>
      </c>
      <c r="E847" s="26">
        <v>51.8</v>
      </c>
      <c r="F847" s="15">
        <f t="shared" si="207"/>
        <v>0.2222222222222224</v>
      </c>
      <c r="G847" s="15">
        <f t="shared" si="208"/>
        <v>0.80000000000000071</v>
      </c>
      <c r="R847">
        <f>S847+SUM($S$598:S846)</f>
        <v>2538.444444444443</v>
      </c>
      <c r="S847">
        <f t="shared" si="202"/>
        <v>14.388888888888888</v>
      </c>
      <c r="U847">
        <f t="shared" si="203"/>
        <v>95.702226666666633</v>
      </c>
      <c r="V847">
        <f t="shared" si="196"/>
        <v>227.70852966666664</v>
      </c>
      <c r="W847">
        <f t="shared" si="204"/>
        <v>317.77777777777806</v>
      </c>
      <c r="X847">
        <f t="shared" si="205"/>
        <v>7848.9418682283986</v>
      </c>
      <c r="Y847" t="str">
        <f t="shared" si="197"/>
        <v>Accelerating</v>
      </c>
      <c r="Z847">
        <f t="shared" si="198"/>
        <v>7848.9418682283986</v>
      </c>
      <c r="AA847">
        <f t="shared" si="199"/>
        <v>0</v>
      </c>
      <c r="AB847">
        <f t="shared" si="200"/>
        <v>0</v>
      </c>
      <c r="AC847">
        <f t="shared" si="201"/>
        <v>545.48630744444472</v>
      </c>
      <c r="AD847">
        <f t="shared" si="209"/>
        <v>0</v>
      </c>
      <c r="AE847">
        <f t="shared" si="195"/>
        <v>545.48630744444472</v>
      </c>
      <c r="AF847">
        <f>(Z847+SUM($Z$598:Z846))/1000</f>
        <v>1271.5010252360955</v>
      </c>
      <c r="AG847">
        <f>(AA847+SUM($AA$598:AA846))/1000</f>
        <v>594.15529301261415</v>
      </c>
      <c r="BG847">
        <f t="shared" si="206"/>
        <v>148.03368827160489</v>
      </c>
    </row>
    <row r="848" spans="2:59" x14ac:dyDescent="0.3">
      <c r="B848" s="27" t="s">
        <v>52</v>
      </c>
      <c r="C848" s="27">
        <v>840</v>
      </c>
      <c r="D848" s="27">
        <v>251</v>
      </c>
      <c r="E848" s="26">
        <v>52.5</v>
      </c>
      <c r="F848" s="15">
        <f t="shared" si="207"/>
        <v>0.20833333333333331</v>
      </c>
      <c r="G848" s="15">
        <f t="shared" si="208"/>
        <v>0.75</v>
      </c>
      <c r="R848">
        <f>S848+SUM($S$598:S847)</f>
        <v>2553.0277777777765</v>
      </c>
      <c r="S848">
        <f t="shared" si="202"/>
        <v>14.583333333333332</v>
      </c>
      <c r="U848">
        <f t="shared" si="203"/>
        <v>98.306249999999991</v>
      </c>
      <c r="V848">
        <f t="shared" si="196"/>
        <v>230.31255299999998</v>
      </c>
      <c r="W848">
        <f t="shared" si="204"/>
        <v>297.91666666666663</v>
      </c>
      <c r="X848">
        <f t="shared" si="205"/>
        <v>7703.3427868055542</v>
      </c>
      <c r="Y848" t="str">
        <f t="shared" si="197"/>
        <v>Accelerating</v>
      </c>
      <c r="Z848">
        <f t="shared" si="198"/>
        <v>7703.3427868055542</v>
      </c>
      <c r="AA848">
        <f t="shared" si="199"/>
        <v>0</v>
      </c>
      <c r="AB848">
        <f t="shared" si="200"/>
        <v>0</v>
      </c>
      <c r="AC848">
        <f t="shared" si="201"/>
        <v>528.22921966666661</v>
      </c>
      <c r="AD848">
        <f t="shared" si="209"/>
        <v>0</v>
      </c>
      <c r="AE848">
        <f t="shared" si="195"/>
        <v>528.22921966666661</v>
      </c>
      <c r="AF848">
        <f>(Z848+SUM($Z$598:Z847))/1000</f>
        <v>1279.204368022901</v>
      </c>
      <c r="AG848">
        <f>(AA848+SUM($AA$598:AA847))/1000</f>
        <v>594.15529301261415</v>
      </c>
      <c r="BG848">
        <f t="shared" si="206"/>
        <v>152.06163194444443</v>
      </c>
    </row>
    <row r="849" spans="2:59" x14ac:dyDescent="0.3">
      <c r="B849" s="27" t="s">
        <v>52</v>
      </c>
      <c r="C849" s="27">
        <v>841</v>
      </c>
      <c r="D849" s="27">
        <v>252</v>
      </c>
      <c r="E849" s="26">
        <v>53.3</v>
      </c>
      <c r="F849" s="15">
        <f t="shared" si="207"/>
        <v>0.27777777777777779</v>
      </c>
      <c r="G849" s="15">
        <f t="shared" si="208"/>
        <v>1</v>
      </c>
      <c r="R849">
        <f>S849+SUM($S$598:S848)</f>
        <v>2567.8333333333321</v>
      </c>
      <c r="S849">
        <f t="shared" si="202"/>
        <v>14.805555555555554</v>
      </c>
      <c r="U849">
        <f t="shared" si="203"/>
        <v>101.32507666666663</v>
      </c>
      <c r="V849">
        <f t="shared" si="196"/>
        <v>233.33137966666663</v>
      </c>
      <c r="W849">
        <f t="shared" si="204"/>
        <v>397.22222222222223</v>
      </c>
      <c r="X849">
        <f t="shared" si="205"/>
        <v>9335.6963835216029</v>
      </c>
      <c r="Y849" t="str">
        <f t="shared" si="197"/>
        <v>Accelerating</v>
      </c>
      <c r="Z849">
        <f t="shared" si="198"/>
        <v>9335.6963835216029</v>
      </c>
      <c r="AA849">
        <f t="shared" si="199"/>
        <v>0</v>
      </c>
      <c r="AB849">
        <f t="shared" si="200"/>
        <v>0</v>
      </c>
      <c r="AC849">
        <f t="shared" si="201"/>
        <v>630.55360188888881</v>
      </c>
      <c r="AD849">
        <f t="shared" si="209"/>
        <v>0</v>
      </c>
      <c r="AE849">
        <f t="shared" si="195"/>
        <v>630.55360188888881</v>
      </c>
      <c r="AF849">
        <f>(Z849+SUM($Z$598:Z848))/1000</f>
        <v>1288.5400644064227</v>
      </c>
      <c r="AG849">
        <f>(AA849+SUM($AA$598:AA848))/1000</f>
        <v>594.15529301261415</v>
      </c>
      <c r="BG849">
        <f t="shared" si="206"/>
        <v>156.73119984567896</v>
      </c>
    </row>
    <row r="850" spans="2:59" x14ac:dyDescent="0.3">
      <c r="B850" s="27" t="s">
        <v>52</v>
      </c>
      <c r="C850" s="27">
        <v>842</v>
      </c>
      <c r="D850" s="27">
        <v>253</v>
      </c>
      <c r="E850" s="26">
        <v>54.5</v>
      </c>
      <c r="F850" s="15">
        <f t="shared" si="207"/>
        <v>0.33333333333333409</v>
      </c>
      <c r="G850" s="15">
        <f t="shared" si="208"/>
        <v>1.2000000000000028</v>
      </c>
      <c r="R850">
        <f>S850+SUM($S$598:S849)</f>
        <v>2582.9722222222208</v>
      </c>
      <c r="S850">
        <f t="shared" si="202"/>
        <v>15.138888888888889</v>
      </c>
      <c r="U850">
        <f t="shared" si="203"/>
        <v>105.93891666666667</v>
      </c>
      <c r="V850">
        <f t="shared" si="196"/>
        <v>237.94521966666667</v>
      </c>
      <c r="W850">
        <f t="shared" si="204"/>
        <v>476.66666666666777</v>
      </c>
      <c r="X850">
        <f t="shared" si="205"/>
        <v>10818.429945879647</v>
      </c>
      <c r="Y850" t="str">
        <f t="shared" si="197"/>
        <v>Accelerating</v>
      </c>
      <c r="Z850">
        <f t="shared" si="198"/>
        <v>10818.429945879647</v>
      </c>
      <c r="AA850">
        <f t="shared" si="199"/>
        <v>0</v>
      </c>
      <c r="AB850">
        <f t="shared" si="200"/>
        <v>0</v>
      </c>
      <c r="AC850">
        <f t="shared" si="201"/>
        <v>714.6118863333345</v>
      </c>
      <c r="AD850">
        <f t="shared" si="209"/>
        <v>0</v>
      </c>
      <c r="AE850">
        <f t="shared" si="195"/>
        <v>714.6118863333345</v>
      </c>
      <c r="AF850">
        <f>(Z850+SUM($Z$598:Z849))/1000</f>
        <v>1299.3584943523024</v>
      </c>
      <c r="AG850">
        <f>(AA850+SUM($AA$598:AA849))/1000</f>
        <v>594.15529301261415</v>
      </c>
      <c r="BG850">
        <f t="shared" si="206"/>
        <v>163.86795910493828</v>
      </c>
    </row>
    <row r="851" spans="2:59" x14ac:dyDescent="0.3">
      <c r="B851" s="27" t="s">
        <v>52</v>
      </c>
      <c r="C851" s="27">
        <v>843</v>
      </c>
      <c r="D851" s="27">
        <v>254</v>
      </c>
      <c r="E851" s="26">
        <v>55.7</v>
      </c>
      <c r="F851" s="15">
        <f t="shared" si="207"/>
        <v>0.27777777777777779</v>
      </c>
      <c r="G851" s="15">
        <f t="shared" si="208"/>
        <v>1</v>
      </c>
      <c r="R851">
        <f>S851+SUM($S$598:S850)</f>
        <v>2598.444444444443</v>
      </c>
      <c r="S851">
        <f t="shared" si="202"/>
        <v>15.472222222222223</v>
      </c>
      <c r="U851">
        <f t="shared" si="203"/>
        <v>110.65547666666667</v>
      </c>
      <c r="V851">
        <f t="shared" si="196"/>
        <v>242.66177966666669</v>
      </c>
      <c r="W851">
        <f t="shared" si="204"/>
        <v>397.22222222222223</v>
      </c>
      <c r="X851">
        <f t="shared" si="205"/>
        <v>9900.4274736697535</v>
      </c>
      <c r="Y851" t="str">
        <f t="shared" si="197"/>
        <v>Accelerating</v>
      </c>
      <c r="Z851">
        <f t="shared" si="198"/>
        <v>9900.4274736697535</v>
      </c>
      <c r="AA851">
        <f t="shared" si="199"/>
        <v>0</v>
      </c>
      <c r="AB851">
        <f t="shared" si="200"/>
        <v>0</v>
      </c>
      <c r="AC851">
        <f t="shared" si="201"/>
        <v>639.88400188888886</v>
      </c>
      <c r="AD851">
        <f t="shared" si="209"/>
        <v>0</v>
      </c>
      <c r="AE851">
        <f t="shared" si="195"/>
        <v>639.88400188888886</v>
      </c>
      <c r="AF851">
        <f>(Z851+SUM($Z$598:Z850))/1000</f>
        <v>1309.2589218259718</v>
      </c>
      <c r="AG851">
        <f>(AA851+SUM($AA$598:AA850))/1000</f>
        <v>594.15529301261415</v>
      </c>
      <c r="BG851">
        <f t="shared" si="206"/>
        <v>171.16360725308644</v>
      </c>
    </row>
    <row r="852" spans="2:59" x14ac:dyDescent="0.3">
      <c r="B852" s="27" t="s">
        <v>52</v>
      </c>
      <c r="C852" s="27">
        <v>844</v>
      </c>
      <c r="D852" s="27">
        <v>255</v>
      </c>
      <c r="E852" s="26">
        <v>56.5</v>
      </c>
      <c r="F852" s="15">
        <f t="shared" si="207"/>
        <v>0.15277777777777699</v>
      </c>
      <c r="G852" s="15">
        <f t="shared" si="208"/>
        <v>0.54999999999999716</v>
      </c>
      <c r="R852">
        <f>S852+SUM($S$598:S851)</f>
        <v>2614.1388888888873</v>
      </c>
      <c r="S852">
        <f t="shared" si="202"/>
        <v>15.694444444444445</v>
      </c>
      <c r="U852">
        <f t="shared" si="203"/>
        <v>113.85691666666666</v>
      </c>
      <c r="V852">
        <f t="shared" si="196"/>
        <v>245.86321966666668</v>
      </c>
      <c r="W852">
        <f t="shared" si="204"/>
        <v>218.47222222222109</v>
      </c>
      <c r="X852">
        <f t="shared" si="205"/>
        <v>7287.4867963117113</v>
      </c>
      <c r="Y852" t="str">
        <f t="shared" si="197"/>
        <v>Accelerating</v>
      </c>
      <c r="Z852">
        <f t="shared" si="198"/>
        <v>7287.4867963117113</v>
      </c>
      <c r="AA852">
        <f t="shared" si="199"/>
        <v>0</v>
      </c>
      <c r="AB852">
        <f t="shared" si="200"/>
        <v>0</v>
      </c>
      <c r="AC852">
        <f t="shared" si="201"/>
        <v>464.33544188888777</v>
      </c>
      <c r="AD852">
        <f t="shared" si="209"/>
        <v>0</v>
      </c>
      <c r="AE852">
        <f t="shared" si="195"/>
        <v>464.33544188888777</v>
      </c>
      <c r="AF852">
        <f>(Z852+SUM($Z$598:Z851))/1000</f>
        <v>1316.5464086222837</v>
      </c>
      <c r="AG852">
        <f>(AA852+SUM($AA$598:AA851))/1000</f>
        <v>594.15529301261415</v>
      </c>
      <c r="BG852">
        <f t="shared" si="206"/>
        <v>176.11564429012344</v>
      </c>
    </row>
    <row r="853" spans="2:59" x14ac:dyDescent="0.3">
      <c r="B853" s="27" t="s">
        <v>52</v>
      </c>
      <c r="C853" s="27">
        <v>845</v>
      </c>
      <c r="D853" s="27">
        <v>256</v>
      </c>
      <c r="E853" s="26">
        <v>56.8</v>
      </c>
      <c r="F853" s="15">
        <f t="shared" si="207"/>
        <v>6.9444444444444448E-2</v>
      </c>
      <c r="G853" s="15">
        <f t="shared" si="208"/>
        <v>0.25</v>
      </c>
      <c r="R853">
        <f>S853+SUM($S$598:S852)</f>
        <v>2629.9166666666652</v>
      </c>
      <c r="S853">
        <f t="shared" si="202"/>
        <v>15.777777777777777</v>
      </c>
      <c r="U853">
        <f t="shared" si="203"/>
        <v>115.06922666666665</v>
      </c>
      <c r="V853">
        <f t="shared" si="196"/>
        <v>247.07552966666665</v>
      </c>
      <c r="W853">
        <f t="shared" si="204"/>
        <v>99.305555555555557</v>
      </c>
      <c r="X853">
        <f t="shared" si="205"/>
        <v>5465.1237890617285</v>
      </c>
      <c r="Y853" t="str">
        <f t="shared" si="197"/>
        <v>Accelerating</v>
      </c>
      <c r="Z853">
        <f t="shared" si="198"/>
        <v>5465.1237890617285</v>
      </c>
      <c r="AA853">
        <f t="shared" si="199"/>
        <v>0</v>
      </c>
      <c r="AB853">
        <f t="shared" si="200"/>
        <v>0</v>
      </c>
      <c r="AC853">
        <f t="shared" si="201"/>
        <v>346.38108522222223</v>
      </c>
      <c r="AD853">
        <f t="shared" si="209"/>
        <v>0</v>
      </c>
      <c r="AE853">
        <f t="shared" si="195"/>
        <v>346.38108522222223</v>
      </c>
      <c r="AF853">
        <f>(Z853+SUM($Z$598:Z852))/1000</f>
        <v>1322.0115324113456</v>
      </c>
      <c r="AG853">
        <f>(AA853+SUM($AA$598:AA852))/1000</f>
        <v>594.15529301261415</v>
      </c>
      <c r="BG853">
        <f t="shared" si="206"/>
        <v>177.99086419753084</v>
      </c>
    </row>
    <row r="854" spans="2:59" x14ac:dyDescent="0.3">
      <c r="B854" s="27" t="s">
        <v>52</v>
      </c>
      <c r="C854" s="27">
        <v>846</v>
      </c>
      <c r="D854" s="27">
        <v>257</v>
      </c>
      <c r="E854" s="26">
        <v>57</v>
      </c>
      <c r="F854" s="15">
        <f t="shared" si="207"/>
        <v>5.5555555555556344E-2</v>
      </c>
      <c r="G854" s="15">
        <f t="shared" si="208"/>
        <v>0.20000000000000284</v>
      </c>
      <c r="R854">
        <f>S854+SUM($S$598:S853)</f>
        <v>2645.7499999999986</v>
      </c>
      <c r="S854">
        <f t="shared" si="202"/>
        <v>15.833333333333332</v>
      </c>
      <c r="U854">
        <f t="shared" si="203"/>
        <v>115.88099999999997</v>
      </c>
      <c r="V854">
        <f t="shared" si="196"/>
        <v>247.88730299999997</v>
      </c>
      <c r="W854">
        <f t="shared" si="204"/>
        <v>79.444444444445566</v>
      </c>
      <c r="X854">
        <f t="shared" si="205"/>
        <v>5182.752667870388</v>
      </c>
      <c r="Y854" t="str">
        <f t="shared" si="197"/>
        <v>Accelerating</v>
      </c>
      <c r="Z854">
        <f t="shared" si="198"/>
        <v>5182.752667870388</v>
      </c>
      <c r="AA854">
        <f t="shared" si="199"/>
        <v>0</v>
      </c>
      <c r="AB854">
        <f t="shared" si="200"/>
        <v>0</v>
      </c>
      <c r="AC854">
        <f t="shared" si="201"/>
        <v>327.33174744444557</v>
      </c>
      <c r="AD854">
        <f t="shared" si="209"/>
        <v>0</v>
      </c>
      <c r="AE854">
        <f t="shared" si="195"/>
        <v>327.33174744444557</v>
      </c>
      <c r="AF854">
        <f>(Z854+SUM($Z$598:Z853))/1000</f>
        <v>1327.1942850792159</v>
      </c>
      <c r="AG854">
        <f>(AA854+SUM($AA$598:AA853))/1000</f>
        <v>594.15529301261415</v>
      </c>
      <c r="BG854">
        <f t="shared" si="206"/>
        <v>179.24652777777774</v>
      </c>
    </row>
    <row r="855" spans="2:59" x14ac:dyDescent="0.3">
      <c r="B855" s="27" t="s">
        <v>52</v>
      </c>
      <c r="C855" s="27">
        <v>847</v>
      </c>
      <c r="D855" s="27">
        <v>258</v>
      </c>
      <c r="E855" s="26">
        <v>57.2</v>
      </c>
      <c r="F855" s="15">
        <f t="shared" si="207"/>
        <v>9.7222222222222612E-2</v>
      </c>
      <c r="G855" s="15">
        <f t="shared" si="208"/>
        <v>0.35000000000000142</v>
      </c>
      <c r="R855">
        <f>S855+SUM($S$598:S854)</f>
        <v>2661.6388888888873</v>
      </c>
      <c r="S855">
        <f t="shared" si="202"/>
        <v>15.888888888888889</v>
      </c>
      <c r="U855">
        <f t="shared" si="203"/>
        <v>116.69562666666667</v>
      </c>
      <c r="V855">
        <f t="shared" si="196"/>
        <v>248.70192966666667</v>
      </c>
      <c r="W855">
        <f t="shared" si="204"/>
        <v>139.02777777777834</v>
      </c>
      <c r="X855">
        <f t="shared" si="205"/>
        <v>6160.5942405061824</v>
      </c>
      <c r="Y855" t="str">
        <f t="shared" si="197"/>
        <v>Accelerating</v>
      </c>
      <c r="Z855">
        <f t="shared" si="198"/>
        <v>6160.5942405061824</v>
      </c>
      <c r="AA855">
        <f t="shared" si="199"/>
        <v>0</v>
      </c>
      <c r="AB855">
        <f t="shared" si="200"/>
        <v>0</v>
      </c>
      <c r="AC855">
        <f t="shared" si="201"/>
        <v>387.72970744444501</v>
      </c>
      <c r="AD855">
        <f t="shared" si="209"/>
        <v>0</v>
      </c>
      <c r="AE855">
        <f t="shared" si="195"/>
        <v>387.72970744444501</v>
      </c>
      <c r="AF855">
        <f>(Z855+SUM($Z$598:Z854))/1000</f>
        <v>1333.3548793197222</v>
      </c>
      <c r="AG855">
        <f>(AA855+SUM($AA$598:AA854))/1000</f>
        <v>594.15529301261415</v>
      </c>
      <c r="BG855">
        <f t="shared" si="206"/>
        <v>180.50660493827164</v>
      </c>
    </row>
    <row r="856" spans="2:59" x14ac:dyDescent="0.3">
      <c r="B856" s="27" t="s">
        <v>52</v>
      </c>
      <c r="C856" s="27">
        <v>848</v>
      </c>
      <c r="D856" s="27">
        <v>259</v>
      </c>
      <c r="E856" s="26">
        <v>57.7</v>
      </c>
      <c r="F856" s="15">
        <f t="shared" si="207"/>
        <v>0.20833333333333331</v>
      </c>
      <c r="G856" s="15">
        <f t="shared" si="208"/>
        <v>0.75</v>
      </c>
      <c r="R856">
        <f>S856+SUM($S$598:S855)</f>
        <v>2677.6666666666652</v>
      </c>
      <c r="S856">
        <f t="shared" si="202"/>
        <v>16.027777777777779</v>
      </c>
      <c r="U856">
        <f t="shared" si="203"/>
        <v>118.74467666666668</v>
      </c>
      <c r="V856">
        <f t="shared" si="196"/>
        <v>250.75097966666669</v>
      </c>
      <c r="W856">
        <f t="shared" si="204"/>
        <v>297.91666666666663</v>
      </c>
      <c r="X856">
        <f t="shared" si="205"/>
        <v>8793.9231092870377</v>
      </c>
      <c r="Y856" t="str">
        <f t="shared" si="197"/>
        <v>Accelerating</v>
      </c>
      <c r="Z856">
        <f t="shared" si="198"/>
        <v>8793.9231092870377</v>
      </c>
      <c r="AA856">
        <f t="shared" si="199"/>
        <v>0</v>
      </c>
      <c r="AB856">
        <f t="shared" si="200"/>
        <v>0</v>
      </c>
      <c r="AC856">
        <f t="shared" si="201"/>
        <v>548.66764633333332</v>
      </c>
      <c r="AD856">
        <f t="shared" si="209"/>
        <v>0</v>
      </c>
      <c r="AE856">
        <f t="shared" si="195"/>
        <v>548.66764633333332</v>
      </c>
      <c r="AF856">
        <f>(Z856+SUM($Z$598:Z855))/1000</f>
        <v>1342.148802429009</v>
      </c>
      <c r="AG856">
        <f>(AA856+SUM($AA$598:AA855))/1000</f>
        <v>594.15529301261415</v>
      </c>
      <c r="BG856">
        <f t="shared" si="206"/>
        <v>183.67610725308643</v>
      </c>
    </row>
    <row r="857" spans="2:59" x14ac:dyDescent="0.3">
      <c r="B857" s="27" t="s">
        <v>52</v>
      </c>
      <c r="C857" s="27">
        <v>849</v>
      </c>
      <c r="D857" s="27">
        <v>260</v>
      </c>
      <c r="E857" s="26">
        <v>58.7</v>
      </c>
      <c r="F857" s="15">
        <f t="shared" si="207"/>
        <v>0.33333333333333315</v>
      </c>
      <c r="G857" s="15">
        <f t="shared" si="208"/>
        <v>1.1999999999999993</v>
      </c>
      <c r="R857">
        <f>S857+SUM($S$598:S856)</f>
        <v>2693.9722222222208</v>
      </c>
      <c r="S857">
        <f t="shared" si="202"/>
        <v>16.305555555555557</v>
      </c>
      <c r="U857">
        <f t="shared" si="203"/>
        <v>122.89627666666669</v>
      </c>
      <c r="V857">
        <f t="shared" si="196"/>
        <v>254.9025796666667</v>
      </c>
      <c r="W857">
        <f t="shared" si="204"/>
        <v>476.6666666666664</v>
      </c>
      <c r="X857">
        <f t="shared" si="205"/>
        <v>11928.642988824073</v>
      </c>
      <c r="Y857" t="str">
        <f t="shared" si="197"/>
        <v>Accelerating</v>
      </c>
      <c r="Z857">
        <f t="shared" si="198"/>
        <v>11928.642988824073</v>
      </c>
      <c r="AA857">
        <f t="shared" si="199"/>
        <v>0</v>
      </c>
      <c r="AB857">
        <f t="shared" si="200"/>
        <v>0</v>
      </c>
      <c r="AC857">
        <f t="shared" si="201"/>
        <v>731.56924633333313</v>
      </c>
      <c r="AD857">
        <f t="shared" si="209"/>
        <v>0</v>
      </c>
      <c r="AE857">
        <f t="shared" si="195"/>
        <v>731.56924633333313</v>
      </c>
      <c r="AF857">
        <f>(Z857+SUM($Z$598:Z856))/1000</f>
        <v>1354.0774454178331</v>
      </c>
      <c r="AG857">
        <f>(AA857+SUM($AA$598:AA856))/1000</f>
        <v>594.15529301261415</v>
      </c>
      <c r="BG857">
        <f t="shared" si="206"/>
        <v>190.09786651234575</v>
      </c>
    </row>
    <row r="858" spans="2:59" x14ac:dyDescent="0.3">
      <c r="B858" s="27" t="s">
        <v>52</v>
      </c>
      <c r="C858" s="27">
        <v>850</v>
      </c>
      <c r="D858" s="27">
        <v>261</v>
      </c>
      <c r="E858" s="26">
        <v>60.1</v>
      </c>
      <c r="F858" s="15">
        <f t="shared" si="207"/>
        <v>0.33333333333333315</v>
      </c>
      <c r="G858" s="15">
        <f t="shared" si="208"/>
        <v>1.1999999999999993</v>
      </c>
      <c r="R858">
        <f>S858+SUM($S$598:S857)</f>
        <v>2710.6666666666652</v>
      </c>
      <c r="S858">
        <f t="shared" si="202"/>
        <v>16.694444444444443</v>
      </c>
      <c r="U858">
        <f t="shared" si="203"/>
        <v>128.82835666666662</v>
      </c>
      <c r="V858">
        <f t="shared" si="196"/>
        <v>260.83465966666665</v>
      </c>
      <c r="W858">
        <f t="shared" si="204"/>
        <v>476.6666666666664</v>
      </c>
      <c r="X858">
        <f t="shared" si="205"/>
        <v>12312.174920175919</v>
      </c>
      <c r="Y858" t="str">
        <f t="shared" si="197"/>
        <v>Accelerating</v>
      </c>
      <c r="Z858">
        <f t="shared" si="198"/>
        <v>12312.174920175919</v>
      </c>
      <c r="AA858">
        <f t="shared" si="199"/>
        <v>0</v>
      </c>
      <c r="AB858">
        <f t="shared" si="200"/>
        <v>0</v>
      </c>
      <c r="AC858">
        <f t="shared" si="201"/>
        <v>737.50132633333305</v>
      </c>
      <c r="AD858">
        <f t="shared" si="209"/>
        <v>0</v>
      </c>
      <c r="AE858">
        <f t="shared" si="195"/>
        <v>737.50132633333305</v>
      </c>
      <c r="AF858">
        <f>(Z858+SUM($Z$598:Z857))/1000</f>
        <v>1366.3896203380091</v>
      </c>
      <c r="AG858">
        <f>(AA858+SUM($AA$598:AA857))/1000</f>
        <v>594.15529301261415</v>
      </c>
      <c r="BG858">
        <f t="shared" si="206"/>
        <v>199.27369984567895</v>
      </c>
    </row>
    <row r="859" spans="2:59" x14ac:dyDescent="0.3">
      <c r="B859" s="27" t="s">
        <v>52</v>
      </c>
      <c r="C859" s="27">
        <v>851</v>
      </c>
      <c r="D859" s="27">
        <v>262</v>
      </c>
      <c r="E859" s="26">
        <v>61.1</v>
      </c>
      <c r="F859" s="15">
        <f t="shared" si="207"/>
        <v>0.2222222222222224</v>
      </c>
      <c r="G859" s="15">
        <f t="shared" si="208"/>
        <v>0.80000000000000071</v>
      </c>
      <c r="R859">
        <f>S859+SUM($S$598:S858)</f>
        <v>2727.6388888888873</v>
      </c>
      <c r="S859">
        <f t="shared" si="202"/>
        <v>16.972222222222221</v>
      </c>
      <c r="U859">
        <f t="shared" si="203"/>
        <v>133.15115666666665</v>
      </c>
      <c r="V859">
        <f t="shared" si="196"/>
        <v>265.15745966666668</v>
      </c>
      <c r="W859">
        <f t="shared" si="204"/>
        <v>317.77777777777806</v>
      </c>
      <c r="X859">
        <f t="shared" si="205"/>
        <v>9893.706391070993</v>
      </c>
      <c r="Y859" t="str">
        <f t="shared" si="197"/>
        <v>Accelerating</v>
      </c>
      <c r="Z859">
        <f t="shared" si="198"/>
        <v>9893.706391070993</v>
      </c>
      <c r="AA859">
        <f t="shared" si="199"/>
        <v>0</v>
      </c>
      <c r="AB859">
        <f t="shared" si="200"/>
        <v>0</v>
      </c>
      <c r="AC859">
        <f t="shared" si="201"/>
        <v>582.93523744444474</v>
      </c>
      <c r="AD859">
        <f t="shared" si="209"/>
        <v>0</v>
      </c>
      <c r="AE859">
        <f t="shared" si="195"/>
        <v>582.93523744444474</v>
      </c>
      <c r="AF859">
        <f>(Z859+SUM($Z$598:Z858))/1000</f>
        <v>1376.28332672908</v>
      </c>
      <c r="AG859">
        <f>(AA859+SUM($AA$598:AA858))/1000</f>
        <v>594.15529301261415</v>
      </c>
      <c r="BG859">
        <f t="shared" si="206"/>
        <v>205.96027391975309</v>
      </c>
    </row>
    <row r="860" spans="2:59" x14ac:dyDescent="0.3">
      <c r="B860" s="27" t="s">
        <v>52</v>
      </c>
      <c r="C860" s="27">
        <v>852</v>
      </c>
      <c r="D860" s="27">
        <v>263</v>
      </c>
      <c r="E860" s="26">
        <v>61.7</v>
      </c>
      <c r="F860" s="15">
        <f t="shared" si="207"/>
        <v>0.16666666666666607</v>
      </c>
      <c r="G860" s="15">
        <f t="shared" si="208"/>
        <v>0.59999999999999787</v>
      </c>
      <c r="R860">
        <f>S860+SUM($S$598:S859)</f>
        <v>2744.777777777776</v>
      </c>
      <c r="S860">
        <f t="shared" si="202"/>
        <v>17.138888888888889</v>
      </c>
      <c r="U860">
        <f t="shared" si="203"/>
        <v>135.77907666666667</v>
      </c>
      <c r="V860">
        <f t="shared" si="196"/>
        <v>267.7853796666667</v>
      </c>
      <c r="W860">
        <f t="shared" si="204"/>
        <v>238.33333333333249</v>
      </c>
      <c r="X860">
        <f t="shared" si="205"/>
        <v>8674.3123866944297</v>
      </c>
      <c r="Y860" t="str">
        <f t="shared" si="197"/>
        <v>Accelerating</v>
      </c>
      <c r="Z860">
        <f t="shared" si="198"/>
        <v>8674.3123866944297</v>
      </c>
      <c r="AA860">
        <f t="shared" si="199"/>
        <v>0</v>
      </c>
      <c r="AB860">
        <f t="shared" si="200"/>
        <v>0</v>
      </c>
      <c r="AC860">
        <f t="shared" si="201"/>
        <v>506.11871299999916</v>
      </c>
      <c r="AD860">
        <f t="shared" si="209"/>
        <v>0</v>
      </c>
      <c r="AE860">
        <f t="shared" si="195"/>
        <v>506.11871299999916</v>
      </c>
      <c r="AF860">
        <f>(Z860+SUM($Z$598:Z859))/1000</f>
        <v>1384.9576391157743</v>
      </c>
      <c r="AG860">
        <f>(AA860+SUM($AA$598:AA859))/1000</f>
        <v>594.15529301261415</v>
      </c>
      <c r="BG860">
        <f t="shared" si="206"/>
        <v>210.02518132716051</v>
      </c>
    </row>
    <row r="861" spans="2:59" x14ac:dyDescent="0.3">
      <c r="B861" s="27" t="s">
        <v>52</v>
      </c>
      <c r="C861" s="27">
        <v>853</v>
      </c>
      <c r="D861" s="27">
        <v>264</v>
      </c>
      <c r="E861" s="26">
        <v>62.3</v>
      </c>
      <c r="F861" s="15">
        <f t="shared" si="207"/>
        <v>0.16666666666666607</v>
      </c>
      <c r="G861" s="15">
        <f t="shared" si="208"/>
        <v>0.59999999999999787</v>
      </c>
      <c r="R861">
        <f>S861+SUM($S$598:S860)</f>
        <v>2762.0833333333317</v>
      </c>
      <c r="S861">
        <f t="shared" si="202"/>
        <v>17.305555555555554</v>
      </c>
      <c r="U861">
        <f t="shared" si="203"/>
        <v>138.43267666666662</v>
      </c>
      <c r="V861">
        <f t="shared" si="196"/>
        <v>270.43897966666663</v>
      </c>
      <c r="W861">
        <f t="shared" si="204"/>
        <v>238.33333333333249</v>
      </c>
      <c r="X861">
        <f t="shared" si="205"/>
        <v>8804.5875277499836</v>
      </c>
      <c r="Y861" t="str">
        <f t="shared" si="197"/>
        <v>Accelerating</v>
      </c>
      <c r="Z861">
        <f t="shared" si="198"/>
        <v>8804.5875277499836</v>
      </c>
      <c r="AA861">
        <f t="shared" si="199"/>
        <v>0</v>
      </c>
      <c r="AB861">
        <f t="shared" si="200"/>
        <v>0</v>
      </c>
      <c r="AC861">
        <f t="shared" si="201"/>
        <v>508.77231299999914</v>
      </c>
      <c r="AD861">
        <f t="shared" si="209"/>
        <v>0</v>
      </c>
      <c r="AE861">
        <f t="shared" si="195"/>
        <v>508.77231299999914</v>
      </c>
      <c r="AF861">
        <f>(Z861+SUM($Z$598:Z860))/1000</f>
        <v>1393.7622266435244</v>
      </c>
      <c r="AG861">
        <f>(AA861+SUM($AA$598:AA860))/1000</f>
        <v>594.15529301261415</v>
      </c>
      <c r="BG861">
        <f t="shared" si="206"/>
        <v>214.1298109567901</v>
      </c>
    </row>
    <row r="862" spans="2:59" x14ac:dyDescent="0.3">
      <c r="B862" s="27" t="s">
        <v>52</v>
      </c>
      <c r="C862" s="27">
        <v>854</v>
      </c>
      <c r="D862" s="27">
        <v>265</v>
      </c>
      <c r="E862" s="26">
        <v>62.9</v>
      </c>
      <c r="F862" s="15">
        <f t="shared" si="207"/>
        <v>0.1388888888888889</v>
      </c>
      <c r="G862" s="15">
        <f t="shared" si="208"/>
        <v>0.5</v>
      </c>
      <c r="R862">
        <f>S862+SUM($S$598:S861)</f>
        <v>2779.5555555555538</v>
      </c>
      <c r="S862">
        <f t="shared" si="202"/>
        <v>17.472222222222221</v>
      </c>
      <c r="U862">
        <f t="shared" si="203"/>
        <v>141.11195666666663</v>
      </c>
      <c r="V862">
        <f t="shared" si="196"/>
        <v>273.11825966666663</v>
      </c>
      <c r="W862">
        <f t="shared" si="204"/>
        <v>198.61111111111111</v>
      </c>
      <c r="X862">
        <f t="shared" si="205"/>
        <v>8242.160394978393</v>
      </c>
      <c r="Y862" t="str">
        <f t="shared" si="197"/>
        <v>Accelerating</v>
      </c>
      <c r="Z862">
        <f t="shared" si="198"/>
        <v>8242.160394978393</v>
      </c>
      <c r="AA862">
        <f t="shared" si="199"/>
        <v>0</v>
      </c>
      <c r="AB862">
        <f t="shared" si="200"/>
        <v>0</v>
      </c>
      <c r="AC862">
        <f t="shared" si="201"/>
        <v>471.72937077777772</v>
      </c>
      <c r="AD862">
        <f t="shared" si="209"/>
        <v>0</v>
      </c>
      <c r="AE862">
        <f t="shared" si="195"/>
        <v>471.72937077777772</v>
      </c>
      <c r="AF862">
        <f>(Z862+SUM($Z$598:Z861))/1000</f>
        <v>1402.004387038503</v>
      </c>
      <c r="AG862">
        <f>(AA862+SUM($AA$598:AA861))/1000</f>
        <v>594.15529301261415</v>
      </c>
      <c r="BG862">
        <f t="shared" si="206"/>
        <v>218.27416280864193</v>
      </c>
    </row>
    <row r="863" spans="2:59" x14ac:dyDescent="0.3">
      <c r="B863" s="27" t="s">
        <v>52</v>
      </c>
      <c r="C863" s="27">
        <v>855</v>
      </c>
      <c r="D863" s="27">
        <v>266</v>
      </c>
      <c r="E863" s="26">
        <v>63.3</v>
      </c>
      <c r="F863" s="15">
        <f t="shared" si="207"/>
        <v>6.9444444444444448E-2</v>
      </c>
      <c r="G863" s="15">
        <f t="shared" si="208"/>
        <v>0.25</v>
      </c>
      <c r="R863">
        <f>S863+SUM($S$598:S862)</f>
        <v>2797.1388888888873</v>
      </c>
      <c r="S863">
        <f t="shared" si="202"/>
        <v>17.583333333333332</v>
      </c>
      <c r="U863">
        <f t="shared" si="203"/>
        <v>142.91240999999999</v>
      </c>
      <c r="V863">
        <f t="shared" si="196"/>
        <v>274.91871300000003</v>
      </c>
      <c r="W863">
        <f t="shared" si="204"/>
        <v>99.305555555555557</v>
      </c>
      <c r="X863">
        <f t="shared" si="205"/>
        <v>6580.1100554351851</v>
      </c>
      <c r="Y863" t="str">
        <f t="shared" si="197"/>
        <v>Accelerating</v>
      </c>
      <c r="Z863">
        <f t="shared" si="198"/>
        <v>6580.1100554351851</v>
      </c>
      <c r="AA863">
        <f t="shared" si="199"/>
        <v>0</v>
      </c>
      <c r="AB863">
        <f t="shared" si="200"/>
        <v>0</v>
      </c>
      <c r="AC863">
        <f t="shared" si="201"/>
        <v>374.22426855555557</v>
      </c>
      <c r="AD863">
        <f t="shared" si="209"/>
        <v>0</v>
      </c>
      <c r="AE863">
        <f t="shared" si="195"/>
        <v>374.22426855555557</v>
      </c>
      <c r="AF863">
        <f>(Z863+SUM($Z$598:Z862))/1000</f>
        <v>1408.5844970939381</v>
      </c>
      <c r="AG863">
        <f>(AA863+SUM($AA$598:AA862))/1000</f>
        <v>594.15529301261415</v>
      </c>
      <c r="BG863">
        <f t="shared" si="206"/>
        <v>221.05913194444443</v>
      </c>
    </row>
    <row r="864" spans="2:59" x14ac:dyDescent="0.3">
      <c r="B864" s="27" t="s">
        <v>52</v>
      </c>
      <c r="C864" s="27">
        <v>856</v>
      </c>
      <c r="D864" s="27">
        <v>267</v>
      </c>
      <c r="E864" s="26">
        <v>63.4</v>
      </c>
      <c r="F864" s="15">
        <f t="shared" si="207"/>
        <v>2.7777777777778172E-2</v>
      </c>
      <c r="G864" s="15">
        <f t="shared" si="208"/>
        <v>0.10000000000000142</v>
      </c>
      <c r="R864">
        <f>S864+SUM($S$598:S863)</f>
        <v>2814.7499999999986</v>
      </c>
      <c r="S864">
        <f t="shared" si="202"/>
        <v>17.611111111111111</v>
      </c>
      <c r="U864">
        <f t="shared" si="203"/>
        <v>143.36430666666666</v>
      </c>
      <c r="V864">
        <f t="shared" si="196"/>
        <v>275.37060966666667</v>
      </c>
      <c r="W864">
        <f t="shared" si="204"/>
        <v>39.722222222222783</v>
      </c>
      <c r="X864">
        <f t="shared" si="205"/>
        <v>5549.1348727098866</v>
      </c>
      <c r="Y864" t="str">
        <f t="shared" si="197"/>
        <v>Accelerating</v>
      </c>
      <c r="Z864">
        <f t="shared" si="198"/>
        <v>5549.1348727098866</v>
      </c>
      <c r="AA864">
        <f t="shared" si="199"/>
        <v>0</v>
      </c>
      <c r="AB864">
        <f t="shared" si="200"/>
        <v>0</v>
      </c>
      <c r="AC864">
        <f t="shared" si="201"/>
        <v>315.09283188888946</v>
      </c>
      <c r="AD864">
        <f t="shared" si="209"/>
        <v>0</v>
      </c>
      <c r="AE864">
        <f t="shared" si="195"/>
        <v>315.09283188888946</v>
      </c>
      <c r="AF864">
        <f>(Z864+SUM($Z$598:Z863))/1000</f>
        <v>1414.133631966648</v>
      </c>
      <c r="AG864">
        <f>(AA864+SUM($AA$598:AA863))/1000</f>
        <v>594.15529301261415</v>
      </c>
      <c r="BG864">
        <f t="shared" si="206"/>
        <v>221.75813271604935</v>
      </c>
    </row>
    <row r="865" spans="2:59" x14ac:dyDescent="0.3">
      <c r="B865" s="27" t="s">
        <v>52</v>
      </c>
      <c r="C865" s="27">
        <v>857</v>
      </c>
      <c r="D865" s="27">
        <v>268</v>
      </c>
      <c r="E865" s="26">
        <v>63.5</v>
      </c>
      <c r="F865" s="15">
        <f t="shared" si="207"/>
        <v>0.15277777777777798</v>
      </c>
      <c r="G865" s="15">
        <f t="shared" si="208"/>
        <v>0.55000000000000071</v>
      </c>
      <c r="R865">
        <f>S865+SUM($S$598:S864)</f>
        <v>2832.3888888888873</v>
      </c>
      <c r="S865">
        <f t="shared" si="202"/>
        <v>17.638888888888889</v>
      </c>
      <c r="U865">
        <f t="shared" si="203"/>
        <v>143.81691666666666</v>
      </c>
      <c r="V865">
        <f t="shared" si="196"/>
        <v>275.82321966666666</v>
      </c>
      <c r="W865">
        <f t="shared" si="204"/>
        <v>218.47222222222251</v>
      </c>
      <c r="X865">
        <f t="shared" si="205"/>
        <v>8718.8223777623516</v>
      </c>
      <c r="Y865" t="str">
        <f t="shared" si="197"/>
        <v>Accelerating</v>
      </c>
      <c r="Z865">
        <f t="shared" si="198"/>
        <v>8718.8223777623516</v>
      </c>
      <c r="AA865">
        <f t="shared" si="199"/>
        <v>0</v>
      </c>
      <c r="AB865">
        <f t="shared" si="200"/>
        <v>0</v>
      </c>
      <c r="AC865">
        <f t="shared" si="201"/>
        <v>494.29544188888917</v>
      </c>
      <c r="AD865">
        <f t="shared" si="209"/>
        <v>0</v>
      </c>
      <c r="AE865">
        <f t="shared" si="195"/>
        <v>494.29544188888917</v>
      </c>
      <c r="AF865">
        <f>(Z865+SUM($Z$598:Z864))/1000</f>
        <v>1422.8524543444103</v>
      </c>
      <c r="AG865">
        <f>(AA865+SUM($AA$598:AA864))/1000</f>
        <v>594.15529301261415</v>
      </c>
      <c r="BG865">
        <f t="shared" si="206"/>
        <v>222.45823688271605</v>
      </c>
    </row>
    <row r="866" spans="2:59" x14ac:dyDescent="0.3">
      <c r="B866" s="27" t="s">
        <v>52</v>
      </c>
      <c r="C866" s="27">
        <v>858</v>
      </c>
      <c r="D866" s="27">
        <v>269</v>
      </c>
      <c r="E866" s="26">
        <v>64.5</v>
      </c>
      <c r="F866" s="15">
        <f t="shared" si="207"/>
        <v>0.31944444444444403</v>
      </c>
      <c r="G866" s="15">
        <f t="shared" si="208"/>
        <v>1.1499999999999986</v>
      </c>
      <c r="R866">
        <f>S866+SUM($S$598:S865)</f>
        <v>2850.3055555555538</v>
      </c>
      <c r="S866">
        <f t="shared" si="202"/>
        <v>17.916666666666668</v>
      </c>
      <c r="U866">
        <f t="shared" si="203"/>
        <v>148.38225000000003</v>
      </c>
      <c r="V866">
        <f t="shared" si="196"/>
        <v>280.388553</v>
      </c>
      <c r="W866">
        <f t="shared" si="204"/>
        <v>456.80555555555497</v>
      </c>
      <c r="X866">
        <f t="shared" si="205"/>
        <v>13208.061111620362</v>
      </c>
      <c r="Y866" t="str">
        <f t="shared" si="197"/>
        <v>Accelerating</v>
      </c>
      <c r="Z866">
        <f t="shared" si="198"/>
        <v>13208.061111620362</v>
      </c>
      <c r="AA866">
        <f t="shared" si="199"/>
        <v>0</v>
      </c>
      <c r="AB866">
        <f t="shared" si="200"/>
        <v>0</v>
      </c>
      <c r="AC866">
        <f t="shared" si="201"/>
        <v>737.19410855555498</v>
      </c>
      <c r="AD866">
        <f t="shared" si="209"/>
        <v>0</v>
      </c>
      <c r="AE866">
        <f t="shared" si="195"/>
        <v>737.19410855555498</v>
      </c>
      <c r="AF866">
        <f>(Z866+SUM($Z$598:Z865))/1000</f>
        <v>1436.0605154560305</v>
      </c>
      <c r="AG866">
        <f>(AA866+SUM($AA$598:AA865))/1000</f>
        <v>594.15529301261415</v>
      </c>
      <c r="BG866">
        <f t="shared" si="206"/>
        <v>229.51996527777783</v>
      </c>
    </row>
    <row r="867" spans="2:59" x14ac:dyDescent="0.3">
      <c r="B867" s="27" t="s">
        <v>52</v>
      </c>
      <c r="C867" s="27">
        <v>859</v>
      </c>
      <c r="D867" s="27">
        <v>270</v>
      </c>
      <c r="E867" s="26">
        <v>65.8</v>
      </c>
      <c r="F867" s="15">
        <f t="shared" si="207"/>
        <v>0.31944444444444403</v>
      </c>
      <c r="G867" s="15">
        <f t="shared" si="208"/>
        <v>1.1499999999999986</v>
      </c>
      <c r="R867">
        <f>S867+SUM($S$598:S866)</f>
        <v>2868.5833333333317</v>
      </c>
      <c r="S867">
        <f t="shared" si="202"/>
        <v>18.277777777777775</v>
      </c>
      <c r="U867">
        <f t="shared" si="203"/>
        <v>154.42382666666663</v>
      </c>
      <c r="V867">
        <f t="shared" si="196"/>
        <v>286.43012966666663</v>
      </c>
      <c r="W867">
        <f t="shared" si="204"/>
        <v>456.80555555555497</v>
      </c>
      <c r="X867">
        <f t="shared" si="205"/>
        <v>13584.69669100616</v>
      </c>
      <c r="Y867" t="str">
        <f t="shared" si="197"/>
        <v>Accelerating</v>
      </c>
      <c r="Z867">
        <f t="shared" si="198"/>
        <v>13584.69669100616</v>
      </c>
      <c r="AA867">
        <f t="shared" si="199"/>
        <v>0</v>
      </c>
      <c r="AB867">
        <f t="shared" si="200"/>
        <v>0</v>
      </c>
      <c r="AC867">
        <f t="shared" si="201"/>
        <v>743.2356852222216</v>
      </c>
      <c r="AD867">
        <f t="shared" si="209"/>
        <v>0</v>
      </c>
      <c r="AE867">
        <f t="shared" si="195"/>
        <v>743.2356852222216</v>
      </c>
      <c r="AF867">
        <f>(Z867+SUM($Z$598:Z866))/1000</f>
        <v>1449.6452121470368</v>
      </c>
      <c r="AG867">
        <f>(AA867+SUM($AA$598:AA866))/1000</f>
        <v>594.15529301261415</v>
      </c>
      <c r="BG867">
        <f t="shared" si="206"/>
        <v>238.86516975308638</v>
      </c>
    </row>
    <row r="868" spans="2:59" x14ac:dyDescent="0.3">
      <c r="B868" s="27" t="s">
        <v>52</v>
      </c>
      <c r="C868" s="27">
        <v>860</v>
      </c>
      <c r="D868" s="27">
        <v>271</v>
      </c>
      <c r="E868" s="26">
        <v>66.8</v>
      </c>
      <c r="F868" s="15">
        <f t="shared" si="207"/>
        <v>0.2222222222222234</v>
      </c>
      <c r="G868" s="15">
        <f t="shared" si="208"/>
        <v>0.80000000000000426</v>
      </c>
      <c r="R868">
        <f>S868+SUM($S$598:S867)</f>
        <v>2887.1388888888873</v>
      </c>
      <c r="S868">
        <f t="shared" si="202"/>
        <v>18.555555555555554</v>
      </c>
      <c r="U868">
        <f t="shared" si="203"/>
        <v>159.15322666666663</v>
      </c>
      <c r="V868">
        <f t="shared" si="196"/>
        <v>291.15952966666663</v>
      </c>
      <c r="W868">
        <f t="shared" si="204"/>
        <v>317.77777777777948</v>
      </c>
      <c r="X868">
        <f t="shared" si="205"/>
        <v>11299.170038135831</v>
      </c>
      <c r="Y868" t="str">
        <f t="shared" si="197"/>
        <v>Accelerating</v>
      </c>
      <c r="Z868">
        <f t="shared" si="198"/>
        <v>11299.170038135831</v>
      </c>
      <c r="AA868">
        <f t="shared" si="199"/>
        <v>0</v>
      </c>
      <c r="AB868">
        <f t="shared" si="200"/>
        <v>0</v>
      </c>
      <c r="AC868">
        <f t="shared" si="201"/>
        <v>608.93730744444611</v>
      </c>
      <c r="AD868">
        <f t="shared" si="209"/>
        <v>0</v>
      </c>
      <c r="AE868">
        <f t="shared" si="195"/>
        <v>608.93730744444611</v>
      </c>
      <c r="AF868">
        <f>(Z868+SUM($Z$598:Z867))/1000</f>
        <v>1460.9443821851726</v>
      </c>
      <c r="AG868">
        <f>(AA868+SUM($AA$598:AA867))/1000</f>
        <v>594.15529301261415</v>
      </c>
      <c r="BG868">
        <f t="shared" si="206"/>
        <v>246.18067901234562</v>
      </c>
    </row>
    <row r="869" spans="2:59" x14ac:dyDescent="0.3">
      <c r="B869" s="27" t="s">
        <v>52</v>
      </c>
      <c r="C869" s="27">
        <v>861</v>
      </c>
      <c r="D869" s="27">
        <v>272</v>
      </c>
      <c r="E869" s="26">
        <v>67.400000000000006</v>
      </c>
      <c r="F869" s="15">
        <f t="shared" si="207"/>
        <v>0.27777777777777779</v>
      </c>
      <c r="G869" s="15">
        <f t="shared" si="208"/>
        <v>1</v>
      </c>
      <c r="R869">
        <f>S869+SUM($S$598:S868)</f>
        <v>2905.8611111111095</v>
      </c>
      <c r="S869">
        <f t="shared" si="202"/>
        <v>18.722222222222225</v>
      </c>
      <c r="U869">
        <f t="shared" si="203"/>
        <v>162.02510666666672</v>
      </c>
      <c r="V869">
        <f t="shared" si="196"/>
        <v>294.03140966666672</v>
      </c>
      <c r="W869">
        <f t="shared" si="204"/>
        <v>397.22222222222223</v>
      </c>
      <c r="X869">
        <f t="shared" si="205"/>
        <v>12941.80410814198</v>
      </c>
      <c r="Y869" t="str">
        <f t="shared" si="197"/>
        <v>Accelerating</v>
      </c>
      <c r="Z869">
        <f t="shared" si="198"/>
        <v>12941.80410814198</v>
      </c>
      <c r="AA869">
        <f t="shared" si="199"/>
        <v>0</v>
      </c>
      <c r="AB869">
        <f t="shared" si="200"/>
        <v>0</v>
      </c>
      <c r="AC869">
        <f t="shared" si="201"/>
        <v>691.253631888889</v>
      </c>
      <c r="AD869">
        <f t="shared" si="209"/>
        <v>0</v>
      </c>
      <c r="AE869">
        <f t="shared" si="195"/>
        <v>691.253631888889</v>
      </c>
      <c r="AF869">
        <f>(Z869+SUM($Z$598:Z868))/1000</f>
        <v>1473.8861862933145</v>
      </c>
      <c r="AG869">
        <f>(AA869+SUM($AA$598:AA868))/1000</f>
        <v>594.15529301261415</v>
      </c>
      <c r="BG869">
        <f t="shared" si="206"/>
        <v>250.62294753086428</v>
      </c>
    </row>
    <row r="870" spans="2:59" x14ac:dyDescent="0.3">
      <c r="B870" s="27" t="s">
        <v>52</v>
      </c>
      <c r="C870" s="27">
        <v>862</v>
      </c>
      <c r="D870" s="27">
        <v>273</v>
      </c>
      <c r="E870" s="26">
        <v>68.8</v>
      </c>
      <c r="F870" s="15">
        <f t="shared" si="207"/>
        <v>0.51388888888888729</v>
      </c>
      <c r="G870" s="15">
        <f t="shared" si="208"/>
        <v>1.8499999999999943</v>
      </c>
      <c r="R870">
        <f>S870+SUM($S$598:S869)</f>
        <v>2924.9722222222208</v>
      </c>
      <c r="S870">
        <f t="shared" si="202"/>
        <v>19.111111111111111</v>
      </c>
      <c r="U870">
        <f t="shared" si="203"/>
        <v>168.82602666666665</v>
      </c>
      <c r="V870">
        <f t="shared" si="196"/>
        <v>300.83232966666662</v>
      </c>
      <c r="W870">
        <f t="shared" si="204"/>
        <v>734.86111111110881</v>
      </c>
      <c r="X870">
        <f t="shared" si="205"/>
        <v>19793.252423753038</v>
      </c>
      <c r="Y870" t="str">
        <f t="shared" si="197"/>
        <v>Accelerating</v>
      </c>
      <c r="Z870">
        <f t="shared" si="198"/>
        <v>19793.252423753038</v>
      </c>
      <c r="AA870">
        <f t="shared" si="199"/>
        <v>0</v>
      </c>
      <c r="AB870">
        <f t="shared" si="200"/>
        <v>0</v>
      </c>
      <c r="AC870">
        <f t="shared" si="201"/>
        <v>1035.6934407777753</v>
      </c>
      <c r="AD870">
        <f t="shared" si="209"/>
        <v>0</v>
      </c>
      <c r="AE870">
        <f t="shared" si="195"/>
        <v>1035.6934407777753</v>
      </c>
      <c r="AF870">
        <f>(Z870+SUM($Z$598:Z869))/1000</f>
        <v>1493.6794387170676</v>
      </c>
      <c r="AG870">
        <f>(AA870+SUM($AA$598:AA869))/1000</f>
        <v>594.15529301261415</v>
      </c>
      <c r="BG870">
        <f t="shared" si="206"/>
        <v>261.14271604938267</v>
      </c>
    </row>
    <row r="871" spans="2:59" x14ac:dyDescent="0.3">
      <c r="B871" s="27" t="s">
        <v>52</v>
      </c>
      <c r="C871" s="27">
        <v>863</v>
      </c>
      <c r="D871" s="27">
        <v>274</v>
      </c>
      <c r="E871" s="26">
        <v>71.099999999999994</v>
      </c>
      <c r="F871" s="15">
        <f t="shared" si="207"/>
        <v>0.4861111111111111</v>
      </c>
      <c r="G871" s="15">
        <f t="shared" si="208"/>
        <v>1.75</v>
      </c>
      <c r="R871">
        <f>S871+SUM($S$598:S870)</f>
        <v>2944.7222222222208</v>
      </c>
      <c r="S871">
        <f t="shared" si="202"/>
        <v>19.749999999999996</v>
      </c>
      <c r="U871">
        <f t="shared" si="203"/>
        <v>180.30248999999995</v>
      </c>
      <c r="V871">
        <f t="shared" si="196"/>
        <v>312.30879299999992</v>
      </c>
      <c r="W871">
        <f t="shared" si="204"/>
        <v>695.13888888888891</v>
      </c>
      <c r="X871">
        <f t="shared" si="205"/>
        <v>19897.09171730555</v>
      </c>
      <c r="Y871" t="str">
        <f t="shared" si="197"/>
        <v>Accelerating</v>
      </c>
      <c r="Z871">
        <f t="shared" si="198"/>
        <v>19897.09171730555</v>
      </c>
      <c r="AA871">
        <f t="shared" si="199"/>
        <v>0</v>
      </c>
      <c r="AB871">
        <f t="shared" si="200"/>
        <v>0</v>
      </c>
      <c r="AC871">
        <f t="shared" si="201"/>
        <v>1007.4476818888888</v>
      </c>
      <c r="AD871">
        <f t="shared" si="209"/>
        <v>0</v>
      </c>
      <c r="AE871">
        <f t="shared" si="195"/>
        <v>1007.4476818888888</v>
      </c>
      <c r="AF871">
        <f>(Z871+SUM($Z$598:Z870))/1000</f>
        <v>1513.5765304343731</v>
      </c>
      <c r="AG871">
        <f>(AA871+SUM($AA$598:AA870))/1000</f>
        <v>594.15529301261415</v>
      </c>
      <c r="BG871">
        <f t="shared" si="206"/>
        <v>278.89468749999992</v>
      </c>
    </row>
    <row r="872" spans="2:59" x14ac:dyDescent="0.3">
      <c r="B872" s="27" t="s">
        <v>52</v>
      </c>
      <c r="C872" s="27">
        <v>864</v>
      </c>
      <c r="D872" s="27">
        <v>275</v>
      </c>
      <c r="E872" s="26">
        <v>72.3</v>
      </c>
      <c r="F872" s="15">
        <f t="shared" si="207"/>
        <v>0.23611111111111149</v>
      </c>
      <c r="G872" s="15">
        <f t="shared" si="208"/>
        <v>0.85000000000000142</v>
      </c>
      <c r="R872">
        <f>S872+SUM($S$598:S871)</f>
        <v>2964.8055555555543</v>
      </c>
      <c r="S872">
        <f t="shared" si="202"/>
        <v>20.083333333333332</v>
      </c>
      <c r="U872">
        <f t="shared" si="203"/>
        <v>186.44000999999997</v>
      </c>
      <c r="V872">
        <f t="shared" si="196"/>
        <v>318.44631299999998</v>
      </c>
      <c r="W872">
        <f t="shared" si="204"/>
        <v>337.63888888888943</v>
      </c>
      <c r="X872">
        <f t="shared" si="205"/>
        <v>13176.377804601861</v>
      </c>
      <c r="Y872" t="str">
        <f t="shared" si="197"/>
        <v>Accelerating</v>
      </c>
      <c r="Z872">
        <f t="shared" si="198"/>
        <v>13176.377804601861</v>
      </c>
      <c r="AA872">
        <f t="shared" si="199"/>
        <v>0</v>
      </c>
      <c r="AB872">
        <f t="shared" si="200"/>
        <v>0</v>
      </c>
      <c r="AC872">
        <f t="shared" si="201"/>
        <v>656.0852018888894</v>
      </c>
      <c r="AD872">
        <f t="shared" si="209"/>
        <v>0</v>
      </c>
      <c r="AE872">
        <f t="shared" si="195"/>
        <v>656.0852018888894</v>
      </c>
      <c r="AF872">
        <f>(Z872+SUM($Z$598:Z871))/1000</f>
        <v>1526.7529082389749</v>
      </c>
      <c r="AG872">
        <f>(AA872+SUM($AA$598:AA871))/1000</f>
        <v>594.15529301261415</v>
      </c>
      <c r="BG872">
        <f t="shared" si="206"/>
        <v>288.38829861111105</v>
      </c>
    </row>
    <row r="873" spans="2:59" x14ac:dyDescent="0.3">
      <c r="B873" s="27" t="s">
        <v>52</v>
      </c>
      <c r="C873" s="27">
        <v>865</v>
      </c>
      <c r="D873" s="27">
        <v>276</v>
      </c>
      <c r="E873" s="26">
        <v>72.8</v>
      </c>
      <c r="F873" s="15">
        <f t="shared" si="207"/>
        <v>0.15277777777777896</v>
      </c>
      <c r="G873" s="15">
        <f t="shared" si="208"/>
        <v>0.55000000000000426</v>
      </c>
      <c r="R873">
        <f>S873+SUM($S$598:S872)</f>
        <v>2985.0277777777765</v>
      </c>
      <c r="S873">
        <f t="shared" si="202"/>
        <v>20.222222222222221</v>
      </c>
      <c r="U873">
        <f t="shared" si="203"/>
        <v>189.02762666666663</v>
      </c>
      <c r="V873">
        <f t="shared" si="196"/>
        <v>321.03392966666661</v>
      </c>
      <c r="W873">
        <f t="shared" si="204"/>
        <v>218.47222222222391</v>
      </c>
      <c r="X873">
        <f t="shared" si="205"/>
        <v>10910.013293753118</v>
      </c>
      <c r="Y873" t="str">
        <f t="shared" si="197"/>
        <v>Accelerating</v>
      </c>
      <c r="Z873">
        <f t="shared" si="198"/>
        <v>10910.013293753118</v>
      </c>
      <c r="AA873">
        <f t="shared" si="199"/>
        <v>0</v>
      </c>
      <c r="AB873">
        <f t="shared" si="200"/>
        <v>0</v>
      </c>
      <c r="AC873">
        <f t="shared" si="201"/>
        <v>539.50615188889049</v>
      </c>
      <c r="AD873">
        <f t="shared" si="209"/>
        <v>0</v>
      </c>
      <c r="AE873">
        <f t="shared" si="195"/>
        <v>539.50615188889049</v>
      </c>
      <c r="AF873">
        <f>(Z873+SUM($Z$598:Z872))/1000</f>
        <v>1537.662921532728</v>
      </c>
      <c r="AG873">
        <f>(AA873+SUM($AA$598:AA872))/1000</f>
        <v>594.15529301261415</v>
      </c>
      <c r="BG873">
        <f t="shared" si="206"/>
        <v>292.39086419753085</v>
      </c>
    </row>
    <row r="874" spans="2:59" x14ac:dyDescent="0.3">
      <c r="B874" s="27" t="s">
        <v>52</v>
      </c>
      <c r="C874" s="27">
        <v>866</v>
      </c>
      <c r="D874" s="27">
        <v>277</v>
      </c>
      <c r="E874" s="26">
        <v>73.400000000000006</v>
      </c>
      <c r="F874" s="15">
        <f t="shared" si="207"/>
        <v>0.24999999999999961</v>
      </c>
      <c r="G874" s="15">
        <f t="shared" si="208"/>
        <v>0.89999999999999858</v>
      </c>
      <c r="R874">
        <f>S874+SUM($S$598:S873)</f>
        <v>3005.4166666666652</v>
      </c>
      <c r="S874">
        <f t="shared" si="202"/>
        <v>20.388888888888889</v>
      </c>
      <c r="U874">
        <f t="shared" si="203"/>
        <v>192.15630666666667</v>
      </c>
      <c r="V874">
        <f t="shared" si="196"/>
        <v>324.16260966666664</v>
      </c>
      <c r="W874">
        <f t="shared" si="204"/>
        <v>357.49999999999943</v>
      </c>
      <c r="X874">
        <f t="shared" si="205"/>
        <v>13898.343208203692</v>
      </c>
      <c r="Y874" t="str">
        <f t="shared" si="197"/>
        <v>Accelerating</v>
      </c>
      <c r="Z874">
        <f t="shared" si="198"/>
        <v>13898.343208203692</v>
      </c>
      <c r="AA874">
        <f t="shared" si="199"/>
        <v>0</v>
      </c>
      <c r="AB874">
        <f t="shared" si="200"/>
        <v>0</v>
      </c>
      <c r="AC874">
        <f t="shared" si="201"/>
        <v>681.66260966666607</v>
      </c>
      <c r="AD874">
        <f t="shared" si="209"/>
        <v>0</v>
      </c>
      <c r="AE874">
        <f t="shared" ref="AE874:AE937" si="210">IF(AC874&lt;0,0,IF(AC874=$T$8,0,AC874))</f>
        <v>681.66260966666607</v>
      </c>
      <c r="AF874">
        <f>(Z874+SUM($Z$598:Z873))/1000</f>
        <v>1551.5612647409318</v>
      </c>
      <c r="AG874">
        <f>(AA874+SUM($AA$598:AA873))/1000</f>
        <v>594.15529301261415</v>
      </c>
      <c r="BG874">
        <f t="shared" si="206"/>
        <v>297.2303549382716</v>
      </c>
    </row>
    <row r="875" spans="2:59" x14ac:dyDescent="0.3">
      <c r="B875" s="27" t="s">
        <v>52</v>
      </c>
      <c r="C875" s="27">
        <v>867</v>
      </c>
      <c r="D875" s="27">
        <v>278</v>
      </c>
      <c r="E875" s="26">
        <v>74.599999999999994</v>
      </c>
      <c r="F875" s="15">
        <f t="shared" si="207"/>
        <v>0.36111111111111033</v>
      </c>
      <c r="G875" s="15">
        <f t="shared" si="208"/>
        <v>1.2999999999999972</v>
      </c>
      <c r="R875">
        <f>S875+SUM($S$598:S874)</f>
        <v>3026.1388888888873</v>
      </c>
      <c r="S875">
        <f t="shared" si="202"/>
        <v>20.722222222222221</v>
      </c>
      <c r="U875">
        <f t="shared" si="203"/>
        <v>198.49070666666665</v>
      </c>
      <c r="V875">
        <f t="shared" si="196"/>
        <v>330.49700966666666</v>
      </c>
      <c r="W875">
        <f t="shared" si="204"/>
        <v>516.38888888888778</v>
      </c>
      <c r="X875">
        <f t="shared" si="205"/>
        <v>17549.357786734541</v>
      </c>
      <c r="Y875" t="str">
        <f t="shared" si="197"/>
        <v>Accelerating</v>
      </c>
      <c r="Z875">
        <f t="shared" si="198"/>
        <v>17549.357786734541</v>
      </c>
      <c r="AA875">
        <f t="shared" si="199"/>
        <v>0</v>
      </c>
      <c r="AB875">
        <f t="shared" si="200"/>
        <v>0</v>
      </c>
      <c r="AC875">
        <f t="shared" si="201"/>
        <v>846.88589855555438</v>
      </c>
      <c r="AD875">
        <f t="shared" si="209"/>
        <v>0</v>
      </c>
      <c r="AE875">
        <f t="shared" si="210"/>
        <v>846.88589855555438</v>
      </c>
      <c r="AF875">
        <f>(Z875+SUM($Z$598:Z874))/1000</f>
        <v>1569.1106225276665</v>
      </c>
      <c r="AG875">
        <f>(AA875+SUM($AA$598:AA874))/1000</f>
        <v>594.15529301261415</v>
      </c>
      <c r="BG875">
        <f t="shared" si="206"/>
        <v>307.02850308641973</v>
      </c>
    </row>
    <row r="876" spans="2:59" x14ac:dyDescent="0.3">
      <c r="B876" s="27" t="s">
        <v>52</v>
      </c>
      <c r="C876" s="27">
        <v>868</v>
      </c>
      <c r="D876" s="27">
        <v>279</v>
      </c>
      <c r="E876" s="26">
        <v>76</v>
      </c>
      <c r="F876" s="15">
        <f t="shared" si="207"/>
        <v>0.27777777777777779</v>
      </c>
      <c r="G876" s="15">
        <f t="shared" si="208"/>
        <v>1</v>
      </c>
      <c r="R876">
        <f>S876+SUM($S$598:S875)</f>
        <v>3047.2499999999986</v>
      </c>
      <c r="S876">
        <f t="shared" si="202"/>
        <v>21.111111111111111</v>
      </c>
      <c r="U876">
        <f t="shared" si="203"/>
        <v>206.01066666666665</v>
      </c>
      <c r="V876">
        <f t="shared" si="196"/>
        <v>338.01696966666668</v>
      </c>
      <c r="W876">
        <f t="shared" si="204"/>
        <v>397.22222222222223</v>
      </c>
      <c r="X876">
        <f t="shared" si="205"/>
        <v>15521.716273209875</v>
      </c>
      <c r="Y876" t="str">
        <f t="shared" si="197"/>
        <v>Accelerating</v>
      </c>
      <c r="Z876">
        <f t="shared" si="198"/>
        <v>15521.716273209875</v>
      </c>
      <c r="AA876">
        <f t="shared" si="199"/>
        <v>0</v>
      </c>
      <c r="AB876">
        <f t="shared" si="200"/>
        <v>0</v>
      </c>
      <c r="AC876">
        <f t="shared" si="201"/>
        <v>735.23919188888885</v>
      </c>
      <c r="AD876">
        <f t="shared" si="209"/>
        <v>0</v>
      </c>
      <c r="AE876">
        <f t="shared" si="210"/>
        <v>735.23919188888885</v>
      </c>
      <c r="AF876">
        <f>(Z876+SUM($Z$598:Z875))/1000</f>
        <v>1584.6323388008761</v>
      </c>
      <c r="AG876">
        <f>(AA876+SUM($AA$598:AA875))/1000</f>
        <v>594.15529301261415</v>
      </c>
      <c r="BG876">
        <f t="shared" si="206"/>
        <v>318.66049382716045</v>
      </c>
    </row>
    <row r="877" spans="2:59" x14ac:dyDescent="0.3">
      <c r="B877" s="27" t="s">
        <v>52</v>
      </c>
      <c r="C877" s="27">
        <v>869</v>
      </c>
      <c r="D877" s="27">
        <v>280</v>
      </c>
      <c r="E877" s="26">
        <v>76.599999999999994</v>
      </c>
      <c r="F877" s="15">
        <f t="shared" si="207"/>
        <v>6.9444444444444448E-2</v>
      </c>
      <c r="G877" s="15">
        <f t="shared" si="208"/>
        <v>0.25</v>
      </c>
      <c r="R877">
        <f>S877+SUM($S$598:S876)</f>
        <v>3068.5277777777765</v>
      </c>
      <c r="S877">
        <f t="shared" si="202"/>
        <v>21.277777777777775</v>
      </c>
      <c r="U877">
        <f t="shared" si="203"/>
        <v>209.27630666666661</v>
      </c>
      <c r="V877">
        <f t="shared" si="196"/>
        <v>341.28260966666664</v>
      </c>
      <c r="W877">
        <f t="shared" si="204"/>
        <v>99.305555555555557</v>
      </c>
      <c r="X877">
        <f t="shared" si="205"/>
        <v>9374.7370711172825</v>
      </c>
      <c r="Y877" t="str">
        <f t="shared" si="197"/>
        <v>Accelerating</v>
      </c>
      <c r="Z877">
        <f t="shared" si="198"/>
        <v>9374.7370711172825</v>
      </c>
      <c r="AA877">
        <f t="shared" si="199"/>
        <v>0</v>
      </c>
      <c r="AB877">
        <f t="shared" si="200"/>
        <v>0</v>
      </c>
      <c r="AC877">
        <f t="shared" si="201"/>
        <v>440.58816522222219</v>
      </c>
      <c r="AD877">
        <f t="shared" si="209"/>
        <v>0</v>
      </c>
      <c r="AE877">
        <f t="shared" si="210"/>
        <v>440.58816522222219</v>
      </c>
      <c r="AF877">
        <f>(Z877+SUM($Z$598:Z876))/1000</f>
        <v>1594.0070758719935</v>
      </c>
      <c r="AG877">
        <f>(AA877+SUM($AA$598:AA876))/1000</f>
        <v>594.15529301261415</v>
      </c>
      <c r="BG877">
        <f t="shared" si="206"/>
        <v>323.71183641975296</v>
      </c>
    </row>
    <row r="878" spans="2:59" x14ac:dyDescent="0.3">
      <c r="B878" s="27" t="s">
        <v>52</v>
      </c>
      <c r="C878" s="27">
        <v>870</v>
      </c>
      <c r="D878" s="27">
        <v>281</v>
      </c>
      <c r="E878" s="26">
        <v>76.5</v>
      </c>
      <c r="F878" s="15">
        <f t="shared" si="207"/>
        <v>-5.5555555555554373E-2</v>
      </c>
      <c r="G878" s="15">
        <f t="shared" si="208"/>
        <v>-0.19999999999999574</v>
      </c>
      <c r="R878">
        <f>S878+SUM($S$598:S877)</f>
        <v>3089.7777777777765</v>
      </c>
      <c r="S878">
        <f t="shared" si="202"/>
        <v>21.25</v>
      </c>
      <c r="U878">
        <f t="shared" si="203"/>
        <v>208.73024999999998</v>
      </c>
      <c r="V878">
        <f t="shared" si="196"/>
        <v>340.73655299999996</v>
      </c>
      <c r="W878">
        <f t="shared" si="204"/>
        <v>-79.444444444442752</v>
      </c>
      <c r="X878">
        <f t="shared" si="205"/>
        <v>5552.4573068055906</v>
      </c>
      <c r="Y878" t="str">
        <f t="shared" si="197"/>
        <v>Braking</v>
      </c>
      <c r="Z878">
        <f t="shared" si="198"/>
        <v>5552.4573068055906</v>
      </c>
      <c r="AA878">
        <f t="shared" si="199"/>
        <v>0</v>
      </c>
      <c r="AB878">
        <f t="shared" si="200"/>
        <v>0</v>
      </c>
      <c r="AC878">
        <f t="shared" si="201"/>
        <v>261.29210855555721</v>
      </c>
      <c r="AD878">
        <f t="shared" si="209"/>
        <v>0</v>
      </c>
      <c r="AE878">
        <f t="shared" si="210"/>
        <v>261.29210855555721</v>
      </c>
      <c r="AF878">
        <f>(Z878+SUM($Z$598:Z877))/1000</f>
        <v>1599.559533178799</v>
      </c>
      <c r="AG878">
        <f>(AA878+SUM($AA$598:AA877))/1000</f>
        <v>594.15529301261415</v>
      </c>
      <c r="BG878">
        <f t="shared" si="206"/>
        <v>322.8671875</v>
      </c>
    </row>
    <row r="879" spans="2:59" x14ac:dyDescent="0.3">
      <c r="B879" s="27" t="s">
        <v>52</v>
      </c>
      <c r="C879" s="27">
        <v>871</v>
      </c>
      <c r="D879" s="27">
        <v>282</v>
      </c>
      <c r="E879" s="26">
        <v>76.2</v>
      </c>
      <c r="F879" s="15">
        <f t="shared" si="207"/>
        <v>-9.7222222222222612E-2</v>
      </c>
      <c r="G879" s="15">
        <f t="shared" si="208"/>
        <v>-0.35000000000000142</v>
      </c>
      <c r="R879">
        <f>S879+SUM($S$598:S878)</f>
        <v>3110.944444444443</v>
      </c>
      <c r="S879">
        <f t="shared" si="202"/>
        <v>21.166666666666668</v>
      </c>
      <c r="U879">
        <f t="shared" si="203"/>
        <v>207.09636</v>
      </c>
      <c r="V879">
        <f t="shared" si="196"/>
        <v>339.10266300000001</v>
      </c>
      <c r="W879">
        <f t="shared" si="204"/>
        <v>-139.02777777777834</v>
      </c>
      <c r="X879">
        <f t="shared" si="205"/>
        <v>4234.9184038703588</v>
      </c>
      <c r="Y879" t="str">
        <f t="shared" si="197"/>
        <v>Braking</v>
      </c>
      <c r="Z879">
        <f t="shared" si="198"/>
        <v>4234.9184038703588</v>
      </c>
      <c r="AA879">
        <f t="shared" si="199"/>
        <v>0</v>
      </c>
      <c r="AB879">
        <f t="shared" si="200"/>
        <v>0</v>
      </c>
      <c r="AC879">
        <f t="shared" si="201"/>
        <v>200.07488522222167</v>
      </c>
      <c r="AD879">
        <f t="shared" si="209"/>
        <v>0</v>
      </c>
      <c r="AE879">
        <f t="shared" si="210"/>
        <v>200.07488522222167</v>
      </c>
      <c r="AF879">
        <f>(Z879+SUM($Z$598:Z878))/1000</f>
        <v>1603.7944515826696</v>
      </c>
      <c r="AG879">
        <f>(AA879+SUM($AA$598:AA878))/1000</f>
        <v>594.15529301261415</v>
      </c>
      <c r="BG879">
        <f t="shared" si="206"/>
        <v>320.33986111111113</v>
      </c>
    </row>
    <row r="880" spans="2:59" x14ac:dyDescent="0.3">
      <c r="B880" s="27" t="s">
        <v>52</v>
      </c>
      <c r="C880" s="27">
        <v>872</v>
      </c>
      <c r="D880" s="27">
        <v>283</v>
      </c>
      <c r="E880" s="26">
        <v>75.8</v>
      </c>
      <c r="F880" s="15">
        <f t="shared" si="207"/>
        <v>-0.11111111111111072</v>
      </c>
      <c r="G880" s="15">
        <f t="shared" si="208"/>
        <v>-0.39999999999999858</v>
      </c>
      <c r="R880">
        <f>S880+SUM($S$598:S879)</f>
        <v>3131.9999999999986</v>
      </c>
      <c r="S880">
        <f t="shared" si="202"/>
        <v>21.055555555555554</v>
      </c>
      <c r="U880">
        <f t="shared" si="203"/>
        <v>204.92782666666662</v>
      </c>
      <c r="V880">
        <f t="shared" si="196"/>
        <v>336.93412966666665</v>
      </c>
      <c r="W880">
        <f t="shared" si="204"/>
        <v>-158.88888888888832</v>
      </c>
      <c r="X880">
        <f t="shared" si="205"/>
        <v>3748.8414585987766</v>
      </c>
      <c r="Y880" t="str">
        <f t="shared" si="197"/>
        <v>Braking</v>
      </c>
      <c r="Z880">
        <f t="shared" si="198"/>
        <v>3748.8414585987766</v>
      </c>
      <c r="AA880">
        <f t="shared" si="199"/>
        <v>0</v>
      </c>
      <c r="AB880">
        <f t="shared" si="200"/>
        <v>0</v>
      </c>
      <c r="AC880">
        <f t="shared" si="201"/>
        <v>178.04524077777833</v>
      </c>
      <c r="AD880">
        <f t="shared" si="209"/>
        <v>0</v>
      </c>
      <c r="AE880">
        <f t="shared" si="210"/>
        <v>178.04524077777833</v>
      </c>
      <c r="AF880">
        <f>(Z880+SUM($Z$598:Z879))/1000</f>
        <v>1607.5432930412683</v>
      </c>
      <c r="AG880">
        <f>(AA880+SUM($AA$598:AA879))/1000</f>
        <v>594.15529301261415</v>
      </c>
      <c r="BG880">
        <f t="shared" si="206"/>
        <v>316.98554012345676</v>
      </c>
    </row>
    <row r="881" spans="2:59" x14ac:dyDescent="0.3">
      <c r="B881" s="27" t="s">
        <v>52</v>
      </c>
      <c r="C881" s="27">
        <v>873</v>
      </c>
      <c r="D881" s="27">
        <v>284</v>
      </c>
      <c r="E881" s="26">
        <v>75.400000000000006</v>
      </c>
      <c r="F881" s="15">
        <f t="shared" si="207"/>
        <v>-0.1388888888888889</v>
      </c>
      <c r="G881" s="15">
        <f t="shared" si="208"/>
        <v>-0.5</v>
      </c>
      <c r="R881">
        <f>S881+SUM($S$598:S880)</f>
        <v>3152.944444444443</v>
      </c>
      <c r="S881">
        <f t="shared" si="202"/>
        <v>20.944444444444446</v>
      </c>
      <c r="U881">
        <f t="shared" si="203"/>
        <v>202.77070666666671</v>
      </c>
      <c r="V881">
        <f t="shared" si="196"/>
        <v>334.77700966666669</v>
      </c>
      <c r="W881">
        <f t="shared" si="204"/>
        <v>-198.61111111111111</v>
      </c>
      <c r="X881">
        <f t="shared" si="205"/>
        <v>2851.919097524692</v>
      </c>
      <c r="Y881" t="str">
        <f t="shared" si="197"/>
        <v>Braking</v>
      </c>
      <c r="Z881">
        <f t="shared" si="198"/>
        <v>2851.919097524692</v>
      </c>
      <c r="AA881">
        <f t="shared" si="199"/>
        <v>0</v>
      </c>
      <c r="AB881">
        <f t="shared" si="200"/>
        <v>0</v>
      </c>
      <c r="AC881">
        <f t="shared" si="201"/>
        <v>136.16589855555557</v>
      </c>
      <c r="AD881">
        <f t="shared" si="209"/>
        <v>0</v>
      </c>
      <c r="AE881">
        <f t="shared" si="210"/>
        <v>136.16589855555557</v>
      </c>
      <c r="AF881">
        <f>(Z881+SUM($Z$598:Z880))/1000</f>
        <v>1610.3952121387929</v>
      </c>
      <c r="AG881">
        <f>(AA881+SUM($AA$598:AA880))/1000</f>
        <v>594.15529301261415</v>
      </c>
      <c r="BG881">
        <f t="shared" si="206"/>
        <v>313.64887345679023</v>
      </c>
    </row>
    <row r="882" spans="2:59" x14ac:dyDescent="0.3">
      <c r="B882" s="27" t="s">
        <v>52</v>
      </c>
      <c r="C882" s="27">
        <v>874</v>
      </c>
      <c r="D882" s="27">
        <v>285</v>
      </c>
      <c r="E882" s="26">
        <v>74.8</v>
      </c>
      <c r="F882" s="15">
        <f t="shared" si="207"/>
        <v>-0.20833333333333331</v>
      </c>
      <c r="G882" s="15">
        <f t="shared" si="208"/>
        <v>-0.75</v>
      </c>
      <c r="R882">
        <f>S882+SUM($S$598:S881)</f>
        <v>3173.7222222222208</v>
      </c>
      <c r="S882">
        <f t="shared" si="202"/>
        <v>20.777777777777775</v>
      </c>
      <c r="U882">
        <f t="shared" si="203"/>
        <v>199.5564266666666</v>
      </c>
      <c r="V882">
        <f t="shared" si="196"/>
        <v>331.5627296666666</v>
      </c>
      <c r="W882">
        <f t="shared" si="204"/>
        <v>-297.91666666666663</v>
      </c>
      <c r="X882">
        <f t="shared" si="205"/>
        <v>699.09042011111035</v>
      </c>
      <c r="Y882" t="str">
        <f t="shared" si="197"/>
        <v>Braking</v>
      </c>
      <c r="Z882">
        <f t="shared" si="198"/>
        <v>699.09042011111035</v>
      </c>
      <c r="AA882">
        <f t="shared" si="199"/>
        <v>0</v>
      </c>
      <c r="AB882">
        <f t="shared" si="200"/>
        <v>0</v>
      </c>
      <c r="AC882">
        <f t="shared" si="201"/>
        <v>33.64606299999997</v>
      </c>
      <c r="AD882">
        <f t="shared" si="209"/>
        <v>0</v>
      </c>
      <c r="AE882">
        <f t="shared" si="210"/>
        <v>33.64606299999997</v>
      </c>
      <c r="AF882">
        <f>(Z882+SUM($Z$598:Z881))/1000</f>
        <v>1611.094302558904</v>
      </c>
      <c r="AG882">
        <f>(AA882+SUM($AA$598:AA881))/1000</f>
        <v>594.15529301261415</v>
      </c>
      <c r="BG882">
        <f t="shared" si="206"/>
        <v>308.67697530864189</v>
      </c>
    </row>
    <row r="883" spans="2:59" x14ac:dyDescent="0.3">
      <c r="B883" s="27" t="s">
        <v>52</v>
      </c>
      <c r="C883" s="27">
        <v>875</v>
      </c>
      <c r="D883" s="27">
        <v>286</v>
      </c>
      <c r="E883" s="26">
        <v>73.900000000000006</v>
      </c>
      <c r="F883" s="15">
        <f t="shared" si="207"/>
        <v>-0.29166666666666585</v>
      </c>
      <c r="G883" s="15">
        <f t="shared" si="208"/>
        <v>-1.0499999999999972</v>
      </c>
      <c r="R883">
        <f>S883+SUM($S$598:S882)</f>
        <v>3194.2499999999986</v>
      </c>
      <c r="S883">
        <f t="shared" si="202"/>
        <v>20.527777777777779</v>
      </c>
      <c r="U883">
        <f t="shared" si="203"/>
        <v>194.78315666666668</v>
      </c>
      <c r="V883">
        <f t="shared" si="196"/>
        <v>326.78945966666669</v>
      </c>
      <c r="W883">
        <f t="shared" si="204"/>
        <v>-417.08333333333218</v>
      </c>
      <c r="X883">
        <f t="shared" si="205"/>
        <v>0</v>
      </c>
      <c r="Y883" t="str">
        <f t="shared" si="197"/>
        <v>Braking</v>
      </c>
      <c r="Z883">
        <f t="shared" si="198"/>
        <v>0</v>
      </c>
      <c r="AA883">
        <f t="shared" si="199"/>
        <v>1853.53257332405</v>
      </c>
      <c r="AB883">
        <f t="shared" si="200"/>
        <v>0</v>
      </c>
      <c r="AC883">
        <f t="shared" si="201"/>
        <v>-90.29387366666549</v>
      </c>
      <c r="AD883">
        <f t="shared" si="209"/>
        <v>90.29387366666549</v>
      </c>
      <c r="AE883">
        <f t="shared" si="210"/>
        <v>0</v>
      </c>
      <c r="AF883">
        <f>(Z883+SUM($Z$598:Z882))/1000</f>
        <v>1611.094302558904</v>
      </c>
      <c r="AG883">
        <f>(AA883+SUM($AA$598:AA882))/1000</f>
        <v>596.00882558593821</v>
      </c>
      <c r="BG883">
        <f t="shared" si="206"/>
        <v>301.29360725308646</v>
      </c>
    </row>
    <row r="884" spans="2:59" x14ac:dyDescent="0.3">
      <c r="B884" s="27" t="s">
        <v>52</v>
      </c>
      <c r="C884" s="27">
        <v>876</v>
      </c>
      <c r="D884" s="27">
        <v>287</v>
      </c>
      <c r="E884" s="26">
        <v>72.7</v>
      </c>
      <c r="F884" s="15">
        <f t="shared" si="207"/>
        <v>-0.36111111111111227</v>
      </c>
      <c r="G884" s="15">
        <f t="shared" si="208"/>
        <v>-1.3000000000000043</v>
      </c>
      <c r="R884">
        <f>S884+SUM($S$598:S883)</f>
        <v>3214.444444444443</v>
      </c>
      <c r="S884">
        <f t="shared" si="202"/>
        <v>20.194444444444446</v>
      </c>
      <c r="U884">
        <f t="shared" si="203"/>
        <v>188.5086766666667</v>
      </c>
      <c r="V884">
        <f t="shared" si="196"/>
        <v>320.5149796666667</v>
      </c>
      <c r="W884">
        <f t="shared" si="204"/>
        <v>-516.38888888889051</v>
      </c>
      <c r="X884">
        <f t="shared" si="205"/>
        <v>0</v>
      </c>
      <c r="Y884" t="str">
        <f t="shared" si="197"/>
        <v>Braking</v>
      </c>
      <c r="Z884">
        <f t="shared" si="198"/>
        <v>0</v>
      </c>
      <c r="AA884">
        <f t="shared" si="199"/>
        <v>3955.5647779043534</v>
      </c>
      <c r="AB884">
        <f t="shared" si="200"/>
        <v>0</v>
      </c>
      <c r="AC884">
        <f t="shared" si="201"/>
        <v>-195.8739092222238</v>
      </c>
      <c r="AD884">
        <f t="shared" si="209"/>
        <v>195.8739092222238</v>
      </c>
      <c r="AE884">
        <f t="shared" si="210"/>
        <v>0</v>
      </c>
      <c r="AF884">
        <f>(Z884+SUM($Z$598:Z883))/1000</f>
        <v>1611.094302558904</v>
      </c>
      <c r="AG884">
        <f>(AA884+SUM($AA$598:AA883))/1000</f>
        <v>599.96439036384243</v>
      </c>
      <c r="BG884">
        <f t="shared" si="206"/>
        <v>291.58814429012352</v>
      </c>
    </row>
    <row r="885" spans="2:59" x14ac:dyDescent="0.3">
      <c r="B885" s="27" t="s">
        <v>52</v>
      </c>
      <c r="C885" s="27">
        <v>877</v>
      </c>
      <c r="D885" s="27">
        <v>288</v>
      </c>
      <c r="E885" s="26">
        <v>71.3</v>
      </c>
      <c r="F885" s="15">
        <f t="shared" si="207"/>
        <v>-0.31944444444444403</v>
      </c>
      <c r="G885" s="15">
        <f t="shared" si="208"/>
        <v>-1.1499999999999986</v>
      </c>
      <c r="R885">
        <f>S885+SUM($S$598:S884)</f>
        <v>3234.2499999999986</v>
      </c>
      <c r="S885">
        <f t="shared" si="202"/>
        <v>19.805555555555554</v>
      </c>
      <c r="U885">
        <f t="shared" si="203"/>
        <v>181.31827666666663</v>
      </c>
      <c r="V885">
        <f t="shared" si="196"/>
        <v>313.32457966666664</v>
      </c>
      <c r="W885">
        <f t="shared" si="204"/>
        <v>-456.80555555555497</v>
      </c>
      <c r="X885">
        <f t="shared" si="205"/>
        <v>0</v>
      </c>
      <c r="Y885" t="str">
        <f t="shared" si="197"/>
        <v>Braking</v>
      </c>
      <c r="Z885">
        <f t="shared" si="198"/>
        <v>0</v>
      </c>
      <c r="AA885">
        <f t="shared" si="199"/>
        <v>2841.720439132705</v>
      </c>
      <c r="AB885">
        <f t="shared" si="200"/>
        <v>0</v>
      </c>
      <c r="AC885">
        <f t="shared" si="201"/>
        <v>-143.48097588888834</v>
      </c>
      <c r="AD885">
        <f t="shared" si="209"/>
        <v>143.48097588888834</v>
      </c>
      <c r="AE885">
        <f t="shared" si="210"/>
        <v>0</v>
      </c>
      <c r="AF885">
        <f>(Z885+SUM($Z$598:Z884))/1000</f>
        <v>1611.094302558904</v>
      </c>
      <c r="AG885">
        <f>(AA885+SUM($AA$598:AA884))/1000</f>
        <v>602.80611080297513</v>
      </c>
      <c r="BG885">
        <f t="shared" si="206"/>
        <v>280.4659220679012</v>
      </c>
    </row>
    <row r="886" spans="2:59" x14ac:dyDescent="0.3">
      <c r="B886" s="27" t="s">
        <v>52</v>
      </c>
      <c r="C886" s="27">
        <v>878</v>
      </c>
      <c r="D886" s="27">
        <v>289</v>
      </c>
      <c r="E886" s="26">
        <v>70.400000000000006</v>
      </c>
      <c r="F886" s="15">
        <f t="shared" si="207"/>
        <v>-0.18055555555555516</v>
      </c>
      <c r="G886" s="15">
        <f t="shared" si="208"/>
        <v>-0.64999999999999858</v>
      </c>
      <c r="R886">
        <f>S886+SUM($S$598:S885)</f>
        <v>3253.8055555555543</v>
      </c>
      <c r="S886">
        <f t="shared" si="202"/>
        <v>19.555555555555557</v>
      </c>
      <c r="U886">
        <f t="shared" si="203"/>
        <v>176.76970666666668</v>
      </c>
      <c r="V886">
        <f t="shared" si="196"/>
        <v>308.77600966666671</v>
      </c>
      <c r="W886">
        <f t="shared" si="204"/>
        <v>-258.19444444444389</v>
      </c>
      <c r="X886">
        <f t="shared" si="205"/>
        <v>989.15060879013527</v>
      </c>
      <c r="Y886" t="str">
        <f t="shared" si="197"/>
        <v>Braking</v>
      </c>
      <c r="Z886">
        <f t="shared" si="198"/>
        <v>989.15060879013527</v>
      </c>
      <c r="AA886">
        <f t="shared" si="199"/>
        <v>0</v>
      </c>
      <c r="AB886">
        <f t="shared" si="200"/>
        <v>0</v>
      </c>
      <c r="AC886">
        <f t="shared" si="201"/>
        <v>50.581565222222821</v>
      </c>
      <c r="AD886">
        <f t="shared" si="209"/>
        <v>0</v>
      </c>
      <c r="AE886">
        <f t="shared" si="210"/>
        <v>50.581565222222821</v>
      </c>
      <c r="AF886">
        <f>(Z886+SUM($Z$598:Z885))/1000</f>
        <v>1612.0834531676942</v>
      </c>
      <c r="AG886">
        <f>(AA886+SUM($AA$598:AA885))/1000</f>
        <v>602.80611080297513</v>
      </c>
      <c r="BG886">
        <f t="shared" si="206"/>
        <v>273.43012345679017</v>
      </c>
    </row>
    <row r="887" spans="2:59" x14ac:dyDescent="0.3">
      <c r="B887" s="27" t="s">
        <v>52</v>
      </c>
      <c r="C887" s="27">
        <v>879</v>
      </c>
      <c r="D887" s="27">
        <v>290</v>
      </c>
      <c r="E887" s="26">
        <v>70</v>
      </c>
      <c r="F887" s="15">
        <f t="shared" si="207"/>
        <v>-5.5555555555556344E-2</v>
      </c>
      <c r="G887" s="15">
        <f t="shared" si="208"/>
        <v>-0.20000000000000284</v>
      </c>
      <c r="R887">
        <f>S887+SUM($S$598:S886)</f>
        <v>3273.2499999999986</v>
      </c>
      <c r="S887">
        <f t="shared" si="202"/>
        <v>19.444444444444443</v>
      </c>
      <c r="U887">
        <f t="shared" si="203"/>
        <v>174.76666666666665</v>
      </c>
      <c r="V887">
        <f t="shared" si="196"/>
        <v>306.77296966666665</v>
      </c>
      <c r="W887">
        <f t="shared" si="204"/>
        <v>-79.444444444445566</v>
      </c>
      <c r="X887">
        <f t="shared" si="205"/>
        <v>4420.2768793209652</v>
      </c>
      <c r="Y887" t="str">
        <f t="shared" si="197"/>
        <v>Braking</v>
      </c>
      <c r="Z887">
        <f t="shared" si="198"/>
        <v>4420.2768793209652</v>
      </c>
      <c r="AA887">
        <f t="shared" si="199"/>
        <v>0</v>
      </c>
      <c r="AB887">
        <f t="shared" si="200"/>
        <v>0</v>
      </c>
      <c r="AC887">
        <f t="shared" si="201"/>
        <v>227.32852522222109</v>
      </c>
      <c r="AD887">
        <f t="shared" si="209"/>
        <v>0</v>
      </c>
      <c r="AE887">
        <f t="shared" si="210"/>
        <v>227.32852522222109</v>
      </c>
      <c r="AF887">
        <f>(Z887+SUM($Z$598:Z886))/1000</f>
        <v>1616.5037300470151</v>
      </c>
      <c r="AG887">
        <f>(AA887+SUM($AA$598:AA886))/1000</f>
        <v>602.80611080297513</v>
      </c>
      <c r="BG887">
        <f t="shared" si="206"/>
        <v>270.33179012345676</v>
      </c>
    </row>
    <row r="888" spans="2:59" x14ac:dyDescent="0.3">
      <c r="B888" s="27" t="s">
        <v>52</v>
      </c>
      <c r="C888" s="27">
        <v>880</v>
      </c>
      <c r="D888" s="27">
        <v>291</v>
      </c>
      <c r="E888" s="26">
        <v>70</v>
      </c>
      <c r="F888" s="15">
        <f t="shared" si="207"/>
        <v>-0.1388888888888889</v>
      </c>
      <c r="G888" s="15">
        <f t="shared" si="208"/>
        <v>-0.5</v>
      </c>
      <c r="R888">
        <f>S888+SUM($S$598:S887)</f>
        <v>3292.694444444443</v>
      </c>
      <c r="S888">
        <f t="shared" si="202"/>
        <v>19.444444444444443</v>
      </c>
      <c r="U888">
        <f t="shared" si="203"/>
        <v>174.76666666666665</v>
      </c>
      <c r="V888">
        <f t="shared" si="196"/>
        <v>306.77296966666665</v>
      </c>
      <c r="W888">
        <f t="shared" si="204"/>
        <v>-198.61111111111111</v>
      </c>
      <c r="X888">
        <f t="shared" si="205"/>
        <v>2103.1472496913575</v>
      </c>
      <c r="Y888" t="str">
        <f t="shared" si="197"/>
        <v>Braking</v>
      </c>
      <c r="Z888">
        <f t="shared" si="198"/>
        <v>2103.1472496913575</v>
      </c>
      <c r="AA888">
        <f t="shared" si="199"/>
        <v>0</v>
      </c>
      <c r="AB888">
        <f t="shared" si="200"/>
        <v>0</v>
      </c>
      <c r="AC888">
        <f t="shared" si="201"/>
        <v>108.16185855555554</v>
      </c>
      <c r="AD888">
        <f t="shared" si="209"/>
        <v>0</v>
      </c>
      <c r="AE888">
        <f t="shared" si="210"/>
        <v>108.16185855555554</v>
      </c>
      <c r="AF888">
        <f>(Z888+SUM($Z$598:Z887))/1000</f>
        <v>1618.6068772967064</v>
      </c>
      <c r="AG888">
        <f>(AA888+SUM($AA$598:AA887))/1000</f>
        <v>602.80611080297513</v>
      </c>
      <c r="BG888">
        <f t="shared" si="206"/>
        <v>270.33179012345676</v>
      </c>
    </row>
    <row r="889" spans="2:59" x14ac:dyDescent="0.3">
      <c r="B889" s="27" t="s">
        <v>52</v>
      </c>
      <c r="C889" s="27">
        <v>881</v>
      </c>
      <c r="D889" s="27">
        <v>292</v>
      </c>
      <c r="E889" s="26">
        <v>69</v>
      </c>
      <c r="F889" s="15">
        <f t="shared" si="207"/>
        <v>-0.27777777777777779</v>
      </c>
      <c r="G889" s="15">
        <f t="shared" si="208"/>
        <v>-1</v>
      </c>
      <c r="R889">
        <f>S889+SUM($S$598:S888)</f>
        <v>3311.8611111111095</v>
      </c>
      <c r="S889">
        <f t="shared" si="202"/>
        <v>19.166666666666668</v>
      </c>
      <c r="U889">
        <f t="shared" si="203"/>
        <v>169.809</v>
      </c>
      <c r="V889">
        <f t="shared" si="196"/>
        <v>301.81530299999997</v>
      </c>
      <c r="W889">
        <f t="shared" si="204"/>
        <v>-397.22222222222223</v>
      </c>
      <c r="X889">
        <f t="shared" si="205"/>
        <v>0</v>
      </c>
      <c r="Y889" t="str">
        <f t="shared" si="197"/>
        <v>Braking</v>
      </c>
      <c r="Z889">
        <f t="shared" si="198"/>
        <v>0</v>
      </c>
      <c r="AA889">
        <f t="shared" si="199"/>
        <v>1828.6326184259267</v>
      </c>
      <c r="AB889">
        <f t="shared" si="200"/>
        <v>0</v>
      </c>
      <c r="AC889">
        <f t="shared" si="201"/>
        <v>-95.406919222222257</v>
      </c>
      <c r="AD889">
        <f t="shared" si="209"/>
        <v>95.406919222222257</v>
      </c>
      <c r="AE889">
        <f t="shared" si="210"/>
        <v>0</v>
      </c>
      <c r="AF889">
        <f>(Z889+SUM($Z$598:Z888))/1000</f>
        <v>1618.6068772967064</v>
      </c>
      <c r="AG889">
        <f>(AA889+SUM($AA$598:AA888))/1000</f>
        <v>604.63474342140103</v>
      </c>
      <c r="BG889">
        <f t="shared" si="206"/>
        <v>262.66319444444446</v>
      </c>
    </row>
    <row r="890" spans="2:59" x14ac:dyDescent="0.3">
      <c r="B890" s="27" t="s">
        <v>52</v>
      </c>
      <c r="C890" s="27">
        <v>882</v>
      </c>
      <c r="D890" s="27">
        <v>293</v>
      </c>
      <c r="E890" s="26">
        <v>68</v>
      </c>
      <c r="F890" s="15">
        <f t="shared" si="207"/>
        <v>-0.1388888888888889</v>
      </c>
      <c r="G890" s="15">
        <f t="shared" si="208"/>
        <v>-0.5</v>
      </c>
      <c r="R890">
        <f>S890+SUM($S$598:S889)</f>
        <v>3330.7499999999982</v>
      </c>
      <c r="S890">
        <f t="shared" si="202"/>
        <v>18.888888888888889</v>
      </c>
      <c r="U890">
        <f t="shared" si="203"/>
        <v>164.92266666666666</v>
      </c>
      <c r="V890">
        <f t="shared" si="196"/>
        <v>296.92896966666666</v>
      </c>
      <c r="W890">
        <f t="shared" si="204"/>
        <v>-198.61111111111111</v>
      </c>
      <c r="X890">
        <f t="shared" si="205"/>
        <v>1857.1151060493826</v>
      </c>
      <c r="Y890" t="str">
        <f t="shared" si="197"/>
        <v>Braking</v>
      </c>
      <c r="Z890">
        <f t="shared" si="198"/>
        <v>1857.1151060493826</v>
      </c>
      <c r="AA890">
        <f t="shared" si="199"/>
        <v>0</v>
      </c>
      <c r="AB890">
        <f t="shared" si="200"/>
        <v>0</v>
      </c>
      <c r="AC890">
        <f t="shared" si="201"/>
        <v>98.317858555555546</v>
      </c>
      <c r="AD890">
        <f t="shared" si="209"/>
        <v>0</v>
      </c>
      <c r="AE890">
        <f t="shared" si="210"/>
        <v>98.317858555555546</v>
      </c>
      <c r="AF890">
        <f>(Z890+SUM($Z$598:Z889))/1000</f>
        <v>1620.4639924027558</v>
      </c>
      <c r="AG890">
        <f>(AA890+SUM($AA$598:AA889))/1000</f>
        <v>604.63474342140103</v>
      </c>
      <c r="BG890">
        <f t="shared" si="206"/>
        <v>255.10493827160494</v>
      </c>
    </row>
    <row r="891" spans="2:59" x14ac:dyDescent="0.3">
      <c r="B891" s="27" t="s">
        <v>52</v>
      </c>
      <c r="C891" s="27">
        <v>883</v>
      </c>
      <c r="D891" s="27">
        <v>294</v>
      </c>
      <c r="E891" s="26">
        <v>68</v>
      </c>
      <c r="F891" s="15">
        <f t="shared" si="207"/>
        <v>0</v>
      </c>
      <c r="G891" s="15">
        <f t="shared" si="208"/>
        <v>0</v>
      </c>
      <c r="R891">
        <f>S891+SUM($S$598:S890)</f>
        <v>3349.6388888888869</v>
      </c>
      <c r="S891">
        <f t="shared" si="202"/>
        <v>18.888888888888889</v>
      </c>
      <c r="U891">
        <f t="shared" si="203"/>
        <v>164.92266666666666</v>
      </c>
      <c r="V891">
        <f t="shared" si="196"/>
        <v>296.92896966666666</v>
      </c>
      <c r="W891">
        <f t="shared" si="204"/>
        <v>0</v>
      </c>
      <c r="X891">
        <f t="shared" si="205"/>
        <v>5608.6583159259262</v>
      </c>
      <c r="Y891" t="str">
        <f t="shared" si="197"/>
        <v>Constant</v>
      </c>
      <c r="Z891">
        <f t="shared" si="198"/>
        <v>5608.6583159259262</v>
      </c>
      <c r="AA891">
        <f t="shared" si="199"/>
        <v>0</v>
      </c>
      <c r="AB891">
        <f t="shared" si="200"/>
        <v>0</v>
      </c>
      <c r="AC891">
        <f t="shared" si="201"/>
        <v>296.92896966666666</v>
      </c>
      <c r="AD891">
        <f t="shared" si="209"/>
        <v>0</v>
      </c>
      <c r="AE891">
        <f t="shared" si="210"/>
        <v>296.92896966666666</v>
      </c>
      <c r="AF891">
        <f>(Z891+SUM($Z$598:Z890))/1000</f>
        <v>1626.0726507186816</v>
      </c>
      <c r="AG891">
        <f>(AA891+SUM($AA$598:AA890))/1000</f>
        <v>604.63474342140103</v>
      </c>
      <c r="BG891">
        <f t="shared" si="206"/>
        <v>255.10493827160494</v>
      </c>
    </row>
    <row r="892" spans="2:59" x14ac:dyDescent="0.3">
      <c r="B892" s="27" t="s">
        <v>52</v>
      </c>
      <c r="C892" s="27">
        <v>884</v>
      </c>
      <c r="D892" s="27">
        <v>295</v>
      </c>
      <c r="E892" s="26">
        <v>68</v>
      </c>
      <c r="F892" s="15">
        <f t="shared" si="207"/>
        <v>1.3888888888888099E-2</v>
      </c>
      <c r="G892" s="15">
        <f t="shared" si="208"/>
        <v>4.9999999999997158E-2</v>
      </c>
      <c r="R892">
        <f>S892+SUM($S$598:S891)</f>
        <v>3368.5277777777756</v>
      </c>
      <c r="S892">
        <f t="shared" si="202"/>
        <v>18.888888888888889</v>
      </c>
      <c r="U892">
        <f t="shared" si="203"/>
        <v>164.92266666666666</v>
      </c>
      <c r="V892">
        <f t="shared" si="196"/>
        <v>296.92896966666666</v>
      </c>
      <c r="W892">
        <f t="shared" si="204"/>
        <v>19.861111111109981</v>
      </c>
      <c r="X892">
        <f t="shared" si="205"/>
        <v>5983.8126369135598</v>
      </c>
      <c r="Y892" t="str">
        <f t="shared" si="197"/>
        <v>Accelerating</v>
      </c>
      <c r="Z892">
        <f t="shared" si="198"/>
        <v>5983.8126369135598</v>
      </c>
      <c r="AA892">
        <f t="shared" si="199"/>
        <v>0</v>
      </c>
      <c r="AB892">
        <f t="shared" si="200"/>
        <v>0</v>
      </c>
      <c r="AC892">
        <f t="shared" si="201"/>
        <v>316.79008077777667</v>
      </c>
      <c r="AD892">
        <f t="shared" si="209"/>
        <v>0</v>
      </c>
      <c r="AE892">
        <f t="shared" si="210"/>
        <v>316.79008077777667</v>
      </c>
      <c r="AF892">
        <f>(Z892+SUM($Z$598:Z891))/1000</f>
        <v>1632.0564633555953</v>
      </c>
      <c r="AG892">
        <f>(AA892+SUM($AA$598:AA891))/1000</f>
        <v>604.63474342140103</v>
      </c>
      <c r="BG892">
        <f t="shared" si="206"/>
        <v>255.10493827160494</v>
      </c>
    </row>
    <row r="893" spans="2:59" x14ac:dyDescent="0.3">
      <c r="B893" s="27" t="s">
        <v>52</v>
      </c>
      <c r="C893" s="27">
        <v>885</v>
      </c>
      <c r="D893" s="27">
        <v>296</v>
      </c>
      <c r="E893" s="26">
        <v>68.099999999999994</v>
      </c>
      <c r="F893" s="15">
        <f t="shared" si="207"/>
        <v>5.5555555555556344E-2</v>
      </c>
      <c r="G893" s="15">
        <f t="shared" si="208"/>
        <v>0.20000000000000284</v>
      </c>
      <c r="R893">
        <f>S893+SUM($S$598:S892)</f>
        <v>3387.4444444444421</v>
      </c>
      <c r="S893">
        <f t="shared" si="202"/>
        <v>18.916666666666664</v>
      </c>
      <c r="U893">
        <f t="shared" si="203"/>
        <v>165.40808999999996</v>
      </c>
      <c r="V893">
        <f t="shared" si="196"/>
        <v>297.41439299999996</v>
      </c>
      <c r="W893">
        <f t="shared" si="204"/>
        <v>79.444444444445566</v>
      </c>
      <c r="X893">
        <f t="shared" si="205"/>
        <v>7128.9130083240934</v>
      </c>
      <c r="Y893" t="str">
        <f t="shared" si="197"/>
        <v>Accelerating</v>
      </c>
      <c r="Z893">
        <f t="shared" si="198"/>
        <v>7128.9130083240934</v>
      </c>
      <c r="AA893">
        <f t="shared" si="199"/>
        <v>0</v>
      </c>
      <c r="AB893">
        <f t="shared" si="200"/>
        <v>0</v>
      </c>
      <c r="AC893">
        <f t="shared" si="201"/>
        <v>376.8588374444455</v>
      </c>
      <c r="AD893">
        <f t="shared" si="209"/>
        <v>0</v>
      </c>
      <c r="AE893">
        <f t="shared" si="210"/>
        <v>376.8588374444455</v>
      </c>
      <c r="AF893">
        <f>(Z893+SUM($Z$598:Z892))/1000</f>
        <v>1639.1853763639194</v>
      </c>
      <c r="AG893">
        <f>(AA893+SUM($AA$598:AA892))/1000</f>
        <v>604.63474342140103</v>
      </c>
      <c r="BG893">
        <f t="shared" si="206"/>
        <v>255.85579861111106</v>
      </c>
    </row>
    <row r="894" spans="2:59" x14ac:dyDescent="0.3">
      <c r="B894" s="27" t="s">
        <v>52</v>
      </c>
      <c r="C894" s="27">
        <v>886</v>
      </c>
      <c r="D894" s="27">
        <v>297</v>
      </c>
      <c r="E894" s="26">
        <v>68.400000000000006</v>
      </c>
      <c r="F894" s="15">
        <f t="shared" si="207"/>
        <v>6.9444444444444448E-2</v>
      </c>
      <c r="G894" s="15">
        <f t="shared" si="208"/>
        <v>0.25</v>
      </c>
      <c r="R894">
        <f>S894+SUM($S$598:S893)</f>
        <v>3406.4444444444421</v>
      </c>
      <c r="S894">
        <f t="shared" si="202"/>
        <v>19</v>
      </c>
      <c r="U894">
        <f t="shared" si="203"/>
        <v>166.86864</v>
      </c>
      <c r="V894">
        <f t="shared" si="196"/>
        <v>298.87494300000003</v>
      </c>
      <c r="W894">
        <f t="shared" si="204"/>
        <v>99.305555555555557</v>
      </c>
      <c r="X894">
        <f t="shared" si="205"/>
        <v>7565.4294725555555</v>
      </c>
      <c r="Y894" t="str">
        <f t="shared" si="197"/>
        <v>Accelerating</v>
      </c>
      <c r="Z894">
        <f t="shared" si="198"/>
        <v>7565.4294725555555</v>
      </c>
      <c r="AA894">
        <f t="shared" si="199"/>
        <v>0</v>
      </c>
      <c r="AB894">
        <f t="shared" si="200"/>
        <v>0</v>
      </c>
      <c r="AC894">
        <f t="shared" si="201"/>
        <v>398.18049855555557</v>
      </c>
      <c r="AD894">
        <f t="shared" si="209"/>
        <v>0</v>
      </c>
      <c r="AE894">
        <f t="shared" si="210"/>
        <v>398.18049855555557</v>
      </c>
      <c r="AF894">
        <f>(Z894+SUM($Z$598:Z893))/1000</f>
        <v>1646.7508058364749</v>
      </c>
      <c r="AG894">
        <f>(AA894+SUM($AA$598:AA893))/1000</f>
        <v>604.63474342140103</v>
      </c>
      <c r="BG894">
        <f t="shared" si="206"/>
        <v>258.11500000000001</v>
      </c>
    </row>
    <row r="895" spans="2:59" x14ac:dyDescent="0.3">
      <c r="B895" s="27" t="s">
        <v>52</v>
      </c>
      <c r="C895" s="27">
        <v>887</v>
      </c>
      <c r="D895" s="27">
        <v>298</v>
      </c>
      <c r="E895" s="26">
        <v>68.599999999999994</v>
      </c>
      <c r="F895" s="15">
        <f t="shared" si="207"/>
        <v>4.1666666666666269E-2</v>
      </c>
      <c r="G895" s="15">
        <f t="shared" si="208"/>
        <v>0.14999999999999858</v>
      </c>
      <c r="R895">
        <f>S895+SUM($S$598:S894)</f>
        <v>3425.4999999999977</v>
      </c>
      <c r="S895">
        <f t="shared" si="202"/>
        <v>19.055555555555554</v>
      </c>
      <c r="U895">
        <f t="shared" si="203"/>
        <v>167.84590666666665</v>
      </c>
      <c r="V895">
        <f t="shared" si="196"/>
        <v>299.85220966666668</v>
      </c>
      <c r="W895">
        <f t="shared" si="204"/>
        <v>59.583333333332767</v>
      </c>
      <c r="X895">
        <f t="shared" si="205"/>
        <v>6849.2439582777661</v>
      </c>
      <c r="Y895" t="str">
        <f t="shared" si="197"/>
        <v>Accelerating</v>
      </c>
      <c r="Z895">
        <f t="shared" si="198"/>
        <v>6849.2439582777661</v>
      </c>
      <c r="AA895">
        <f t="shared" si="199"/>
        <v>0</v>
      </c>
      <c r="AB895">
        <f t="shared" si="200"/>
        <v>0</v>
      </c>
      <c r="AC895">
        <f t="shared" si="201"/>
        <v>359.43554299999943</v>
      </c>
      <c r="AD895">
        <f t="shared" si="209"/>
        <v>0</v>
      </c>
      <c r="AE895">
        <f t="shared" si="210"/>
        <v>359.43554299999943</v>
      </c>
      <c r="AF895">
        <f>(Z895+SUM($Z$598:Z894))/1000</f>
        <v>1653.6000497947527</v>
      </c>
      <c r="AG895">
        <f>(AA895+SUM($AA$598:AA894))/1000</f>
        <v>604.63474342140103</v>
      </c>
      <c r="BG895">
        <f t="shared" si="206"/>
        <v>259.62665123456787</v>
      </c>
    </row>
    <row r="896" spans="2:59" x14ac:dyDescent="0.3">
      <c r="B896" s="27" t="s">
        <v>52</v>
      </c>
      <c r="C896" s="27">
        <v>888</v>
      </c>
      <c r="D896" s="27">
        <v>299</v>
      </c>
      <c r="E896" s="26">
        <v>68.7</v>
      </c>
      <c r="F896" s="15">
        <f t="shared" si="207"/>
        <v>-1.3888888888888099E-2</v>
      </c>
      <c r="G896" s="15">
        <f t="shared" si="208"/>
        <v>-4.9999999999997158E-2</v>
      </c>
      <c r="R896">
        <f>S896+SUM($S$598:S895)</f>
        <v>3444.5833333333312</v>
      </c>
      <c r="S896">
        <f t="shared" si="202"/>
        <v>19.083333333333332</v>
      </c>
      <c r="U896">
        <f t="shared" si="203"/>
        <v>168.33560999999997</v>
      </c>
      <c r="V896">
        <f t="shared" si="196"/>
        <v>300.34191299999998</v>
      </c>
      <c r="W896">
        <f t="shared" si="204"/>
        <v>-19.861111111109981</v>
      </c>
      <c r="X896">
        <f t="shared" si="205"/>
        <v>5352.5086360463165</v>
      </c>
      <c r="Y896" t="str">
        <f t="shared" si="197"/>
        <v>Braking</v>
      </c>
      <c r="Z896">
        <f t="shared" si="198"/>
        <v>5352.5086360463165</v>
      </c>
      <c r="AA896">
        <f t="shared" si="199"/>
        <v>0</v>
      </c>
      <c r="AB896">
        <f t="shared" si="200"/>
        <v>0</v>
      </c>
      <c r="AC896">
        <f t="shared" si="201"/>
        <v>280.48080188888997</v>
      </c>
      <c r="AD896">
        <f t="shared" si="209"/>
        <v>0</v>
      </c>
      <c r="AE896">
        <f t="shared" si="210"/>
        <v>280.48080188888997</v>
      </c>
      <c r="AF896">
        <f>(Z896+SUM($Z$598:Z895))/1000</f>
        <v>1658.9525584307989</v>
      </c>
      <c r="AG896">
        <f>(AA896+SUM($AA$598:AA895))/1000</f>
        <v>604.63474342140103</v>
      </c>
      <c r="BG896">
        <f t="shared" si="206"/>
        <v>260.38413194444445</v>
      </c>
    </row>
    <row r="897" spans="2:59" x14ac:dyDescent="0.3">
      <c r="B897" s="27" t="s">
        <v>52</v>
      </c>
      <c r="C897" s="27">
        <v>889</v>
      </c>
      <c r="D897" s="27">
        <v>300</v>
      </c>
      <c r="E897" s="26">
        <v>68.5</v>
      </c>
      <c r="F897" s="15">
        <f t="shared" si="207"/>
        <v>-8.3333333333334522E-2</v>
      </c>
      <c r="G897" s="15">
        <f t="shared" si="208"/>
        <v>-0.30000000000000426</v>
      </c>
      <c r="R897">
        <f>S897+SUM($S$598:S896)</f>
        <v>3463.611111111109</v>
      </c>
      <c r="S897">
        <f t="shared" si="202"/>
        <v>19.027777777777779</v>
      </c>
      <c r="U897">
        <f t="shared" si="203"/>
        <v>167.35691666666668</v>
      </c>
      <c r="V897">
        <f t="shared" si="196"/>
        <v>299.36321966666668</v>
      </c>
      <c r="W897">
        <f t="shared" si="204"/>
        <v>-119.16666666666836</v>
      </c>
      <c r="X897">
        <f t="shared" si="205"/>
        <v>3428.7399668055236</v>
      </c>
      <c r="Y897" t="str">
        <f t="shared" si="197"/>
        <v>Braking</v>
      </c>
      <c r="Z897">
        <f t="shared" si="198"/>
        <v>3428.7399668055236</v>
      </c>
      <c r="AA897">
        <f t="shared" si="199"/>
        <v>0</v>
      </c>
      <c r="AB897">
        <f t="shared" si="200"/>
        <v>0</v>
      </c>
      <c r="AC897">
        <f t="shared" si="201"/>
        <v>180.19655299999832</v>
      </c>
      <c r="AD897">
        <f t="shared" si="209"/>
        <v>0</v>
      </c>
      <c r="AE897">
        <f t="shared" si="210"/>
        <v>180.19655299999832</v>
      </c>
      <c r="AF897">
        <f>(Z897+SUM($Z$598:Z896))/1000</f>
        <v>1662.3812983976045</v>
      </c>
      <c r="AG897">
        <f>(AA897+SUM($AA$598:AA896))/1000</f>
        <v>604.63474342140103</v>
      </c>
      <c r="BG897">
        <f t="shared" si="206"/>
        <v>258.87027391975312</v>
      </c>
    </row>
    <row r="898" spans="2:59" x14ac:dyDescent="0.3">
      <c r="B898" s="27" t="s">
        <v>52</v>
      </c>
      <c r="C898" s="27">
        <v>890</v>
      </c>
      <c r="D898" s="27">
        <v>301</v>
      </c>
      <c r="E898" s="26">
        <v>68.099999999999994</v>
      </c>
      <c r="F898" s="15">
        <f t="shared" si="207"/>
        <v>-0.16666666666666705</v>
      </c>
      <c r="G898" s="15">
        <f t="shared" si="208"/>
        <v>-0.60000000000000142</v>
      </c>
      <c r="R898">
        <f>S898+SUM($S$598:S897)</f>
        <v>3482.5277777777756</v>
      </c>
      <c r="S898">
        <f t="shared" si="202"/>
        <v>18.916666666666664</v>
      </c>
      <c r="U898">
        <f t="shared" si="203"/>
        <v>165.40808999999996</v>
      </c>
      <c r="V898">
        <f t="shared" si="196"/>
        <v>297.41439299999996</v>
      </c>
      <c r="W898">
        <f t="shared" si="204"/>
        <v>-238.33333333333388</v>
      </c>
      <c r="X898">
        <f t="shared" si="205"/>
        <v>1117.6167120277664</v>
      </c>
      <c r="Y898" t="str">
        <f t="shared" si="197"/>
        <v>Braking</v>
      </c>
      <c r="Z898">
        <f t="shared" si="198"/>
        <v>1117.6167120277664</v>
      </c>
      <c r="AA898">
        <f t="shared" si="199"/>
        <v>0</v>
      </c>
      <c r="AB898">
        <f t="shared" si="200"/>
        <v>0</v>
      </c>
      <c r="AC898">
        <f t="shared" si="201"/>
        <v>59.081059666666079</v>
      </c>
      <c r="AD898">
        <f t="shared" si="209"/>
        <v>0</v>
      </c>
      <c r="AE898">
        <f t="shared" si="210"/>
        <v>59.081059666666079</v>
      </c>
      <c r="AF898">
        <f>(Z898+SUM($Z$598:Z897))/1000</f>
        <v>1663.4989151096322</v>
      </c>
      <c r="AG898">
        <f>(AA898+SUM($AA$598:AA897))/1000</f>
        <v>604.63474342140103</v>
      </c>
      <c r="BG898">
        <f t="shared" si="206"/>
        <v>255.85579861111106</v>
      </c>
    </row>
    <row r="899" spans="2:59" x14ac:dyDescent="0.3">
      <c r="B899" s="27" t="s">
        <v>52</v>
      </c>
      <c r="C899" s="27">
        <v>891</v>
      </c>
      <c r="D899" s="27">
        <v>302</v>
      </c>
      <c r="E899" s="26">
        <v>67.3</v>
      </c>
      <c r="F899" s="15">
        <f t="shared" si="207"/>
        <v>-0.26388888888888767</v>
      </c>
      <c r="G899" s="15">
        <f t="shared" si="208"/>
        <v>-0.94999999999999574</v>
      </c>
      <c r="R899">
        <f>S899+SUM($S$598:S898)</f>
        <v>3501.2222222222199</v>
      </c>
      <c r="S899">
        <f t="shared" si="202"/>
        <v>18.694444444444443</v>
      </c>
      <c r="U899">
        <f t="shared" si="203"/>
        <v>161.54467666666662</v>
      </c>
      <c r="V899">
        <f t="shared" si="196"/>
        <v>293.55097966666665</v>
      </c>
      <c r="W899">
        <f t="shared" si="204"/>
        <v>-377.36111111110938</v>
      </c>
      <c r="X899">
        <f t="shared" si="205"/>
        <v>0</v>
      </c>
      <c r="Y899" t="str">
        <f t="shared" si="197"/>
        <v>Braking</v>
      </c>
      <c r="Z899">
        <f t="shared" si="198"/>
        <v>0</v>
      </c>
      <c r="AA899">
        <f t="shared" si="199"/>
        <v>1566.7838461697208</v>
      </c>
      <c r="AB899">
        <f t="shared" si="200"/>
        <v>0</v>
      </c>
      <c r="AC899">
        <f t="shared" si="201"/>
        <v>-83.810131444442732</v>
      </c>
      <c r="AD899">
        <f t="shared" si="209"/>
        <v>83.810131444442732</v>
      </c>
      <c r="AE899">
        <f t="shared" si="210"/>
        <v>0</v>
      </c>
      <c r="AF899">
        <f>(Z899+SUM($Z$598:Z898))/1000</f>
        <v>1663.4989151096322</v>
      </c>
      <c r="AG899">
        <f>(AA899+SUM($AA$598:AA898))/1000</f>
        <v>606.20152726757067</v>
      </c>
      <c r="BG899">
        <f t="shared" si="206"/>
        <v>249.8798109567901</v>
      </c>
    </row>
    <row r="900" spans="2:59" x14ac:dyDescent="0.3">
      <c r="B900" s="27" t="s">
        <v>52</v>
      </c>
      <c r="C900" s="27">
        <v>892</v>
      </c>
      <c r="D900" s="27">
        <v>303</v>
      </c>
      <c r="E900" s="26">
        <v>66.2</v>
      </c>
      <c r="F900" s="15">
        <f t="shared" si="207"/>
        <v>-0.34722222222222221</v>
      </c>
      <c r="G900" s="15">
        <f t="shared" si="208"/>
        <v>-1.25</v>
      </c>
      <c r="R900">
        <f>S900+SUM($S$598:S899)</f>
        <v>3519.6111111111086</v>
      </c>
      <c r="S900">
        <f t="shared" si="202"/>
        <v>18.388888888888889</v>
      </c>
      <c r="U900">
        <f t="shared" si="203"/>
        <v>156.30702666666667</v>
      </c>
      <c r="V900">
        <f t="shared" si="196"/>
        <v>288.31332966666668</v>
      </c>
      <c r="W900">
        <f t="shared" si="204"/>
        <v>-496.52777777777777</v>
      </c>
      <c r="X900">
        <f t="shared" si="205"/>
        <v>0</v>
      </c>
      <c r="Y900" t="str">
        <f t="shared" si="197"/>
        <v>Braking</v>
      </c>
      <c r="Z900">
        <f t="shared" si="198"/>
        <v>0</v>
      </c>
      <c r="AA900">
        <f t="shared" si="199"/>
        <v>3828.8323513765431</v>
      </c>
      <c r="AB900">
        <f t="shared" si="200"/>
        <v>0</v>
      </c>
      <c r="AC900">
        <f t="shared" si="201"/>
        <v>-208.2144481111111</v>
      </c>
      <c r="AD900">
        <f t="shared" si="209"/>
        <v>208.2144481111111</v>
      </c>
      <c r="AE900">
        <f t="shared" si="210"/>
        <v>0</v>
      </c>
      <c r="AF900">
        <f>(Z900+SUM($Z$598:Z899))/1000</f>
        <v>1663.4989151096322</v>
      </c>
      <c r="AG900">
        <f>(AA900+SUM($AA$598:AA899))/1000</f>
        <v>610.03035961894727</v>
      </c>
      <c r="BG900">
        <f t="shared" si="206"/>
        <v>241.77813271604941</v>
      </c>
    </row>
    <row r="901" spans="2:59" x14ac:dyDescent="0.3">
      <c r="B901" s="27" t="s">
        <v>52</v>
      </c>
      <c r="C901" s="27">
        <v>893</v>
      </c>
      <c r="D901" s="27">
        <v>304</v>
      </c>
      <c r="E901" s="26">
        <v>64.8</v>
      </c>
      <c r="F901" s="15">
        <f t="shared" si="207"/>
        <v>-0.36111111111111133</v>
      </c>
      <c r="G901" s="15">
        <f t="shared" si="208"/>
        <v>-1.3000000000000007</v>
      </c>
      <c r="R901">
        <f>S901+SUM($S$598:S900)</f>
        <v>3537.6111111111086</v>
      </c>
      <c r="S901">
        <f t="shared" si="202"/>
        <v>18</v>
      </c>
      <c r="U901">
        <f t="shared" si="203"/>
        <v>149.76576</v>
      </c>
      <c r="V901">
        <f t="shared" si="196"/>
        <v>281.772063</v>
      </c>
      <c r="W901">
        <f t="shared" si="204"/>
        <v>-516.38888888888914</v>
      </c>
      <c r="X901">
        <f t="shared" si="205"/>
        <v>0</v>
      </c>
      <c r="Y901" t="str">
        <f t="shared" si="197"/>
        <v>Braking</v>
      </c>
      <c r="Z901">
        <f t="shared" si="198"/>
        <v>0</v>
      </c>
      <c r="AA901">
        <f t="shared" si="199"/>
        <v>4223.1028660000047</v>
      </c>
      <c r="AB901">
        <f t="shared" si="200"/>
        <v>0</v>
      </c>
      <c r="AC901">
        <f t="shared" si="201"/>
        <v>-234.61682588888914</v>
      </c>
      <c r="AD901">
        <f t="shared" si="209"/>
        <v>234.61682588888914</v>
      </c>
      <c r="AE901">
        <f t="shared" si="210"/>
        <v>0</v>
      </c>
      <c r="AF901">
        <f>(Z901+SUM($Z$598:Z900))/1000</f>
        <v>1663.4989151096322</v>
      </c>
      <c r="AG901">
        <f>(AA901+SUM($AA$598:AA900))/1000</f>
        <v>614.25346248494725</v>
      </c>
      <c r="BG901">
        <f t="shared" si="206"/>
        <v>231.66</v>
      </c>
    </row>
    <row r="902" spans="2:59" x14ac:dyDescent="0.3">
      <c r="B902" s="27" t="s">
        <v>52</v>
      </c>
      <c r="C902" s="27">
        <v>894</v>
      </c>
      <c r="D902" s="27">
        <v>305</v>
      </c>
      <c r="E902" s="26">
        <v>63.6</v>
      </c>
      <c r="F902" s="15">
        <f t="shared" si="207"/>
        <v>-0.30555555555555497</v>
      </c>
      <c r="G902" s="15">
        <f t="shared" si="208"/>
        <v>-1.0999999999999979</v>
      </c>
      <c r="R902">
        <f>S902+SUM($S$598:S901)</f>
        <v>3555.2777777777751</v>
      </c>
      <c r="S902">
        <f t="shared" si="202"/>
        <v>17.666666666666668</v>
      </c>
      <c r="U902">
        <f t="shared" si="203"/>
        <v>144.27024</v>
      </c>
      <c r="V902">
        <f t="shared" si="196"/>
        <v>276.276543</v>
      </c>
      <c r="W902">
        <f t="shared" si="204"/>
        <v>-436.9444444444436</v>
      </c>
      <c r="X902">
        <f t="shared" si="205"/>
        <v>0</v>
      </c>
      <c r="Y902" t="str">
        <f t="shared" si="197"/>
        <v>Braking</v>
      </c>
      <c r="Z902">
        <f t="shared" si="198"/>
        <v>0</v>
      </c>
      <c r="AA902">
        <f t="shared" si="199"/>
        <v>2838.4662588518372</v>
      </c>
      <c r="AB902">
        <f t="shared" si="200"/>
        <v>0</v>
      </c>
      <c r="AC902">
        <f t="shared" si="201"/>
        <v>-160.6679014444436</v>
      </c>
      <c r="AD902">
        <f t="shared" si="209"/>
        <v>160.6679014444436</v>
      </c>
      <c r="AE902">
        <f t="shared" si="210"/>
        <v>0</v>
      </c>
      <c r="AF902">
        <f>(Z902+SUM($Z$598:Z901))/1000</f>
        <v>1663.4989151096322</v>
      </c>
      <c r="AG902">
        <f>(AA902+SUM($AA$598:AA901))/1000</f>
        <v>617.09192874379914</v>
      </c>
      <c r="BG902">
        <f t="shared" si="206"/>
        <v>223.15944444444446</v>
      </c>
    </row>
    <row r="903" spans="2:59" x14ac:dyDescent="0.3">
      <c r="B903" s="27" t="s">
        <v>52</v>
      </c>
      <c r="C903" s="27">
        <v>895</v>
      </c>
      <c r="D903" s="27">
        <v>306</v>
      </c>
      <c r="E903" s="26">
        <v>62.6</v>
      </c>
      <c r="F903" s="15">
        <f t="shared" si="207"/>
        <v>-0.20833333333333331</v>
      </c>
      <c r="G903" s="15">
        <f t="shared" si="208"/>
        <v>-0.75</v>
      </c>
      <c r="R903">
        <f>S903+SUM($S$598:S902)</f>
        <v>3572.6666666666638</v>
      </c>
      <c r="S903">
        <f t="shared" si="202"/>
        <v>17.388888888888889</v>
      </c>
      <c r="U903">
        <f t="shared" si="203"/>
        <v>139.76910666666669</v>
      </c>
      <c r="V903">
        <f t="shared" si="196"/>
        <v>271.77540966666669</v>
      </c>
      <c r="W903">
        <f t="shared" si="204"/>
        <v>-297.91666666666663</v>
      </c>
      <c r="X903">
        <f t="shared" si="205"/>
        <v>0</v>
      </c>
      <c r="Y903" t="str">
        <f t="shared" si="197"/>
        <v>Braking</v>
      </c>
      <c r="Z903">
        <f t="shared" si="198"/>
        <v>0</v>
      </c>
      <c r="AA903">
        <f t="shared" si="199"/>
        <v>454.56741338888781</v>
      </c>
      <c r="AB903">
        <f t="shared" si="200"/>
        <v>0</v>
      </c>
      <c r="AC903">
        <f t="shared" si="201"/>
        <v>-26.141256999999939</v>
      </c>
      <c r="AD903">
        <f t="shared" si="209"/>
        <v>26.141256999999939</v>
      </c>
      <c r="AE903">
        <f t="shared" si="210"/>
        <v>0</v>
      </c>
      <c r="AF903">
        <f>(Z903+SUM($Z$598:Z902))/1000</f>
        <v>1663.4989151096322</v>
      </c>
      <c r="AG903">
        <f>(AA903+SUM($AA$598:AA902))/1000</f>
        <v>617.54649615718802</v>
      </c>
      <c r="BG903">
        <f t="shared" si="206"/>
        <v>216.1970216049383</v>
      </c>
    </row>
    <row r="904" spans="2:59" x14ac:dyDescent="0.3">
      <c r="B904" s="27" t="s">
        <v>52</v>
      </c>
      <c r="C904" s="27">
        <v>896</v>
      </c>
      <c r="D904" s="27">
        <v>307</v>
      </c>
      <c r="E904" s="26">
        <v>62.1</v>
      </c>
      <c r="F904" s="15">
        <f t="shared" si="207"/>
        <v>-9.7222222222222612E-2</v>
      </c>
      <c r="G904" s="15">
        <f t="shared" si="208"/>
        <v>-0.35000000000000142</v>
      </c>
      <c r="R904">
        <f>S904+SUM($S$598:S903)</f>
        <v>3589.9166666666638</v>
      </c>
      <c r="S904">
        <f t="shared" si="202"/>
        <v>17.25</v>
      </c>
      <c r="U904">
        <f t="shared" si="203"/>
        <v>137.54528999999999</v>
      </c>
      <c r="V904">
        <f t="shared" ref="V904:V967" si="211">U904+T$8</f>
        <v>269.55159300000003</v>
      </c>
      <c r="W904">
        <f t="shared" si="204"/>
        <v>-139.02777777777834</v>
      </c>
      <c r="X904">
        <f t="shared" si="205"/>
        <v>2251.5358125833241</v>
      </c>
      <c r="Y904" t="str">
        <f t="shared" ref="Y904:Y967" si="212">IF(F904&gt;0, "Accelerating", IF(F904&lt;0, "Braking", IF(F904=0, "Constant")))</f>
        <v>Braking</v>
      </c>
      <c r="Z904">
        <f t="shared" ref="Z904:Z967" si="213">AE904*S904</f>
        <v>2251.5358125833241</v>
      </c>
      <c r="AA904">
        <f t="shared" ref="AA904:AA967" si="214">AD904*S904</f>
        <v>0</v>
      </c>
      <c r="AB904">
        <f t="shared" ref="AB904:AB967" si="215">IF(S904=0, 1,0)</f>
        <v>0</v>
      </c>
      <c r="AC904">
        <f t="shared" ref="AC904:AC967" si="216">W904+V904</f>
        <v>130.52381522222169</v>
      </c>
      <c r="AD904">
        <f t="shared" si="209"/>
        <v>0</v>
      </c>
      <c r="AE904">
        <f t="shared" si="210"/>
        <v>130.52381522222169</v>
      </c>
      <c r="AF904">
        <f>(Z904+SUM($Z$598:Z903))/1000</f>
        <v>1665.7504509222156</v>
      </c>
      <c r="AG904">
        <f>(AA904+SUM($AA$598:AA903))/1000</f>
        <v>617.54649615718802</v>
      </c>
      <c r="BG904">
        <f t="shared" si="206"/>
        <v>212.75718749999999</v>
      </c>
    </row>
    <row r="905" spans="2:59" x14ac:dyDescent="0.3">
      <c r="B905" s="27" t="s">
        <v>52</v>
      </c>
      <c r="C905" s="27">
        <v>897</v>
      </c>
      <c r="D905" s="27">
        <v>308</v>
      </c>
      <c r="E905" s="26">
        <v>61.9</v>
      </c>
      <c r="F905" s="15">
        <f t="shared" si="207"/>
        <v>-2.7777777777778172E-2</v>
      </c>
      <c r="G905" s="15">
        <f t="shared" si="208"/>
        <v>-0.10000000000000142</v>
      </c>
      <c r="R905">
        <f>S905+SUM($S$598:S904)</f>
        <v>3607.1111111111081</v>
      </c>
      <c r="S905">
        <f t="shared" ref="S905:S968" si="217">E905/3.6</f>
        <v>17.194444444444443</v>
      </c>
      <c r="U905">
        <f t="shared" ref="U905:U968" si="218">0.5*2.14*0.36*1.2*(S905)^2</f>
        <v>136.66075666666663</v>
      </c>
      <c r="V905">
        <f t="shared" si="211"/>
        <v>268.66705966666666</v>
      </c>
      <c r="W905">
        <f t="shared" ref="W905:W968" si="219">(1430*F905)</f>
        <v>-39.722222222222783</v>
      </c>
      <c r="X905">
        <f t="shared" ref="X905:X968" si="220">AE905*S905</f>
        <v>3936.5792882808537</v>
      </c>
      <c r="Y905" t="str">
        <f t="shared" si="212"/>
        <v>Braking</v>
      </c>
      <c r="Z905">
        <f t="shared" si="213"/>
        <v>3936.5792882808537</v>
      </c>
      <c r="AA905">
        <f t="shared" si="214"/>
        <v>0</v>
      </c>
      <c r="AB905">
        <f t="shared" si="215"/>
        <v>0</v>
      </c>
      <c r="AC905">
        <f t="shared" si="216"/>
        <v>228.94483744444386</v>
      </c>
      <c r="AD905">
        <f t="shared" si="209"/>
        <v>0</v>
      </c>
      <c r="AE905">
        <f t="shared" si="210"/>
        <v>228.94483744444386</v>
      </c>
      <c r="AF905">
        <f>(Z905+SUM($Z$598:Z904))/1000</f>
        <v>1669.6870302104965</v>
      </c>
      <c r="AG905">
        <f>(AA905+SUM($AA$598:AA904))/1000</f>
        <v>617.54649615718802</v>
      </c>
      <c r="BG905">
        <f t="shared" ref="BG905:BG968" si="221">(0.5*1430*(S905*S905))/1000</f>
        <v>211.38897762345678</v>
      </c>
    </row>
    <row r="906" spans="2:59" x14ac:dyDescent="0.3">
      <c r="B906" s="27" t="s">
        <v>52</v>
      </c>
      <c r="C906" s="27">
        <v>898</v>
      </c>
      <c r="D906" s="27">
        <v>309</v>
      </c>
      <c r="E906" s="26">
        <v>61.9</v>
      </c>
      <c r="F906" s="15">
        <f t="shared" ref="F906:F969" si="222">($E907-$E905)/2/3.6</f>
        <v>-1.3888888888889086E-2</v>
      </c>
      <c r="G906" s="15">
        <f t="shared" ref="G906:G969" si="223">($E907-$E905)/2</f>
        <v>-5.0000000000000711E-2</v>
      </c>
      <c r="R906">
        <f>S906+SUM($S$598:S905)</f>
        <v>3624.3055555555525</v>
      </c>
      <c r="S906">
        <f t="shared" si="217"/>
        <v>17.194444444444443</v>
      </c>
      <c r="U906">
        <f t="shared" si="218"/>
        <v>136.66075666666663</v>
      </c>
      <c r="V906">
        <f t="shared" si="211"/>
        <v>268.66705966666666</v>
      </c>
      <c r="W906">
        <f t="shared" si="219"/>
        <v>-19.861111111111391</v>
      </c>
      <c r="X906">
        <f t="shared" si="220"/>
        <v>4278.0800598857968</v>
      </c>
      <c r="Y906" t="str">
        <f t="shared" si="212"/>
        <v>Braking</v>
      </c>
      <c r="Z906">
        <f t="shared" si="213"/>
        <v>4278.0800598857968</v>
      </c>
      <c r="AA906">
        <f t="shared" si="214"/>
        <v>0</v>
      </c>
      <c r="AB906">
        <f t="shared" si="215"/>
        <v>0</v>
      </c>
      <c r="AC906">
        <f t="shared" si="216"/>
        <v>248.80594855555526</v>
      </c>
      <c r="AD906">
        <f t="shared" si="209"/>
        <v>0</v>
      </c>
      <c r="AE906">
        <f t="shared" si="210"/>
        <v>248.80594855555526</v>
      </c>
      <c r="AF906">
        <f>(Z906+SUM($Z$598:Z905))/1000</f>
        <v>1673.9651102703822</v>
      </c>
      <c r="AG906">
        <f>(AA906+SUM($AA$598:AA905))/1000</f>
        <v>617.54649615718802</v>
      </c>
      <c r="BG906">
        <f t="shared" si="221"/>
        <v>211.38897762345678</v>
      </c>
    </row>
    <row r="907" spans="2:59" x14ac:dyDescent="0.3">
      <c r="B907" s="27" t="s">
        <v>52</v>
      </c>
      <c r="C907" s="27">
        <v>899</v>
      </c>
      <c r="D907" s="27">
        <v>310</v>
      </c>
      <c r="E907" s="26">
        <v>61.8</v>
      </c>
      <c r="F907" s="15">
        <f t="shared" si="222"/>
        <v>-5.5555555555555358E-2</v>
      </c>
      <c r="G907" s="15">
        <f t="shared" si="223"/>
        <v>-0.19999999999999929</v>
      </c>
      <c r="R907">
        <f>S907+SUM($S$598:S906)</f>
        <v>3641.472222222219</v>
      </c>
      <c r="S907">
        <f t="shared" si="217"/>
        <v>17.166666666666664</v>
      </c>
      <c r="U907">
        <f t="shared" si="218"/>
        <v>136.21955999999994</v>
      </c>
      <c r="V907">
        <f t="shared" si="211"/>
        <v>268.22586299999995</v>
      </c>
      <c r="W907">
        <f t="shared" si="219"/>
        <v>-79.444444444444159</v>
      </c>
      <c r="X907">
        <f t="shared" si="220"/>
        <v>3240.7476852037071</v>
      </c>
      <c r="Y907" t="str">
        <f t="shared" si="212"/>
        <v>Braking</v>
      </c>
      <c r="Z907">
        <f t="shared" si="213"/>
        <v>3240.7476852037071</v>
      </c>
      <c r="AA907">
        <f t="shared" si="214"/>
        <v>0</v>
      </c>
      <c r="AB907">
        <f t="shared" si="215"/>
        <v>0</v>
      </c>
      <c r="AC907">
        <f t="shared" si="216"/>
        <v>188.78141855555577</v>
      </c>
      <c r="AD907">
        <f t="shared" ref="AD907:AD970" si="224">IF(AC907&gt;V907,0,IF(AC907&gt;0,0,IF(AC907=$T$8,0,-AC907)))</f>
        <v>0</v>
      </c>
      <c r="AE907">
        <f t="shared" si="210"/>
        <v>188.78141855555577</v>
      </c>
      <c r="AF907">
        <f>(Z907+SUM($Z$598:Z906))/1000</f>
        <v>1677.205857955586</v>
      </c>
      <c r="AG907">
        <f>(AA907+SUM($AA$598:AA906))/1000</f>
        <v>617.54649615718802</v>
      </c>
      <c r="BG907">
        <f t="shared" si="221"/>
        <v>210.70652777777769</v>
      </c>
    </row>
    <row r="908" spans="2:59" x14ac:dyDescent="0.3">
      <c r="B908" s="27" t="s">
        <v>52</v>
      </c>
      <c r="C908" s="27">
        <v>900</v>
      </c>
      <c r="D908" s="27">
        <v>311</v>
      </c>
      <c r="E908" s="26">
        <v>61.5</v>
      </c>
      <c r="F908" s="15">
        <f t="shared" si="222"/>
        <v>-0.12499999999999981</v>
      </c>
      <c r="G908" s="15">
        <f t="shared" si="223"/>
        <v>-0.44999999999999929</v>
      </c>
      <c r="R908">
        <f>S908+SUM($S$598:S907)</f>
        <v>3658.5555555555525</v>
      </c>
      <c r="S908">
        <f t="shared" si="217"/>
        <v>17.083333333333332</v>
      </c>
      <c r="U908">
        <f t="shared" si="218"/>
        <v>134.90024999999997</v>
      </c>
      <c r="V908">
        <f t="shared" si="211"/>
        <v>266.90655299999997</v>
      </c>
      <c r="W908">
        <f t="shared" si="219"/>
        <v>-178.74999999999972</v>
      </c>
      <c r="X908">
        <f t="shared" si="220"/>
        <v>1506.007780416671</v>
      </c>
      <c r="Y908" t="str">
        <f t="shared" si="212"/>
        <v>Braking</v>
      </c>
      <c r="Z908">
        <f t="shared" si="213"/>
        <v>1506.007780416671</v>
      </c>
      <c r="AA908">
        <f t="shared" si="214"/>
        <v>0</v>
      </c>
      <c r="AB908">
        <f t="shared" si="215"/>
        <v>0</v>
      </c>
      <c r="AC908">
        <f t="shared" si="216"/>
        <v>88.156553000000258</v>
      </c>
      <c r="AD908">
        <f t="shared" si="224"/>
        <v>0</v>
      </c>
      <c r="AE908">
        <f t="shared" si="210"/>
        <v>88.156553000000258</v>
      </c>
      <c r="AF908">
        <f>(Z908+SUM($Z$598:Z907))/1000</f>
        <v>1678.7118657360027</v>
      </c>
      <c r="AG908">
        <f>(AA908+SUM($AA$598:AA907))/1000</f>
        <v>617.54649615718802</v>
      </c>
      <c r="BG908">
        <f t="shared" si="221"/>
        <v>208.66579861111106</v>
      </c>
    </row>
    <row r="909" spans="2:59" x14ac:dyDescent="0.3">
      <c r="B909" s="27" t="s">
        <v>52</v>
      </c>
      <c r="C909" s="27">
        <v>901</v>
      </c>
      <c r="D909" s="27">
        <v>312</v>
      </c>
      <c r="E909" s="26">
        <v>60.9</v>
      </c>
      <c r="F909" s="15">
        <f t="shared" si="222"/>
        <v>-0.24999999999999961</v>
      </c>
      <c r="G909" s="15">
        <f t="shared" si="223"/>
        <v>-0.89999999999999858</v>
      </c>
      <c r="R909">
        <f>S909+SUM($S$598:S908)</f>
        <v>3675.472222222219</v>
      </c>
      <c r="S909">
        <f t="shared" si="217"/>
        <v>16.916666666666664</v>
      </c>
      <c r="U909">
        <f t="shared" si="218"/>
        <v>132.28088999999997</v>
      </c>
      <c r="V909">
        <f t="shared" si="211"/>
        <v>264.287193</v>
      </c>
      <c r="W909">
        <f t="shared" si="219"/>
        <v>-357.49999999999943</v>
      </c>
      <c r="X909">
        <f t="shared" si="220"/>
        <v>0</v>
      </c>
      <c r="Y909" t="str">
        <f t="shared" si="212"/>
        <v>Braking</v>
      </c>
      <c r="Z909">
        <f t="shared" si="213"/>
        <v>0</v>
      </c>
      <c r="AA909">
        <f t="shared" si="214"/>
        <v>1576.8499850833234</v>
      </c>
      <c r="AB909">
        <f t="shared" si="215"/>
        <v>0</v>
      </c>
      <c r="AC909">
        <f t="shared" si="216"/>
        <v>-93.21280699999943</v>
      </c>
      <c r="AD909">
        <f t="shared" si="224"/>
        <v>93.21280699999943</v>
      </c>
      <c r="AE909">
        <f t="shared" si="210"/>
        <v>0</v>
      </c>
      <c r="AF909">
        <f>(Z909+SUM($Z$598:Z908))/1000</f>
        <v>1678.7118657360027</v>
      </c>
      <c r="AG909">
        <f>(AA909+SUM($AA$598:AA908))/1000</f>
        <v>619.12334614227132</v>
      </c>
      <c r="BG909">
        <f t="shared" si="221"/>
        <v>204.61413194444438</v>
      </c>
    </row>
    <row r="910" spans="2:59" x14ac:dyDescent="0.3">
      <c r="B910" s="27" t="s">
        <v>52</v>
      </c>
      <c r="C910" s="27">
        <v>902</v>
      </c>
      <c r="D910" s="27">
        <v>313</v>
      </c>
      <c r="E910" s="26">
        <v>59.7</v>
      </c>
      <c r="F910" s="15">
        <f t="shared" si="222"/>
        <v>-0.87499999999999956</v>
      </c>
      <c r="G910" s="15">
        <f t="shared" si="223"/>
        <v>-3.1499999999999986</v>
      </c>
      <c r="R910">
        <f>S910+SUM($S$598:S909)</f>
        <v>3692.0555555555525</v>
      </c>
      <c r="S910">
        <f t="shared" si="217"/>
        <v>16.583333333333332</v>
      </c>
      <c r="U910">
        <f t="shared" si="218"/>
        <v>127.11920999999998</v>
      </c>
      <c r="V910">
        <f t="shared" si="211"/>
        <v>259.12551299999996</v>
      </c>
      <c r="W910">
        <f t="shared" si="219"/>
        <v>-1251.2499999999993</v>
      </c>
      <c r="X910">
        <f t="shared" si="220"/>
        <v>0</v>
      </c>
      <c r="Y910" t="str">
        <f t="shared" si="212"/>
        <v>Braking</v>
      </c>
      <c r="Z910">
        <f t="shared" si="213"/>
        <v>0</v>
      </c>
      <c r="AA910">
        <f t="shared" si="214"/>
        <v>16452.731076083321</v>
      </c>
      <c r="AB910">
        <f t="shared" si="215"/>
        <v>0</v>
      </c>
      <c r="AC910">
        <f t="shared" si="216"/>
        <v>-992.12448699999936</v>
      </c>
      <c r="AD910">
        <f t="shared" si="224"/>
        <v>992.12448699999936</v>
      </c>
      <c r="AE910">
        <f t="shared" si="210"/>
        <v>0</v>
      </c>
      <c r="AF910">
        <f>(Z910+SUM($Z$598:Z909))/1000</f>
        <v>1678.7118657360027</v>
      </c>
      <c r="AG910">
        <f>(AA910+SUM($AA$598:AA909))/1000</f>
        <v>635.57607721835473</v>
      </c>
      <c r="BG910">
        <f t="shared" si="221"/>
        <v>196.62996527777776</v>
      </c>
    </row>
    <row r="911" spans="2:59" x14ac:dyDescent="0.3">
      <c r="B911" s="27" t="s">
        <v>52</v>
      </c>
      <c r="C911" s="27">
        <v>903</v>
      </c>
      <c r="D911" s="27">
        <v>314</v>
      </c>
      <c r="E911" s="26">
        <v>54.6</v>
      </c>
      <c r="F911" s="15">
        <f t="shared" si="222"/>
        <v>-1.4444444444444453</v>
      </c>
      <c r="G911" s="15">
        <f t="shared" si="223"/>
        <v>-5.2000000000000028</v>
      </c>
      <c r="R911">
        <f>S911+SUM($S$598:S910)</f>
        <v>3707.222222222219</v>
      </c>
      <c r="S911">
        <f t="shared" si="217"/>
        <v>15.166666666666666</v>
      </c>
      <c r="U911">
        <f t="shared" si="218"/>
        <v>106.32803999999999</v>
      </c>
      <c r="V911">
        <f t="shared" si="211"/>
        <v>238.33434299999999</v>
      </c>
      <c r="W911">
        <f t="shared" si="219"/>
        <v>-2065.5555555555566</v>
      </c>
      <c r="X911">
        <f t="shared" si="220"/>
        <v>0</v>
      </c>
      <c r="Y911" t="str">
        <f t="shared" si="212"/>
        <v>Braking</v>
      </c>
      <c r="Z911">
        <f t="shared" si="213"/>
        <v>0</v>
      </c>
      <c r="AA911">
        <f t="shared" si="214"/>
        <v>27712.855057092605</v>
      </c>
      <c r="AB911">
        <f t="shared" si="215"/>
        <v>0</v>
      </c>
      <c r="AC911">
        <f t="shared" si="216"/>
        <v>-1827.2212125555566</v>
      </c>
      <c r="AD911">
        <f t="shared" si="224"/>
        <v>1827.2212125555566</v>
      </c>
      <c r="AE911">
        <f t="shared" si="210"/>
        <v>0</v>
      </c>
      <c r="AF911">
        <f>(Z911+SUM($Z$598:Z910))/1000</f>
        <v>1678.7118657360027</v>
      </c>
      <c r="AG911">
        <f>(AA911+SUM($AA$598:AA910))/1000</f>
        <v>663.28893227544734</v>
      </c>
      <c r="BG911">
        <f t="shared" si="221"/>
        <v>164.4698611111111</v>
      </c>
    </row>
    <row r="912" spans="2:59" x14ac:dyDescent="0.3">
      <c r="B912" s="27" t="s">
        <v>52</v>
      </c>
      <c r="C912" s="27">
        <v>904</v>
      </c>
      <c r="D912" s="27">
        <v>315</v>
      </c>
      <c r="E912" s="26">
        <v>49.3</v>
      </c>
      <c r="F912" s="15">
        <f t="shared" si="222"/>
        <v>-1.3472222222222225</v>
      </c>
      <c r="G912" s="15">
        <f t="shared" si="223"/>
        <v>-4.8500000000000014</v>
      </c>
      <c r="R912">
        <f>S912+SUM($S$598:S911)</f>
        <v>3720.9166666666633</v>
      </c>
      <c r="S912">
        <f t="shared" si="217"/>
        <v>13.694444444444443</v>
      </c>
      <c r="U912">
        <f t="shared" si="218"/>
        <v>86.68747666666664</v>
      </c>
      <c r="V912">
        <f t="shared" si="211"/>
        <v>218.69377966666664</v>
      </c>
      <c r="W912">
        <f t="shared" si="219"/>
        <v>-1926.5277777777783</v>
      </c>
      <c r="X912">
        <f t="shared" si="220"/>
        <v>0</v>
      </c>
      <c r="Y912" t="str">
        <f t="shared" si="212"/>
        <v>Braking</v>
      </c>
      <c r="Z912">
        <f t="shared" si="213"/>
        <v>0</v>
      </c>
      <c r="AA912">
        <f t="shared" si="214"/>
        <v>23387.837807466054</v>
      </c>
      <c r="AB912">
        <f t="shared" si="215"/>
        <v>0</v>
      </c>
      <c r="AC912">
        <f t="shared" si="216"/>
        <v>-1707.8339981111117</v>
      </c>
      <c r="AD912">
        <f t="shared" si="224"/>
        <v>1707.8339981111117</v>
      </c>
      <c r="AE912">
        <f t="shared" si="210"/>
        <v>0</v>
      </c>
      <c r="AF912">
        <f>(Z912+SUM($Z$598:Z911))/1000</f>
        <v>1678.7118657360027</v>
      </c>
      <c r="AG912">
        <f>(AA912+SUM($AA$598:AA911))/1000</f>
        <v>686.67677008291332</v>
      </c>
      <c r="BG912">
        <f t="shared" si="221"/>
        <v>134.08953317901231</v>
      </c>
    </row>
    <row r="913" spans="2:59" x14ac:dyDescent="0.3">
      <c r="B913" s="27" t="s">
        <v>52</v>
      </c>
      <c r="C913" s="27">
        <v>905</v>
      </c>
      <c r="D913" s="27">
        <v>316</v>
      </c>
      <c r="E913" s="26">
        <v>44.9</v>
      </c>
      <c r="F913" s="15">
        <f t="shared" si="222"/>
        <v>-0.97222222222222221</v>
      </c>
      <c r="G913" s="15">
        <f t="shared" si="223"/>
        <v>-3.5</v>
      </c>
      <c r="R913">
        <f>S913+SUM($S$598:S912)</f>
        <v>3733.3888888888855</v>
      </c>
      <c r="S913">
        <f t="shared" si="217"/>
        <v>12.472222222222221</v>
      </c>
      <c r="U913">
        <f t="shared" si="218"/>
        <v>71.904356666666644</v>
      </c>
      <c r="V913">
        <f t="shared" si="211"/>
        <v>203.91065966666665</v>
      </c>
      <c r="W913">
        <f t="shared" si="219"/>
        <v>-1390.2777777777778</v>
      </c>
      <c r="X913">
        <f t="shared" si="220"/>
        <v>0</v>
      </c>
      <c r="Y913" t="str">
        <f t="shared" si="212"/>
        <v>Braking</v>
      </c>
      <c r="Z913">
        <f t="shared" si="213"/>
        <v>0</v>
      </c>
      <c r="AA913">
        <f t="shared" si="214"/>
        <v>14796.634334219138</v>
      </c>
      <c r="AB913">
        <f t="shared" si="215"/>
        <v>0</v>
      </c>
      <c r="AC913">
        <f t="shared" si="216"/>
        <v>-1186.3671181111113</v>
      </c>
      <c r="AD913">
        <f t="shared" si="224"/>
        <v>1186.3671181111113</v>
      </c>
      <c r="AE913">
        <f t="shared" si="210"/>
        <v>0</v>
      </c>
      <c r="AF913">
        <f>(Z913+SUM($Z$598:Z912))/1000</f>
        <v>1678.7118657360027</v>
      </c>
      <c r="AG913">
        <f>(AA913+SUM($AA$598:AA912))/1000</f>
        <v>701.47340441713254</v>
      </c>
      <c r="BG913">
        <f t="shared" si="221"/>
        <v>111.22277391975307</v>
      </c>
    </row>
    <row r="914" spans="2:59" x14ac:dyDescent="0.3">
      <c r="B914" s="27" t="s">
        <v>52</v>
      </c>
      <c r="C914" s="27">
        <v>906</v>
      </c>
      <c r="D914" s="27">
        <v>317</v>
      </c>
      <c r="E914" s="26">
        <v>42.3</v>
      </c>
      <c r="F914" s="15">
        <f t="shared" si="222"/>
        <v>-0.4861111111111111</v>
      </c>
      <c r="G914" s="15">
        <f t="shared" si="223"/>
        <v>-1.75</v>
      </c>
      <c r="R914">
        <f>S914+SUM($S$598:S913)</f>
        <v>3745.1388888888855</v>
      </c>
      <c r="S914">
        <f t="shared" si="217"/>
        <v>11.749999999999998</v>
      </c>
      <c r="U914">
        <f t="shared" si="218"/>
        <v>63.818009999999987</v>
      </c>
      <c r="V914">
        <f t="shared" si="211"/>
        <v>195.82431299999999</v>
      </c>
      <c r="W914">
        <f t="shared" si="219"/>
        <v>-695.13888888888891</v>
      </c>
      <c r="X914">
        <f t="shared" si="220"/>
        <v>0</v>
      </c>
      <c r="Y914" t="str">
        <f t="shared" si="212"/>
        <v>Braking</v>
      </c>
      <c r="Z914">
        <f t="shared" si="213"/>
        <v>0</v>
      </c>
      <c r="AA914">
        <f t="shared" si="214"/>
        <v>5866.9462666944446</v>
      </c>
      <c r="AB914">
        <f t="shared" si="215"/>
        <v>0</v>
      </c>
      <c r="AC914">
        <f t="shared" si="216"/>
        <v>-499.31457588888895</v>
      </c>
      <c r="AD914">
        <f t="shared" si="224"/>
        <v>499.31457588888895</v>
      </c>
      <c r="AE914">
        <f t="shared" si="210"/>
        <v>0</v>
      </c>
      <c r="AF914">
        <f>(Z914+SUM($Z$598:Z913))/1000</f>
        <v>1678.7118657360027</v>
      </c>
      <c r="AG914">
        <f>(AA914+SUM($AA$598:AA913))/1000</f>
        <v>707.34035068382695</v>
      </c>
      <c r="BG914">
        <f t="shared" si="221"/>
        <v>98.714687499999982</v>
      </c>
    </row>
    <row r="915" spans="2:59" x14ac:dyDescent="0.3">
      <c r="B915" s="27" t="s">
        <v>52</v>
      </c>
      <c r="C915" s="27">
        <v>907</v>
      </c>
      <c r="D915" s="27">
        <v>318</v>
      </c>
      <c r="E915" s="26">
        <v>41.4</v>
      </c>
      <c r="F915" s="15">
        <f t="shared" si="222"/>
        <v>-0.1388888888888889</v>
      </c>
      <c r="G915" s="15">
        <f t="shared" si="223"/>
        <v>-0.5</v>
      </c>
      <c r="R915">
        <f>S915+SUM($S$598:S914)</f>
        <v>3756.6388888888855</v>
      </c>
      <c r="S915">
        <f t="shared" si="217"/>
        <v>11.5</v>
      </c>
      <c r="U915">
        <f t="shared" si="218"/>
        <v>61.131239999999998</v>
      </c>
      <c r="V915">
        <f t="shared" si="211"/>
        <v>193.13754299999999</v>
      </c>
      <c r="W915">
        <f t="shared" si="219"/>
        <v>-198.61111111111111</v>
      </c>
      <c r="X915">
        <f t="shared" si="220"/>
        <v>0</v>
      </c>
      <c r="Y915" t="str">
        <f t="shared" si="212"/>
        <v>Braking</v>
      </c>
      <c r="Z915">
        <f t="shared" si="213"/>
        <v>0</v>
      </c>
      <c r="AA915">
        <f t="shared" si="214"/>
        <v>62.946033277777886</v>
      </c>
      <c r="AB915">
        <f t="shared" si="215"/>
        <v>0</v>
      </c>
      <c r="AC915">
        <f t="shared" si="216"/>
        <v>-5.4735681111111205</v>
      </c>
      <c r="AD915">
        <f t="shared" si="224"/>
        <v>5.4735681111111205</v>
      </c>
      <c r="AE915">
        <f t="shared" si="210"/>
        <v>0</v>
      </c>
      <c r="AF915">
        <f>(Z915+SUM($Z$598:Z914))/1000</f>
        <v>1678.7118657360027</v>
      </c>
      <c r="AG915">
        <f>(AA915+SUM($AA$598:AA914))/1000</f>
        <v>707.40329671710469</v>
      </c>
      <c r="BG915">
        <f t="shared" si="221"/>
        <v>94.558750000000003</v>
      </c>
    </row>
    <row r="916" spans="2:59" x14ac:dyDescent="0.3">
      <c r="B916" s="27" t="s">
        <v>52</v>
      </c>
      <c r="C916" s="27">
        <v>908</v>
      </c>
      <c r="D916" s="27">
        <v>319</v>
      </c>
      <c r="E916" s="26">
        <v>41.3</v>
      </c>
      <c r="F916" s="15">
        <f t="shared" si="222"/>
        <v>9.7222222222222612E-2</v>
      </c>
      <c r="G916" s="15">
        <f t="shared" si="223"/>
        <v>0.35000000000000142</v>
      </c>
      <c r="R916">
        <f>S916+SUM($S$598:S915)</f>
        <v>3768.1111111111077</v>
      </c>
      <c r="S916">
        <f t="shared" si="217"/>
        <v>11.472222222222221</v>
      </c>
      <c r="U916">
        <f t="shared" si="218"/>
        <v>60.836276666666656</v>
      </c>
      <c r="V916">
        <f t="shared" si="211"/>
        <v>192.84257966666667</v>
      </c>
      <c r="W916">
        <f t="shared" si="219"/>
        <v>139.02777777777834</v>
      </c>
      <c r="X916">
        <f t="shared" si="220"/>
        <v>3807.2904895709939</v>
      </c>
      <c r="Y916" t="str">
        <f t="shared" si="212"/>
        <v>Accelerating</v>
      </c>
      <c r="Z916">
        <f t="shared" si="213"/>
        <v>3807.2904895709939</v>
      </c>
      <c r="AA916">
        <f t="shared" si="214"/>
        <v>0</v>
      </c>
      <c r="AB916">
        <f t="shared" si="215"/>
        <v>0</v>
      </c>
      <c r="AC916">
        <f t="shared" si="216"/>
        <v>331.87035744444501</v>
      </c>
      <c r="AD916">
        <f t="shared" si="224"/>
        <v>0</v>
      </c>
      <c r="AE916">
        <f t="shared" si="210"/>
        <v>331.87035744444501</v>
      </c>
      <c r="AF916">
        <f>(Z916+SUM($Z$598:Z915))/1000</f>
        <v>1682.5191562255734</v>
      </c>
      <c r="AG916">
        <f>(AA916+SUM($AA$598:AA915))/1000</f>
        <v>707.40329671710469</v>
      </c>
      <c r="BG916">
        <f t="shared" si="221"/>
        <v>94.102496141975294</v>
      </c>
    </row>
    <row r="917" spans="2:59" x14ac:dyDescent="0.3">
      <c r="B917" s="27" t="s">
        <v>52</v>
      </c>
      <c r="C917" s="27">
        <v>909</v>
      </c>
      <c r="D917" s="27">
        <v>320</v>
      </c>
      <c r="E917" s="26">
        <v>42.1</v>
      </c>
      <c r="F917" s="15">
        <f t="shared" si="222"/>
        <v>0.47222222222222299</v>
      </c>
      <c r="G917" s="15">
        <f t="shared" si="223"/>
        <v>1.7000000000000028</v>
      </c>
      <c r="R917">
        <f>S917+SUM($S$598:S916)</f>
        <v>3779.805555555552</v>
      </c>
      <c r="S917">
        <f t="shared" si="217"/>
        <v>11.694444444444445</v>
      </c>
      <c r="U917">
        <f t="shared" si="218"/>
        <v>63.215956666666671</v>
      </c>
      <c r="V917">
        <f t="shared" si="211"/>
        <v>195.22225966666667</v>
      </c>
      <c r="W917">
        <f t="shared" si="219"/>
        <v>675.27777777777885</v>
      </c>
      <c r="X917">
        <f t="shared" si="220"/>
        <v>10180.014326780876</v>
      </c>
      <c r="Y917" t="str">
        <f t="shared" si="212"/>
        <v>Accelerating</v>
      </c>
      <c r="Z917">
        <f t="shared" si="213"/>
        <v>10180.014326780876</v>
      </c>
      <c r="AA917">
        <f t="shared" si="214"/>
        <v>0</v>
      </c>
      <c r="AB917">
        <f t="shared" si="215"/>
        <v>0</v>
      </c>
      <c r="AC917">
        <f t="shared" si="216"/>
        <v>870.50003744444552</v>
      </c>
      <c r="AD917">
        <f t="shared" si="224"/>
        <v>0</v>
      </c>
      <c r="AE917">
        <f t="shared" si="210"/>
        <v>870.50003744444552</v>
      </c>
      <c r="AF917">
        <f>(Z917+SUM($Z$598:Z916))/1000</f>
        <v>1692.6991705523544</v>
      </c>
      <c r="AG917">
        <f>(AA917+SUM($AA$598:AA916))/1000</f>
        <v>707.40329671710469</v>
      </c>
      <c r="BG917">
        <f t="shared" si="221"/>
        <v>97.783422067901256</v>
      </c>
    </row>
    <row r="918" spans="2:59" x14ac:dyDescent="0.3">
      <c r="B918" s="27" t="s">
        <v>52</v>
      </c>
      <c r="C918" s="27">
        <v>910</v>
      </c>
      <c r="D918" s="27">
        <v>321</v>
      </c>
      <c r="E918" s="26">
        <v>44.7</v>
      </c>
      <c r="F918" s="15">
        <f t="shared" si="222"/>
        <v>0.87499999999999956</v>
      </c>
      <c r="G918" s="15">
        <f t="shared" si="223"/>
        <v>3.1499999999999986</v>
      </c>
      <c r="R918">
        <f>S918+SUM($S$598:S917)</f>
        <v>3792.2222222222185</v>
      </c>
      <c r="S918">
        <f t="shared" si="217"/>
        <v>12.416666666666668</v>
      </c>
      <c r="U918">
        <f t="shared" si="218"/>
        <v>71.26521000000001</v>
      </c>
      <c r="V918">
        <f t="shared" si="211"/>
        <v>203.27151300000003</v>
      </c>
      <c r="W918">
        <f t="shared" si="219"/>
        <v>1251.2499999999993</v>
      </c>
      <c r="X918">
        <f t="shared" si="220"/>
        <v>18060.308786416659</v>
      </c>
      <c r="Y918" t="str">
        <f t="shared" si="212"/>
        <v>Accelerating</v>
      </c>
      <c r="Z918">
        <f t="shared" si="213"/>
        <v>18060.308786416659</v>
      </c>
      <c r="AA918">
        <f t="shared" si="214"/>
        <v>0</v>
      </c>
      <c r="AB918">
        <f t="shared" si="215"/>
        <v>0</v>
      </c>
      <c r="AC918">
        <f t="shared" si="216"/>
        <v>1454.5215129999992</v>
      </c>
      <c r="AD918">
        <f t="shared" si="224"/>
        <v>0</v>
      </c>
      <c r="AE918">
        <f t="shared" si="210"/>
        <v>1454.5215129999992</v>
      </c>
      <c r="AF918">
        <f>(Z918+SUM($Z$598:Z917))/1000</f>
        <v>1710.7594793387709</v>
      </c>
      <c r="AG918">
        <f>(AA918+SUM($AA$598:AA917))/1000</f>
        <v>707.40329671710469</v>
      </c>
      <c r="BG918">
        <f t="shared" si="221"/>
        <v>110.23413194444447</v>
      </c>
    </row>
    <row r="919" spans="2:59" x14ac:dyDescent="0.3">
      <c r="B919" s="27" t="s">
        <v>52</v>
      </c>
      <c r="C919" s="27">
        <v>911</v>
      </c>
      <c r="D919" s="27">
        <v>322</v>
      </c>
      <c r="E919" s="26">
        <v>48.4</v>
      </c>
      <c r="F919" s="15">
        <f t="shared" si="222"/>
        <v>0.93055555555555491</v>
      </c>
      <c r="G919" s="15">
        <f t="shared" si="223"/>
        <v>3.3499999999999979</v>
      </c>
      <c r="R919">
        <f>S919+SUM($S$598:S918)</f>
        <v>3805.6666666666629</v>
      </c>
      <c r="S919">
        <f t="shared" si="217"/>
        <v>13.444444444444443</v>
      </c>
      <c r="U919">
        <f t="shared" si="218"/>
        <v>83.551306666666633</v>
      </c>
      <c r="V919">
        <f t="shared" si="211"/>
        <v>215.55760966666662</v>
      </c>
      <c r="W919">
        <f t="shared" si="219"/>
        <v>1330.6944444444434</v>
      </c>
      <c r="X919">
        <f t="shared" si="220"/>
        <v>20788.499838604923</v>
      </c>
      <c r="Y919" t="str">
        <f t="shared" si="212"/>
        <v>Accelerating</v>
      </c>
      <c r="Z919">
        <f t="shared" si="213"/>
        <v>20788.499838604923</v>
      </c>
      <c r="AA919">
        <f t="shared" si="214"/>
        <v>0</v>
      </c>
      <c r="AB919">
        <f t="shared" si="215"/>
        <v>0</v>
      </c>
      <c r="AC919">
        <f t="shared" si="216"/>
        <v>1546.2520541111101</v>
      </c>
      <c r="AD919">
        <f t="shared" si="224"/>
        <v>0</v>
      </c>
      <c r="AE919">
        <f t="shared" si="210"/>
        <v>1546.2520541111101</v>
      </c>
      <c r="AF919">
        <f>(Z919+SUM($Z$598:Z918))/1000</f>
        <v>1731.5479791773757</v>
      </c>
      <c r="AG919">
        <f>(AA919+SUM($AA$598:AA918))/1000</f>
        <v>707.40329671710469</v>
      </c>
      <c r="BG919">
        <f t="shared" si="221"/>
        <v>129.23845679012342</v>
      </c>
    </row>
    <row r="920" spans="2:59" x14ac:dyDescent="0.3">
      <c r="B920" s="27" t="s">
        <v>52</v>
      </c>
      <c r="C920" s="27">
        <v>912</v>
      </c>
      <c r="D920" s="27">
        <v>323</v>
      </c>
      <c r="E920" s="26">
        <v>51.4</v>
      </c>
      <c r="F920" s="15">
        <f t="shared" si="222"/>
        <v>0.59722222222222276</v>
      </c>
      <c r="G920" s="15">
        <f t="shared" si="223"/>
        <v>2.1500000000000021</v>
      </c>
      <c r="R920">
        <f>S920+SUM($S$598:S919)</f>
        <v>3819.9444444444407</v>
      </c>
      <c r="S920">
        <f t="shared" si="217"/>
        <v>14.277777777777777</v>
      </c>
      <c r="U920">
        <f t="shared" si="218"/>
        <v>94.22990666666665</v>
      </c>
      <c r="V920">
        <f t="shared" si="211"/>
        <v>226.23620966666664</v>
      </c>
      <c r="W920">
        <f t="shared" si="219"/>
        <v>854.02777777777851</v>
      </c>
      <c r="X920">
        <f t="shared" si="220"/>
        <v>15423.76915406791</v>
      </c>
      <c r="Y920" t="str">
        <f t="shared" si="212"/>
        <v>Accelerating</v>
      </c>
      <c r="Z920">
        <f t="shared" si="213"/>
        <v>15423.76915406791</v>
      </c>
      <c r="AA920">
        <f t="shared" si="214"/>
        <v>0</v>
      </c>
      <c r="AB920">
        <f t="shared" si="215"/>
        <v>0</v>
      </c>
      <c r="AC920">
        <f t="shared" si="216"/>
        <v>1080.2639874444451</v>
      </c>
      <c r="AD920">
        <f t="shared" si="224"/>
        <v>0</v>
      </c>
      <c r="AE920">
        <f t="shared" si="210"/>
        <v>1080.2639874444451</v>
      </c>
      <c r="AF920">
        <f>(Z920+SUM($Z$598:Z919))/1000</f>
        <v>1746.9717483314437</v>
      </c>
      <c r="AG920">
        <f>(AA920+SUM($AA$598:AA919))/1000</f>
        <v>707.40329671710469</v>
      </c>
      <c r="BG920">
        <f t="shared" si="221"/>
        <v>145.75628086419749</v>
      </c>
    </row>
    <row r="921" spans="2:59" x14ac:dyDescent="0.3">
      <c r="B921" s="27" t="s">
        <v>52</v>
      </c>
      <c r="C921" s="27">
        <v>913</v>
      </c>
      <c r="D921" s="27">
        <v>324</v>
      </c>
      <c r="E921" s="26">
        <v>52.7</v>
      </c>
      <c r="F921" s="15">
        <f t="shared" si="222"/>
        <v>0.36111111111111133</v>
      </c>
      <c r="G921" s="15">
        <f t="shared" si="223"/>
        <v>1.3000000000000007</v>
      </c>
      <c r="R921">
        <f>S921+SUM($S$598:S920)</f>
        <v>3834.5833333333294</v>
      </c>
      <c r="S921">
        <f t="shared" si="217"/>
        <v>14.638888888888889</v>
      </c>
      <c r="U921">
        <f t="shared" si="218"/>
        <v>99.056676666666675</v>
      </c>
      <c r="V921">
        <f t="shared" si="211"/>
        <v>231.06297966666668</v>
      </c>
      <c r="W921">
        <f t="shared" si="219"/>
        <v>516.38888888888914</v>
      </c>
      <c r="X921">
        <f t="shared" si="220"/>
        <v>10941.864853577164</v>
      </c>
      <c r="Y921" t="str">
        <f t="shared" si="212"/>
        <v>Accelerating</v>
      </c>
      <c r="Z921">
        <f t="shared" si="213"/>
        <v>10941.864853577164</v>
      </c>
      <c r="AA921">
        <f t="shared" si="214"/>
        <v>0</v>
      </c>
      <c r="AB921">
        <f t="shared" si="215"/>
        <v>0</v>
      </c>
      <c r="AC921">
        <f t="shared" si="216"/>
        <v>747.45186855555585</v>
      </c>
      <c r="AD921">
        <f t="shared" si="224"/>
        <v>0</v>
      </c>
      <c r="AE921">
        <f t="shared" si="210"/>
        <v>747.45186855555585</v>
      </c>
      <c r="AF921">
        <f>(Z921+SUM($Z$598:Z920))/1000</f>
        <v>1757.9136131850209</v>
      </c>
      <c r="AG921">
        <f>(AA921+SUM($AA$598:AA920))/1000</f>
        <v>707.40329671710469</v>
      </c>
      <c r="BG921">
        <f t="shared" si="221"/>
        <v>153.22240354938273</v>
      </c>
    </row>
    <row r="922" spans="2:59" x14ac:dyDescent="0.3">
      <c r="B922" s="27" t="s">
        <v>52</v>
      </c>
      <c r="C922" s="27">
        <v>914</v>
      </c>
      <c r="D922" s="27">
        <v>325</v>
      </c>
      <c r="E922" s="26">
        <v>54</v>
      </c>
      <c r="F922" s="15">
        <f t="shared" si="222"/>
        <v>0.59722222222222177</v>
      </c>
      <c r="G922" s="15">
        <f t="shared" si="223"/>
        <v>2.1499999999999986</v>
      </c>
      <c r="R922">
        <f>S922+SUM($S$598:S921)</f>
        <v>3849.5833333333294</v>
      </c>
      <c r="S922">
        <f t="shared" si="217"/>
        <v>15</v>
      </c>
      <c r="U922">
        <f t="shared" si="218"/>
        <v>104.00399999999999</v>
      </c>
      <c r="V922">
        <f t="shared" si="211"/>
        <v>236.01030299999999</v>
      </c>
      <c r="W922">
        <f t="shared" si="219"/>
        <v>854.02777777777715</v>
      </c>
      <c r="X922">
        <f t="shared" si="220"/>
        <v>16350.571211666658</v>
      </c>
      <c r="Y922" t="str">
        <f t="shared" si="212"/>
        <v>Accelerating</v>
      </c>
      <c r="Z922">
        <f t="shared" si="213"/>
        <v>16350.571211666658</v>
      </c>
      <c r="AA922">
        <f t="shared" si="214"/>
        <v>0</v>
      </c>
      <c r="AB922">
        <f t="shared" si="215"/>
        <v>0</v>
      </c>
      <c r="AC922">
        <f t="shared" si="216"/>
        <v>1090.0380807777772</v>
      </c>
      <c r="AD922">
        <f t="shared" si="224"/>
        <v>0</v>
      </c>
      <c r="AE922">
        <f t="shared" si="210"/>
        <v>1090.0380807777772</v>
      </c>
      <c r="AF922">
        <f>(Z922+SUM($Z$598:Z921))/1000</f>
        <v>1774.2641843966874</v>
      </c>
      <c r="AG922">
        <f>(AA922+SUM($AA$598:AA921))/1000</f>
        <v>707.40329671710469</v>
      </c>
      <c r="BG922">
        <f t="shared" si="221"/>
        <v>160.875</v>
      </c>
    </row>
    <row r="923" spans="2:59" x14ac:dyDescent="0.3">
      <c r="B923" s="27" t="s">
        <v>52</v>
      </c>
      <c r="C923" s="27">
        <v>915</v>
      </c>
      <c r="D923" s="27">
        <v>326</v>
      </c>
      <c r="E923" s="26">
        <v>57</v>
      </c>
      <c r="F923" s="15">
        <f t="shared" si="222"/>
        <v>0.56944444444444464</v>
      </c>
      <c r="G923" s="15">
        <f t="shared" si="223"/>
        <v>2.0500000000000007</v>
      </c>
      <c r="R923">
        <f>S923+SUM($S$598:S922)</f>
        <v>3865.4166666666629</v>
      </c>
      <c r="S923">
        <f t="shared" si="217"/>
        <v>15.833333333333332</v>
      </c>
      <c r="U923">
        <f t="shared" si="218"/>
        <v>115.88099999999997</v>
      </c>
      <c r="V923">
        <f t="shared" si="211"/>
        <v>247.88730299999997</v>
      </c>
      <c r="W923">
        <f t="shared" si="219"/>
        <v>814.30555555555588</v>
      </c>
      <c r="X923">
        <f t="shared" si="220"/>
        <v>16818.0535937963</v>
      </c>
      <c r="Y923" t="str">
        <f t="shared" si="212"/>
        <v>Accelerating</v>
      </c>
      <c r="Z923">
        <f t="shared" si="213"/>
        <v>16818.0535937963</v>
      </c>
      <c r="AA923">
        <f t="shared" si="214"/>
        <v>0</v>
      </c>
      <c r="AB923">
        <f t="shared" si="215"/>
        <v>0</v>
      </c>
      <c r="AC923">
        <f t="shared" si="216"/>
        <v>1062.1928585555559</v>
      </c>
      <c r="AD923">
        <f t="shared" si="224"/>
        <v>0</v>
      </c>
      <c r="AE923">
        <f t="shared" si="210"/>
        <v>1062.1928585555559</v>
      </c>
      <c r="AF923">
        <f>(Z923+SUM($Z$598:Z922))/1000</f>
        <v>1791.0822379904837</v>
      </c>
      <c r="AG923">
        <f>(AA923+SUM($AA$598:AA922))/1000</f>
        <v>707.40329671710469</v>
      </c>
      <c r="BG923">
        <f t="shared" si="221"/>
        <v>179.24652777777774</v>
      </c>
    </row>
    <row r="924" spans="2:59" x14ac:dyDescent="0.3">
      <c r="B924" s="27" t="s">
        <v>52</v>
      </c>
      <c r="C924" s="27">
        <v>916</v>
      </c>
      <c r="D924" s="27">
        <v>327</v>
      </c>
      <c r="E924" s="26">
        <v>58.1</v>
      </c>
      <c r="F924" s="15">
        <f t="shared" si="222"/>
        <v>0.30555555555555597</v>
      </c>
      <c r="G924" s="15">
        <f t="shared" si="223"/>
        <v>1.1000000000000014</v>
      </c>
      <c r="R924">
        <f>S924+SUM($S$598:S923)</f>
        <v>3881.5555555555516</v>
      </c>
      <c r="S924">
        <f t="shared" si="217"/>
        <v>16.138888888888889</v>
      </c>
      <c r="U924">
        <f t="shared" si="218"/>
        <v>120.39675666666668</v>
      </c>
      <c r="V924">
        <f t="shared" si="211"/>
        <v>252.40305966666668</v>
      </c>
      <c r="W924">
        <f t="shared" si="219"/>
        <v>436.94444444444503</v>
      </c>
      <c r="X924">
        <f t="shared" si="220"/>
        <v>11125.302774682108</v>
      </c>
      <c r="Y924" t="str">
        <f t="shared" si="212"/>
        <v>Accelerating</v>
      </c>
      <c r="Z924">
        <f t="shared" si="213"/>
        <v>11125.302774682108</v>
      </c>
      <c r="AA924">
        <f t="shared" si="214"/>
        <v>0</v>
      </c>
      <c r="AB924">
        <f t="shared" si="215"/>
        <v>0</v>
      </c>
      <c r="AC924">
        <f t="shared" si="216"/>
        <v>689.34750411111168</v>
      </c>
      <c r="AD924">
        <f t="shared" si="224"/>
        <v>0</v>
      </c>
      <c r="AE924">
        <f t="shared" si="210"/>
        <v>689.34750411111168</v>
      </c>
      <c r="AF924">
        <f>(Z924+SUM($Z$598:Z923))/1000</f>
        <v>1802.2075407651657</v>
      </c>
      <c r="AG924">
        <f>(AA924+SUM($AA$598:AA923))/1000</f>
        <v>707.40329671710469</v>
      </c>
      <c r="BG924">
        <f t="shared" si="221"/>
        <v>186.23157021604942</v>
      </c>
    </row>
    <row r="925" spans="2:59" x14ac:dyDescent="0.3">
      <c r="B925" s="27" t="s">
        <v>52</v>
      </c>
      <c r="C925" s="27">
        <v>917</v>
      </c>
      <c r="D925" s="27">
        <v>328</v>
      </c>
      <c r="E925" s="26">
        <v>59.2</v>
      </c>
      <c r="F925" s="15">
        <f t="shared" si="222"/>
        <v>0.12499999999999981</v>
      </c>
      <c r="G925" s="15">
        <f t="shared" si="223"/>
        <v>0.44999999999999929</v>
      </c>
      <c r="R925">
        <f>S925+SUM($S$598:S924)</f>
        <v>3897.9999999999959</v>
      </c>
      <c r="S925">
        <f t="shared" si="217"/>
        <v>16.444444444444446</v>
      </c>
      <c r="U925">
        <f t="shared" si="218"/>
        <v>124.99882666666669</v>
      </c>
      <c r="V925">
        <f t="shared" si="211"/>
        <v>257.00512966666668</v>
      </c>
      <c r="W925">
        <f t="shared" si="219"/>
        <v>178.74999999999972</v>
      </c>
      <c r="X925">
        <f t="shared" si="220"/>
        <v>7165.7510211851813</v>
      </c>
      <c r="Y925" t="str">
        <f t="shared" si="212"/>
        <v>Accelerating</v>
      </c>
      <c r="Z925">
        <f t="shared" si="213"/>
        <v>7165.7510211851813</v>
      </c>
      <c r="AA925">
        <f t="shared" si="214"/>
        <v>0</v>
      </c>
      <c r="AB925">
        <f t="shared" si="215"/>
        <v>0</v>
      </c>
      <c r="AC925">
        <f t="shared" si="216"/>
        <v>435.75512966666639</v>
      </c>
      <c r="AD925">
        <f t="shared" si="224"/>
        <v>0</v>
      </c>
      <c r="AE925">
        <f t="shared" si="210"/>
        <v>435.75512966666639</v>
      </c>
      <c r="AF925">
        <f>(Z925+SUM($Z$598:Z924))/1000</f>
        <v>1809.373291786351</v>
      </c>
      <c r="AG925">
        <f>(AA925+SUM($AA$598:AA924))/1000</f>
        <v>707.40329671710469</v>
      </c>
      <c r="BG925">
        <f t="shared" si="221"/>
        <v>193.35012345679016</v>
      </c>
    </row>
    <row r="926" spans="2:59" x14ac:dyDescent="0.3">
      <c r="B926" s="27" t="s">
        <v>52</v>
      </c>
      <c r="C926" s="27">
        <v>918</v>
      </c>
      <c r="D926" s="27">
        <v>329</v>
      </c>
      <c r="E926" s="26">
        <v>59</v>
      </c>
      <c r="F926" s="15">
        <f t="shared" si="222"/>
        <v>-1.3888888888889086E-2</v>
      </c>
      <c r="G926" s="15">
        <f t="shared" si="223"/>
        <v>-5.0000000000000711E-2</v>
      </c>
      <c r="R926">
        <f>S926+SUM($S$598:S925)</f>
        <v>3914.3888888888846</v>
      </c>
      <c r="S926">
        <f t="shared" si="217"/>
        <v>16.388888888888889</v>
      </c>
      <c r="U926">
        <f t="shared" si="218"/>
        <v>124.15566666666666</v>
      </c>
      <c r="V926">
        <f t="shared" si="211"/>
        <v>256.16196966666666</v>
      </c>
      <c r="W926">
        <f t="shared" si="219"/>
        <v>-19.861111111111391</v>
      </c>
      <c r="X926">
        <f t="shared" si="220"/>
        <v>3872.7085152160448</v>
      </c>
      <c r="Y926" t="str">
        <f t="shared" si="212"/>
        <v>Braking</v>
      </c>
      <c r="Z926">
        <f t="shared" si="213"/>
        <v>3872.7085152160448</v>
      </c>
      <c r="AA926">
        <f t="shared" si="214"/>
        <v>0</v>
      </c>
      <c r="AB926">
        <f t="shared" si="215"/>
        <v>0</v>
      </c>
      <c r="AC926">
        <f t="shared" si="216"/>
        <v>236.30085855555527</v>
      </c>
      <c r="AD926">
        <f t="shared" si="224"/>
        <v>0</v>
      </c>
      <c r="AE926">
        <f t="shared" si="210"/>
        <v>236.30085855555527</v>
      </c>
      <c r="AF926">
        <f>(Z926+SUM($Z$598:Z925))/1000</f>
        <v>1813.2460003015672</v>
      </c>
      <c r="AG926">
        <f>(AA926+SUM($AA$598:AA925))/1000</f>
        <v>707.40329671710469</v>
      </c>
      <c r="BG926">
        <f t="shared" si="221"/>
        <v>192.04591049382717</v>
      </c>
    </row>
    <row r="927" spans="2:59" x14ac:dyDescent="0.3">
      <c r="B927" s="27" t="s">
        <v>52</v>
      </c>
      <c r="C927" s="27">
        <v>919</v>
      </c>
      <c r="D927" s="27">
        <v>330</v>
      </c>
      <c r="E927" s="26">
        <v>59.1</v>
      </c>
      <c r="F927" s="15">
        <f t="shared" si="222"/>
        <v>6.9444444444444448E-2</v>
      </c>
      <c r="G927" s="15">
        <f t="shared" si="223"/>
        <v>0.25</v>
      </c>
      <c r="R927">
        <f>S927+SUM($S$598:S926)</f>
        <v>3930.8055555555511</v>
      </c>
      <c r="S927">
        <f t="shared" si="217"/>
        <v>16.416666666666668</v>
      </c>
      <c r="U927">
        <f t="shared" si="218"/>
        <v>124.57689000000001</v>
      </c>
      <c r="V927">
        <f t="shared" si="211"/>
        <v>256.58319299999999</v>
      </c>
      <c r="W927">
        <f t="shared" si="219"/>
        <v>99.305555555555557</v>
      </c>
      <c r="X927">
        <f t="shared" si="220"/>
        <v>5842.506955453704</v>
      </c>
      <c r="Y927" t="str">
        <f t="shared" si="212"/>
        <v>Accelerating</v>
      </c>
      <c r="Z927">
        <f t="shared" si="213"/>
        <v>5842.506955453704</v>
      </c>
      <c r="AA927">
        <f t="shared" si="214"/>
        <v>0</v>
      </c>
      <c r="AB927">
        <f t="shared" si="215"/>
        <v>0</v>
      </c>
      <c r="AC927">
        <f t="shared" si="216"/>
        <v>355.88874855555554</v>
      </c>
      <c r="AD927">
        <f t="shared" si="224"/>
        <v>0</v>
      </c>
      <c r="AE927">
        <f t="shared" si="210"/>
        <v>355.88874855555554</v>
      </c>
      <c r="AF927">
        <f>(Z927+SUM($Z$598:Z926))/1000</f>
        <v>1819.0885072570209</v>
      </c>
      <c r="AG927">
        <f>(AA927+SUM($AA$598:AA926))/1000</f>
        <v>707.40329671710469</v>
      </c>
      <c r="BG927">
        <f t="shared" si="221"/>
        <v>192.69746527777778</v>
      </c>
    </row>
    <row r="928" spans="2:59" x14ac:dyDescent="0.3">
      <c r="B928" s="27" t="s">
        <v>52</v>
      </c>
      <c r="C928" s="27">
        <v>920</v>
      </c>
      <c r="D928" s="27">
        <v>331</v>
      </c>
      <c r="E928" s="26">
        <v>59.5</v>
      </c>
      <c r="F928" s="15">
        <f t="shared" si="222"/>
        <v>0.19444444444444425</v>
      </c>
      <c r="G928" s="15">
        <f t="shared" si="223"/>
        <v>0.69999999999999929</v>
      </c>
      <c r="R928">
        <f>S928+SUM($S$598:S927)</f>
        <v>3947.3333333333289</v>
      </c>
      <c r="S928">
        <f t="shared" si="217"/>
        <v>16.527777777777779</v>
      </c>
      <c r="U928">
        <f t="shared" si="218"/>
        <v>126.26891666666667</v>
      </c>
      <c r="V928">
        <f t="shared" si="211"/>
        <v>258.27521966666666</v>
      </c>
      <c r="W928">
        <f t="shared" si="219"/>
        <v>278.05555555555526</v>
      </c>
      <c r="X928">
        <f t="shared" si="220"/>
        <v>8864.3558682561688</v>
      </c>
      <c r="Y928" t="str">
        <f t="shared" si="212"/>
        <v>Accelerating</v>
      </c>
      <c r="Z928">
        <f t="shared" si="213"/>
        <v>8864.3558682561688</v>
      </c>
      <c r="AA928">
        <f t="shared" si="214"/>
        <v>0</v>
      </c>
      <c r="AB928">
        <f t="shared" si="215"/>
        <v>0</v>
      </c>
      <c r="AC928">
        <f t="shared" si="216"/>
        <v>536.33077522222197</v>
      </c>
      <c r="AD928">
        <f t="shared" si="224"/>
        <v>0</v>
      </c>
      <c r="AE928">
        <f t="shared" si="210"/>
        <v>536.33077522222197</v>
      </c>
      <c r="AF928">
        <f>(Z928+SUM($Z$598:Z927))/1000</f>
        <v>1827.952863125277</v>
      </c>
      <c r="AG928">
        <f>(AA928+SUM($AA$598:AA927))/1000</f>
        <v>707.40329671710469</v>
      </c>
      <c r="BG928">
        <f t="shared" si="221"/>
        <v>195.31471836419755</v>
      </c>
    </row>
    <row r="929" spans="2:59" x14ac:dyDescent="0.3">
      <c r="B929" s="27" t="s">
        <v>52</v>
      </c>
      <c r="C929" s="27">
        <v>921</v>
      </c>
      <c r="D929" s="27">
        <v>332</v>
      </c>
      <c r="E929" s="26">
        <v>60.5</v>
      </c>
      <c r="F929" s="15">
        <f t="shared" si="222"/>
        <v>0.38888888888888851</v>
      </c>
      <c r="G929" s="15">
        <f t="shared" si="223"/>
        <v>1.3999999999999986</v>
      </c>
      <c r="R929">
        <f>S929+SUM($S$598:S928)</f>
        <v>3964.1388888888846</v>
      </c>
      <c r="S929">
        <f t="shared" si="217"/>
        <v>16.805555555555554</v>
      </c>
      <c r="U929">
        <f t="shared" si="218"/>
        <v>130.54891666666663</v>
      </c>
      <c r="V929">
        <f t="shared" si="211"/>
        <v>262.55521966666663</v>
      </c>
      <c r="W929">
        <f t="shared" si="219"/>
        <v>556.11111111111052</v>
      </c>
      <c r="X929">
        <f t="shared" si="220"/>
        <v>13758.142503348754</v>
      </c>
      <c r="Y929" t="str">
        <f t="shared" si="212"/>
        <v>Accelerating</v>
      </c>
      <c r="Z929">
        <f t="shared" si="213"/>
        <v>13758.142503348754</v>
      </c>
      <c r="AA929">
        <f t="shared" si="214"/>
        <v>0</v>
      </c>
      <c r="AB929">
        <f t="shared" si="215"/>
        <v>0</v>
      </c>
      <c r="AC929">
        <f t="shared" si="216"/>
        <v>818.66633077777715</v>
      </c>
      <c r="AD929">
        <f t="shared" si="224"/>
        <v>0</v>
      </c>
      <c r="AE929">
        <f t="shared" si="210"/>
        <v>818.66633077777715</v>
      </c>
      <c r="AF929">
        <f>(Z929+SUM($Z$598:Z928))/1000</f>
        <v>1841.7110056286256</v>
      </c>
      <c r="AG929">
        <f>(AA929+SUM($AA$598:AA928))/1000</f>
        <v>707.40329671710469</v>
      </c>
      <c r="BG929">
        <f t="shared" si="221"/>
        <v>201.93508873456787</v>
      </c>
    </row>
    <row r="930" spans="2:59" x14ac:dyDescent="0.3">
      <c r="B930" s="27" t="s">
        <v>52</v>
      </c>
      <c r="C930" s="27">
        <v>922</v>
      </c>
      <c r="D930" s="27">
        <v>333</v>
      </c>
      <c r="E930" s="26">
        <v>62.3</v>
      </c>
      <c r="F930" s="15">
        <f t="shared" si="222"/>
        <v>0.47222222222222199</v>
      </c>
      <c r="G930" s="15">
        <f t="shared" si="223"/>
        <v>1.6999999999999993</v>
      </c>
      <c r="R930">
        <f>S930+SUM($S$598:S929)</f>
        <v>3981.4444444444403</v>
      </c>
      <c r="S930">
        <f t="shared" si="217"/>
        <v>17.305555555555554</v>
      </c>
      <c r="U930">
        <f t="shared" si="218"/>
        <v>138.43267666666662</v>
      </c>
      <c r="V930">
        <f t="shared" si="211"/>
        <v>270.43897966666663</v>
      </c>
      <c r="W930">
        <f t="shared" si="219"/>
        <v>675.27777777777749</v>
      </c>
      <c r="X930">
        <f t="shared" si="220"/>
        <v>16366.153885774684</v>
      </c>
      <c r="Y930" t="str">
        <f t="shared" si="212"/>
        <v>Accelerating</v>
      </c>
      <c r="Z930">
        <f t="shared" si="213"/>
        <v>16366.153885774684</v>
      </c>
      <c r="AA930">
        <f t="shared" si="214"/>
        <v>0</v>
      </c>
      <c r="AB930">
        <f t="shared" si="215"/>
        <v>0</v>
      </c>
      <c r="AC930">
        <f t="shared" si="216"/>
        <v>945.71675744444406</v>
      </c>
      <c r="AD930">
        <f t="shared" si="224"/>
        <v>0</v>
      </c>
      <c r="AE930">
        <f t="shared" si="210"/>
        <v>945.71675744444406</v>
      </c>
      <c r="AF930">
        <f>(Z930+SUM($Z$598:Z929))/1000</f>
        <v>1858.0771595144004</v>
      </c>
      <c r="AG930">
        <f>(AA930+SUM($AA$598:AA929))/1000</f>
        <v>707.40329671710469</v>
      </c>
      <c r="BG930">
        <f t="shared" si="221"/>
        <v>214.1298109567901</v>
      </c>
    </row>
    <row r="931" spans="2:59" x14ac:dyDescent="0.3">
      <c r="B931" s="27" t="s">
        <v>52</v>
      </c>
      <c r="C931" s="27">
        <v>923</v>
      </c>
      <c r="D931" s="27">
        <v>334</v>
      </c>
      <c r="E931" s="26">
        <v>63.9</v>
      </c>
      <c r="F931" s="15">
        <f t="shared" si="222"/>
        <v>0.38888888888888851</v>
      </c>
      <c r="G931" s="15">
        <f t="shared" si="223"/>
        <v>1.3999999999999986</v>
      </c>
      <c r="R931">
        <f>S931+SUM($S$598:S930)</f>
        <v>3999.1944444444403</v>
      </c>
      <c r="S931">
        <f t="shared" si="217"/>
        <v>17.75</v>
      </c>
      <c r="U931">
        <f t="shared" si="218"/>
        <v>145.63449</v>
      </c>
      <c r="V931">
        <f t="shared" si="211"/>
        <v>277.64079300000003</v>
      </c>
      <c r="W931">
        <f t="shared" si="219"/>
        <v>556.11111111111052</v>
      </c>
      <c r="X931">
        <f t="shared" si="220"/>
        <v>14799.096297972212</v>
      </c>
      <c r="Y931" t="str">
        <f t="shared" si="212"/>
        <v>Accelerating</v>
      </c>
      <c r="Z931">
        <f t="shared" si="213"/>
        <v>14799.096297972212</v>
      </c>
      <c r="AA931">
        <f t="shared" si="214"/>
        <v>0</v>
      </c>
      <c r="AB931">
        <f t="shared" si="215"/>
        <v>0</v>
      </c>
      <c r="AC931">
        <f t="shared" si="216"/>
        <v>833.75190411111055</v>
      </c>
      <c r="AD931">
        <f t="shared" si="224"/>
        <v>0</v>
      </c>
      <c r="AE931">
        <f t="shared" si="210"/>
        <v>833.75190411111055</v>
      </c>
      <c r="AF931">
        <f>(Z931+SUM($Z$598:Z930))/1000</f>
        <v>1872.8762558123726</v>
      </c>
      <c r="AG931">
        <f>(AA931+SUM($AA$598:AA930))/1000</f>
        <v>707.40329671710469</v>
      </c>
      <c r="BG931">
        <f t="shared" si="221"/>
        <v>225.2696875</v>
      </c>
    </row>
    <row r="932" spans="2:59" x14ac:dyDescent="0.3">
      <c r="B932" s="27" t="s">
        <v>52</v>
      </c>
      <c r="C932" s="27">
        <v>924</v>
      </c>
      <c r="D932" s="27">
        <v>335</v>
      </c>
      <c r="E932" s="26">
        <v>65.099999999999994</v>
      </c>
      <c r="F932" s="15">
        <f t="shared" si="222"/>
        <v>2.7777777777777186E-2</v>
      </c>
      <c r="G932" s="15">
        <f t="shared" si="223"/>
        <v>9.9999999999997868E-2</v>
      </c>
      <c r="R932">
        <f>S932+SUM($S$598:S931)</f>
        <v>4017.2777777777737</v>
      </c>
      <c r="S932">
        <f t="shared" si="217"/>
        <v>18.083333333333332</v>
      </c>
      <c r="U932">
        <f t="shared" si="218"/>
        <v>151.15568999999996</v>
      </c>
      <c r="V932">
        <f t="shared" si="211"/>
        <v>283.16199299999994</v>
      </c>
      <c r="W932">
        <f t="shared" si="219"/>
        <v>39.722222222221376</v>
      </c>
      <c r="X932">
        <f t="shared" si="220"/>
        <v>5838.8228919351686</v>
      </c>
      <c r="Y932" t="str">
        <f t="shared" si="212"/>
        <v>Accelerating</v>
      </c>
      <c r="Z932">
        <f t="shared" si="213"/>
        <v>5838.8228919351686</v>
      </c>
      <c r="AA932">
        <f t="shared" si="214"/>
        <v>0</v>
      </c>
      <c r="AB932">
        <f t="shared" si="215"/>
        <v>0</v>
      </c>
      <c r="AC932">
        <f t="shared" si="216"/>
        <v>322.88421522222131</v>
      </c>
      <c r="AD932">
        <f t="shared" si="224"/>
        <v>0</v>
      </c>
      <c r="AE932">
        <f t="shared" si="210"/>
        <v>322.88421522222131</v>
      </c>
      <c r="AF932">
        <f>(Z932+SUM($Z$598:Z931))/1000</f>
        <v>1878.7150787043079</v>
      </c>
      <c r="AG932">
        <f>(AA932+SUM($AA$598:AA931))/1000</f>
        <v>707.40329671710469</v>
      </c>
      <c r="BG932">
        <f t="shared" si="221"/>
        <v>233.80996527777776</v>
      </c>
    </row>
    <row r="933" spans="2:59" x14ac:dyDescent="0.3">
      <c r="B933" s="27" t="s">
        <v>52</v>
      </c>
      <c r="C933" s="27">
        <v>925</v>
      </c>
      <c r="D933" s="27">
        <v>336</v>
      </c>
      <c r="E933" s="26">
        <v>64.099999999999994</v>
      </c>
      <c r="F933" s="15">
        <f t="shared" si="222"/>
        <v>-0.33333333333333215</v>
      </c>
      <c r="G933" s="15">
        <f t="shared" si="223"/>
        <v>-1.1999999999999957</v>
      </c>
      <c r="R933">
        <f>S933+SUM($S$598:S932)</f>
        <v>4035.0833333333294</v>
      </c>
      <c r="S933">
        <f t="shared" si="217"/>
        <v>17.805555555555554</v>
      </c>
      <c r="U933">
        <f t="shared" si="218"/>
        <v>146.54755666666662</v>
      </c>
      <c r="V933">
        <f t="shared" si="211"/>
        <v>278.55385966666665</v>
      </c>
      <c r="W933">
        <f t="shared" si="219"/>
        <v>-476.66666666666498</v>
      </c>
      <c r="X933">
        <f t="shared" si="220"/>
        <v>0</v>
      </c>
      <c r="Y933" t="str">
        <f t="shared" si="212"/>
        <v>Braking</v>
      </c>
      <c r="Z933">
        <f t="shared" si="213"/>
        <v>0</v>
      </c>
      <c r="AA933">
        <f t="shared" si="214"/>
        <v>3527.5085913055254</v>
      </c>
      <c r="AB933">
        <f t="shared" si="215"/>
        <v>0</v>
      </c>
      <c r="AC933">
        <f t="shared" si="216"/>
        <v>-198.11280699999833</v>
      </c>
      <c r="AD933">
        <f t="shared" si="224"/>
        <v>198.11280699999833</v>
      </c>
      <c r="AE933">
        <f t="shared" si="210"/>
        <v>0</v>
      </c>
      <c r="AF933">
        <f>(Z933+SUM($Z$598:Z932))/1000</f>
        <v>1878.7150787043079</v>
      </c>
      <c r="AG933">
        <f>(AA933+SUM($AA$598:AA932))/1000</f>
        <v>710.9308053084103</v>
      </c>
      <c r="BG933">
        <f t="shared" si="221"/>
        <v>226.68203317901231</v>
      </c>
    </row>
    <row r="934" spans="2:59" x14ac:dyDescent="0.3">
      <c r="B934" s="27" t="s">
        <v>52</v>
      </c>
      <c r="C934" s="27">
        <v>926</v>
      </c>
      <c r="D934" s="27">
        <v>337</v>
      </c>
      <c r="E934" s="26">
        <v>62.7</v>
      </c>
      <c r="F934" s="15">
        <f t="shared" si="222"/>
        <v>-0.29166666666666585</v>
      </c>
      <c r="G934" s="15">
        <f t="shared" si="223"/>
        <v>-1.0499999999999972</v>
      </c>
      <c r="R934">
        <f>S934+SUM($S$598:S933)</f>
        <v>4052.4999999999959</v>
      </c>
      <c r="S934">
        <f t="shared" si="217"/>
        <v>17.416666666666668</v>
      </c>
      <c r="U934">
        <f t="shared" si="218"/>
        <v>140.21601000000001</v>
      </c>
      <c r="V934">
        <f t="shared" si="211"/>
        <v>272.22231299999999</v>
      </c>
      <c r="W934">
        <f t="shared" si="219"/>
        <v>-417.08333333333218</v>
      </c>
      <c r="X934">
        <f t="shared" si="220"/>
        <v>0</v>
      </c>
      <c r="Y934" t="str">
        <f t="shared" si="212"/>
        <v>Braking</v>
      </c>
      <c r="Z934">
        <f t="shared" si="213"/>
        <v>0</v>
      </c>
      <c r="AA934">
        <f t="shared" si="214"/>
        <v>2522.9961041388692</v>
      </c>
      <c r="AB934">
        <f t="shared" si="215"/>
        <v>0</v>
      </c>
      <c r="AC934">
        <f t="shared" si="216"/>
        <v>-144.86102033333219</v>
      </c>
      <c r="AD934">
        <f t="shared" si="224"/>
        <v>144.86102033333219</v>
      </c>
      <c r="AE934">
        <f t="shared" si="210"/>
        <v>0</v>
      </c>
      <c r="AF934">
        <f>(Z934+SUM($Z$598:Z933))/1000</f>
        <v>1878.7150787043079</v>
      </c>
      <c r="AG934">
        <f>(AA934+SUM($AA$598:AA933))/1000</f>
        <v>713.45380141254918</v>
      </c>
      <c r="BG934">
        <f t="shared" si="221"/>
        <v>216.88829861111114</v>
      </c>
    </row>
    <row r="935" spans="2:59" x14ac:dyDescent="0.3">
      <c r="B935" s="27" t="s">
        <v>52</v>
      </c>
      <c r="C935" s="27">
        <v>927</v>
      </c>
      <c r="D935" s="27">
        <v>338</v>
      </c>
      <c r="E935" s="26">
        <v>62</v>
      </c>
      <c r="F935" s="15">
        <f t="shared" si="222"/>
        <v>-0.19444444444444522</v>
      </c>
      <c r="G935" s="15">
        <f t="shared" si="223"/>
        <v>-0.70000000000000284</v>
      </c>
      <c r="R935">
        <f>S935+SUM($S$598:S934)</f>
        <v>4069.7222222222181</v>
      </c>
      <c r="S935">
        <f t="shared" si="217"/>
        <v>17.222222222222221</v>
      </c>
      <c r="U935">
        <f t="shared" si="218"/>
        <v>137.10266666666664</v>
      </c>
      <c r="V935">
        <f t="shared" si="211"/>
        <v>269.10896966666667</v>
      </c>
      <c r="W935">
        <f t="shared" si="219"/>
        <v>-278.05555555555668</v>
      </c>
      <c r="X935">
        <f t="shared" si="220"/>
        <v>0</v>
      </c>
      <c r="Y935" t="str">
        <f t="shared" si="212"/>
        <v>Braking</v>
      </c>
      <c r="Z935">
        <f t="shared" si="213"/>
        <v>0</v>
      </c>
      <c r="AA935">
        <f t="shared" si="214"/>
        <v>154.08009030866134</v>
      </c>
      <c r="AB935">
        <f t="shared" si="215"/>
        <v>0</v>
      </c>
      <c r="AC935">
        <f t="shared" si="216"/>
        <v>-8.9465858888900129</v>
      </c>
      <c r="AD935">
        <f t="shared" si="224"/>
        <v>8.9465858888900129</v>
      </c>
      <c r="AE935">
        <f t="shared" si="210"/>
        <v>0</v>
      </c>
      <c r="AF935">
        <f>(Z935+SUM($Z$598:Z934))/1000</f>
        <v>1878.7150787043079</v>
      </c>
      <c r="AG935">
        <f>(AA935+SUM($AA$598:AA934))/1000</f>
        <v>713.60788150285794</v>
      </c>
      <c r="BG935">
        <f t="shared" si="221"/>
        <v>212.07253086419749</v>
      </c>
    </row>
    <row r="936" spans="2:59" x14ac:dyDescent="0.3">
      <c r="B936" s="27" t="s">
        <v>52</v>
      </c>
      <c r="C936" s="27">
        <v>928</v>
      </c>
      <c r="D936" s="27">
        <v>339</v>
      </c>
      <c r="E936" s="26">
        <v>61.3</v>
      </c>
      <c r="F936" s="15">
        <f t="shared" si="222"/>
        <v>-0.15277777777777798</v>
      </c>
      <c r="G936" s="15">
        <f t="shared" si="223"/>
        <v>-0.55000000000000071</v>
      </c>
      <c r="R936">
        <f>S936+SUM($S$598:S935)</f>
        <v>4086.7499999999959</v>
      </c>
      <c r="S936">
        <f t="shared" si="217"/>
        <v>17.027777777777775</v>
      </c>
      <c r="U936">
        <f t="shared" si="218"/>
        <v>134.02427666666662</v>
      </c>
      <c r="V936">
        <f t="shared" si="211"/>
        <v>266.03057966666665</v>
      </c>
      <c r="W936">
        <f t="shared" si="219"/>
        <v>-218.47222222222251</v>
      </c>
      <c r="X936">
        <f t="shared" si="220"/>
        <v>809.81314204011812</v>
      </c>
      <c r="Y936" t="str">
        <f t="shared" si="212"/>
        <v>Braking</v>
      </c>
      <c r="Z936">
        <f t="shared" si="213"/>
        <v>809.81314204011812</v>
      </c>
      <c r="AA936">
        <f t="shared" si="214"/>
        <v>0</v>
      </c>
      <c r="AB936">
        <f t="shared" si="215"/>
        <v>0</v>
      </c>
      <c r="AC936">
        <f t="shared" si="216"/>
        <v>47.558357444444141</v>
      </c>
      <c r="AD936">
        <f t="shared" si="224"/>
        <v>0</v>
      </c>
      <c r="AE936">
        <f t="shared" si="210"/>
        <v>47.558357444444141</v>
      </c>
      <c r="AF936">
        <f>(Z936+SUM($Z$598:Z935))/1000</f>
        <v>1879.5248918463478</v>
      </c>
      <c r="AG936">
        <f>(AA936+SUM($AA$598:AA935))/1000</f>
        <v>713.60788150285794</v>
      </c>
      <c r="BG936">
        <f t="shared" si="221"/>
        <v>207.31082947530857</v>
      </c>
    </row>
    <row r="937" spans="2:59" x14ac:dyDescent="0.3">
      <c r="B937" s="27" t="s">
        <v>52</v>
      </c>
      <c r="C937" s="27">
        <v>929</v>
      </c>
      <c r="D937" s="27">
        <v>340</v>
      </c>
      <c r="E937" s="26">
        <v>60.9</v>
      </c>
      <c r="F937" s="15">
        <f t="shared" si="222"/>
        <v>-0.11111111111111072</v>
      </c>
      <c r="G937" s="15">
        <f t="shared" si="223"/>
        <v>-0.39999999999999858</v>
      </c>
      <c r="R937">
        <f>S937+SUM($S$598:S936)</f>
        <v>4103.6666666666624</v>
      </c>
      <c r="S937">
        <f t="shared" si="217"/>
        <v>16.916666666666664</v>
      </c>
      <c r="U937">
        <f t="shared" si="218"/>
        <v>132.28088999999997</v>
      </c>
      <c r="V937">
        <f t="shared" si="211"/>
        <v>264.287193</v>
      </c>
      <c r="W937">
        <f t="shared" si="219"/>
        <v>-158.88888888888832</v>
      </c>
      <c r="X937">
        <f t="shared" si="220"/>
        <v>1782.9879778796392</v>
      </c>
      <c r="Y937" t="str">
        <f t="shared" si="212"/>
        <v>Braking</v>
      </c>
      <c r="Z937">
        <f t="shared" si="213"/>
        <v>1782.9879778796392</v>
      </c>
      <c r="AA937">
        <f t="shared" si="214"/>
        <v>0</v>
      </c>
      <c r="AB937">
        <f t="shared" si="215"/>
        <v>0</v>
      </c>
      <c r="AC937">
        <f t="shared" si="216"/>
        <v>105.39830411111168</v>
      </c>
      <c r="AD937">
        <f t="shared" si="224"/>
        <v>0</v>
      </c>
      <c r="AE937">
        <f t="shared" si="210"/>
        <v>105.39830411111168</v>
      </c>
      <c r="AF937">
        <f>(Z937+SUM($Z$598:Z936))/1000</f>
        <v>1881.3078798242275</v>
      </c>
      <c r="AG937">
        <f>(AA937+SUM($AA$598:AA936))/1000</f>
        <v>713.60788150285794</v>
      </c>
      <c r="BG937">
        <f t="shared" si="221"/>
        <v>204.61413194444438</v>
      </c>
    </row>
    <row r="938" spans="2:59" x14ac:dyDescent="0.3">
      <c r="B938" s="27" t="s">
        <v>52</v>
      </c>
      <c r="C938" s="27">
        <v>930</v>
      </c>
      <c r="D938" s="27">
        <v>341</v>
      </c>
      <c r="E938" s="26">
        <v>60.5</v>
      </c>
      <c r="F938" s="15">
        <f t="shared" si="222"/>
        <v>-9.7222222222221627E-2</v>
      </c>
      <c r="G938" s="15">
        <f t="shared" si="223"/>
        <v>-0.34999999999999787</v>
      </c>
      <c r="R938">
        <f>S938+SUM($S$598:S937)</f>
        <v>4120.4722222222181</v>
      </c>
      <c r="S938">
        <f t="shared" si="217"/>
        <v>16.805555555555554</v>
      </c>
      <c r="U938">
        <f t="shared" si="218"/>
        <v>130.54891666666663</v>
      </c>
      <c r="V938">
        <f t="shared" si="211"/>
        <v>262.55521966666663</v>
      </c>
      <c r="W938">
        <f t="shared" si="219"/>
        <v>-139.02777777777692</v>
      </c>
      <c r="X938">
        <f t="shared" si="220"/>
        <v>2075.9472872993965</v>
      </c>
      <c r="Y938" t="str">
        <f t="shared" si="212"/>
        <v>Braking</v>
      </c>
      <c r="Z938">
        <f t="shared" si="213"/>
        <v>2075.9472872993965</v>
      </c>
      <c r="AA938">
        <f t="shared" si="214"/>
        <v>0</v>
      </c>
      <c r="AB938">
        <f t="shared" si="215"/>
        <v>0</v>
      </c>
      <c r="AC938">
        <f t="shared" si="216"/>
        <v>123.52744188888971</v>
      </c>
      <c r="AD938">
        <f t="shared" si="224"/>
        <v>0</v>
      </c>
      <c r="AE938">
        <f t="shared" ref="AE938:AE1001" si="225">IF(AC938&lt;0,0,IF(AC938=$T$8,0,AC938))</f>
        <v>123.52744188888971</v>
      </c>
      <c r="AF938">
        <f>(Z938+SUM($Z$598:Z937))/1000</f>
        <v>1883.3838271115269</v>
      </c>
      <c r="AG938">
        <f>(AA938+SUM($AA$598:AA937))/1000</f>
        <v>713.60788150285794</v>
      </c>
      <c r="BG938">
        <f t="shared" si="221"/>
        <v>201.93508873456787</v>
      </c>
    </row>
    <row r="939" spans="2:59" x14ac:dyDescent="0.3">
      <c r="B939" s="27" t="s">
        <v>52</v>
      </c>
      <c r="C939" s="27">
        <v>931</v>
      </c>
      <c r="D939" s="27">
        <v>342</v>
      </c>
      <c r="E939" s="26">
        <v>60.2</v>
      </c>
      <c r="F939" s="15">
        <f t="shared" si="222"/>
        <v>-9.7222222222222612E-2</v>
      </c>
      <c r="G939" s="15">
        <f t="shared" si="223"/>
        <v>-0.35000000000000142</v>
      </c>
      <c r="R939">
        <f>S939+SUM($S$598:S938)</f>
        <v>4137.1944444444407</v>
      </c>
      <c r="S939">
        <f t="shared" si="217"/>
        <v>16.722222222222221</v>
      </c>
      <c r="U939">
        <f t="shared" si="218"/>
        <v>129.25742666666665</v>
      </c>
      <c r="V939">
        <f t="shared" si="211"/>
        <v>261.26372966666668</v>
      </c>
      <c r="W939">
        <f t="shared" si="219"/>
        <v>-139.02777777777834</v>
      </c>
      <c r="X939">
        <f t="shared" si="220"/>
        <v>2044.0567510308549</v>
      </c>
      <c r="Y939" t="str">
        <f t="shared" si="212"/>
        <v>Braking</v>
      </c>
      <c r="Z939">
        <f t="shared" si="213"/>
        <v>2044.0567510308549</v>
      </c>
      <c r="AA939">
        <f t="shared" si="214"/>
        <v>0</v>
      </c>
      <c r="AB939">
        <f t="shared" si="215"/>
        <v>0</v>
      </c>
      <c r="AC939">
        <f t="shared" si="216"/>
        <v>122.23595188888834</v>
      </c>
      <c r="AD939">
        <f t="shared" si="224"/>
        <v>0</v>
      </c>
      <c r="AE939">
        <f t="shared" si="225"/>
        <v>122.23595188888834</v>
      </c>
      <c r="AF939">
        <f>(Z939+SUM($Z$598:Z938))/1000</f>
        <v>1885.4278838625578</v>
      </c>
      <c r="AG939">
        <f>(AA939+SUM($AA$598:AA938))/1000</f>
        <v>713.60788150285794</v>
      </c>
      <c r="BG939">
        <f t="shared" si="221"/>
        <v>199.93739197530863</v>
      </c>
    </row>
    <row r="940" spans="2:59" x14ac:dyDescent="0.3">
      <c r="B940" s="27" t="s">
        <v>52</v>
      </c>
      <c r="C940" s="27">
        <v>932</v>
      </c>
      <c r="D940" s="27">
        <v>343</v>
      </c>
      <c r="E940" s="26">
        <v>59.8</v>
      </c>
      <c r="F940" s="15">
        <f t="shared" si="222"/>
        <v>-0.1111111111111117</v>
      </c>
      <c r="G940" s="15">
        <f t="shared" si="223"/>
        <v>-0.40000000000000213</v>
      </c>
      <c r="R940">
        <f>S940+SUM($S$598:S939)</f>
        <v>4153.805555555552</v>
      </c>
      <c r="S940">
        <f t="shared" si="217"/>
        <v>16.611111111111111</v>
      </c>
      <c r="U940">
        <f t="shared" si="218"/>
        <v>127.54542666666664</v>
      </c>
      <c r="V940">
        <f t="shared" si="211"/>
        <v>259.55172966666663</v>
      </c>
      <c r="W940">
        <f t="shared" si="219"/>
        <v>-158.88888888888974</v>
      </c>
      <c r="X940">
        <f t="shared" si="220"/>
        <v>1672.1216329197384</v>
      </c>
      <c r="Y940" t="str">
        <f t="shared" si="212"/>
        <v>Braking</v>
      </c>
      <c r="Z940">
        <f t="shared" si="213"/>
        <v>1672.1216329197384</v>
      </c>
      <c r="AA940">
        <f t="shared" si="214"/>
        <v>0</v>
      </c>
      <c r="AB940">
        <f t="shared" si="215"/>
        <v>0</v>
      </c>
      <c r="AC940">
        <f t="shared" si="216"/>
        <v>100.66284077777689</v>
      </c>
      <c r="AD940">
        <f t="shared" si="224"/>
        <v>0</v>
      </c>
      <c r="AE940">
        <f t="shared" si="225"/>
        <v>100.66284077777689</v>
      </c>
      <c r="AF940">
        <f>(Z940+SUM($Z$598:Z939))/1000</f>
        <v>1887.1000054954775</v>
      </c>
      <c r="AG940">
        <f>(AA940+SUM($AA$598:AA939))/1000</f>
        <v>713.60788150285794</v>
      </c>
      <c r="BG940">
        <f t="shared" si="221"/>
        <v>197.28924382716048</v>
      </c>
    </row>
    <row r="941" spans="2:59" x14ac:dyDescent="0.3">
      <c r="B941" s="27" t="s">
        <v>52</v>
      </c>
      <c r="C941" s="27">
        <v>933</v>
      </c>
      <c r="D941" s="27">
        <v>344</v>
      </c>
      <c r="E941" s="26">
        <v>59.4</v>
      </c>
      <c r="F941" s="15">
        <f t="shared" si="222"/>
        <v>-0.16666666666666607</v>
      </c>
      <c r="G941" s="15">
        <f t="shared" si="223"/>
        <v>-0.59999999999999787</v>
      </c>
      <c r="R941">
        <f>S941+SUM($S$598:S940)</f>
        <v>4170.305555555552</v>
      </c>
      <c r="S941">
        <f t="shared" si="217"/>
        <v>16.5</v>
      </c>
      <c r="U941">
        <f t="shared" si="218"/>
        <v>125.84483999999999</v>
      </c>
      <c r="V941">
        <f t="shared" si="211"/>
        <v>257.85114299999998</v>
      </c>
      <c r="W941">
        <f t="shared" si="219"/>
        <v>-238.33333333333249</v>
      </c>
      <c r="X941">
        <f t="shared" si="220"/>
        <v>322.04385950001358</v>
      </c>
      <c r="Y941" t="str">
        <f t="shared" si="212"/>
        <v>Braking</v>
      </c>
      <c r="Z941">
        <f t="shared" si="213"/>
        <v>322.04385950001358</v>
      </c>
      <c r="AA941">
        <f t="shared" si="214"/>
        <v>0</v>
      </c>
      <c r="AB941">
        <f t="shared" si="215"/>
        <v>0</v>
      </c>
      <c r="AC941">
        <f t="shared" si="216"/>
        <v>19.517809666667489</v>
      </c>
      <c r="AD941">
        <f t="shared" si="224"/>
        <v>0</v>
      </c>
      <c r="AE941">
        <f t="shared" si="225"/>
        <v>19.517809666667489</v>
      </c>
      <c r="AF941">
        <f>(Z941+SUM($Z$598:Z940))/1000</f>
        <v>1887.4220493549774</v>
      </c>
      <c r="AG941">
        <f>(AA941+SUM($AA$598:AA940))/1000</f>
        <v>713.60788150285794</v>
      </c>
      <c r="BG941">
        <f t="shared" si="221"/>
        <v>194.65875</v>
      </c>
    </row>
    <row r="942" spans="2:59" x14ac:dyDescent="0.3">
      <c r="B942" s="27" t="s">
        <v>52</v>
      </c>
      <c r="C942" s="27">
        <v>934</v>
      </c>
      <c r="D942" s="27">
        <v>345</v>
      </c>
      <c r="E942" s="26">
        <v>58.6</v>
      </c>
      <c r="F942" s="15">
        <f t="shared" si="222"/>
        <v>-0.26388888888888867</v>
      </c>
      <c r="G942" s="15">
        <f t="shared" si="223"/>
        <v>-0.94999999999999929</v>
      </c>
      <c r="R942">
        <f>S942+SUM($S$598:S941)</f>
        <v>4186.5833333333294</v>
      </c>
      <c r="S942">
        <f t="shared" si="217"/>
        <v>16.277777777777779</v>
      </c>
      <c r="U942">
        <f t="shared" si="218"/>
        <v>122.47790666666667</v>
      </c>
      <c r="V942">
        <f t="shared" si="211"/>
        <v>254.48420966666669</v>
      </c>
      <c r="W942">
        <f t="shared" si="219"/>
        <v>-377.3611111111108</v>
      </c>
      <c r="X942">
        <f t="shared" si="220"/>
        <v>0</v>
      </c>
      <c r="Y942" t="str">
        <f t="shared" si="212"/>
        <v>Braking</v>
      </c>
      <c r="Z942">
        <f t="shared" si="213"/>
        <v>0</v>
      </c>
      <c r="AA942">
        <f t="shared" si="214"/>
        <v>2000.1628957345627</v>
      </c>
      <c r="AB942">
        <f t="shared" si="215"/>
        <v>0</v>
      </c>
      <c r="AC942">
        <f t="shared" si="216"/>
        <v>-122.87690144444412</v>
      </c>
      <c r="AD942">
        <f t="shared" si="224"/>
        <v>122.87690144444412</v>
      </c>
      <c r="AE942">
        <f t="shared" si="225"/>
        <v>0</v>
      </c>
      <c r="AF942">
        <f>(Z942+SUM($Z$598:Z941))/1000</f>
        <v>1887.4220493549774</v>
      </c>
      <c r="AG942">
        <f>(AA942+SUM($AA$598:AA941))/1000</f>
        <v>715.60804439859248</v>
      </c>
      <c r="BG942">
        <f t="shared" si="221"/>
        <v>189.45072530864198</v>
      </c>
    </row>
    <row r="943" spans="2:59" x14ac:dyDescent="0.3">
      <c r="B943" s="27" t="s">
        <v>52</v>
      </c>
      <c r="C943" s="27">
        <v>935</v>
      </c>
      <c r="D943" s="27">
        <v>346</v>
      </c>
      <c r="E943" s="26">
        <v>57.5</v>
      </c>
      <c r="F943" s="15">
        <f t="shared" si="222"/>
        <v>-0.27777777777777779</v>
      </c>
      <c r="G943" s="15">
        <f t="shared" si="223"/>
        <v>-1</v>
      </c>
      <c r="R943">
        <f>S943+SUM($S$598:S942)</f>
        <v>4202.555555555552</v>
      </c>
      <c r="S943">
        <f t="shared" si="217"/>
        <v>15.972222222222221</v>
      </c>
      <c r="U943">
        <f t="shared" si="218"/>
        <v>117.92291666666665</v>
      </c>
      <c r="V943">
        <f t="shared" si="211"/>
        <v>249.92921966666665</v>
      </c>
      <c r="W943">
        <f t="shared" si="219"/>
        <v>-397.22222222222223</v>
      </c>
      <c r="X943">
        <f t="shared" si="220"/>
        <v>0</v>
      </c>
      <c r="Y943" t="str">
        <f t="shared" si="212"/>
        <v>Braking</v>
      </c>
      <c r="Z943">
        <f t="shared" si="213"/>
        <v>0</v>
      </c>
      <c r="AA943">
        <f t="shared" si="214"/>
        <v>2352.5965685956794</v>
      </c>
      <c r="AB943">
        <f t="shared" si="215"/>
        <v>0</v>
      </c>
      <c r="AC943">
        <f t="shared" si="216"/>
        <v>-147.29300255555557</v>
      </c>
      <c r="AD943">
        <f t="shared" si="224"/>
        <v>147.29300255555557</v>
      </c>
      <c r="AE943">
        <f t="shared" si="225"/>
        <v>0</v>
      </c>
      <c r="AF943">
        <f>(Z943+SUM($Z$598:Z942))/1000</f>
        <v>1887.4220493549774</v>
      </c>
      <c r="AG943">
        <f>(AA943+SUM($AA$598:AA942))/1000</f>
        <v>717.96064096718817</v>
      </c>
      <c r="BG943">
        <f t="shared" si="221"/>
        <v>182.40499614197532</v>
      </c>
    </row>
    <row r="944" spans="2:59" x14ac:dyDescent="0.3">
      <c r="B944" s="27" t="s">
        <v>52</v>
      </c>
      <c r="C944" s="27">
        <v>936</v>
      </c>
      <c r="D944" s="27">
        <v>347</v>
      </c>
      <c r="E944" s="26">
        <v>56.6</v>
      </c>
      <c r="F944" s="15">
        <f t="shared" si="222"/>
        <v>-0.20833333333333331</v>
      </c>
      <c r="G944" s="15">
        <f t="shared" si="223"/>
        <v>-0.75</v>
      </c>
      <c r="R944">
        <f>S944+SUM($S$598:S943)</f>
        <v>4218.2777777777746</v>
      </c>
      <c r="S944">
        <f t="shared" si="217"/>
        <v>15.722222222222221</v>
      </c>
      <c r="U944">
        <f t="shared" si="218"/>
        <v>114.26030666666665</v>
      </c>
      <c r="V944">
        <f t="shared" si="211"/>
        <v>246.26660966666665</v>
      </c>
      <c r="W944">
        <f t="shared" si="219"/>
        <v>-297.91666666666663</v>
      </c>
      <c r="X944">
        <f t="shared" si="220"/>
        <v>0</v>
      </c>
      <c r="Y944" t="str">
        <f t="shared" si="212"/>
        <v>Braking</v>
      </c>
      <c r="Z944">
        <f t="shared" si="213"/>
        <v>0</v>
      </c>
      <c r="AA944">
        <f t="shared" si="214"/>
        <v>812.05367394444397</v>
      </c>
      <c r="AB944">
        <f t="shared" si="215"/>
        <v>0</v>
      </c>
      <c r="AC944">
        <f t="shared" si="216"/>
        <v>-51.650056999999975</v>
      </c>
      <c r="AD944">
        <f t="shared" si="224"/>
        <v>51.650056999999975</v>
      </c>
      <c r="AE944">
        <f t="shared" si="225"/>
        <v>0</v>
      </c>
      <c r="AF944">
        <f>(Z944+SUM($Z$598:Z943))/1000</f>
        <v>1887.4220493549774</v>
      </c>
      <c r="AG944">
        <f>(AA944+SUM($AA$598:AA943))/1000</f>
        <v>718.7726946411326</v>
      </c>
      <c r="BG944">
        <f t="shared" si="221"/>
        <v>176.73961419753084</v>
      </c>
    </row>
    <row r="945" spans="2:59" x14ac:dyDescent="0.3">
      <c r="B945" s="27" t="s">
        <v>52</v>
      </c>
      <c r="C945" s="27">
        <v>937</v>
      </c>
      <c r="D945" s="27">
        <v>348</v>
      </c>
      <c r="E945" s="26">
        <v>56</v>
      </c>
      <c r="F945" s="15">
        <f t="shared" si="222"/>
        <v>-0.15277777777777798</v>
      </c>
      <c r="G945" s="15">
        <f t="shared" si="223"/>
        <v>-0.55000000000000071</v>
      </c>
      <c r="R945">
        <f>S945+SUM($S$598:S944)</f>
        <v>4233.8333333333303</v>
      </c>
      <c r="S945">
        <f t="shared" si="217"/>
        <v>15.555555555555555</v>
      </c>
      <c r="U945">
        <f t="shared" si="218"/>
        <v>111.85066666666665</v>
      </c>
      <c r="V945">
        <f t="shared" si="211"/>
        <v>243.85696966666666</v>
      </c>
      <c r="W945">
        <f t="shared" si="219"/>
        <v>-218.47222222222251</v>
      </c>
      <c r="X945">
        <f t="shared" si="220"/>
        <v>394.8738491357978</v>
      </c>
      <c r="Y945" t="str">
        <f t="shared" si="212"/>
        <v>Braking</v>
      </c>
      <c r="Z945">
        <f t="shared" si="213"/>
        <v>394.8738491357978</v>
      </c>
      <c r="AA945">
        <f t="shared" si="214"/>
        <v>0</v>
      </c>
      <c r="AB945">
        <f t="shared" si="215"/>
        <v>0</v>
      </c>
      <c r="AC945">
        <f t="shared" si="216"/>
        <v>25.384747444444145</v>
      </c>
      <c r="AD945">
        <f t="shared" si="224"/>
        <v>0</v>
      </c>
      <c r="AE945">
        <f t="shared" si="225"/>
        <v>25.384747444444145</v>
      </c>
      <c r="AF945">
        <f>(Z945+SUM($Z$598:Z944))/1000</f>
        <v>1887.8169232041132</v>
      </c>
      <c r="AG945">
        <f>(AA945+SUM($AA$598:AA944))/1000</f>
        <v>718.7726946411326</v>
      </c>
      <c r="BG945">
        <f t="shared" si="221"/>
        <v>173.01234567901233</v>
      </c>
    </row>
    <row r="946" spans="2:59" x14ac:dyDescent="0.3">
      <c r="B946" s="27" t="s">
        <v>52</v>
      </c>
      <c r="C946" s="27">
        <v>938</v>
      </c>
      <c r="D946" s="27">
        <v>349</v>
      </c>
      <c r="E946" s="26">
        <v>55.5</v>
      </c>
      <c r="F946" s="15">
        <f t="shared" si="222"/>
        <v>-0.1388888888888889</v>
      </c>
      <c r="G946" s="15">
        <f t="shared" si="223"/>
        <v>-0.5</v>
      </c>
      <c r="R946">
        <f>S946+SUM($S$598:S945)</f>
        <v>4249.2499999999973</v>
      </c>
      <c r="S946">
        <f t="shared" si="217"/>
        <v>15.416666666666666</v>
      </c>
      <c r="U946">
        <f t="shared" si="218"/>
        <v>109.86224999999999</v>
      </c>
      <c r="V946">
        <f t="shared" si="211"/>
        <v>241.86855299999999</v>
      </c>
      <c r="W946">
        <f t="shared" si="219"/>
        <v>-198.61111111111111</v>
      </c>
      <c r="X946">
        <f t="shared" si="220"/>
        <v>666.88556245370353</v>
      </c>
      <c r="Y946" t="str">
        <f t="shared" si="212"/>
        <v>Braking</v>
      </c>
      <c r="Z946">
        <f t="shared" si="213"/>
        <v>666.88556245370353</v>
      </c>
      <c r="AA946">
        <f t="shared" si="214"/>
        <v>0</v>
      </c>
      <c r="AB946">
        <f t="shared" si="215"/>
        <v>0</v>
      </c>
      <c r="AC946">
        <f t="shared" si="216"/>
        <v>43.257441888888877</v>
      </c>
      <c r="AD946">
        <f t="shared" si="224"/>
        <v>0</v>
      </c>
      <c r="AE946">
        <f t="shared" si="225"/>
        <v>43.257441888888877</v>
      </c>
      <c r="AF946">
        <f>(Z946+SUM($Z$598:Z945))/1000</f>
        <v>1888.4838087665669</v>
      </c>
      <c r="AG946">
        <f>(AA946+SUM($AA$598:AA945))/1000</f>
        <v>718.7726946411326</v>
      </c>
      <c r="BG946">
        <f t="shared" si="221"/>
        <v>169.93663194444443</v>
      </c>
    </row>
    <row r="947" spans="2:59" x14ac:dyDescent="0.3">
      <c r="B947" s="27" t="s">
        <v>52</v>
      </c>
      <c r="C947" s="27">
        <v>939</v>
      </c>
      <c r="D947" s="27">
        <v>350</v>
      </c>
      <c r="E947" s="26">
        <v>55</v>
      </c>
      <c r="F947" s="15">
        <f t="shared" si="222"/>
        <v>-0.15277777777777798</v>
      </c>
      <c r="G947" s="15">
        <f t="shared" si="223"/>
        <v>-0.55000000000000071</v>
      </c>
      <c r="R947">
        <f>S947+SUM($S$598:S946)</f>
        <v>4264.5277777777746</v>
      </c>
      <c r="S947">
        <f t="shared" si="217"/>
        <v>15.277777777777777</v>
      </c>
      <c r="U947">
        <f t="shared" si="218"/>
        <v>107.89166666666664</v>
      </c>
      <c r="V947">
        <f t="shared" si="211"/>
        <v>239.89796966666665</v>
      </c>
      <c r="W947">
        <f t="shared" si="219"/>
        <v>-218.47222222222251</v>
      </c>
      <c r="X947">
        <f t="shared" si="220"/>
        <v>327.33780817900771</v>
      </c>
      <c r="Y947" t="str">
        <f t="shared" si="212"/>
        <v>Braking</v>
      </c>
      <c r="Z947">
        <f t="shared" si="213"/>
        <v>327.33780817900771</v>
      </c>
      <c r="AA947">
        <f t="shared" si="214"/>
        <v>0</v>
      </c>
      <c r="AB947">
        <f t="shared" si="215"/>
        <v>0</v>
      </c>
      <c r="AC947">
        <f t="shared" si="216"/>
        <v>21.425747444444141</v>
      </c>
      <c r="AD947">
        <f t="shared" si="224"/>
        <v>0</v>
      </c>
      <c r="AE947">
        <f t="shared" si="225"/>
        <v>21.425747444444141</v>
      </c>
      <c r="AF947">
        <f>(Z947+SUM($Z$598:Z946))/1000</f>
        <v>1888.8111465747459</v>
      </c>
      <c r="AG947">
        <f>(AA947+SUM($AA$598:AA946))/1000</f>
        <v>718.7726946411326</v>
      </c>
      <c r="BG947">
        <f t="shared" si="221"/>
        <v>166.88850308641972</v>
      </c>
    </row>
    <row r="948" spans="2:59" x14ac:dyDescent="0.3">
      <c r="B948" s="27" t="s">
        <v>52</v>
      </c>
      <c r="C948" s="27">
        <v>940</v>
      </c>
      <c r="D948" s="27">
        <v>351</v>
      </c>
      <c r="E948" s="26">
        <v>54.4</v>
      </c>
      <c r="F948" s="15">
        <f t="shared" si="222"/>
        <v>-0.12499999999999981</v>
      </c>
      <c r="G948" s="15">
        <f t="shared" si="223"/>
        <v>-0.44999999999999929</v>
      </c>
      <c r="R948">
        <f>S948+SUM($S$598:S947)</f>
        <v>4279.638888888886</v>
      </c>
      <c r="S948">
        <f t="shared" si="217"/>
        <v>15.111111111111111</v>
      </c>
      <c r="U948">
        <f t="shared" si="218"/>
        <v>105.55050666666666</v>
      </c>
      <c r="V948">
        <f t="shared" si="211"/>
        <v>237.55680966666665</v>
      </c>
      <c r="W948">
        <f t="shared" si="219"/>
        <v>-178.74999999999972</v>
      </c>
      <c r="X948">
        <f t="shared" si="220"/>
        <v>888.63623496296702</v>
      </c>
      <c r="Y948" t="str">
        <f t="shared" si="212"/>
        <v>Braking</v>
      </c>
      <c r="Z948">
        <f t="shared" si="213"/>
        <v>888.63623496296702</v>
      </c>
      <c r="AA948">
        <f t="shared" si="214"/>
        <v>0</v>
      </c>
      <c r="AB948">
        <f t="shared" si="215"/>
        <v>0</v>
      </c>
      <c r="AC948">
        <f t="shared" si="216"/>
        <v>58.806809666666936</v>
      </c>
      <c r="AD948">
        <f t="shared" si="224"/>
        <v>0</v>
      </c>
      <c r="AE948">
        <f t="shared" si="225"/>
        <v>58.806809666666936</v>
      </c>
      <c r="AF948">
        <f>(Z948+SUM($Z$598:Z947))/1000</f>
        <v>1889.6997828097089</v>
      </c>
      <c r="AG948">
        <f>(AA948+SUM($AA$598:AA947))/1000</f>
        <v>718.7726946411326</v>
      </c>
      <c r="BG948">
        <f t="shared" si="221"/>
        <v>163.26716049382716</v>
      </c>
    </row>
    <row r="949" spans="2:59" x14ac:dyDescent="0.3">
      <c r="B949" s="27" t="s">
        <v>52</v>
      </c>
      <c r="C949" s="27">
        <v>941</v>
      </c>
      <c r="D949" s="27">
        <v>352</v>
      </c>
      <c r="E949" s="26">
        <v>54.1</v>
      </c>
      <c r="F949" s="15">
        <f t="shared" si="222"/>
        <v>-5.5555555555555358E-2</v>
      </c>
      <c r="G949" s="15">
        <f t="shared" si="223"/>
        <v>-0.19999999999999929</v>
      </c>
      <c r="R949">
        <f>S949+SUM($S$598:S948)</f>
        <v>4294.6666666666633</v>
      </c>
      <c r="S949">
        <f t="shared" si="217"/>
        <v>15.027777777777779</v>
      </c>
      <c r="U949">
        <f t="shared" si="218"/>
        <v>104.38955666666668</v>
      </c>
      <c r="V949">
        <f t="shared" si="211"/>
        <v>236.39585966666669</v>
      </c>
      <c r="W949">
        <f t="shared" si="219"/>
        <v>-79.444444444444159</v>
      </c>
      <c r="X949">
        <f t="shared" si="220"/>
        <v>2358.6309898672885</v>
      </c>
      <c r="Y949" t="str">
        <f t="shared" si="212"/>
        <v>Braking</v>
      </c>
      <c r="Z949">
        <f t="shared" si="213"/>
        <v>2358.6309898672885</v>
      </c>
      <c r="AA949">
        <f t="shared" si="214"/>
        <v>0</v>
      </c>
      <c r="AB949">
        <f t="shared" si="215"/>
        <v>0</v>
      </c>
      <c r="AC949">
        <f t="shared" si="216"/>
        <v>156.95141522222252</v>
      </c>
      <c r="AD949">
        <f t="shared" si="224"/>
        <v>0</v>
      </c>
      <c r="AE949">
        <f t="shared" si="225"/>
        <v>156.95141522222252</v>
      </c>
      <c r="AF949">
        <f>(Z949+SUM($Z$598:Z948))/1000</f>
        <v>1892.0584137995763</v>
      </c>
      <c r="AG949">
        <f>(AA949+SUM($AA$598:AA948))/1000</f>
        <v>718.7726946411326</v>
      </c>
      <c r="BG949">
        <f t="shared" si="221"/>
        <v>161.47138503086421</v>
      </c>
    </row>
    <row r="950" spans="2:59" x14ac:dyDescent="0.3">
      <c r="B950" s="27" t="s">
        <v>52</v>
      </c>
      <c r="C950" s="27">
        <v>942</v>
      </c>
      <c r="D950" s="27">
        <v>353</v>
      </c>
      <c r="E950" s="26">
        <v>54</v>
      </c>
      <c r="F950" s="15">
        <f t="shared" si="222"/>
        <v>-2.7777777777778172E-2</v>
      </c>
      <c r="G950" s="15">
        <f t="shared" si="223"/>
        <v>-0.10000000000000142</v>
      </c>
      <c r="R950">
        <f>S950+SUM($S$598:S949)</f>
        <v>4309.6666666666633</v>
      </c>
      <c r="S950">
        <f t="shared" si="217"/>
        <v>15</v>
      </c>
      <c r="U950">
        <f t="shared" si="218"/>
        <v>104.00399999999999</v>
      </c>
      <c r="V950">
        <f t="shared" si="211"/>
        <v>236.01030299999999</v>
      </c>
      <c r="W950">
        <f t="shared" si="219"/>
        <v>-39.722222222222783</v>
      </c>
      <c r="X950">
        <f t="shared" si="220"/>
        <v>2944.3212116666582</v>
      </c>
      <c r="Y950" t="str">
        <f t="shared" si="212"/>
        <v>Braking</v>
      </c>
      <c r="Z950">
        <f t="shared" si="213"/>
        <v>2944.3212116666582</v>
      </c>
      <c r="AA950">
        <f t="shared" si="214"/>
        <v>0</v>
      </c>
      <c r="AB950">
        <f t="shared" si="215"/>
        <v>0</v>
      </c>
      <c r="AC950">
        <f t="shared" si="216"/>
        <v>196.28808077777722</v>
      </c>
      <c r="AD950">
        <f t="shared" si="224"/>
        <v>0</v>
      </c>
      <c r="AE950">
        <f t="shared" si="225"/>
        <v>196.28808077777722</v>
      </c>
      <c r="AF950">
        <f>(Z950+SUM($Z$598:Z949))/1000</f>
        <v>1895.0027350112427</v>
      </c>
      <c r="AG950">
        <f>(AA950+SUM($AA$598:AA949))/1000</f>
        <v>718.7726946411326</v>
      </c>
      <c r="BG950">
        <f t="shared" si="221"/>
        <v>160.875</v>
      </c>
    </row>
    <row r="951" spans="2:59" x14ac:dyDescent="0.3">
      <c r="B951" s="27" t="s">
        <v>52</v>
      </c>
      <c r="C951" s="27">
        <v>943</v>
      </c>
      <c r="D951" s="27">
        <v>354</v>
      </c>
      <c r="E951" s="26">
        <v>53.9</v>
      </c>
      <c r="F951" s="15">
        <f t="shared" si="222"/>
        <v>-1.3888888888889086E-2</v>
      </c>
      <c r="G951" s="15">
        <f t="shared" si="223"/>
        <v>-5.0000000000000711E-2</v>
      </c>
      <c r="R951">
        <f>S951+SUM($S$598:S950)</f>
        <v>4324.638888888886</v>
      </c>
      <c r="S951">
        <f t="shared" si="217"/>
        <v>14.972222222222221</v>
      </c>
      <c r="U951">
        <f t="shared" si="218"/>
        <v>103.61915666666665</v>
      </c>
      <c r="V951">
        <f t="shared" si="211"/>
        <v>235.62545966666664</v>
      </c>
      <c r="W951">
        <f t="shared" si="219"/>
        <v>-19.861111111111391</v>
      </c>
      <c r="X951">
        <f t="shared" si="220"/>
        <v>3230.4717742067851</v>
      </c>
      <c r="Y951" t="str">
        <f t="shared" si="212"/>
        <v>Braking</v>
      </c>
      <c r="Z951">
        <f t="shared" si="213"/>
        <v>3230.4717742067851</v>
      </c>
      <c r="AA951">
        <f t="shared" si="214"/>
        <v>0</v>
      </c>
      <c r="AB951">
        <f t="shared" si="215"/>
        <v>0</v>
      </c>
      <c r="AC951">
        <f t="shared" si="216"/>
        <v>215.76434855555524</v>
      </c>
      <c r="AD951">
        <f t="shared" si="224"/>
        <v>0</v>
      </c>
      <c r="AE951">
        <f t="shared" si="225"/>
        <v>215.76434855555524</v>
      </c>
      <c r="AF951">
        <f>(Z951+SUM($Z$598:Z950))/1000</f>
        <v>1898.2332067854495</v>
      </c>
      <c r="AG951">
        <f>(AA951+SUM($AA$598:AA950))/1000</f>
        <v>718.7726946411326</v>
      </c>
      <c r="BG951">
        <f t="shared" si="221"/>
        <v>160.27971836419749</v>
      </c>
    </row>
    <row r="952" spans="2:59" x14ac:dyDescent="0.3">
      <c r="B952" s="27" t="s">
        <v>52</v>
      </c>
      <c r="C952" s="27">
        <v>944</v>
      </c>
      <c r="D952" s="27">
        <v>355</v>
      </c>
      <c r="E952" s="26">
        <v>53.9</v>
      </c>
      <c r="F952" s="15">
        <f t="shared" si="222"/>
        <v>1.3888888888889086E-2</v>
      </c>
      <c r="G952" s="15">
        <f t="shared" si="223"/>
        <v>5.0000000000000711E-2</v>
      </c>
      <c r="R952">
        <f>S952+SUM($S$598:S951)</f>
        <v>4339.6111111111086</v>
      </c>
      <c r="S952">
        <f t="shared" si="217"/>
        <v>14.972222222222221</v>
      </c>
      <c r="U952">
        <f t="shared" si="218"/>
        <v>103.61915666666665</v>
      </c>
      <c r="V952">
        <f t="shared" si="211"/>
        <v>235.62545966666664</v>
      </c>
      <c r="W952">
        <f t="shared" si="219"/>
        <v>19.861111111111391</v>
      </c>
      <c r="X952">
        <f t="shared" si="220"/>
        <v>3825.2017124783988</v>
      </c>
      <c r="Y952" t="str">
        <f t="shared" si="212"/>
        <v>Accelerating</v>
      </c>
      <c r="Z952">
        <f t="shared" si="213"/>
        <v>3825.2017124783988</v>
      </c>
      <c r="AA952">
        <f t="shared" si="214"/>
        <v>0</v>
      </c>
      <c r="AB952">
        <f t="shared" si="215"/>
        <v>0</v>
      </c>
      <c r="AC952">
        <f t="shared" si="216"/>
        <v>255.48657077777804</v>
      </c>
      <c r="AD952">
        <f t="shared" si="224"/>
        <v>0</v>
      </c>
      <c r="AE952">
        <f t="shared" si="225"/>
        <v>255.48657077777804</v>
      </c>
      <c r="AF952">
        <f>(Z952+SUM($Z$598:Z951))/1000</f>
        <v>1902.058408497928</v>
      </c>
      <c r="AG952">
        <f>(AA952+SUM($AA$598:AA951))/1000</f>
        <v>718.7726946411326</v>
      </c>
      <c r="BG952">
        <f t="shared" si="221"/>
        <v>160.27971836419749</v>
      </c>
    </row>
    <row r="953" spans="2:59" x14ac:dyDescent="0.3">
      <c r="B953" s="27" t="s">
        <v>52</v>
      </c>
      <c r="C953" s="27">
        <v>945</v>
      </c>
      <c r="D953" s="27">
        <v>356</v>
      </c>
      <c r="E953" s="26">
        <v>54</v>
      </c>
      <c r="F953" s="15">
        <f t="shared" si="222"/>
        <v>4.1666666666667261E-2</v>
      </c>
      <c r="G953" s="15">
        <f t="shared" si="223"/>
        <v>0.15000000000000213</v>
      </c>
      <c r="R953">
        <f>S953+SUM($S$598:S952)</f>
        <v>4354.6111111111086</v>
      </c>
      <c r="S953">
        <f t="shared" si="217"/>
        <v>15</v>
      </c>
      <c r="U953">
        <f t="shared" si="218"/>
        <v>104.00399999999999</v>
      </c>
      <c r="V953">
        <f t="shared" si="211"/>
        <v>236.01030299999999</v>
      </c>
      <c r="W953">
        <f t="shared" si="219"/>
        <v>59.583333333334181</v>
      </c>
      <c r="X953">
        <f t="shared" si="220"/>
        <v>4433.9045450000131</v>
      </c>
      <c r="Y953" t="str">
        <f t="shared" si="212"/>
        <v>Accelerating</v>
      </c>
      <c r="Z953">
        <f t="shared" si="213"/>
        <v>4433.9045450000131</v>
      </c>
      <c r="AA953">
        <f t="shared" si="214"/>
        <v>0</v>
      </c>
      <c r="AB953">
        <f t="shared" si="215"/>
        <v>0</v>
      </c>
      <c r="AC953">
        <f t="shared" si="216"/>
        <v>295.59363633333419</v>
      </c>
      <c r="AD953">
        <f t="shared" si="224"/>
        <v>0</v>
      </c>
      <c r="AE953">
        <f t="shared" si="225"/>
        <v>295.59363633333419</v>
      </c>
      <c r="AF953">
        <f>(Z953+SUM($Z$598:Z952))/1000</f>
        <v>1906.4923130429279</v>
      </c>
      <c r="AG953">
        <f>(AA953+SUM($AA$598:AA952))/1000</f>
        <v>718.7726946411326</v>
      </c>
      <c r="BG953">
        <f t="shared" si="221"/>
        <v>160.875</v>
      </c>
    </row>
    <row r="954" spans="2:59" x14ac:dyDescent="0.3">
      <c r="B954" s="27" t="s">
        <v>52</v>
      </c>
      <c r="C954" s="27">
        <v>946</v>
      </c>
      <c r="D954" s="27">
        <v>357</v>
      </c>
      <c r="E954" s="26">
        <v>54.2</v>
      </c>
      <c r="F954" s="15">
        <f t="shared" si="222"/>
        <v>0.1388888888888889</v>
      </c>
      <c r="G954" s="15">
        <f t="shared" si="223"/>
        <v>0.5</v>
      </c>
      <c r="R954">
        <f>S954+SUM($S$598:S953)</f>
        <v>4369.6666666666642</v>
      </c>
      <c r="S954">
        <f t="shared" si="217"/>
        <v>15.055555555555555</v>
      </c>
      <c r="U954">
        <f t="shared" si="218"/>
        <v>104.77582666666666</v>
      </c>
      <c r="V954">
        <f t="shared" si="211"/>
        <v>236.78212966666666</v>
      </c>
      <c r="W954">
        <f t="shared" si="219"/>
        <v>198.61111111111111</v>
      </c>
      <c r="X954">
        <f t="shared" si="220"/>
        <v>6555.0871250432101</v>
      </c>
      <c r="Y954" t="str">
        <f t="shared" si="212"/>
        <v>Accelerating</v>
      </c>
      <c r="Z954">
        <f t="shared" si="213"/>
        <v>6555.0871250432101</v>
      </c>
      <c r="AA954">
        <f t="shared" si="214"/>
        <v>0</v>
      </c>
      <c r="AB954">
        <f t="shared" si="215"/>
        <v>0</v>
      </c>
      <c r="AC954">
        <f t="shared" si="216"/>
        <v>435.39324077777781</v>
      </c>
      <c r="AD954">
        <f t="shared" si="224"/>
        <v>0</v>
      </c>
      <c r="AE954">
        <f t="shared" si="225"/>
        <v>435.39324077777781</v>
      </c>
      <c r="AF954">
        <f>(Z954+SUM($Z$598:Z953))/1000</f>
        <v>1913.0474001679711</v>
      </c>
      <c r="AG954">
        <f>(AA954+SUM($AA$598:AA953))/1000</f>
        <v>718.7726946411326</v>
      </c>
      <c r="BG954">
        <f t="shared" si="221"/>
        <v>162.0688734567901</v>
      </c>
    </row>
    <row r="955" spans="2:59" x14ac:dyDescent="0.3">
      <c r="B955" s="27" t="s">
        <v>52</v>
      </c>
      <c r="C955" s="27">
        <v>947</v>
      </c>
      <c r="D955" s="27">
        <v>358</v>
      </c>
      <c r="E955" s="26">
        <v>55</v>
      </c>
      <c r="F955" s="15">
        <f t="shared" si="222"/>
        <v>0.22222222222222143</v>
      </c>
      <c r="G955" s="15">
        <f t="shared" si="223"/>
        <v>0.79999999999999716</v>
      </c>
      <c r="R955">
        <f>S955+SUM($S$598:S954)</f>
        <v>4384.9444444444416</v>
      </c>
      <c r="S955">
        <f t="shared" si="217"/>
        <v>15.277777777777777</v>
      </c>
      <c r="U955">
        <f t="shared" si="218"/>
        <v>107.89166666666664</v>
      </c>
      <c r="V955">
        <f t="shared" si="211"/>
        <v>239.89796966666665</v>
      </c>
      <c r="W955">
        <f t="shared" si="219"/>
        <v>317.77777777777663</v>
      </c>
      <c r="X955">
        <f t="shared" si="220"/>
        <v>8520.0461415123264</v>
      </c>
      <c r="Y955" t="str">
        <f t="shared" si="212"/>
        <v>Accelerating</v>
      </c>
      <c r="Z955">
        <f t="shared" si="213"/>
        <v>8520.0461415123264</v>
      </c>
      <c r="AA955">
        <f t="shared" si="214"/>
        <v>0</v>
      </c>
      <c r="AB955">
        <f t="shared" si="215"/>
        <v>0</v>
      </c>
      <c r="AC955">
        <f t="shared" si="216"/>
        <v>557.67574744444323</v>
      </c>
      <c r="AD955">
        <f t="shared" si="224"/>
        <v>0</v>
      </c>
      <c r="AE955">
        <f t="shared" si="225"/>
        <v>557.67574744444323</v>
      </c>
      <c r="AF955">
        <f>(Z955+SUM($Z$598:Z954))/1000</f>
        <v>1921.5674463094833</v>
      </c>
      <c r="AG955">
        <f>(AA955+SUM($AA$598:AA954))/1000</f>
        <v>718.7726946411326</v>
      </c>
      <c r="BG955">
        <f t="shared" si="221"/>
        <v>166.88850308641972</v>
      </c>
    </row>
    <row r="956" spans="2:59" x14ac:dyDescent="0.3">
      <c r="B956" s="27" t="s">
        <v>52</v>
      </c>
      <c r="C956" s="27">
        <v>948</v>
      </c>
      <c r="D956" s="27">
        <v>359</v>
      </c>
      <c r="E956" s="26">
        <v>55.8</v>
      </c>
      <c r="F956" s="15">
        <f t="shared" si="222"/>
        <v>0.16666666666666705</v>
      </c>
      <c r="G956" s="15">
        <f t="shared" si="223"/>
        <v>0.60000000000000142</v>
      </c>
      <c r="R956">
        <f>S956+SUM($S$598:S955)</f>
        <v>4400.4444444444416</v>
      </c>
      <c r="S956">
        <f t="shared" si="217"/>
        <v>15.499999999999998</v>
      </c>
      <c r="U956">
        <f t="shared" si="218"/>
        <v>111.05315999999998</v>
      </c>
      <c r="V956">
        <f t="shared" si="211"/>
        <v>243.05946299999999</v>
      </c>
      <c r="W956">
        <f t="shared" si="219"/>
        <v>238.33333333333388</v>
      </c>
      <c r="X956">
        <f t="shared" si="220"/>
        <v>7461.5883431666743</v>
      </c>
      <c r="Y956" t="str">
        <f t="shared" si="212"/>
        <v>Accelerating</v>
      </c>
      <c r="Z956">
        <f t="shared" si="213"/>
        <v>7461.5883431666743</v>
      </c>
      <c r="AA956">
        <f t="shared" si="214"/>
        <v>0</v>
      </c>
      <c r="AB956">
        <f t="shared" si="215"/>
        <v>0</v>
      </c>
      <c r="AC956">
        <f t="shared" si="216"/>
        <v>481.39279633333388</v>
      </c>
      <c r="AD956">
        <f t="shared" si="224"/>
        <v>0</v>
      </c>
      <c r="AE956">
        <f t="shared" si="225"/>
        <v>481.39279633333388</v>
      </c>
      <c r="AF956">
        <f>(Z956+SUM($Z$598:Z955))/1000</f>
        <v>1929.0290346526501</v>
      </c>
      <c r="AG956">
        <f>(AA956+SUM($AA$598:AA955))/1000</f>
        <v>718.7726946411326</v>
      </c>
      <c r="BG956">
        <f t="shared" si="221"/>
        <v>171.77874999999997</v>
      </c>
    </row>
    <row r="957" spans="2:59" x14ac:dyDescent="0.3">
      <c r="B957" s="27" t="s">
        <v>52</v>
      </c>
      <c r="C957" s="27">
        <v>949</v>
      </c>
      <c r="D957" s="27">
        <v>360</v>
      </c>
      <c r="E957" s="26">
        <v>56.2</v>
      </c>
      <c r="F957" s="15">
        <f t="shared" si="222"/>
        <v>4.1666666666667261E-2</v>
      </c>
      <c r="G957" s="15">
        <f t="shared" si="223"/>
        <v>0.15000000000000213</v>
      </c>
      <c r="R957">
        <f>S957+SUM($S$598:S956)</f>
        <v>4416.0555555555529</v>
      </c>
      <c r="S957">
        <f t="shared" si="217"/>
        <v>15.611111111111111</v>
      </c>
      <c r="U957">
        <f t="shared" si="218"/>
        <v>112.65102666666667</v>
      </c>
      <c r="V957">
        <f t="shared" si="211"/>
        <v>244.65732966666667</v>
      </c>
      <c r="W957">
        <f t="shared" si="219"/>
        <v>59.583333333334181</v>
      </c>
      <c r="X957">
        <f t="shared" si="220"/>
        <v>4749.5347946111242</v>
      </c>
      <c r="Y957" t="str">
        <f t="shared" si="212"/>
        <v>Accelerating</v>
      </c>
      <c r="Z957">
        <f t="shared" si="213"/>
        <v>4749.5347946111242</v>
      </c>
      <c r="AA957">
        <f t="shared" si="214"/>
        <v>0</v>
      </c>
      <c r="AB957">
        <f t="shared" si="215"/>
        <v>0</v>
      </c>
      <c r="AC957">
        <f t="shared" si="216"/>
        <v>304.24066300000084</v>
      </c>
      <c r="AD957">
        <f t="shared" si="224"/>
        <v>0</v>
      </c>
      <c r="AE957">
        <f t="shared" si="225"/>
        <v>304.24066300000084</v>
      </c>
      <c r="AF957">
        <f>(Z957+SUM($Z$598:Z956))/1000</f>
        <v>1933.7785694472614</v>
      </c>
      <c r="AG957">
        <f>(AA957+SUM($AA$598:AA956))/1000</f>
        <v>718.7726946411326</v>
      </c>
      <c r="BG957">
        <f t="shared" si="221"/>
        <v>174.25035493827161</v>
      </c>
    </row>
    <row r="958" spans="2:59" x14ac:dyDescent="0.3">
      <c r="B958" s="27" t="s">
        <v>52</v>
      </c>
      <c r="C958" s="27">
        <v>950</v>
      </c>
      <c r="D958" s="27">
        <v>361</v>
      </c>
      <c r="E958" s="26">
        <v>56.1</v>
      </c>
      <c r="F958" s="15">
        <f t="shared" si="222"/>
        <v>-0.15277777777777798</v>
      </c>
      <c r="G958" s="15">
        <f t="shared" si="223"/>
        <v>-0.55000000000000071</v>
      </c>
      <c r="R958">
        <f>S958+SUM($S$598:S957)</f>
        <v>4431.638888888886</v>
      </c>
      <c r="S958">
        <f t="shared" si="217"/>
        <v>15.583333333333334</v>
      </c>
      <c r="U958">
        <f t="shared" si="218"/>
        <v>112.25049000000001</v>
      </c>
      <c r="V958">
        <f t="shared" si="211"/>
        <v>244.25679300000002</v>
      </c>
      <c r="W958">
        <f t="shared" si="219"/>
        <v>-218.47222222222251</v>
      </c>
      <c r="X958">
        <f t="shared" si="220"/>
        <v>401.80956128703275</v>
      </c>
      <c r="Y958" t="str">
        <f t="shared" si="212"/>
        <v>Braking</v>
      </c>
      <c r="Z958">
        <f t="shared" si="213"/>
        <v>401.80956128703275</v>
      </c>
      <c r="AA958">
        <f t="shared" si="214"/>
        <v>0</v>
      </c>
      <c r="AB958">
        <f t="shared" si="215"/>
        <v>0</v>
      </c>
      <c r="AC958">
        <f t="shared" si="216"/>
        <v>25.784570777777503</v>
      </c>
      <c r="AD958">
        <f t="shared" si="224"/>
        <v>0</v>
      </c>
      <c r="AE958">
        <f t="shared" si="225"/>
        <v>25.784570777777503</v>
      </c>
      <c r="AF958">
        <f>(Z958+SUM($Z$598:Z957))/1000</f>
        <v>1934.1803790085482</v>
      </c>
      <c r="AG958">
        <f>(AA958+SUM($AA$598:AA957))/1000</f>
        <v>718.7726946411326</v>
      </c>
      <c r="BG958">
        <f t="shared" si="221"/>
        <v>173.63079861111112</v>
      </c>
    </row>
    <row r="959" spans="2:59" x14ac:dyDescent="0.3">
      <c r="B959" s="27" t="s">
        <v>52</v>
      </c>
      <c r="C959" s="27">
        <v>951</v>
      </c>
      <c r="D959" s="27">
        <v>362</v>
      </c>
      <c r="E959" s="26">
        <v>55.1</v>
      </c>
      <c r="F959" s="15">
        <f t="shared" si="222"/>
        <v>-0.47222222222222199</v>
      </c>
      <c r="G959" s="15">
        <f t="shared" si="223"/>
        <v>-1.6999999999999993</v>
      </c>
      <c r="R959">
        <f>S959+SUM($S$598:S958)</f>
        <v>4446.9444444444416</v>
      </c>
      <c r="S959">
        <f t="shared" si="217"/>
        <v>15.305555555555555</v>
      </c>
      <c r="U959">
        <f t="shared" si="218"/>
        <v>108.28435666666665</v>
      </c>
      <c r="V959">
        <f t="shared" si="211"/>
        <v>240.29065966666667</v>
      </c>
      <c r="W959">
        <f t="shared" si="219"/>
        <v>-675.27777777777749</v>
      </c>
      <c r="X959">
        <f t="shared" si="220"/>
        <v>0</v>
      </c>
      <c r="Y959" t="str">
        <f t="shared" si="212"/>
        <v>Braking</v>
      </c>
      <c r="Z959">
        <f t="shared" si="213"/>
        <v>0</v>
      </c>
      <c r="AA959">
        <f t="shared" si="214"/>
        <v>6657.7195022006126</v>
      </c>
      <c r="AB959">
        <f t="shared" si="215"/>
        <v>0</v>
      </c>
      <c r="AC959">
        <f t="shared" si="216"/>
        <v>-434.98711811111082</v>
      </c>
      <c r="AD959">
        <f t="shared" si="224"/>
        <v>434.98711811111082</v>
      </c>
      <c r="AE959">
        <f t="shared" si="225"/>
        <v>0</v>
      </c>
      <c r="AF959">
        <f>(Z959+SUM($Z$598:Z958))/1000</f>
        <v>1934.1803790085482</v>
      </c>
      <c r="AG959">
        <f>(AA959+SUM($AA$598:AA958))/1000</f>
        <v>725.43041414333322</v>
      </c>
      <c r="BG959">
        <f t="shared" si="221"/>
        <v>167.49592206790123</v>
      </c>
    </row>
    <row r="960" spans="2:59" x14ac:dyDescent="0.3">
      <c r="B960" s="27" t="s">
        <v>52</v>
      </c>
      <c r="C960" s="27">
        <v>952</v>
      </c>
      <c r="D960" s="27">
        <v>363</v>
      </c>
      <c r="E960" s="26">
        <v>52.7</v>
      </c>
      <c r="F960" s="15">
        <f t="shared" si="222"/>
        <v>-0.93055555555555591</v>
      </c>
      <c r="G960" s="15">
        <f t="shared" si="223"/>
        <v>-3.3500000000000014</v>
      </c>
      <c r="R960">
        <f>S960+SUM($S$598:S959)</f>
        <v>4461.5833333333303</v>
      </c>
      <c r="S960">
        <f t="shared" si="217"/>
        <v>14.638888888888889</v>
      </c>
      <c r="U960">
        <f t="shared" si="218"/>
        <v>99.056676666666675</v>
      </c>
      <c r="V960">
        <f t="shared" si="211"/>
        <v>231.06297966666668</v>
      </c>
      <c r="W960">
        <f t="shared" si="219"/>
        <v>-1330.694444444445</v>
      </c>
      <c r="X960">
        <f t="shared" si="220"/>
        <v>0</v>
      </c>
      <c r="Y960" t="str">
        <f t="shared" si="212"/>
        <v>Braking</v>
      </c>
      <c r="Z960">
        <f t="shared" si="213"/>
        <v>0</v>
      </c>
      <c r="AA960">
        <f t="shared" si="214"/>
        <v>16097.382831608033</v>
      </c>
      <c r="AB960">
        <f t="shared" si="215"/>
        <v>0</v>
      </c>
      <c r="AC960">
        <f t="shared" si="216"/>
        <v>-1099.6314647777783</v>
      </c>
      <c r="AD960">
        <f t="shared" si="224"/>
        <v>1099.6314647777783</v>
      </c>
      <c r="AE960">
        <f t="shared" si="225"/>
        <v>0</v>
      </c>
      <c r="AF960">
        <f>(Z960+SUM($Z$598:Z959))/1000</f>
        <v>1934.1803790085482</v>
      </c>
      <c r="AG960">
        <f>(AA960+SUM($AA$598:AA959))/1000</f>
        <v>741.52779697494123</v>
      </c>
      <c r="BG960">
        <f t="shared" si="221"/>
        <v>153.22240354938273</v>
      </c>
    </row>
    <row r="961" spans="2:59" x14ac:dyDescent="0.3">
      <c r="B961" s="27" t="s">
        <v>52</v>
      </c>
      <c r="C961" s="27">
        <v>953</v>
      </c>
      <c r="D961" s="27">
        <v>364</v>
      </c>
      <c r="E961" s="26">
        <v>48.4</v>
      </c>
      <c r="F961" s="15">
        <f t="shared" si="222"/>
        <v>-1.3333333333333335</v>
      </c>
      <c r="G961" s="15">
        <f t="shared" si="223"/>
        <v>-4.8000000000000007</v>
      </c>
      <c r="R961">
        <f>S961+SUM($S$598:S960)</f>
        <v>4475.0277777777746</v>
      </c>
      <c r="S961">
        <f t="shared" si="217"/>
        <v>13.444444444444443</v>
      </c>
      <c r="U961">
        <f t="shared" si="218"/>
        <v>83.551306666666633</v>
      </c>
      <c r="V961">
        <f t="shared" si="211"/>
        <v>215.55760966666662</v>
      </c>
      <c r="W961">
        <f t="shared" si="219"/>
        <v>-1906.666666666667</v>
      </c>
      <c r="X961">
        <f t="shared" si="220"/>
        <v>0</v>
      </c>
      <c r="Y961" t="str">
        <f t="shared" si="212"/>
        <v>Braking</v>
      </c>
      <c r="Z961">
        <f t="shared" si="213"/>
        <v>0</v>
      </c>
      <c r="AA961">
        <f t="shared" si="214"/>
        <v>22736.021766333335</v>
      </c>
      <c r="AB961">
        <f t="shared" si="215"/>
        <v>0</v>
      </c>
      <c r="AC961">
        <f t="shared" si="216"/>
        <v>-1691.1090570000003</v>
      </c>
      <c r="AD961">
        <f t="shared" si="224"/>
        <v>1691.1090570000003</v>
      </c>
      <c r="AE961">
        <f t="shared" si="225"/>
        <v>0</v>
      </c>
      <c r="AF961">
        <f>(Z961+SUM($Z$598:Z960))/1000</f>
        <v>1934.1803790085482</v>
      </c>
      <c r="AG961">
        <f>(AA961+SUM($AA$598:AA960))/1000</f>
        <v>764.26381874127469</v>
      </c>
      <c r="BG961">
        <f t="shared" si="221"/>
        <v>129.23845679012342</v>
      </c>
    </row>
    <row r="962" spans="2:59" x14ac:dyDescent="0.3">
      <c r="B962" s="27" t="s">
        <v>52</v>
      </c>
      <c r="C962" s="27">
        <v>954</v>
      </c>
      <c r="D962" s="27">
        <v>365</v>
      </c>
      <c r="E962" s="26">
        <v>43.1</v>
      </c>
      <c r="F962" s="15">
        <f t="shared" si="222"/>
        <v>-1.4722222222222223</v>
      </c>
      <c r="G962" s="15">
        <f t="shared" si="223"/>
        <v>-5.3000000000000007</v>
      </c>
      <c r="R962">
        <f>S962+SUM($S$598:S961)</f>
        <v>4486.9999999999973</v>
      </c>
      <c r="S962">
        <f t="shared" si="217"/>
        <v>11.972222222222223</v>
      </c>
      <c r="U962">
        <f t="shared" si="218"/>
        <v>66.254756666666665</v>
      </c>
      <c r="V962">
        <f t="shared" si="211"/>
        <v>198.26105966666665</v>
      </c>
      <c r="W962">
        <f t="shared" si="219"/>
        <v>-2105.2777777777778</v>
      </c>
      <c r="X962">
        <f t="shared" si="220"/>
        <v>0</v>
      </c>
      <c r="Y962" t="str">
        <f t="shared" si="212"/>
        <v>Braking</v>
      </c>
      <c r="Z962">
        <f t="shared" si="213"/>
        <v>0</v>
      </c>
      <c r="AA962">
        <f t="shared" si="214"/>
        <v>22831.227930719138</v>
      </c>
      <c r="AB962">
        <f t="shared" si="215"/>
        <v>0</v>
      </c>
      <c r="AC962">
        <f t="shared" si="216"/>
        <v>-1907.0167181111112</v>
      </c>
      <c r="AD962">
        <f t="shared" si="224"/>
        <v>1907.0167181111112</v>
      </c>
      <c r="AE962">
        <f t="shared" si="225"/>
        <v>0</v>
      </c>
      <c r="AF962">
        <f>(Z962+SUM($Z$598:Z961))/1000</f>
        <v>1934.1803790085482</v>
      </c>
      <c r="AG962">
        <f>(AA962+SUM($AA$598:AA961))/1000</f>
        <v>787.09504667199383</v>
      </c>
      <c r="BG962">
        <f t="shared" si="221"/>
        <v>102.48388503086422</v>
      </c>
    </row>
    <row r="963" spans="2:59" x14ac:dyDescent="0.3">
      <c r="B963" s="27" t="s">
        <v>52</v>
      </c>
      <c r="C963" s="27">
        <v>955</v>
      </c>
      <c r="D963" s="27">
        <v>366</v>
      </c>
      <c r="E963" s="26">
        <v>37.799999999999997</v>
      </c>
      <c r="F963" s="15">
        <f t="shared" si="222"/>
        <v>-1.4722222222222223</v>
      </c>
      <c r="G963" s="15">
        <f t="shared" si="223"/>
        <v>-5.3000000000000007</v>
      </c>
      <c r="R963">
        <f>S963+SUM($S$598:S962)</f>
        <v>4497.4999999999973</v>
      </c>
      <c r="S963">
        <f t="shared" si="217"/>
        <v>10.499999999999998</v>
      </c>
      <c r="U963">
        <f t="shared" si="218"/>
        <v>50.961959999999976</v>
      </c>
      <c r="V963">
        <f t="shared" si="211"/>
        <v>182.96826299999998</v>
      </c>
      <c r="W963">
        <f t="shared" si="219"/>
        <v>-2105.2777777777778</v>
      </c>
      <c r="X963">
        <f t="shared" si="220"/>
        <v>0</v>
      </c>
      <c r="Y963" t="str">
        <f t="shared" si="212"/>
        <v>Braking</v>
      </c>
      <c r="Z963">
        <f t="shared" si="213"/>
        <v>0</v>
      </c>
      <c r="AA963">
        <f t="shared" si="214"/>
        <v>20184.249905166664</v>
      </c>
      <c r="AB963">
        <f t="shared" si="215"/>
        <v>0</v>
      </c>
      <c r="AC963">
        <f t="shared" si="216"/>
        <v>-1922.3095147777778</v>
      </c>
      <c r="AD963">
        <f t="shared" si="224"/>
        <v>1922.3095147777778</v>
      </c>
      <c r="AE963">
        <f t="shared" si="225"/>
        <v>0</v>
      </c>
      <c r="AF963">
        <f>(Z963+SUM($Z$598:Z962))/1000</f>
        <v>1934.1803790085482</v>
      </c>
      <c r="AG963">
        <f>(AA963+SUM($AA$598:AA962))/1000</f>
        <v>807.27929657716049</v>
      </c>
      <c r="BG963">
        <f t="shared" si="221"/>
        <v>78.828749999999971</v>
      </c>
    </row>
    <row r="964" spans="2:59" x14ac:dyDescent="0.3">
      <c r="B964" s="27" t="s">
        <v>52</v>
      </c>
      <c r="C964" s="27">
        <v>956</v>
      </c>
      <c r="D964" s="27">
        <v>367</v>
      </c>
      <c r="E964" s="26">
        <v>32.5</v>
      </c>
      <c r="F964" s="15">
        <f t="shared" si="222"/>
        <v>-1.4722222222222219</v>
      </c>
      <c r="G964" s="15">
        <f t="shared" si="223"/>
        <v>-5.2999999999999989</v>
      </c>
      <c r="R964">
        <f>S964+SUM($S$598:S963)</f>
        <v>4506.5277777777746</v>
      </c>
      <c r="S964">
        <f t="shared" si="217"/>
        <v>9.0277777777777768</v>
      </c>
      <c r="U964">
        <f t="shared" si="218"/>
        <v>37.672916666666659</v>
      </c>
      <c r="V964">
        <f t="shared" si="211"/>
        <v>169.67921966666665</v>
      </c>
      <c r="W964">
        <f t="shared" si="219"/>
        <v>-2105.2777777777774</v>
      </c>
      <c r="X964">
        <f t="shared" si="220"/>
        <v>0</v>
      </c>
      <c r="Y964" t="str">
        <f t="shared" si="212"/>
        <v>Braking</v>
      </c>
      <c r="Z964">
        <f t="shared" si="213"/>
        <v>0</v>
      </c>
      <c r="AA964">
        <f t="shared" si="214"/>
        <v>17474.153649614193</v>
      </c>
      <c r="AB964">
        <f t="shared" si="215"/>
        <v>0</v>
      </c>
      <c r="AC964">
        <f t="shared" si="216"/>
        <v>-1935.5985581111108</v>
      </c>
      <c r="AD964">
        <f t="shared" si="224"/>
        <v>1935.5985581111108</v>
      </c>
      <c r="AE964">
        <f t="shared" si="225"/>
        <v>0</v>
      </c>
      <c r="AF964">
        <f>(Z964+SUM($Z$598:Z963))/1000</f>
        <v>1934.1803790085482</v>
      </c>
      <c r="AG964">
        <f>(AA964+SUM($AA$598:AA963))/1000</f>
        <v>824.7534502267747</v>
      </c>
      <c r="BG964">
        <f t="shared" si="221"/>
        <v>58.273051697530846</v>
      </c>
    </row>
    <row r="965" spans="2:59" x14ac:dyDescent="0.3">
      <c r="B965" s="27" t="s">
        <v>52</v>
      </c>
      <c r="C965" s="27">
        <v>957</v>
      </c>
      <c r="D965" s="27">
        <v>368</v>
      </c>
      <c r="E965" s="26">
        <v>27.2</v>
      </c>
      <c r="F965" s="15">
        <f t="shared" si="222"/>
        <v>-1.0277777777777775</v>
      </c>
      <c r="G965" s="15">
        <f t="shared" si="223"/>
        <v>-3.6999999999999993</v>
      </c>
      <c r="R965">
        <f>S965+SUM($S$598:S964)</f>
        <v>4514.0833333333303</v>
      </c>
      <c r="S965">
        <f t="shared" si="217"/>
        <v>7.5555555555555554</v>
      </c>
      <c r="U965">
        <f t="shared" si="218"/>
        <v>26.387626666666666</v>
      </c>
      <c r="V965">
        <f t="shared" si="211"/>
        <v>158.39392966666668</v>
      </c>
      <c r="W965">
        <f t="shared" si="219"/>
        <v>-1469.7222222222217</v>
      </c>
      <c r="X965">
        <f t="shared" si="220"/>
        <v>0</v>
      </c>
      <c r="Y965" t="str">
        <f t="shared" si="212"/>
        <v>Braking</v>
      </c>
      <c r="Z965">
        <f t="shared" si="213"/>
        <v>0</v>
      </c>
      <c r="AA965">
        <f t="shared" si="214"/>
        <v>9907.8137659753047</v>
      </c>
      <c r="AB965">
        <f t="shared" si="215"/>
        <v>0</v>
      </c>
      <c r="AC965">
        <f t="shared" si="216"/>
        <v>-1311.328292555555</v>
      </c>
      <c r="AD965">
        <f t="shared" si="224"/>
        <v>1311.328292555555</v>
      </c>
      <c r="AE965">
        <f t="shared" si="225"/>
        <v>0</v>
      </c>
      <c r="AF965">
        <f>(Z965+SUM($Z$598:Z964))/1000</f>
        <v>1934.1803790085482</v>
      </c>
      <c r="AG965">
        <f>(AA965+SUM($AA$598:AA964))/1000</f>
        <v>834.66126399274992</v>
      </c>
      <c r="BG965">
        <f t="shared" si="221"/>
        <v>40.816790123456791</v>
      </c>
    </row>
    <row r="966" spans="2:59" x14ac:dyDescent="0.3">
      <c r="B966" s="27" t="s">
        <v>52</v>
      </c>
      <c r="C966" s="27">
        <v>958</v>
      </c>
      <c r="D966" s="27">
        <v>369</v>
      </c>
      <c r="E966" s="26">
        <v>25.1</v>
      </c>
      <c r="F966" s="15">
        <f t="shared" si="222"/>
        <v>-0.16666666666666657</v>
      </c>
      <c r="G966" s="15">
        <f t="shared" si="223"/>
        <v>-0.59999999999999964</v>
      </c>
      <c r="R966">
        <f>S966+SUM($S$598:S965)</f>
        <v>4521.0555555555529</v>
      </c>
      <c r="S966">
        <f t="shared" si="217"/>
        <v>6.9722222222222223</v>
      </c>
      <c r="U966">
        <f t="shared" si="218"/>
        <v>22.470356666666667</v>
      </c>
      <c r="V966">
        <f t="shared" si="211"/>
        <v>154.47665966666668</v>
      </c>
      <c r="W966">
        <f t="shared" si="219"/>
        <v>-238.3333333333332</v>
      </c>
      <c r="X966">
        <f t="shared" si="220"/>
        <v>0</v>
      </c>
      <c r="Y966" t="str">
        <f t="shared" si="212"/>
        <v>Braking</v>
      </c>
      <c r="Z966">
        <f t="shared" si="213"/>
        <v>0</v>
      </c>
      <c r="AA966">
        <f t="shared" si="214"/>
        <v>584.66736362036943</v>
      </c>
      <c r="AB966">
        <f t="shared" si="215"/>
        <v>0</v>
      </c>
      <c r="AC966">
        <f t="shared" si="216"/>
        <v>-83.856673666666524</v>
      </c>
      <c r="AD966">
        <f t="shared" si="224"/>
        <v>83.856673666666524</v>
      </c>
      <c r="AE966">
        <f t="shared" si="225"/>
        <v>0</v>
      </c>
      <c r="AF966">
        <f>(Z966+SUM($Z$598:Z965))/1000</f>
        <v>1934.1803790085482</v>
      </c>
      <c r="AG966">
        <f>(AA966+SUM($AA$598:AA965))/1000</f>
        <v>835.24593135637031</v>
      </c>
      <c r="BG966">
        <f t="shared" si="221"/>
        <v>34.757496141975309</v>
      </c>
    </row>
    <row r="967" spans="2:59" x14ac:dyDescent="0.3">
      <c r="B967" s="27" t="s">
        <v>52</v>
      </c>
      <c r="C967" s="27">
        <v>959</v>
      </c>
      <c r="D967" s="27">
        <v>370</v>
      </c>
      <c r="E967" s="26">
        <v>26</v>
      </c>
      <c r="F967" s="15">
        <f t="shared" si="222"/>
        <v>0.58333333333333326</v>
      </c>
      <c r="G967" s="15">
        <f t="shared" si="223"/>
        <v>2.0999999999999996</v>
      </c>
      <c r="R967">
        <f>S967+SUM($S$598:S966)</f>
        <v>4528.2777777777756</v>
      </c>
      <c r="S967">
        <f t="shared" si="217"/>
        <v>7.2222222222222223</v>
      </c>
      <c r="U967">
        <f t="shared" si="218"/>
        <v>24.110666666666667</v>
      </c>
      <c r="V967">
        <f t="shared" si="211"/>
        <v>156.11696966666668</v>
      </c>
      <c r="W967">
        <f t="shared" si="219"/>
        <v>834.16666666666652</v>
      </c>
      <c r="X967">
        <f t="shared" si="220"/>
        <v>7152.0484846296285</v>
      </c>
      <c r="Y967" t="str">
        <f t="shared" si="212"/>
        <v>Accelerating</v>
      </c>
      <c r="Z967">
        <f t="shared" si="213"/>
        <v>7152.0484846296285</v>
      </c>
      <c r="AA967">
        <f t="shared" si="214"/>
        <v>0</v>
      </c>
      <c r="AB967">
        <f t="shared" si="215"/>
        <v>0</v>
      </c>
      <c r="AC967">
        <f t="shared" si="216"/>
        <v>990.28363633333322</v>
      </c>
      <c r="AD967">
        <f t="shared" si="224"/>
        <v>0</v>
      </c>
      <c r="AE967">
        <f t="shared" si="225"/>
        <v>990.28363633333322</v>
      </c>
      <c r="AF967">
        <f>(Z967+SUM($Z$598:Z966))/1000</f>
        <v>1941.3324274931781</v>
      </c>
      <c r="AG967">
        <f>(AA967+SUM($AA$598:AA966))/1000</f>
        <v>835.24593135637031</v>
      </c>
      <c r="BG967">
        <f t="shared" si="221"/>
        <v>37.294753086419753</v>
      </c>
    </row>
    <row r="968" spans="2:59" x14ac:dyDescent="0.3">
      <c r="B968" s="27" t="s">
        <v>52</v>
      </c>
      <c r="C968" s="27">
        <v>960</v>
      </c>
      <c r="D968" s="27">
        <v>371</v>
      </c>
      <c r="E968" s="26">
        <v>29.3</v>
      </c>
      <c r="F968" s="15">
        <f t="shared" si="222"/>
        <v>1.1944444444444446</v>
      </c>
      <c r="G968" s="15">
        <f t="shared" si="223"/>
        <v>4.3000000000000007</v>
      </c>
      <c r="R968">
        <f>S968+SUM($S$598:S967)</f>
        <v>4536.4166666666642</v>
      </c>
      <c r="S968">
        <f t="shared" si="217"/>
        <v>8.1388888888888893</v>
      </c>
      <c r="U968">
        <f t="shared" si="218"/>
        <v>30.619476666666667</v>
      </c>
      <c r="V968">
        <f t="shared" ref="V968:V1031" si="226">U968+T$8</f>
        <v>162.62577966666666</v>
      </c>
      <c r="W968">
        <f t="shared" si="219"/>
        <v>1708.0555555555559</v>
      </c>
      <c r="X968">
        <f t="shared" si="220"/>
        <v>15225.267533891978</v>
      </c>
      <c r="Y968" t="str">
        <f t="shared" ref="Y968:Y1031" si="227">IF(F968&gt;0, "Accelerating", IF(F968&lt;0, "Braking", IF(F968=0, "Constant")))</f>
        <v>Accelerating</v>
      </c>
      <c r="Z968">
        <f t="shared" ref="Z968:Z1031" si="228">AE968*S968</f>
        <v>15225.267533891978</v>
      </c>
      <c r="AA968">
        <f t="shared" ref="AA968:AA1031" si="229">AD968*S968</f>
        <v>0</v>
      </c>
      <c r="AB968">
        <f t="shared" ref="AB968:AB1031" si="230">IF(S968=0, 1,0)</f>
        <v>0</v>
      </c>
      <c r="AC968">
        <f t="shared" ref="AC968:AC1031" si="231">W968+V968</f>
        <v>1870.6813352222225</v>
      </c>
      <c r="AD968">
        <f t="shared" si="224"/>
        <v>0</v>
      </c>
      <c r="AE968">
        <f t="shared" si="225"/>
        <v>1870.6813352222225</v>
      </c>
      <c r="AF968">
        <f>(Z968+SUM($Z$598:Z967))/1000</f>
        <v>1956.5576950270702</v>
      </c>
      <c r="AG968">
        <f>(AA968+SUM($AA$598:AA967))/1000</f>
        <v>835.24593135637031</v>
      </c>
      <c r="BG968">
        <f t="shared" si="221"/>
        <v>47.362681327160495</v>
      </c>
    </row>
    <row r="969" spans="2:59" x14ac:dyDescent="0.3">
      <c r="B969" s="27" t="s">
        <v>52</v>
      </c>
      <c r="C969" s="27">
        <v>961</v>
      </c>
      <c r="D969" s="27">
        <v>372</v>
      </c>
      <c r="E969" s="26">
        <v>34.6</v>
      </c>
      <c r="F969" s="15">
        <f t="shared" si="222"/>
        <v>1.5416666666666663</v>
      </c>
      <c r="G969" s="15">
        <f t="shared" si="223"/>
        <v>5.5499999999999989</v>
      </c>
      <c r="R969">
        <f>S969+SUM($S$598:S968)</f>
        <v>4546.0277777777756</v>
      </c>
      <c r="S969">
        <f t="shared" ref="S969:S1032" si="232">E969/3.6</f>
        <v>9.6111111111111107</v>
      </c>
      <c r="U969">
        <f t="shared" ref="U969:U1032" si="233">0.5*2.14*0.36*1.2*(S969)^2</f>
        <v>42.698706666666666</v>
      </c>
      <c r="V969">
        <f t="shared" si="226"/>
        <v>174.70500966666668</v>
      </c>
      <c r="W969">
        <f t="shared" ref="W969:W1032" si="234">(1430*F969)</f>
        <v>2204.583333333333</v>
      </c>
      <c r="X969">
        <f t="shared" ref="X969:X1032" si="235">AE969*S969</f>
        <v>22867.604629944442</v>
      </c>
      <c r="Y969" t="str">
        <f t="shared" si="227"/>
        <v>Accelerating</v>
      </c>
      <c r="Z969">
        <f t="shared" si="228"/>
        <v>22867.604629944442</v>
      </c>
      <c r="AA969">
        <f t="shared" si="229"/>
        <v>0</v>
      </c>
      <c r="AB969">
        <f t="shared" si="230"/>
        <v>0</v>
      </c>
      <c r="AC969">
        <f t="shared" si="231"/>
        <v>2379.2883429999997</v>
      </c>
      <c r="AD969">
        <f t="shared" si="224"/>
        <v>0</v>
      </c>
      <c r="AE969">
        <f t="shared" si="225"/>
        <v>2379.2883429999997</v>
      </c>
      <c r="AF969">
        <f>(Z969+SUM($Z$598:Z968))/1000</f>
        <v>1979.4252996570146</v>
      </c>
      <c r="AG969">
        <f>(AA969+SUM($AA$598:AA968))/1000</f>
        <v>835.24593135637031</v>
      </c>
      <c r="BG969">
        <f t="shared" ref="BG969:BG1032" si="236">(0.5*1430*(S969*S969))/1000</f>
        <v>66.047021604938266</v>
      </c>
    </row>
    <row r="970" spans="2:59" x14ac:dyDescent="0.3">
      <c r="B970" s="27" t="s">
        <v>52</v>
      </c>
      <c r="C970" s="27">
        <v>962</v>
      </c>
      <c r="D970" s="27">
        <v>373</v>
      </c>
      <c r="E970" s="26">
        <v>40.4</v>
      </c>
      <c r="F970" s="15">
        <f t="shared" ref="F970:F1033" si="237">($E971-$E969)/2/3.6</f>
        <v>1.4861111111111105</v>
      </c>
      <c r="G970" s="15">
        <f t="shared" ref="G970:G1033" si="238">($E971-$E969)/2</f>
        <v>5.3499999999999979</v>
      </c>
      <c r="R970">
        <f>S970+SUM($S$598:S969)</f>
        <v>4557.2499999999982</v>
      </c>
      <c r="S970">
        <f t="shared" si="232"/>
        <v>11.222222222222221</v>
      </c>
      <c r="U970">
        <f t="shared" si="233"/>
        <v>58.213706666666653</v>
      </c>
      <c r="V970">
        <f t="shared" si="226"/>
        <v>190.22000966666667</v>
      </c>
      <c r="W970">
        <f t="shared" si="234"/>
        <v>2125.1388888888882</v>
      </c>
      <c r="X970">
        <f t="shared" si="235"/>
        <v>25983.472083790111</v>
      </c>
      <c r="Y970" t="str">
        <f t="shared" si="227"/>
        <v>Accelerating</v>
      </c>
      <c r="Z970">
        <f t="shared" si="228"/>
        <v>25983.472083790111</v>
      </c>
      <c r="AA970">
        <f t="shared" si="229"/>
        <v>0</v>
      </c>
      <c r="AB970">
        <f t="shared" si="230"/>
        <v>0</v>
      </c>
      <c r="AC970">
        <f t="shared" si="231"/>
        <v>2315.3588985555548</v>
      </c>
      <c r="AD970">
        <f t="shared" si="224"/>
        <v>0</v>
      </c>
      <c r="AE970">
        <f t="shared" si="225"/>
        <v>2315.3588985555548</v>
      </c>
      <c r="AF970">
        <f>(Z970+SUM($Z$598:Z969))/1000</f>
        <v>2005.4087717408049</v>
      </c>
      <c r="AG970">
        <f>(AA970+SUM($AA$598:AA969))/1000</f>
        <v>835.24593135637031</v>
      </c>
      <c r="BG970">
        <f t="shared" si="236"/>
        <v>90.045864197530861</v>
      </c>
    </row>
    <row r="971" spans="2:59" x14ac:dyDescent="0.3">
      <c r="B971" s="27" t="s">
        <v>52</v>
      </c>
      <c r="C971" s="27">
        <v>963</v>
      </c>
      <c r="D971" s="27">
        <v>374</v>
      </c>
      <c r="E971" s="26">
        <v>45.3</v>
      </c>
      <c r="F971" s="15">
        <f t="shared" si="237"/>
        <v>1.1944444444444446</v>
      </c>
      <c r="G971" s="15">
        <f t="shared" si="238"/>
        <v>4.3000000000000007</v>
      </c>
      <c r="R971">
        <f>S971+SUM($S$598:S970)</f>
        <v>4569.8333333333312</v>
      </c>
      <c r="S971">
        <f t="shared" si="232"/>
        <v>12.583333333333332</v>
      </c>
      <c r="U971">
        <f t="shared" si="233"/>
        <v>73.191209999999984</v>
      </c>
      <c r="V971">
        <f t="shared" si="226"/>
        <v>205.19751299999999</v>
      </c>
      <c r="W971">
        <f t="shared" si="234"/>
        <v>1708.0555555555559</v>
      </c>
      <c r="X971">
        <f t="shared" si="235"/>
        <v>24075.101112657409</v>
      </c>
      <c r="Y971" t="str">
        <f t="shared" si="227"/>
        <v>Accelerating</v>
      </c>
      <c r="Z971">
        <f t="shared" si="228"/>
        <v>24075.101112657409</v>
      </c>
      <c r="AA971">
        <f t="shared" si="229"/>
        <v>0</v>
      </c>
      <c r="AB971">
        <f t="shared" si="230"/>
        <v>0</v>
      </c>
      <c r="AC971">
        <f t="shared" si="231"/>
        <v>1913.253068555556</v>
      </c>
      <c r="AD971">
        <f t="shared" ref="AD971:AD1034" si="239">IF(AC971&gt;V971,0,IF(AC971&gt;0,0,IF(AC971=$T$8,0,-AC971)))</f>
        <v>0</v>
      </c>
      <c r="AE971">
        <f t="shared" si="225"/>
        <v>1913.253068555556</v>
      </c>
      <c r="AF971">
        <f>(Z971+SUM($Z$598:Z970))/1000</f>
        <v>2029.4838728534623</v>
      </c>
      <c r="AG971">
        <f>(AA971+SUM($AA$598:AA970))/1000</f>
        <v>835.24593135637031</v>
      </c>
      <c r="BG971">
        <f t="shared" si="236"/>
        <v>113.21329861111109</v>
      </c>
    </row>
    <row r="972" spans="2:59" x14ac:dyDescent="0.3">
      <c r="B972" s="27" t="s">
        <v>52</v>
      </c>
      <c r="C972" s="27">
        <v>964</v>
      </c>
      <c r="D972" s="27">
        <v>375</v>
      </c>
      <c r="E972" s="26">
        <v>49</v>
      </c>
      <c r="F972" s="15">
        <f t="shared" si="237"/>
        <v>0.80555555555555614</v>
      </c>
      <c r="G972" s="15">
        <f t="shared" si="238"/>
        <v>2.9000000000000021</v>
      </c>
      <c r="R972">
        <f>S972+SUM($S$598:S971)</f>
        <v>4583.4444444444425</v>
      </c>
      <c r="S972">
        <f t="shared" si="232"/>
        <v>13.611111111111111</v>
      </c>
      <c r="U972">
        <f t="shared" si="233"/>
        <v>85.635666666666651</v>
      </c>
      <c r="V972">
        <f t="shared" si="226"/>
        <v>217.64196966666665</v>
      </c>
      <c r="W972">
        <f t="shared" si="234"/>
        <v>1151.9444444444453</v>
      </c>
      <c r="X972">
        <f t="shared" si="235"/>
        <v>18641.592858734577</v>
      </c>
      <c r="Y972" t="str">
        <f t="shared" si="227"/>
        <v>Accelerating</v>
      </c>
      <c r="Z972">
        <f t="shared" si="228"/>
        <v>18641.592858734577</v>
      </c>
      <c r="AA972">
        <f t="shared" si="229"/>
        <v>0</v>
      </c>
      <c r="AB972">
        <f t="shared" si="230"/>
        <v>0</v>
      </c>
      <c r="AC972">
        <f t="shared" si="231"/>
        <v>1369.5864141111119</v>
      </c>
      <c r="AD972">
        <f t="shared" si="239"/>
        <v>0</v>
      </c>
      <c r="AE972">
        <f t="shared" si="225"/>
        <v>1369.5864141111119</v>
      </c>
      <c r="AF972">
        <f>(Z972+SUM($Z$598:Z971))/1000</f>
        <v>2048.1254657121967</v>
      </c>
      <c r="AG972">
        <f>(AA972+SUM($AA$598:AA971))/1000</f>
        <v>835.24593135637031</v>
      </c>
      <c r="BG972">
        <f t="shared" si="236"/>
        <v>132.46257716049382</v>
      </c>
    </row>
    <row r="973" spans="2:59" x14ac:dyDescent="0.3">
      <c r="B973" s="27" t="s">
        <v>52</v>
      </c>
      <c r="C973" s="27">
        <v>965</v>
      </c>
      <c r="D973" s="27">
        <v>376</v>
      </c>
      <c r="E973" s="26">
        <v>51.1</v>
      </c>
      <c r="F973" s="15">
        <f t="shared" si="237"/>
        <v>0.43055555555555575</v>
      </c>
      <c r="G973" s="15">
        <f t="shared" si="238"/>
        <v>1.5500000000000007</v>
      </c>
      <c r="R973">
        <f>S973+SUM($S$598:S972)</f>
        <v>4597.6388888888869</v>
      </c>
      <c r="S973">
        <f t="shared" si="232"/>
        <v>14.194444444444445</v>
      </c>
      <c r="U973">
        <f t="shared" si="233"/>
        <v>93.133156666666665</v>
      </c>
      <c r="V973">
        <f t="shared" si="226"/>
        <v>225.13945966666665</v>
      </c>
      <c r="W973">
        <f t="shared" si="234"/>
        <v>615.69444444444468</v>
      </c>
      <c r="X973">
        <f t="shared" si="235"/>
        <v>11935.170138910496</v>
      </c>
      <c r="Y973" t="str">
        <f t="shared" si="227"/>
        <v>Accelerating</v>
      </c>
      <c r="Z973">
        <f t="shared" si="228"/>
        <v>11935.170138910496</v>
      </c>
      <c r="AA973">
        <f t="shared" si="229"/>
        <v>0</v>
      </c>
      <c r="AB973">
        <f t="shared" si="230"/>
        <v>0</v>
      </c>
      <c r="AC973">
        <f t="shared" si="231"/>
        <v>840.83390411111134</v>
      </c>
      <c r="AD973">
        <f t="shared" si="239"/>
        <v>0</v>
      </c>
      <c r="AE973">
        <f t="shared" si="225"/>
        <v>840.83390411111134</v>
      </c>
      <c r="AF973">
        <f>(Z973+SUM($Z$598:Z972))/1000</f>
        <v>2060.0606358511072</v>
      </c>
      <c r="AG973">
        <f>(AA973+SUM($AA$598:AA972))/1000</f>
        <v>835.24593135637031</v>
      </c>
      <c r="BG973">
        <f t="shared" si="236"/>
        <v>144.0598109567901</v>
      </c>
    </row>
    <row r="974" spans="2:59" x14ac:dyDescent="0.3">
      <c r="B974" s="27" t="s">
        <v>52</v>
      </c>
      <c r="C974" s="27">
        <v>966</v>
      </c>
      <c r="D974" s="27">
        <v>377</v>
      </c>
      <c r="E974" s="26">
        <v>52.1</v>
      </c>
      <c r="F974" s="15">
        <f t="shared" si="237"/>
        <v>0.15277777777777798</v>
      </c>
      <c r="G974" s="15">
        <f t="shared" si="238"/>
        <v>0.55000000000000071</v>
      </c>
      <c r="R974">
        <f>S974+SUM($S$598:S973)</f>
        <v>4612.1111111111095</v>
      </c>
      <c r="S974">
        <f t="shared" si="232"/>
        <v>14.472222222222221</v>
      </c>
      <c r="U974">
        <f t="shared" si="233"/>
        <v>96.813956666666641</v>
      </c>
      <c r="V974">
        <f t="shared" si="226"/>
        <v>228.82025966666663</v>
      </c>
      <c r="W974">
        <f t="shared" si="234"/>
        <v>218.47222222222251</v>
      </c>
      <c r="X974">
        <f t="shared" si="235"/>
        <v>6473.3161962253116</v>
      </c>
      <c r="Y974" t="str">
        <f t="shared" si="227"/>
        <v>Accelerating</v>
      </c>
      <c r="Z974">
        <f t="shared" si="228"/>
        <v>6473.3161962253116</v>
      </c>
      <c r="AA974">
        <f t="shared" si="229"/>
        <v>0</v>
      </c>
      <c r="AB974">
        <f t="shared" si="230"/>
        <v>0</v>
      </c>
      <c r="AC974">
        <f t="shared" si="231"/>
        <v>447.29248188888914</v>
      </c>
      <c r="AD974">
        <f t="shared" si="239"/>
        <v>0</v>
      </c>
      <c r="AE974">
        <f t="shared" si="225"/>
        <v>447.29248188888914</v>
      </c>
      <c r="AF974">
        <f>(Z974+SUM($Z$598:Z973))/1000</f>
        <v>2066.5339520473326</v>
      </c>
      <c r="AG974">
        <f>(AA974+SUM($AA$598:AA973))/1000</f>
        <v>835.24593135637031</v>
      </c>
      <c r="BG974">
        <f t="shared" si="236"/>
        <v>149.75332947530862</v>
      </c>
    </row>
    <row r="975" spans="2:59" x14ac:dyDescent="0.3">
      <c r="B975" s="27" t="s">
        <v>52</v>
      </c>
      <c r="C975" s="27">
        <v>967</v>
      </c>
      <c r="D975" s="27">
        <v>378</v>
      </c>
      <c r="E975" s="26">
        <v>52.2</v>
      </c>
      <c r="F975" s="15">
        <f t="shared" si="237"/>
        <v>0</v>
      </c>
      <c r="G975" s="15">
        <f t="shared" si="238"/>
        <v>0</v>
      </c>
      <c r="R975">
        <f>S975+SUM($S$598:S974)</f>
        <v>4626.6111111111095</v>
      </c>
      <c r="S975">
        <f t="shared" si="232"/>
        <v>14.5</v>
      </c>
      <c r="U975">
        <f t="shared" si="233"/>
        <v>97.185959999999994</v>
      </c>
      <c r="V975">
        <f t="shared" si="226"/>
        <v>229.192263</v>
      </c>
      <c r="W975">
        <f t="shared" si="234"/>
        <v>0</v>
      </c>
      <c r="X975">
        <f t="shared" si="235"/>
        <v>3323.2878135000001</v>
      </c>
      <c r="Y975" t="str">
        <f t="shared" si="227"/>
        <v>Constant</v>
      </c>
      <c r="Z975">
        <f t="shared" si="228"/>
        <v>3323.2878135000001</v>
      </c>
      <c r="AA975">
        <f t="shared" si="229"/>
        <v>0</v>
      </c>
      <c r="AB975">
        <f t="shared" si="230"/>
        <v>0</v>
      </c>
      <c r="AC975">
        <f t="shared" si="231"/>
        <v>229.192263</v>
      </c>
      <c r="AD975">
        <f t="shared" si="239"/>
        <v>0</v>
      </c>
      <c r="AE975">
        <f t="shared" si="225"/>
        <v>229.192263</v>
      </c>
      <c r="AF975">
        <f>(Z975+SUM($Z$598:Z974))/1000</f>
        <v>2069.8572398608326</v>
      </c>
      <c r="AG975">
        <f>(AA975+SUM($AA$598:AA974))/1000</f>
        <v>835.24593135637031</v>
      </c>
      <c r="BG975">
        <f t="shared" si="236"/>
        <v>150.32875000000001</v>
      </c>
    </row>
    <row r="976" spans="2:59" x14ac:dyDescent="0.3">
      <c r="B976" s="27" t="s">
        <v>52</v>
      </c>
      <c r="C976" s="27">
        <v>968</v>
      </c>
      <c r="D976" s="27">
        <v>379</v>
      </c>
      <c r="E976" s="26">
        <v>52.1</v>
      </c>
      <c r="F976" s="15">
        <f t="shared" si="237"/>
        <v>-6.9444444444444448E-2</v>
      </c>
      <c r="G976" s="15">
        <f t="shared" si="238"/>
        <v>-0.25</v>
      </c>
      <c r="R976">
        <f>S976+SUM($S$598:S975)</f>
        <v>4641.0833333333321</v>
      </c>
      <c r="S976">
        <f t="shared" si="232"/>
        <v>14.472222222222221</v>
      </c>
      <c r="U976">
        <f t="shared" si="233"/>
        <v>96.813956666666641</v>
      </c>
      <c r="V976">
        <f t="shared" si="226"/>
        <v>228.82025966666663</v>
      </c>
      <c r="W976">
        <f t="shared" si="234"/>
        <v>-99.305555555555557</v>
      </c>
      <c r="X976">
        <f t="shared" si="235"/>
        <v>1874.3655789413576</v>
      </c>
      <c r="Y976" t="str">
        <f t="shared" si="227"/>
        <v>Braking</v>
      </c>
      <c r="Z976">
        <f t="shared" si="228"/>
        <v>1874.3655789413576</v>
      </c>
      <c r="AA976">
        <f t="shared" si="229"/>
        <v>0</v>
      </c>
      <c r="AB976">
        <f t="shared" si="230"/>
        <v>0</v>
      </c>
      <c r="AC976">
        <f t="shared" si="231"/>
        <v>129.51470411111109</v>
      </c>
      <c r="AD976">
        <f t="shared" si="239"/>
        <v>0</v>
      </c>
      <c r="AE976">
        <f t="shared" si="225"/>
        <v>129.51470411111109</v>
      </c>
      <c r="AF976">
        <f>(Z976+SUM($Z$598:Z975))/1000</f>
        <v>2071.7316054397738</v>
      </c>
      <c r="AG976">
        <f>(AA976+SUM($AA$598:AA975))/1000</f>
        <v>835.24593135637031</v>
      </c>
      <c r="BG976">
        <f t="shared" si="236"/>
        <v>149.75332947530862</v>
      </c>
    </row>
    <row r="977" spans="2:59" x14ac:dyDescent="0.3">
      <c r="B977" s="27" t="s">
        <v>52</v>
      </c>
      <c r="C977" s="27">
        <v>969</v>
      </c>
      <c r="D977" s="27">
        <v>380</v>
      </c>
      <c r="E977" s="26">
        <v>51.7</v>
      </c>
      <c r="F977" s="15">
        <f t="shared" si="237"/>
        <v>-0.16666666666666705</v>
      </c>
      <c r="G977" s="15">
        <f t="shared" si="238"/>
        <v>-0.60000000000000142</v>
      </c>
      <c r="R977">
        <f>S977+SUM($S$598:S976)</f>
        <v>4655.4444444444434</v>
      </c>
      <c r="S977">
        <f t="shared" si="232"/>
        <v>14.361111111111111</v>
      </c>
      <c r="U977">
        <f t="shared" si="233"/>
        <v>95.33307666666667</v>
      </c>
      <c r="V977">
        <f t="shared" si="226"/>
        <v>227.33937966666667</v>
      </c>
      <c r="W977">
        <f t="shared" si="234"/>
        <v>-238.33333333333388</v>
      </c>
      <c r="X977">
        <f t="shared" si="235"/>
        <v>0</v>
      </c>
      <c r="Y977" t="str">
        <f t="shared" si="227"/>
        <v>Braking</v>
      </c>
      <c r="Z977">
        <f t="shared" si="228"/>
        <v>0</v>
      </c>
      <c r="AA977">
        <f t="shared" si="229"/>
        <v>157.8853901574152</v>
      </c>
      <c r="AB977">
        <f t="shared" si="230"/>
        <v>0</v>
      </c>
      <c r="AC977">
        <f t="shared" si="231"/>
        <v>-10.99395366666721</v>
      </c>
      <c r="AD977">
        <f t="shared" si="239"/>
        <v>10.99395366666721</v>
      </c>
      <c r="AE977">
        <f t="shared" si="225"/>
        <v>0</v>
      </c>
      <c r="AF977">
        <f>(Z977+SUM($Z$598:Z976))/1000</f>
        <v>2071.7316054397738</v>
      </c>
      <c r="AG977">
        <f>(AA977+SUM($AA$598:AA976))/1000</f>
        <v>835.40381674652781</v>
      </c>
      <c r="BG977">
        <f t="shared" si="236"/>
        <v>147.46268132716051</v>
      </c>
    </row>
    <row r="978" spans="2:59" x14ac:dyDescent="0.3">
      <c r="B978" s="27" t="s">
        <v>52</v>
      </c>
      <c r="C978" s="27">
        <v>970</v>
      </c>
      <c r="D978" s="27">
        <v>381</v>
      </c>
      <c r="E978" s="26">
        <v>50.9</v>
      </c>
      <c r="F978" s="15">
        <f t="shared" si="237"/>
        <v>-0.34722222222222221</v>
      </c>
      <c r="G978" s="15">
        <f t="shared" si="238"/>
        <v>-1.25</v>
      </c>
      <c r="R978">
        <f>S978+SUM($S$598:S977)</f>
        <v>4669.5833333333321</v>
      </c>
      <c r="S978">
        <f t="shared" si="232"/>
        <v>14.138888888888888</v>
      </c>
      <c r="U978">
        <f t="shared" si="233"/>
        <v>92.405556666666641</v>
      </c>
      <c r="V978">
        <f t="shared" si="226"/>
        <v>224.41185966666666</v>
      </c>
      <c r="W978">
        <f t="shared" si="234"/>
        <v>-496.52777777777777</v>
      </c>
      <c r="X978">
        <f t="shared" si="235"/>
        <v>0</v>
      </c>
      <c r="Y978" t="str">
        <f t="shared" si="227"/>
        <v>Braking</v>
      </c>
      <c r="Z978">
        <f t="shared" si="228"/>
        <v>0</v>
      </c>
      <c r="AA978">
        <f t="shared" si="229"/>
        <v>3847.4167310709872</v>
      </c>
      <c r="AB978">
        <f t="shared" si="230"/>
        <v>0</v>
      </c>
      <c r="AC978">
        <f t="shared" si="231"/>
        <v>-272.11591811111111</v>
      </c>
      <c r="AD978">
        <f t="shared" si="239"/>
        <v>272.11591811111111</v>
      </c>
      <c r="AE978">
        <f t="shared" si="225"/>
        <v>0</v>
      </c>
      <c r="AF978">
        <f>(Z978+SUM($Z$598:Z977))/1000</f>
        <v>2071.7316054397738</v>
      </c>
      <c r="AG978">
        <f>(AA978+SUM($AA$598:AA977))/1000</f>
        <v>839.2512334775987</v>
      </c>
      <c r="BG978">
        <f t="shared" si="236"/>
        <v>142.93434799382715</v>
      </c>
    </row>
    <row r="979" spans="2:59" x14ac:dyDescent="0.3">
      <c r="B979" s="27" t="s">
        <v>52</v>
      </c>
      <c r="C979" s="27">
        <v>971</v>
      </c>
      <c r="D979" s="27">
        <v>382</v>
      </c>
      <c r="E979" s="26">
        <v>49.2</v>
      </c>
      <c r="F979" s="15">
        <f t="shared" si="237"/>
        <v>-0.69444444444444442</v>
      </c>
      <c r="G979" s="15">
        <f t="shared" si="238"/>
        <v>-2.5</v>
      </c>
      <c r="R979">
        <f>S979+SUM($S$598:S978)</f>
        <v>4683.2499999999991</v>
      </c>
      <c r="S979">
        <f t="shared" si="232"/>
        <v>13.666666666666668</v>
      </c>
      <c r="U979">
        <f t="shared" si="233"/>
        <v>86.336160000000007</v>
      </c>
      <c r="V979">
        <f t="shared" si="226"/>
        <v>218.34246300000001</v>
      </c>
      <c r="W979">
        <f t="shared" si="234"/>
        <v>-993.05555555555554</v>
      </c>
      <c r="X979">
        <f t="shared" si="235"/>
        <v>0</v>
      </c>
      <c r="Y979" t="str">
        <f t="shared" si="227"/>
        <v>Braking</v>
      </c>
      <c r="Z979">
        <f t="shared" si="228"/>
        <v>0</v>
      </c>
      <c r="AA979">
        <f t="shared" si="229"/>
        <v>10587.745598259258</v>
      </c>
      <c r="AB979">
        <f t="shared" si="230"/>
        <v>0</v>
      </c>
      <c r="AC979">
        <f t="shared" si="231"/>
        <v>-774.71309255555548</v>
      </c>
      <c r="AD979">
        <f t="shared" si="239"/>
        <v>774.71309255555548</v>
      </c>
      <c r="AE979">
        <f t="shared" si="225"/>
        <v>0</v>
      </c>
      <c r="AF979">
        <f>(Z979+SUM($Z$598:Z978))/1000</f>
        <v>2071.7316054397738</v>
      </c>
      <c r="AG979">
        <f>(AA979+SUM($AA$598:AA978))/1000</f>
        <v>849.83897907585799</v>
      </c>
      <c r="BG979">
        <f t="shared" si="236"/>
        <v>133.54611111111112</v>
      </c>
    </row>
    <row r="980" spans="2:59" x14ac:dyDescent="0.3">
      <c r="B980" s="27" t="s">
        <v>52</v>
      </c>
      <c r="C980" s="27">
        <v>972</v>
      </c>
      <c r="D980" s="27">
        <v>383</v>
      </c>
      <c r="E980" s="26">
        <v>45.9</v>
      </c>
      <c r="F980" s="15">
        <f t="shared" si="237"/>
        <v>-1.1944444444444446</v>
      </c>
      <c r="G980" s="15">
        <f t="shared" si="238"/>
        <v>-4.3000000000000007</v>
      </c>
      <c r="R980">
        <f>S980+SUM($S$598:S979)</f>
        <v>4695.9999999999991</v>
      </c>
      <c r="S980">
        <f t="shared" si="232"/>
        <v>12.75</v>
      </c>
      <c r="U980">
        <f t="shared" si="233"/>
        <v>75.142889999999994</v>
      </c>
      <c r="V980">
        <f t="shared" si="226"/>
        <v>207.149193</v>
      </c>
      <c r="W980">
        <f t="shared" si="234"/>
        <v>-1708.0555555555559</v>
      </c>
      <c r="X980">
        <f t="shared" si="235"/>
        <v>0</v>
      </c>
      <c r="Y980" t="str">
        <f t="shared" si="227"/>
        <v>Braking</v>
      </c>
      <c r="Z980">
        <f t="shared" si="228"/>
        <v>0</v>
      </c>
      <c r="AA980">
        <f t="shared" si="229"/>
        <v>19136.556122583337</v>
      </c>
      <c r="AB980">
        <f t="shared" si="230"/>
        <v>0</v>
      </c>
      <c r="AC980">
        <f t="shared" si="231"/>
        <v>-1500.9063625555559</v>
      </c>
      <c r="AD980">
        <f t="shared" si="239"/>
        <v>1500.9063625555559</v>
      </c>
      <c r="AE980">
        <f t="shared" si="225"/>
        <v>0</v>
      </c>
      <c r="AF980">
        <f>(Z980+SUM($Z$598:Z979))/1000</f>
        <v>2071.7316054397738</v>
      </c>
      <c r="AG980">
        <f>(AA980+SUM($AA$598:AA979))/1000</f>
        <v>868.97553519844132</v>
      </c>
      <c r="BG980">
        <f t="shared" si="236"/>
        <v>116.23218749999999</v>
      </c>
    </row>
    <row r="981" spans="2:59" x14ac:dyDescent="0.3">
      <c r="B981" s="27" t="s">
        <v>52</v>
      </c>
      <c r="C981" s="27">
        <v>973</v>
      </c>
      <c r="D981" s="27">
        <v>384</v>
      </c>
      <c r="E981" s="26">
        <v>40.6</v>
      </c>
      <c r="F981" s="15">
        <f t="shared" si="237"/>
        <v>-1.4722222222222223</v>
      </c>
      <c r="G981" s="15">
        <f t="shared" si="238"/>
        <v>-5.3000000000000007</v>
      </c>
      <c r="R981">
        <f>S981+SUM($S$598:S980)</f>
        <v>4707.2777777777765</v>
      </c>
      <c r="S981">
        <f t="shared" si="232"/>
        <v>11.277777777777779</v>
      </c>
      <c r="U981">
        <f t="shared" si="233"/>
        <v>58.791506666666677</v>
      </c>
      <c r="V981">
        <f t="shared" si="226"/>
        <v>190.79780966666669</v>
      </c>
      <c r="W981">
        <f t="shared" si="234"/>
        <v>-2105.2777777777778</v>
      </c>
      <c r="X981">
        <f t="shared" si="235"/>
        <v>0</v>
      </c>
      <c r="Y981" t="str">
        <f t="shared" si="227"/>
        <v>Braking</v>
      </c>
      <c r="Z981">
        <f t="shared" si="228"/>
        <v>0</v>
      </c>
      <c r="AA981">
        <f t="shared" si="229"/>
        <v>21591.079640364202</v>
      </c>
      <c r="AB981">
        <f t="shared" si="230"/>
        <v>0</v>
      </c>
      <c r="AC981">
        <f t="shared" si="231"/>
        <v>-1914.4799681111112</v>
      </c>
      <c r="AD981">
        <f t="shared" si="239"/>
        <v>1914.4799681111112</v>
      </c>
      <c r="AE981">
        <f t="shared" si="225"/>
        <v>0</v>
      </c>
      <c r="AF981">
        <f>(Z981+SUM($Z$598:Z980))/1000</f>
        <v>2071.7316054397738</v>
      </c>
      <c r="AG981">
        <f>(AA981+SUM($AA$598:AA980))/1000</f>
        <v>890.56661483880555</v>
      </c>
      <c r="BG981">
        <f t="shared" si="236"/>
        <v>90.939614197530886</v>
      </c>
    </row>
    <row r="982" spans="2:59" x14ac:dyDescent="0.3">
      <c r="B982" s="27" t="s">
        <v>52</v>
      </c>
      <c r="C982" s="27">
        <v>974</v>
      </c>
      <c r="D982" s="27">
        <v>385</v>
      </c>
      <c r="E982" s="26">
        <v>35.299999999999997</v>
      </c>
      <c r="F982" s="15">
        <f t="shared" si="237"/>
        <v>-1.4722222222222223</v>
      </c>
      <c r="G982" s="15">
        <f t="shared" si="238"/>
        <v>-5.3000000000000007</v>
      </c>
      <c r="R982">
        <f>S982+SUM($S$598:S981)</f>
        <v>4717.0833333333321</v>
      </c>
      <c r="S982">
        <f t="shared" si="232"/>
        <v>9.8055555555555554</v>
      </c>
      <c r="U982">
        <f t="shared" si="233"/>
        <v>44.443876666666661</v>
      </c>
      <c r="V982">
        <f t="shared" si="226"/>
        <v>176.45017966666666</v>
      </c>
      <c r="W982">
        <f t="shared" si="234"/>
        <v>-2105.2777777777778</v>
      </c>
      <c r="X982">
        <f t="shared" si="235"/>
        <v>0</v>
      </c>
      <c r="Y982" t="str">
        <f t="shared" si="227"/>
        <v>Braking</v>
      </c>
      <c r="Z982">
        <f t="shared" si="228"/>
        <v>0</v>
      </c>
      <c r="AA982">
        <f t="shared" si="229"/>
        <v>18913.226170367285</v>
      </c>
      <c r="AB982">
        <f t="shared" si="230"/>
        <v>0</v>
      </c>
      <c r="AC982">
        <f t="shared" si="231"/>
        <v>-1928.8275981111112</v>
      </c>
      <c r="AD982">
        <f t="shared" si="239"/>
        <v>1928.8275981111112</v>
      </c>
      <c r="AE982">
        <f t="shared" si="225"/>
        <v>0</v>
      </c>
      <c r="AF982">
        <f>(Z982+SUM($Z$598:Z981))/1000</f>
        <v>2071.7316054397738</v>
      </c>
      <c r="AG982">
        <f>(AA982+SUM($AA$598:AA981))/1000</f>
        <v>909.47984100917279</v>
      </c>
      <c r="BG982">
        <f t="shared" si="236"/>
        <v>68.746477623456784</v>
      </c>
    </row>
    <row r="983" spans="2:59" x14ac:dyDescent="0.3">
      <c r="B983" s="27" t="s">
        <v>52</v>
      </c>
      <c r="C983" s="27">
        <v>975</v>
      </c>
      <c r="D983" s="27">
        <v>386</v>
      </c>
      <c r="E983" s="26">
        <v>30</v>
      </c>
      <c r="F983" s="15">
        <f t="shared" si="237"/>
        <v>-1.4722222222222219</v>
      </c>
      <c r="G983" s="15">
        <f t="shared" si="238"/>
        <v>-5.2999999999999989</v>
      </c>
      <c r="R983">
        <f>S983+SUM($S$598:S982)</f>
        <v>4725.4166666666652</v>
      </c>
      <c r="S983">
        <f t="shared" si="232"/>
        <v>8.3333333333333339</v>
      </c>
      <c r="U983">
        <f t="shared" si="233"/>
        <v>32.1</v>
      </c>
      <c r="V983">
        <f t="shared" si="226"/>
        <v>164.106303</v>
      </c>
      <c r="W983">
        <f t="shared" si="234"/>
        <v>-2105.2777777777774</v>
      </c>
      <c r="X983">
        <f t="shared" si="235"/>
        <v>0</v>
      </c>
      <c r="Y983" t="str">
        <f t="shared" si="227"/>
        <v>Braking</v>
      </c>
      <c r="Z983">
        <f t="shared" si="228"/>
        <v>0</v>
      </c>
      <c r="AA983">
        <f t="shared" si="229"/>
        <v>16176.428956481479</v>
      </c>
      <c r="AB983">
        <f t="shared" si="230"/>
        <v>0</v>
      </c>
      <c r="AC983">
        <f t="shared" si="231"/>
        <v>-1941.1714747777773</v>
      </c>
      <c r="AD983">
        <f t="shared" si="239"/>
        <v>1941.1714747777773</v>
      </c>
      <c r="AE983">
        <f t="shared" si="225"/>
        <v>0</v>
      </c>
      <c r="AF983">
        <f>(Z983+SUM($Z$598:Z982))/1000</f>
        <v>2071.7316054397738</v>
      </c>
      <c r="AG983">
        <f>(AA983+SUM($AA$598:AA982))/1000</f>
        <v>925.65626996565436</v>
      </c>
      <c r="BG983">
        <f t="shared" si="236"/>
        <v>49.652777777777786</v>
      </c>
    </row>
    <row r="984" spans="2:59" x14ac:dyDescent="0.3">
      <c r="B984" s="27" t="s">
        <v>52</v>
      </c>
      <c r="C984" s="27">
        <v>976</v>
      </c>
      <c r="D984" s="27">
        <v>387</v>
      </c>
      <c r="E984" s="26">
        <v>24.7</v>
      </c>
      <c r="F984" s="15">
        <f t="shared" si="237"/>
        <v>-1.4861111111111109</v>
      </c>
      <c r="G984" s="15">
        <f t="shared" si="238"/>
        <v>-5.35</v>
      </c>
      <c r="R984">
        <f>S984+SUM($S$598:S983)</f>
        <v>4732.2777777777765</v>
      </c>
      <c r="S984">
        <f t="shared" si="232"/>
        <v>6.8611111111111107</v>
      </c>
      <c r="U984">
        <f t="shared" si="233"/>
        <v>21.759876666666663</v>
      </c>
      <c r="V984">
        <f t="shared" si="226"/>
        <v>153.76617966666666</v>
      </c>
      <c r="W984">
        <f t="shared" si="234"/>
        <v>-2125.1388888888887</v>
      </c>
      <c r="X984">
        <f t="shared" si="235"/>
        <v>0</v>
      </c>
      <c r="Y984" t="str">
        <f t="shared" si="227"/>
        <v>Braking</v>
      </c>
      <c r="Z984">
        <f t="shared" si="228"/>
        <v>0</v>
      </c>
      <c r="AA984">
        <f t="shared" si="229"/>
        <v>13525.807199385801</v>
      </c>
      <c r="AB984">
        <f t="shared" si="230"/>
        <v>0</v>
      </c>
      <c r="AC984">
        <f t="shared" si="231"/>
        <v>-1971.3727092222221</v>
      </c>
      <c r="AD984">
        <f t="shared" si="239"/>
        <v>1971.3727092222221</v>
      </c>
      <c r="AE984">
        <f t="shared" si="225"/>
        <v>0</v>
      </c>
      <c r="AF984">
        <f>(Z984+SUM($Z$598:Z983))/1000</f>
        <v>2071.7316054397738</v>
      </c>
      <c r="AG984">
        <f>(AA984+SUM($AA$598:AA983))/1000</f>
        <v>939.18207716504014</v>
      </c>
      <c r="BG984">
        <f t="shared" si="236"/>
        <v>33.658514660493829</v>
      </c>
    </row>
    <row r="985" spans="2:59" x14ac:dyDescent="0.3">
      <c r="B985" s="27" t="s">
        <v>52</v>
      </c>
      <c r="C985" s="27">
        <v>977</v>
      </c>
      <c r="D985" s="27">
        <v>388</v>
      </c>
      <c r="E985" s="26">
        <v>19.3</v>
      </c>
      <c r="F985" s="15">
        <f t="shared" si="237"/>
        <v>-1.2083333333333333</v>
      </c>
      <c r="G985" s="15">
        <f t="shared" si="238"/>
        <v>-4.3499999999999996</v>
      </c>
      <c r="R985">
        <f>S985+SUM($S$598:S984)</f>
        <v>4737.6388888888878</v>
      </c>
      <c r="S985">
        <f t="shared" si="232"/>
        <v>5.3611111111111116</v>
      </c>
      <c r="U985">
        <f t="shared" si="233"/>
        <v>13.285476666666668</v>
      </c>
      <c r="V985">
        <f t="shared" si="226"/>
        <v>145.29177966666668</v>
      </c>
      <c r="W985">
        <f t="shared" si="234"/>
        <v>-1727.9166666666665</v>
      </c>
      <c r="X985">
        <f t="shared" si="235"/>
        <v>0</v>
      </c>
      <c r="Y985" t="str">
        <f t="shared" si="227"/>
        <v>Braking</v>
      </c>
      <c r="Z985">
        <f t="shared" si="228"/>
        <v>0</v>
      </c>
      <c r="AA985">
        <f t="shared" si="229"/>
        <v>8484.6278664166675</v>
      </c>
      <c r="AB985">
        <f t="shared" si="230"/>
        <v>0</v>
      </c>
      <c r="AC985">
        <f t="shared" si="231"/>
        <v>-1582.6248869999999</v>
      </c>
      <c r="AD985">
        <f t="shared" si="239"/>
        <v>1582.6248869999999</v>
      </c>
      <c r="AE985">
        <f t="shared" si="225"/>
        <v>0</v>
      </c>
      <c r="AF985">
        <f>(Z985+SUM($Z$598:Z984))/1000</f>
        <v>2071.7316054397738</v>
      </c>
      <c r="AG985">
        <f>(AA985+SUM($AA$598:AA984))/1000</f>
        <v>947.6667050314569</v>
      </c>
      <c r="BG985">
        <f t="shared" si="236"/>
        <v>20.550181327160495</v>
      </c>
    </row>
    <row r="986" spans="2:59" x14ac:dyDescent="0.3">
      <c r="B986" s="27" t="s">
        <v>52</v>
      </c>
      <c r="C986" s="27">
        <v>978</v>
      </c>
      <c r="D986" s="27">
        <v>389</v>
      </c>
      <c r="E986" s="26">
        <v>16</v>
      </c>
      <c r="F986" s="15">
        <f t="shared" si="237"/>
        <v>-0.84722222222222243</v>
      </c>
      <c r="G986" s="15">
        <f t="shared" si="238"/>
        <v>-3.0500000000000007</v>
      </c>
      <c r="R986">
        <f>S986+SUM($S$598:S985)</f>
        <v>4742.0833333333321</v>
      </c>
      <c r="S986">
        <f t="shared" si="232"/>
        <v>4.4444444444444446</v>
      </c>
      <c r="U986">
        <f t="shared" si="233"/>
        <v>9.1306666666666683</v>
      </c>
      <c r="V986">
        <f t="shared" si="226"/>
        <v>141.13696966666666</v>
      </c>
      <c r="W986">
        <f t="shared" si="234"/>
        <v>-1211.5277777777781</v>
      </c>
      <c r="X986">
        <f t="shared" si="235"/>
        <v>0</v>
      </c>
      <c r="Y986" t="str">
        <f t="shared" si="227"/>
        <v>Braking</v>
      </c>
      <c r="Z986">
        <f t="shared" si="228"/>
        <v>0</v>
      </c>
      <c r="AA986">
        <f t="shared" si="229"/>
        <v>4757.2924804938293</v>
      </c>
      <c r="AB986">
        <f t="shared" si="230"/>
        <v>0</v>
      </c>
      <c r="AC986">
        <f t="shared" si="231"/>
        <v>-1070.3908081111115</v>
      </c>
      <c r="AD986">
        <f t="shared" si="239"/>
        <v>1070.3908081111115</v>
      </c>
      <c r="AE986">
        <f t="shared" si="225"/>
        <v>0</v>
      </c>
      <c r="AF986">
        <f>(Z986+SUM($Z$598:Z985))/1000</f>
        <v>2071.7316054397738</v>
      </c>
      <c r="AG986">
        <f>(AA986+SUM($AA$598:AA985))/1000</f>
        <v>952.42399751195069</v>
      </c>
      <c r="BG986">
        <f t="shared" si="236"/>
        <v>14.123456790123459</v>
      </c>
    </row>
    <row r="987" spans="2:59" x14ac:dyDescent="0.3">
      <c r="B987" s="27" t="s">
        <v>52</v>
      </c>
      <c r="C987" s="27">
        <v>979</v>
      </c>
      <c r="D987" s="27">
        <v>390</v>
      </c>
      <c r="E987" s="26">
        <v>13.2</v>
      </c>
      <c r="F987" s="15">
        <f t="shared" si="237"/>
        <v>-0.73611111111111116</v>
      </c>
      <c r="G987" s="15">
        <f t="shared" si="238"/>
        <v>-2.6500000000000004</v>
      </c>
      <c r="R987">
        <f>S987+SUM($S$598:S986)</f>
        <v>4745.7499999999991</v>
      </c>
      <c r="S987">
        <f t="shared" si="232"/>
        <v>3.6666666666666665</v>
      </c>
      <c r="U987">
        <f t="shared" si="233"/>
        <v>6.2145599999999988</v>
      </c>
      <c r="V987">
        <f t="shared" si="226"/>
        <v>138.22086300000001</v>
      </c>
      <c r="W987">
        <f t="shared" si="234"/>
        <v>-1052.6388888888889</v>
      </c>
      <c r="X987">
        <f t="shared" si="235"/>
        <v>0</v>
      </c>
      <c r="Y987" t="str">
        <f t="shared" si="227"/>
        <v>Braking</v>
      </c>
      <c r="Z987">
        <f t="shared" si="228"/>
        <v>0</v>
      </c>
      <c r="AA987">
        <f t="shared" si="229"/>
        <v>3352.8660949259261</v>
      </c>
      <c r="AB987">
        <f t="shared" si="230"/>
        <v>0</v>
      </c>
      <c r="AC987">
        <f t="shared" si="231"/>
        <v>-914.41802588888891</v>
      </c>
      <c r="AD987">
        <f t="shared" si="239"/>
        <v>914.41802588888891</v>
      </c>
      <c r="AE987">
        <f t="shared" si="225"/>
        <v>0</v>
      </c>
      <c r="AF987">
        <f>(Z987+SUM($Z$598:Z986))/1000</f>
        <v>2071.7316054397738</v>
      </c>
      <c r="AG987">
        <f>(AA987+SUM($AA$598:AA986))/1000</f>
        <v>955.77686360687653</v>
      </c>
      <c r="BG987">
        <f t="shared" si="236"/>
        <v>9.6127777777777776</v>
      </c>
    </row>
    <row r="988" spans="2:59" x14ac:dyDescent="0.3">
      <c r="B988" s="27" t="s">
        <v>52</v>
      </c>
      <c r="C988" s="27">
        <v>980</v>
      </c>
      <c r="D988" s="27">
        <v>391</v>
      </c>
      <c r="E988" s="26">
        <v>10.7</v>
      </c>
      <c r="F988" s="15">
        <f t="shared" si="237"/>
        <v>-0.61111111111111094</v>
      </c>
      <c r="G988" s="15">
        <f t="shared" si="238"/>
        <v>-2.1999999999999993</v>
      </c>
      <c r="R988">
        <f>S988+SUM($S$598:S987)</f>
        <v>4748.7222222222217</v>
      </c>
      <c r="S988">
        <f t="shared" si="232"/>
        <v>2.9722222222222219</v>
      </c>
      <c r="U988">
        <f t="shared" si="233"/>
        <v>4.0834766666666651</v>
      </c>
      <c r="V988">
        <f t="shared" si="226"/>
        <v>136.08977966666666</v>
      </c>
      <c r="W988">
        <f t="shared" si="234"/>
        <v>-873.88888888888869</v>
      </c>
      <c r="X988">
        <f t="shared" si="235"/>
        <v>0</v>
      </c>
      <c r="Y988" t="str">
        <f t="shared" si="227"/>
        <v>Braking</v>
      </c>
      <c r="Z988">
        <f t="shared" si="228"/>
        <v>0</v>
      </c>
      <c r="AA988">
        <f t="shared" si="229"/>
        <v>2192.9029079660486</v>
      </c>
      <c r="AB988">
        <f t="shared" si="230"/>
        <v>0</v>
      </c>
      <c r="AC988">
        <f t="shared" si="231"/>
        <v>-737.799109222222</v>
      </c>
      <c r="AD988">
        <f t="shared" si="239"/>
        <v>737.799109222222</v>
      </c>
      <c r="AE988">
        <f t="shared" si="225"/>
        <v>0</v>
      </c>
      <c r="AF988">
        <f>(Z988+SUM($Z$598:Z987))/1000</f>
        <v>2071.7316054397738</v>
      </c>
      <c r="AG988">
        <f>(AA988+SUM($AA$598:AA987))/1000</f>
        <v>957.9697665148426</v>
      </c>
      <c r="BG988">
        <f t="shared" si="236"/>
        <v>6.316385030864196</v>
      </c>
    </row>
    <row r="989" spans="2:59" x14ac:dyDescent="0.3">
      <c r="B989" s="27" t="s">
        <v>52</v>
      </c>
      <c r="C989" s="27">
        <v>981</v>
      </c>
      <c r="D989" s="27">
        <v>392</v>
      </c>
      <c r="E989" s="26">
        <v>8.8000000000000007</v>
      </c>
      <c r="F989" s="15">
        <f t="shared" si="237"/>
        <v>-0.48611111111111099</v>
      </c>
      <c r="G989" s="15">
        <f t="shared" si="238"/>
        <v>-1.7499999999999996</v>
      </c>
      <c r="R989">
        <f>S989+SUM($S$598:S988)</f>
        <v>4751.1666666666661</v>
      </c>
      <c r="S989">
        <f t="shared" si="232"/>
        <v>2.4444444444444446</v>
      </c>
      <c r="U989">
        <f t="shared" si="233"/>
        <v>2.7620266666666669</v>
      </c>
      <c r="V989">
        <f t="shared" si="226"/>
        <v>134.76832966666666</v>
      </c>
      <c r="W989">
        <f t="shared" si="234"/>
        <v>-695.13888888888869</v>
      </c>
      <c r="X989">
        <f t="shared" si="235"/>
        <v>0</v>
      </c>
      <c r="Y989" t="str">
        <f t="shared" si="227"/>
        <v>Braking</v>
      </c>
      <c r="Z989">
        <f t="shared" si="228"/>
        <v>0</v>
      </c>
      <c r="AA989">
        <f t="shared" si="229"/>
        <v>1369.7947003209872</v>
      </c>
      <c r="AB989">
        <f t="shared" si="230"/>
        <v>0</v>
      </c>
      <c r="AC989">
        <f t="shared" si="231"/>
        <v>-560.37055922222203</v>
      </c>
      <c r="AD989">
        <f t="shared" si="239"/>
        <v>560.37055922222203</v>
      </c>
      <c r="AE989">
        <f t="shared" si="225"/>
        <v>0</v>
      </c>
      <c r="AF989">
        <f>(Z989+SUM($Z$598:Z988))/1000</f>
        <v>2071.7316054397738</v>
      </c>
      <c r="AG989">
        <f>(AA989+SUM($AA$598:AA988))/1000</f>
        <v>959.33956121516371</v>
      </c>
      <c r="BG989">
        <f t="shared" si="236"/>
        <v>4.2723456790123464</v>
      </c>
    </row>
    <row r="990" spans="2:59" x14ac:dyDescent="0.3">
      <c r="B990" s="27" t="s">
        <v>52</v>
      </c>
      <c r="C990" s="27">
        <v>982</v>
      </c>
      <c r="D990" s="27">
        <v>393</v>
      </c>
      <c r="E990" s="26">
        <v>7.2</v>
      </c>
      <c r="F990" s="15">
        <f t="shared" si="237"/>
        <v>-0.45833333333333343</v>
      </c>
      <c r="G990" s="15">
        <f t="shared" si="238"/>
        <v>-1.6500000000000004</v>
      </c>
      <c r="R990">
        <f>S990+SUM($S$598:S989)</f>
        <v>4753.1666666666661</v>
      </c>
      <c r="S990">
        <f t="shared" si="232"/>
        <v>2</v>
      </c>
      <c r="U990">
        <f t="shared" si="233"/>
        <v>1.8489599999999999</v>
      </c>
      <c r="V990">
        <f t="shared" si="226"/>
        <v>133.85526300000001</v>
      </c>
      <c r="W990">
        <f t="shared" si="234"/>
        <v>-655.41666666666674</v>
      </c>
      <c r="X990">
        <f t="shared" si="235"/>
        <v>0</v>
      </c>
      <c r="Y990" t="str">
        <f t="shared" si="227"/>
        <v>Braking</v>
      </c>
      <c r="Z990">
        <f t="shared" si="228"/>
        <v>0</v>
      </c>
      <c r="AA990">
        <f t="shared" si="229"/>
        <v>1043.1228073333334</v>
      </c>
      <c r="AB990">
        <f t="shared" si="230"/>
        <v>0</v>
      </c>
      <c r="AC990">
        <f t="shared" si="231"/>
        <v>-521.56140366666671</v>
      </c>
      <c r="AD990">
        <f t="shared" si="239"/>
        <v>521.56140366666671</v>
      </c>
      <c r="AE990">
        <f t="shared" si="225"/>
        <v>0</v>
      </c>
      <c r="AF990">
        <f>(Z990+SUM($Z$598:Z989))/1000</f>
        <v>2071.7316054397738</v>
      </c>
      <c r="AG990">
        <f>(AA990+SUM($AA$598:AA989))/1000</f>
        <v>960.38268402249707</v>
      </c>
      <c r="BG990">
        <f t="shared" si="236"/>
        <v>2.86</v>
      </c>
    </row>
    <row r="991" spans="2:59" x14ac:dyDescent="0.3">
      <c r="B991" s="27" t="s">
        <v>52</v>
      </c>
      <c r="C991" s="27">
        <v>983</v>
      </c>
      <c r="D991" s="27">
        <v>394</v>
      </c>
      <c r="E991" s="26">
        <v>5.5</v>
      </c>
      <c r="F991" s="15">
        <f t="shared" si="237"/>
        <v>-0.55555555555555558</v>
      </c>
      <c r="G991" s="15">
        <f t="shared" si="238"/>
        <v>-2</v>
      </c>
      <c r="R991">
        <f>S991+SUM($S$598:S990)</f>
        <v>4754.6944444444434</v>
      </c>
      <c r="S991">
        <f t="shared" si="232"/>
        <v>1.5277777777777777</v>
      </c>
      <c r="U991">
        <f t="shared" si="233"/>
        <v>1.0789166666666665</v>
      </c>
      <c r="V991">
        <f t="shared" si="226"/>
        <v>133.08521966666666</v>
      </c>
      <c r="W991">
        <f t="shared" si="234"/>
        <v>-794.44444444444446</v>
      </c>
      <c r="X991">
        <f t="shared" si="235"/>
        <v>0</v>
      </c>
      <c r="Y991" t="str">
        <f t="shared" si="227"/>
        <v>Braking</v>
      </c>
      <c r="Z991">
        <f t="shared" si="228"/>
        <v>0</v>
      </c>
      <c r="AA991">
        <f t="shared" si="229"/>
        <v>1010.4099267438272</v>
      </c>
      <c r="AB991">
        <f t="shared" si="230"/>
        <v>0</v>
      </c>
      <c r="AC991">
        <f t="shared" si="231"/>
        <v>-661.35922477777785</v>
      </c>
      <c r="AD991">
        <f t="shared" si="239"/>
        <v>661.35922477777785</v>
      </c>
      <c r="AE991">
        <f t="shared" si="225"/>
        <v>0</v>
      </c>
      <c r="AF991">
        <f>(Z991+SUM($Z$598:Z990))/1000</f>
        <v>2071.7316054397738</v>
      </c>
      <c r="AG991">
        <f>(AA991+SUM($AA$598:AA990))/1000</f>
        <v>961.39309394924089</v>
      </c>
      <c r="BG991">
        <f t="shared" si="236"/>
        <v>1.6688850308641974</v>
      </c>
    </row>
    <row r="992" spans="2:59" x14ac:dyDescent="0.3">
      <c r="B992" s="27" t="s">
        <v>52</v>
      </c>
      <c r="C992" s="27">
        <v>984</v>
      </c>
      <c r="D992" s="27">
        <v>395</v>
      </c>
      <c r="E992" s="26">
        <v>3.2</v>
      </c>
      <c r="F992" s="15">
        <f t="shared" si="237"/>
        <v>-0.61111111111111116</v>
      </c>
      <c r="G992" s="15">
        <f t="shared" si="238"/>
        <v>-2.2000000000000002</v>
      </c>
      <c r="R992">
        <f>S992+SUM($S$598:S991)</f>
        <v>4755.5833333333321</v>
      </c>
      <c r="S992">
        <f t="shared" si="232"/>
        <v>0.88888888888888895</v>
      </c>
      <c r="U992">
        <f t="shared" si="233"/>
        <v>0.3652266666666667</v>
      </c>
      <c r="V992">
        <f t="shared" si="226"/>
        <v>132.37152966666667</v>
      </c>
      <c r="W992">
        <f t="shared" si="234"/>
        <v>-873.88888888888891</v>
      </c>
      <c r="X992">
        <f t="shared" si="235"/>
        <v>0</v>
      </c>
      <c r="Y992" t="str">
        <f t="shared" si="227"/>
        <v>Braking</v>
      </c>
      <c r="Z992">
        <f t="shared" si="228"/>
        <v>0</v>
      </c>
      <c r="AA992">
        <f t="shared" si="229"/>
        <v>659.1265415308643</v>
      </c>
      <c r="AB992">
        <f t="shared" si="230"/>
        <v>0</v>
      </c>
      <c r="AC992">
        <f t="shared" si="231"/>
        <v>-741.51735922222224</v>
      </c>
      <c r="AD992">
        <f t="shared" si="239"/>
        <v>741.51735922222224</v>
      </c>
      <c r="AE992">
        <f t="shared" si="225"/>
        <v>0</v>
      </c>
      <c r="AF992">
        <f>(Z992+SUM($Z$598:Z991))/1000</f>
        <v>2071.7316054397738</v>
      </c>
      <c r="AG992">
        <f>(AA992+SUM($AA$598:AA991))/1000</f>
        <v>962.05222049077167</v>
      </c>
      <c r="BG992">
        <f t="shared" si="236"/>
        <v>0.56493827160493837</v>
      </c>
    </row>
    <row r="993" spans="2:59" x14ac:dyDescent="0.3">
      <c r="B993" s="27" t="s">
        <v>52</v>
      </c>
      <c r="C993" s="27">
        <v>985</v>
      </c>
      <c r="D993" s="27">
        <v>396</v>
      </c>
      <c r="E993" s="26">
        <v>1.1000000000000001</v>
      </c>
      <c r="F993" s="15">
        <f t="shared" si="237"/>
        <v>-0.44444444444444448</v>
      </c>
      <c r="G993" s="15">
        <f t="shared" si="238"/>
        <v>-1.6</v>
      </c>
      <c r="R993">
        <f>S993+SUM($S$598:S992)</f>
        <v>4755.8888888888878</v>
      </c>
      <c r="S993">
        <f t="shared" si="232"/>
        <v>0.30555555555555558</v>
      </c>
      <c r="U993">
        <f t="shared" si="233"/>
        <v>4.315666666666667E-2</v>
      </c>
      <c r="V993">
        <f t="shared" si="226"/>
        <v>132.04945966666668</v>
      </c>
      <c r="W993">
        <f t="shared" si="234"/>
        <v>-635.55555555555554</v>
      </c>
      <c r="X993">
        <f t="shared" si="235"/>
        <v>0</v>
      </c>
      <c r="Y993" t="str">
        <f t="shared" si="227"/>
        <v>Braking</v>
      </c>
      <c r="Z993">
        <f t="shared" si="228"/>
        <v>0</v>
      </c>
      <c r="AA993">
        <f t="shared" si="229"/>
        <v>153.84908485493827</v>
      </c>
      <c r="AB993">
        <f t="shared" si="230"/>
        <v>0</v>
      </c>
      <c r="AC993">
        <f t="shared" si="231"/>
        <v>-503.50609588888886</v>
      </c>
      <c r="AD993">
        <f t="shared" si="239"/>
        <v>503.50609588888886</v>
      </c>
      <c r="AE993">
        <f t="shared" si="225"/>
        <v>0</v>
      </c>
      <c r="AF993">
        <f>(Z993+SUM($Z$598:Z992))/1000</f>
        <v>2071.7316054397738</v>
      </c>
      <c r="AG993">
        <f>(AA993+SUM($AA$598:AA992))/1000</f>
        <v>962.20606957562666</v>
      </c>
      <c r="BG993">
        <f t="shared" si="236"/>
        <v>6.6755401234567913E-2</v>
      </c>
    </row>
    <row r="994" spans="2:59" x14ac:dyDescent="0.3">
      <c r="B994" s="27" t="s">
        <v>52</v>
      </c>
      <c r="C994" s="27">
        <v>986</v>
      </c>
      <c r="D994" s="27">
        <v>397</v>
      </c>
      <c r="E994" s="26">
        <v>0</v>
      </c>
      <c r="F994" s="15">
        <f t="shared" si="237"/>
        <v>-0.15277777777777779</v>
      </c>
      <c r="G994" s="15">
        <f t="shared" si="238"/>
        <v>-0.55000000000000004</v>
      </c>
      <c r="R994">
        <f>S994+SUM($S$598:S993)</f>
        <v>4755.8888888888878</v>
      </c>
      <c r="S994">
        <f t="shared" si="232"/>
        <v>0</v>
      </c>
      <c r="U994">
        <f t="shared" si="233"/>
        <v>0</v>
      </c>
      <c r="V994">
        <f t="shared" si="226"/>
        <v>132.006303</v>
      </c>
      <c r="W994">
        <f t="shared" si="234"/>
        <v>-218.47222222222223</v>
      </c>
      <c r="X994">
        <f t="shared" si="235"/>
        <v>0</v>
      </c>
      <c r="Y994" t="str">
        <f t="shared" si="227"/>
        <v>Braking</v>
      </c>
      <c r="Z994">
        <f t="shared" si="228"/>
        <v>0</v>
      </c>
      <c r="AA994">
        <f t="shared" si="229"/>
        <v>0</v>
      </c>
      <c r="AB994">
        <f t="shared" si="230"/>
        <v>1</v>
      </c>
      <c r="AC994">
        <f t="shared" si="231"/>
        <v>-86.465919222222226</v>
      </c>
      <c r="AD994">
        <f t="shared" si="239"/>
        <v>86.465919222222226</v>
      </c>
      <c r="AE994">
        <f t="shared" si="225"/>
        <v>0</v>
      </c>
      <c r="AF994">
        <f>(Z994+SUM($Z$598:Z993))/1000</f>
        <v>2071.7316054397738</v>
      </c>
      <c r="AG994">
        <f>(AA994+SUM($AA$598:AA993))/1000</f>
        <v>962.20606957562666</v>
      </c>
      <c r="BG994">
        <f t="shared" si="236"/>
        <v>0</v>
      </c>
    </row>
    <row r="995" spans="2:59" x14ac:dyDescent="0.3">
      <c r="B995" s="27" t="s">
        <v>52</v>
      </c>
      <c r="C995" s="27">
        <v>987</v>
      </c>
      <c r="D995" s="27">
        <v>398</v>
      </c>
      <c r="E995" s="26">
        <v>0</v>
      </c>
      <c r="F995" s="15">
        <f t="shared" si="237"/>
        <v>0</v>
      </c>
      <c r="G995" s="15">
        <f t="shared" si="238"/>
        <v>0</v>
      </c>
      <c r="R995">
        <f>S995+SUM($S$598:S994)</f>
        <v>4755.8888888888878</v>
      </c>
      <c r="S995">
        <f t="shared" si="232"/>
        <v>0</v>
      </c>
      <c r="U995">
        <f t="shared" si="233"/>
        <v>0</v>
      </c>
      <c r="V995">
        <f t="shared" si="226"/>
        <v>132.006303</v>
      </c>
      <c r="W995">
        <f t="shared" si="234"/>
        <v>0</v>
      </c>
      <c r="X995">
        <f t="shared" si="235"/>
        <v>0</v>
      </c>
      <c r="Y995" t="str">
        <f t="shared" si="227"/>
        <v>Constant</v>
      </c>
      <c r="Z995">
        <f t="shared" si="228"/>
        <v>0</v>
      </c>
      <c r="AA995">
        <f t="shared" si="229"/>
        <v>0</v>
      </c>
      <c r="AB995">
        <f t="shared" si="230"/>
        <v>1</v>
      </c>
      <c r="AC995">
        <f t="shared" si="231"/>
        <v>132.006303</v>
      </c>
      <c r="AD995">
        <f t="shared" si="239"/>
        <v>0</v>
      </c>
      <c r="AE995">
        <f t="shared" si="225"/>
        <v>0</v>
      </c>
      <c r="AF995">
        <f>(Z995+SUM($Z$598:Z994))/1000</f>
        <v>2071.7316054397738</v>
      </c>
      <c r="AG995">
        <f>(AA995+SUM($AA$598:AA994))/1000</f>
        <v>962.20606957562666</v>
      </c>
      <c r="BG995">
        <f t="shared" si="236"/>
        <v>0</v>
      </c>
    </row>
    <row r="996" spans="2:59" x14ac:dyDescent="0.3">
      <c r="B996" s="27" t="s">
        <v>52</v>
      </c>
      <c r="C996" s="27">
        <v>988</v>
      </c>
      <c r="D996" s="27">
        <v>399</v>
      </c>
      <c r="E996" s="26">
        <v>0</v>
      </c>
      <c r="F996" s="15">
        <f t="shared" si="237"/>
        <v>0</v>
      </c>
      <c r="G996" s="15">
        <f t="shared" si="238"/>
        <v>0</v>
      </c>
      <c r="R996">
        <f>S996+SUM($S$598:S995)</f>
        <v>4755.8888888888878</v>
      </c>
      <c r="S996">
        <f t="shared" si="232"/>
        <v>0</v>
      </c>
      <c r="U996">
        <f t="shared" si="233"/>
        <v>0</v>
      </c>
      <c r="V996">
        <f t="shared" si="226"/>
        <v>132.006303</v>
      </c>
      <c r="W996">
        <f t="shared" si="234"/>
        <v>0</v>
      </c>
      <c r="X996">
        <f t="shared" si="235"/>
        <v>0</v>
      </c>
      <c r="Y996" t="str">
        <f t="shared" si="227"/>
        <v>Constant</v>
      </c>
      <c r="Z996">
        <f t="shared" si="228"/>
        <v>0</v>
      </c>
      <c r="AA996">
        <f t="shared" si="229"/>
        <v>0</v>
      </c>
      <c r="AB996">
        <f t="shared" si="230"/>
        <v>1</v>
      </c>
      <c r="AC996">
        <f t="shared" si="231"/>
        <v>132.006303</v>
      </c>
      <c r="AD996">
        <f t="shared" si="239"/>
        <v>0</v>
      </c>
      <c r="AE996">
        <f t="shared" si="225"/>
        <v>0</v>
      </c>
      <c r="AF996">
        <f>(Z996+SUM($Z$598:Z995))/1000</f>
        <v>2071.7316054397738</v>
      </c>
      <c r="AG996">
        <f>(AA996+SUM($AA$598:AA995))/1000</f>
        <v>962.20606957562666</v>
      </c>
      <c r="BG996">
        <f t="shared" si="236"/>
        <v>0</v>
      </c>
    </row>
    <row r="997" spans="2:59" x14ac:dyDescent="0.3">
      <c r="B997" s="27" t="s">
        <v>52</v>
      </c>
      <c r="C997" s="27">
        <v>989</v>
      </c>
      <c r="D997" s="27">
        <v>400</v>
      </c>
      <c r="E997" s="26">
        <v>0</v>
      </c>
      <c r="F997" s="15">
        <f t="shared" si="237"/>
        <v>0</v>
      </c>
      <c r="G997" s="15">
        <f t="shared" si="238"/>
        <v>0</v>
      </c>
      <c r="R997">
        <f>S997+SUM($S$598:S996)</f>
        <v>4755.8888888888878</v>
      </c>
      <c r="S997">
        <f t="shared" si="232"/>
        <v>0</v>
      </c>
      <c r="U997">
        <f t="shared" si="233"/>
        <v>0</v>
      </c>
      <c r="V997">
        <f t="shared" si="226"/>
        <v>132.006303</v>
      </c>
      <c r="W997">
        <f t="shared" si="234"/>
        <v>0</v>
      </c>
      <c r="X997">
        <f t="shared" si="235"/>
        <v>0</v>
      </c>
      <c r="Y997" t="str">
        <f t="shared" si="227"/>
        <v>Constant</v>
      </c>
      <c r="Z997">
        <f t="shared" si="228"/>
        <v>0</v>
      </c>
      <c r="AA997">
        <f t="shared" si="229"/>
        <v>0</v>
      </c>
      <c r="AB997">
        <f t="shared" si="230"/>
        <v>1</v>
      </c>
      <c r="AC997">
        <f t="shared" si="231"/>
        <v>132.006303</v>
      </c>
      <c r="AD997">
        <f t="shared" si="239"/>
        <v>0</v>
      </c>
      <c r="AE997">
        <f t="shared" si="225"/>
        <v>0</v>
      </c>
      <c r="AF997">
        <f>(Z997+SUM($Z$598:Z996))/1000</f>
        <v>2071.7316054397738</v>
      </c>
      <c r="AG997">
        <f>(AA997+SUM($AA$598:AA996))/1000</f>
        <v>962.20606957562666</v>
      </c>
      <c r="BG997">
        <f t="shared" si="236"/>
        <v>0</v>
      </c>
    </row>
    <row r="998" spans="2:59" x14ac:dyDescent="0.3">
      <c r="B998" s="27" t="s">
        <v>52</v>
      </c>
      <c r="C998" s="27">
        <v>990</v>
      </c>
      <c r="D998" s="27">
        <v>401</v>
      </c>
      <c r="E998" s="26">
        <v>0</v>
      </c>
      <c r="F998" s="15">
        <f t="shared" si="237"/>
        <v>0</v>
      </c>
      <c r="G998" s="15">
        <f t="shared" si="238"/>
        <v>0</v>
      </c>
      <c r="R998">
        <f>S998+SUM($S$598:S997)</f>
        <v>4755.8888888888878</v>
      </c>
      <c r="S998">
        <f t="shared" si="232"/>
        <v>0</v>
      </c>
      <c r="U998">
        <f t="shared" si="233"/>
        <v>0</v>
      </c>
      <c r="V998">
        <f t="shared" si="226"/>
        <v>132.006303</v>
      </c>
      <c r="W998">
        <f t="shared" si="234"/>
        <v>0</v>
      </c>
      <c r="X998">
        <f t="shared" si="235"/>
        <v>0</v>
      </c>
      <c r="Y998" t="str">
        <f t="shared" si="227"/>
        <v>Constant</v>
      </c>
      <c r="Z998">
        <f t="shared" si="228"/>
        <v>0</v>
      </c>
      <c r="AA998">
        <f t="shared" si="229"/>
        <v>0</v>
      </c>
      <c r="AB998">
        <f t="shared" si="230"/>
        <v>1</v>
      </c>
      <c r="AC998">
        <f t="shared" si="231"/>
        <v>132.006303</v>
      </c>
      <c r="AD998">
        <f t="shared" si="239"/>
        <v>0</v>
      </c>
      <c r="AE998">
        <f t="shared" si="225"/>
        <v>0</v>
      </c>
      <c r="AF998">
        <f>(Z998+SUM($Z$598:Z997))/1000</f>
        <v>2071.7316054397738</v>
      </c>
      <c r="AG998">
        <f>(AA998+SUM($AA$598:AA997))/1000</f>
        <v>962.20606957562666</v>
      </c>
      <c r="BG998">
        <f t="shared" si="236"/>
        <v>0</v>
      </c>
    </row>
    <row r="999" spans="2:59" x14ac:dyDescent="0.3">
      <c r="B999" s="27" t="s">
        <v>52</v>
      </c>
      <c r="C999" s="27">
        <v>991</v>
      </c>
      <c r="D999" s="27">
        <v>402</v>
      </c>
      <c r="E999" s="26">
        <v>0</v>
      </c>
      <c r="F999" s="15">
        <f t="shared" si="237"/>
        <v>0</v>
      </c>
      <c r="G999" s="15">
        <f t="shared" si="238"/>
        <v>0</v>
      </c>
      <c r="R999">
        <f>S999+SUM($S$598:S998)</f>
        <v>4755.8888888888878</v>
      </c>
      <c r="S999">
        <f t="shared" si="232"/>
        <v>0</v>
      </c>
      <c r="U999">
        <f t="shared" si="233"/>
        <v>0</v>
      </c>
      <c r="V999">
        <f t="shared" si="226"/>
        <v>132.006303</v>
      </c>
      <c r="W999">
        <f t="shared" si="234"/>
        <v>0</v>
      </c>
      <c r="X999">
        <f t="shared" si="235"/>
        <v>0</v>
      </c>
      <c r="Y999" t="str">
        <f t="shared" si="227"/>
        <v>Constant</v>
      </c>
      <c r="Z999">
        <f t="shared" si="228"/>
        <v>0</v>
      </c>
      <c r="AA999">
        <f t="shared" si="229"/>
        <v>0</v>
      </c>
      <c r="AB999">
        <f t="shared" si="230"/>
        <v>1</v>
      </c>
      <c r="AC999">
        <f t="shared" si="231"/>
        <v>132.006303</v>
      </c>
      <c r="AD999">
        <f t="shared" si="239"/>
        <v>0</v>
      </c>
      <c r="AE999">
        <f t="shared" si="225"/>
        <v>0</v>
      </c>
      <c r="AF999">
        <f>(Z999+SUM($Z$598:Z998))/1000</f>
        <v>2071.7316054397738</v>
      </c>
      <c r="AG999">
        <f>(AA999+SUM($AA$598:AA998))/1000</f>
        <v>962.20606957562666</v>
      </c>
      <c r="BG999">
        <f t="shared" si="236"/>
        <v>0</v>
      </c>
    </row>
    <row r="1000" spans="2:59" x14ac:dyDescent="0.3">
      <c r="B1000" s="27" t="s">
        <v>52</v>
      </c>
      <c r="C1000" s="27">
        <v>992</v>
      </c>
      <c r="D1000" s="27">
        <v>403</v>
      </c>
      <c r="E1000" s="26">
        <v>0</v>
      </c>
      <c r="F1000" s="15">
        <f t="shared" si="237"/>
        <v>0</v>
      </c>
      <c r="G1000" s="15">
        <f t="shared" si="238"/>
        <v>0</v>
      </c>
      <c r="R1000">
        <f>S1000+SUM($S$598:S999)</f>
        <v>4755.8888888888878</v>
      </c>
      <c r="S1000">
        <f t="shared" si="232"/>
        <v>0</v>
      </c>
      <c r="U1000">
        <f t="shared" si="233"/>
        <v>0</v>
      </c>
      <c r="V1000">
        <f t="shared" si="226"/>
        <v>132.006303</v>
      </c>
      <c r="W1000">
        <f t="shared" si="234"/>
        <v>0</v>
      </c>
      <c r="X1000">
        <f t="shared" si="235"/>
        <v>0</v>
      </c>
      <c r="Y1000" t="str">
        <f t="shared" si="227"/>
        <v>Constant</v>
      </c>
      <c r="Z1000">
        <f t="shared" si="228"/>
        <v>0</v>
      </c>
      <c r="AA1000">
        <f t="shared" si="229"/>
        <v>0</v>
      </c>
      <c r="AB1000">
        <f t="shared" si="230"/>
        <v>1</v>
      </c>
      <c r="AC1000">
        <f t="shared" si="231"/>
        <v>132.006303</v>
      </c>
      <c r="AD1000">
        <f t="shared" si="239"/>
        <v>0</v>
      </c>
      <c r="AE1000">
        <f t="shared" si="225"/>
        <v>0</v>
      </c>
      <c r="AF1000">
        <f>(Z1000+SUM($Z$598:Z999))/1000</f>
        <v>2071.7316054397738</v>
      </c>
      <c r="AG1000">
        <f>(AA1000+SUM($AA$598:AA999))/1000</f>
        <v>962.20606957562666</v>
      </c>
      <c r="BG1000">
        <f t="shared" si="236"/>
        <v>0</v>
      </c>
    </row>
    <row r="1001" spans="2:59" x14ac:dyDescent="0.3">
      <c r="B1001" s="27" t="s">
        <v>52</v>
      </c>
      <c r="C1001" s="27">
        <v>993</v>
      </c>
      <c r="D1001" s="27">
        <v>404</v>
      </c>
      <c r="E1001" s="26">
        <v>0</v>
      </c>
      <c r="F1001" s="15">
        <f t="shared" si="237"/>
        <v>0</v>
      </c>
      <c r="G1001" s="15">
        <f t="shared" si="238"/>
        <v>0</v>
      </c>
      <c r="R1001">
        <f>S1001+SUM($S$598:S1000)</f>
        <v>4755.8888888888878</v>
      </c>
      <c r="S1001">
        <f t="shared" si="232"/>
        <v>0</v>
      </c>
      <c r="U1001">
        <f t="shared" si="233"/>
        <v>0</v>
      </c>
      <c r="V1001">
        <f t="shared" si="226"/>
        <v>132.006303</v>
      </c>
      <c r="W1001">
        <f t="shared" si="234"/>
        <v>0</v>
      </c>
      <c r="X1001">
        <f t="shared" si="235"/>
        <v>0</v>
      </c>
      <c r="Y1001" t="str">
        <f t="shared" si="227"/>
        <v>Constant</v>
      </c>
      <c r="Z1001">
        <f t="shared" si="228"/>
        <v>0</v>
      </c>
      <c r="AA1001">
        <f t="shared" si="229"/>
        <v>0</v>
      </c>
      <c r="AB1001">
        <f t="shared" si="230"/>
        <v>1</v>
      </c>
      <c r="AC1001">
        <f t="shared" si="231"/>
        <v>132.006303</v>
      </c>
      <c r="AD1001">
        <f t="shared" si="239"/>
        <v>0</v>
      </c>
      <c r="AE1001">
        <f t="shared" si="225"/>
        <v>0</v>
      </c>
      <c r="AF1001">
        <f>(Z1001+SUM($Z$598:Z1000))/1000</f>
        <v>2071.7316054397738</v>
      </c>
      <c r="AG1001">
        <f>(AA1001+SUM($AA$598:AA1000))/1000</f>
        <v>962.20606957562666</v>
      </c>
      <c r="BG1001">
        <f t="shared" si="236"/>
        <v>0</v>
      </c>
    </row>
    <row r="1002" spans="2:59" x14ac:dyDescent="0.3">
      <c r="B1002" s="27" t="s">
        <v>52</v>
      </c>
      <c r="C1002" s="27">
        <v>994</v>
      </c>
      <c r="D1002" s="27">
        <v>405</v>
      </c>
      <c r="E1002" s="26">
        <v>0</v>
      </c>
      <c r="F1002" s="15">
        <f t="shared" si="237"/>
        <v>0</v>
      </c>
      <c r="G1002" s="15">
        <f t="shared" si="238"/>
        <v>0</v>
      </c>
      <c r="R1002">
        <f>S1002+SUM($S$598:S1001)</f>
        <v>4755.8888888888878</v>
      </c>
      <c r="S1002">
        <f t="shared" si="232"/>
        <v>0</v>
      </c>
      <c r="U1002">
        <f t="shared" si="233"/>
        <v>0</v>
      </c>
      <c r="V1002">
        <f t="shared" si="226"/>
        <v>132.006303</v>
      </c>
      <c r="W1002">
        <f t="shared" si="234"/>
        <v>0</v>
      </c>
      <c r="X1002">
        <f t="shared" si="235"/>
        <v>0</v>
      </c>
      <c r="Y1002" t="str">
        <f t="shared" si="227"/>
        <v>Constant</v>
      </c>
      <c r="Z1002">
        <f t="shared" si="228"/>
        <v>0</v>
      </c>
      <c r="AA1002">
        <f t="shared" si="229"/>
        <v>0</v>
      </c>
      <c r="AB1002">
        <f t="shared" si="230"/>
        <v>1</v>
      </c>
      <c r="AC1002">
        <f t="shared" si="231"/>
        <v>132.006303</v>
      </c>
      <c r="AD1002">
        <f t="shared" si="239"/>
        <v>0</v>
      </c>
      <c r="AE1002">
        <f t="shared" ref="AE1002:AE1065" si="240">IF(AC1002&lt;0,0,IF(AC1002=$T$8,0,AC1002))</f>
        <v>0</v>
      </c>
      <c r="AF1002">
        <f>(Z1002+SUM($Z$598:Z1001))/1000</f>
        <v>2071.7316054397738</v>
      </c>
      <c r="AG1002">
        <f>(AA1002+SUM($AA$598:AA1001))/1000</f>
        <v>962.20606957562666</v>
      </c>
      <c r="BG1002">
        <f t="shared" si="236"/>
        <v>0</v>
      </c>
    </row>
    <row r="1003" spans="2:59" x14ac:dyDescent="0.3">
      <c r="B1003" s="27" t="s">
        <v>52</v>
      </c>
      <c r="C1003" s="27">
        <v>995</v>
      </c>
      <c r="D1003" s="27">
        <v>406</v>
      </c>
      <c r="E1003" s="26">
        <v>0</v>
      </c>
      <c r="F1003" s="15">
        <f t="shared" si="237"/>
        <v>0</v>
      </c>
      <c r="G1003" s="15">
        <f t="shared" si="238"/>
        <v>0</v>
      </c>
      <c r="R1003">
        <f>S1003+SUM($S$598:S1002)</f>
        <v>4755.8888888888878</v>
      </c>
      <c r="S1003">
        <f t="shared" si="232"/>
        <v>0</v>
      </c>
      <c r="U1003">
        <f t="shared" si="233"/>
        <v>0</v>
      </c>
      <c r="V1003">
        <f t="shared" si="226"/>
        <v>132.006303</v>
      </c>
      <c r="W1003">
        <f t="shared" si="234"/>
        <v>0</v>
      </c>
      <c r="X1003">
        <f t="shared" si="235"/>
        <v>0</v>
      </c>
      <c r="Y1003" t="str">
        <f t="shared" si="227"/>
        <v>Constant</v>
      </c>
      <c r="Z1003">
        <f t="shared" si="228"/>
        <v>0</v>
      </c>
      <c r="AA1003">
        <f t="shared" si="229"/>
        <v>0</v>
      </c>
      <c r="AB1003">
        <f t="shared" si="230"/>
        <v>1</v>
      </c>
      <c r="AC1003">
        <f t="shared" si="231"/>
        <v>132.006303</v>
      </c>
      <c r="AD1003">
        <f t="shared" si="239"/>
        <v>0</v>
      </c>
      <c r="AE1003">
        <f t="shared" si="240"/>
        <v>0</v>
      </c>
      <c r="AF1003">
        <f>(Z1003+SUM($Z$598:Z1002))/1000</f>
        <v>2071.7316054397738</v>
      </c>
      <c r="AG1003">
        <f>(AA1003+SUM($AA$598:AA1002))/1000</f>
        <v>962.20606957562666</v>
      </c>
      <c r="BG1003">
        <f t="shared" si="236"/>
        <v>0</v>
      </c>
    </row>
    <row r="1004" spans="2:59" x14ac:dyDescent="0.3">
      <c r="B1004" s="27" t="s">
        <v>52</v>
      </c>
      <c r="C1004" s="27">
        <v>996</v>
      </c>
      <c r="D1004" s="27">
        <v>407</v>
      </c>
      <c r="E1004" s="26">
        <v>0</v>
      </c>
      <c r="F1004" s="15">
        <f t="shared" si="237"/>
        <v>0</v>
      </c>
      <c r="G1004" s="15">
        <f t="shared" si="238"/>
        <v>0</v>
      </c>
      <c r="R1004">
        <f>S1004+SUM($S$598:S1003)</f>
        <v>4755.8888888888878</v>
      </c>
      <c r="S1004">
        <f t="shared" si="232"/>
        <v>0</v>
      </c>
      <c r="U1004">
        <f t="shared" si="233"/>
        <v>0</v>
      </c>
      <c r="V1004">
        <f t="shared" si="226"/>
        <v>132.006303</v>
      </c>
      <c r="W1004">
        <f t="shared" si="234"/>
        <v>0</v>
      </c>
      <c r="X1004">
        <f t="shared" si="235"/>
        <v>0</v>
      </c>
      <c r="Y1004" t="str">
        <f t="shared" si="227"/>
        <v>Constant</v>
      </c>
      <c r="Z1004">
        <f t="shared" si="228"/>
        <v>0</v>
      </c>
      <c r="AA1004">
        <f t="shared" si="229"/>
        <v>0</v>
      </c>
      <c r="AB1004">
        <f t="shared" si="230"/>
        <v>1</v>
      </c>
      <c r="AC1004">
        <f t="shared" si="231"/>
        <v>132.006303</v>
      </c>
      <c r="AD1004">
        <f t="shared" si="239"/>
        <v>0</v>
      </c>
      <c r="AE1004">
        <f t="shared" si="240"/>
        <v>0</v>
      </c>
      <c r="AF1004">
        <f>(Z1004+SUM($Z$598:Z1003))/1000</f>
        <v>2071.7316054397738</v>
      </c>
      <c r="AG1004">
        <f>(AA1004+SUM($AA$598:AA1003))/1000</f>
        <v>962.20606957562666</v>
      </c>
      <c r="BG1004">
        <f t="shared" si="236"/>
        <v>0</v>
      </c>
    </row>
    <row r="1005" spans="2:59" x14ac:dyDescent="0.3">
      <c r="B1005" s="27" t="s">
        <v>52</v>
      </c>
      <c r="C1005" s="27">
        <v>997</v>
      </c>
      <c r="D1005" s="27">
        <v>408</v>
      </c>
      <c r="E1005" s="26">
        <v>0</v>
      </c>
      <c r="F1005" s="15">
        <f t="shared" si="237"/>
        <v>0</v>
      </c>
      <c r="G1005" s="15">
        <f t="shared" si="238"/>
        <v>0</v>
      </c>
      <c r="R1005">
        <f>S1005+SUM($S$598:S1004)</f>
        <v>4755.8888888888878</v>
      </c>
      <c r="S1005">
        <f t="shared" si="232"/>
        <v>0</v>
      </c>
      <c r="U1005">
        <f t="shared" si="233"/>
        <v>0</v>
      </c>
      <c r="V1005">
        <f t="shared" si="226"/>
        <v>132.006303</v>
      </c>
      <c r="W1005">
        <f t="shared" si="234"/>
        <v>0</v>
      </c>
      <c r="X1005">
        <f t="shared" si="235"/>
        <v>0</v>
      </c>
      <c r="Y1005" t="str">
        <f t="shared" si="227"/>
        <v>Constant</v>
      </c>
      <c r="Z1005">
        <f t="shared" si="228"/>
        <v>0</v>
      </c>
      <c r="AA1005">
        <f t="shared" si="229"/>
        <v>0</v>
      </c>
      <c r="AB1005">
        <f t="shared" si="230"/>
        <v>1</v>
      </c>
      <c r="AC1005">
        <f t="shared" si="231"/>
        <v>132.006303</v>
      </c>
      <c r="AD1005">
        <f t="shared" si="239"/>
        <v>0</v>
      </c>
      <c r="AE1005">
        <f t="shared" si="240"/>
        <v>0</v>
      </c>
      <c r="AF1005">
        <f>(Z1005+SUM($Z$598:Z1004))/1000</f>
        <v>2071.7316054397738</v>
      </c>
      <c r="AG1005">
        <f>(AA1005+SUM($AA$598:AA1004))/1000</f>
        <v>962.20606957562666</v>
      </c>
      <c r="BG1005">
        <f t="shared" si="236"/>
        <v>0</v>
      </c>
    </row>
    <row r="1006" spans="2:59" x14ac:dyDescent="0.3">
      <c r="B1006" s="27" t="s">
        <v>52</v>
      </c>
      <c r="C1006" s="27">
        <v>998</v>
      </c>
      <c r="D1006" s="27">
        <v>409</v>
      </c>
      <c r="E1006" s="26">
        <v>0</v>
      </c>
      <c r="F1006" s="15">
        <f t="shared" si="237"/>
        <v>0</v>
      </c>
      <c r="G1006" s="15">
        <f t="shared" si="238"/>
        <v>0</v>
      </c>
      <c r="R1006">
        <f>S1006+SUM($S$598:S1005)</f>
        <v>4755.8888888888878</v>
      </c>
      <c r="S1006">
        <f t="shared" si="232"/>
        <v>0</v>
      </c>
      <c r="U1006">
        <f t="shared" si="233"/>
        <v>0</v>
      </c>
      <c r="V1006">
        <f t="shared" si="226"/>
        <v>132.006303</v>
      </c>
      <c r="W1006">
        <f t="shared" si="234"/>
        <v>0</v>
      </c>
      <c r="X1006">
        <f t="shared" si="235"/>
        <v>0</v>
      </c>
      <c r="Y1006" t="str">
        <f t="shared" si="227"/>
        <v>Constant</v>
      </c>
      <c r="Z1006">
        <f t="shared" si="228"/>
        <v>0</v>
      </c>
      <c r="AA1006">
        <f t="shared" si="229"/>
        <v>0</v>
      </c>
      <c r="AB1006">
        <f t="shared" si="230"/>
        <v>1</v>
      </c>
      <c r="AC1006">
        <f t="shared" si="231"/>
        <v>132.006303</v>
      </c>
      <c r="AD1006">
        <f t="shared" si="239"/>
        <v>0</v>
      </c>
      <c r="AE1006">
        <f t="shared" si="240"/>
        <v>0</v>
      </c>
      <c r="AF1006">
        <f>(Z1006+SUM($Z$598:Z1005))/1000</f>
        <v>2071.7316054397738</v>
      </c>
      <c r="AG1006">
        <f>(AA1006+SUM($AA$598:AA1005))/1000</f>
        <v>962.20606957562666</v>
      </c>
      <c r="BG1006">
        <f t="shared" si="236"/>
        <v>0</v>
      </c>
    </row>
    <row r="1007" spans="2:59" x14ac:dyDescent="0.3">
      <c r="B1007" s="27" t="s">
        <v>52</v>
      </c>
      <c r="C1007" s="27">
        <v>999</v>
      </c>
      <c r="D1007" s="27">
        <v>410</v>
      </c>
      <c r="E1007" s="26">
        <v>0</v>
      </c>
      <c r="F1007" s="15">
        <f t="shared" si="237"/>
        <v>0</v>
      </c>
      <c r="G1007" s="15">
        <f t="shared" si="238"/>
        <v>0</v>
      </c>
      <c r="R1007">
        <f>S1007+SUM($S$598:S1006)</f>
        <v>4755.8888888888878</v>
      </c>
      <c r="S1007">
        <f t="shared" si="232"/>
        <v>0</v>
      </c>
      <c r="U1007">
        <f t="shared" si="233"/>
        <v>0</v>
      </c>
      <c r="V1007">
        <f t="shared" si="226"/>
        <v>132.006303</v>
      </c>
      <c r="W1007">
        <f t="shared" si="234"/>
        <v>0</v>
      </c>
      <c r="X1007">
        <f t="shared" si="235"/>
        <v>0</v>
      </c>
      <c r="Y1007" t="str">
        <f t="shared" si="227"/>
        <v>Constant</v>
      </c>
      <c r="Z1007">
        <f t="shared" si="228"/>
        <v>0</v>
      </c>
      <c r="AA1007">
        <f t="shared" si="229"/>
        <v>0</v>
      </c>
      <c r="AB1007">
        <f t="shared" si="230"/>
        <v>1</v>
      </c>
      <c r="AC1007">
        <f t="shared" si="231"/>
        <v>132.006303</v>
      </c>
      <c r="AD1007">
        <f t="shared" si="239"/>
        <v>0</v>
      </c>
      <c r="AE1007">
        <f t="shared" si="240"/>
        <v>0</v>
      </c>
      <c r="AF1007">
        <f>(Z1007+SUM($Z$598:Z1006))/1000</f>
        <v>2071.7316054397738</v>
      </c>
      <c r="AG1007">
        <f>(AA1007+SUM($AA$598:AA1006))/1000</f>
        <v>962.20606957562666</v>
      </c>
      <c r="BG1007">
        <f t="shared" si="236"/>
        <v>0</v>
      </c>
    </row>
    <row r="1008" spans="2:59" x14ac:dyDescent="0.3">
      <c r="B1008" s="27" t="s">
        <v>52</v>
      </c>
      <c r="C1008" s="27">
        <v>1000</v>
      </c>
      <c r="D1008" s="27">
        <v>411</v>
      </c>
      <c r="E1008" s="26">
        <v>0</v>
      </c>
      <c r="F1008" s="15">
        <f t="shared" si="237"/>
        <v>0</v>
      </c>
      <c r="G1008" s="15">
        <f t="shared" si="238"/>
        <v>0</v>
      </c>
      <c r="R1008">
        <f>S1008+SUM($S$598:S1007)</f>
        <v>4755.8888888888878</v>
      </c>
      <c r="S1008">
        <f t="shared" si="232"/>
        <v>0</v>
      </c>
      <c r="U1008">
        <f t="shared" si="233"/>
        <v>0</v>
      </c>
      <c r="V1008">
        <f t="shared" si="226"/>
        <v>132.006303</v>
      </c>
      <c r="W1008">
        <f t="shared" si="234"/>
        <v>0</v>
      </c>
      <c r="X1008">
        <f t="shared" si="235"/>
        <v>0</v>
      </c>
      <c r="Y1008" t="str">
        <f t="shared" si="227"/>
        <v>Constant</v>
      </c>
      <c r="Z1008">
        <f t="shared" si="228"/>
        <v>0</v>
      </c>
      <c r="AA1008">
        <f t="shared" si="229"/>
        <v>0</v>
      </c>
      <c r="AB1008">
        <f t="shared" si="230"/>
        <v>1</v>
      </c>
      <c r="AC1008">
        <f t="shared" si="231"/>
        <v>132.006303</v>
      </c>
      <c r="AD1008">
        <f t="shared" si="239"/>
        <v>0</v>
      </c>
      <c r="AE1008">
        <f t="shared" si="240"/>
        <v>0</v>
      </c>
      <c r="AF1008">
        <f>(Z1008+SUM($Z$598:Z1007))/1000</f>
        <v>2071.7316054397738</v>
      </c>
      <c r="AG1008">
        <f>(AA1008+SUM($AA$598:AA1007))/1000</f>
        <v>962.20606957562666</v>
      </c>
      <c r="BG1008">
        <f t="shared" si="236"/>
        <v>0</v>
      </c>
    </row>
    <row r="1009" spans="2:59" x14ac:dyDescent="0.3">
      <c r="B1009" s="27" t="s">
        <v>52</v>
      </c>
      <c r="C1009" s="27">
        <v>1001</v>
      </c>
      <c r="D1009" s="27">
        <v>412</v>
      </c>
      <c r="E1009" s="26">
        <v>0</v>
      </c>
      <c r="F1009" s="15">
        <f t="shared" si="237"/>
        <v>0</v>
      </c>
      <c r="G1009" s="15">
        <f t="shared" si="238"/>
        <v>0</v>
      </c>
      <c r="R1009">
        <f>S1009+SUM($S$598:S1008)</f>
        <v>4755.8888888888878</v>
      </c>
      <c r="S1009">
        <f t="shared" si="232"/>
        <v>0</v>
      </c>
      <c r="U1009">
        <f t="shared" si="233"/>
        <v>0</v>
      </c>
      <c r="V1009">
        <f t="shared" si="226"/>
        <v>132.006303</v>
      </c>
      <c r="W1009">
        <f t="shared" si="234"/>
        <v>0</v>
      </c>
      <c r="X1009">
        <f t="shared" si="235"/>
        <v>0</v>
      </c>
      <c r="Y1009" t="str">
        <f t="shared" si="227"/>
        <v>Constant</v>
      </c>
      <c r="Z1009">
        <f t="shared" si="228"/>
        <v>0</v>
      </c>
      <c r="AA1009">
        <f t="shared" si="229"/>
        <v>0</v>
      </c>
      <c r="AB1009">
        <f t="shared" si="230"/>
        <v>1</v>
      </c>
      <c r="AC1009">
        <f t="shared" si="231"/>
        <v>132.006303</v>
      </c>
      <c r="AD1009">
        <f t="shared" si="239"/>
        <v>0</v>
      </c>
      <c r="AE1009">
        <f t="shared" si="240"/>
        <v>0</v>
      </c>
      <c r="AF1009">
        <f>(Z1009+SUM($Z$598:Z1008))/1000</f>
        <v>2071.7316054397738</v>
      </c>
      <c r="AG1009">
        <f>(AA1009+SUM($AA$598:AA1008))/1000</f>
        <v>962.20606957562666</v>
      </c>
      <c r="BG1009">
        <f t="shared" si="236"/>
        <v>0</v>
      </c>
    </row>
    <row r="1010" spans="2:59" x14ac:dyDescent="0.3">
      <c r="B1010" s="27" t="s">
        <v>52</v>
      </c>
      <c r="C1010" s="27">
        <v>1002</v>
      </c>
      <c r="D1010" s="27">
        <v>413</v>
      </c>
      <c r="E1010" s="26">
        <v>0</v>
      </c>
      <c r="F1010" s="15">
        <f t="shared" si="237"/>
        <v>0</v>
      </c>
      <c r="G1010" s="15">
        <f t="shared" si="238"/>
        <v>0</v>
      </c>
      <c r="R1010">
        <f>S1010+SUM($S$598:S1009)</f>
        <v>4755.8888888888878</v>
      </c>
      <c r="S1010">
        <f t="shared" si="232"/>
        <v>0</v>
      </c>
      <c r="U1010">
        <f t="shared" si="233"/>
        <v>0</v>
      </c>
      <c r="V1010">
        <f t="shared" si="226"/>
        <v>132.006303</v>
      </c>
      <c r="W1010">
        <f t="shared" si="234"/>
        <v>0</v>
      </c>
      <c r="X1010">
        <f t="shared" si="235"/>
        <v>0</v>
      </c>
      <c r="Y1010" t="str">
        <f t="shared" si="227"/>
        <v>Constant</v>
      </c>
      <c r="Z1010">
        <f t="shared" si="228"/>
        <v>0</v>
      </c>
      <c r="AA1010">
        <f t="shared" si="229"/>
        <v>0</v>
      </c>
      <c r="AB1010">
        <f t="shared" si="230"/>
        <v>1</v>
      </c>
      <c r="AC1010">
        <f t="shared" si="231"/>
        <v>132.006303</v>
      </c>
      <c r="AD1010">
        <f t="shared" si="239"/>
        <v>0</v>
      </c>
      <c r="AE1010">
        <f t="shared" si="240"/>
        <v>0</v>
      </c>
      <c r="AF1010">
        <f>(Z1010+SUM($Z$598:Z1009))/1000</f>
        <v>2071.7316054397738</v>
      </c>
      <c r="AG1010">
        <f>(AA1010+SUM($AA$598:AA1009))/1000</f>
        <v>962.20606957562666</v>
      </c>
      <c r="BG1010">
        <f t="shared" si="236"/>
        <v>0</v>
      </c>
    </row>
    <row r="1011" spans="2:59" x14ac:dyDescent="0.3">
      <c r="B1011" s="27" t="s">
        <v>52</v>
      </c>
      <c r="C1011" s="27">
        <v>1003</v>
      </c>
      <c r="D1011" s="27">
        <v>414</v>
      </c>
      <c r="E1011" s="26">
        <v>0</v>
      </c>
      <c r="F1011" s="15">
        <f t="shared" si="237"/>
        <v>0</v>
      </c>
      <c r="G1011" s="15">
        <f t="shared" si="238"/>
        <v>0</v>
      </c>
      <c r="R1011">
        <f>S1011+SUM($S$598:S1010)</f>
        <v>4755.8888888888878</v>
      </c>
      <c r="S1011">
        <f t="shared" si="232"/>
        <v>0</v>
      </c>
      <c r="U1011">
        <f t="shared" si="233"/>
        <v>0</v>
      </c>
      <c r="V1011">
        <f t="shared" si="226"/>
        <v>132.006303</v>
      </c>
      <c r="W1011">
        <f t="shared" si="234"/>
        <v>0</v>
      </c>
      <c r="X1011">
        <f t="shared" si="235"/>
        <v>0</v>
      </c>
      <c r="Y1011" t="str">
        <f t="shared" si="227"/>
        <v>Constant</v>
      </c>
      <c r="Z1011">
        <f t="shared" si="228"/>
        <v>0</v>
      </c>
      <c r="AA1011">
        <f t="shared" si="229"/>
        <v>0</v>
      </c>
      <c r="AB1011">
        <f t="shared" si="230"/>
        <v>1</v>
      </c>
      <c r="AC1011">
        <f t="shared" si="231"/>
        <v>132.006303</v>
      </c>
      <c r="AD1011">
        <f t="shared" si="239"/>
        <v>0</v>
      </c>
      <c r="AE1011">
        <f t="shared" si="240"/>
        <v>0</v>
      </c>
      <c r="AF1011">
        <f>(Z1011+SUM($Z$598:Z1010))/1000</f>
        <v>2071.7316054397738</v>
      </c>
      <c r="AG1011">
        <f>(AA1011+SUM($AA$598:AA1010))/1000</f>
        <v>962.20606957562666</v>
      </c>
      <c r="BG1011">
        <f t="shared" si="236"/>
        <v>0</v>
      </c>
    </row>
    <row r="1012" spans="2:59" x14ac:dyDescent="0.3">
      <c r="B1012" s="27" t="s">
        <v>52</v>
      </c>
      <c r="C1012" s="27">
        <v>1004</v>
      </c>
      <c r="D1012" s="27">
        <v>415</v>
      </c>
      <c r="E1012" s="26">
        <v>0</v>
      </c>
      <c r="F1012" s="15">
        <f t="shared" si="237"/>
        <v>0</v>
      </c>
      <c r="G1012" s="15">
        <f t="shared" si="238"/>
        <v>0</v>
      </c>
      <c r="R1012">
        <f>S1012+SUM($S$598:S1011)</f>
        <v>4755.8888888888878</v>
      </c>
      <c r="S1012">
        <f t="shared" si="232"/>
        <v>0</v>
      </c>
      <c r="U1012">
        <f t="shared" si="233"/>
        <v>0</v>
      </c>
      <c r="V1012">
        <f t="shared" si="226"/>
        <v>132.006303</v>
      </c>
      <c r="W1012">
        <f t="shared" si="234"/>
        <v>0</v>
      </c>
      <c r="X1012">
        <f t="shared" si="235"/>
        <v>0</v>
      </c>
      <c r="Y1012" t="str">
        <f t="shared" si="227"/>
        <v>Constant</v>
      </c>
      <c r="Z1012">
        <f t="shared" si="228"/>
        <v>0</v>
      </c>
      <c r="AA1012">
        <f t="shared" si="229"/>
        <v>0</v>
      </c>
      <c r="AB1012">
        <f t="shared" si="230"/>
        <v>1</v>
      </c>
      <c r="AC1012">
        <f t="shared" si="231"/>
        <v>132.006303</v>
      </c>
      <c r="AD1012">
        <f t="shared" si="239"/>
        <v>0</v>
      </c>
      <c r="AE1012">
        <f t="shared" si="240"/>
        <v>0</v>
      </c>
      <c r="AF1012">
        <f>(Z1012+SUM($Z$598:Z1011))/1000</f>
        <v>2071.7316054397738</v>
      </c>
      <c r="AG1012">
        <f>(AA1012+SUM($AA$598:AA1011))/1000</f>
        <v>962.20606957562666</v>
      </c>
      <c r="BG1012">
        <f t="shared" si="236"/>
        <v>0</v>
      </c>
    </row>
    <row r="1013" spans="2:59" x14ac:dyDescent="0.3">
      <c r="B1013" s="27" t="s">
        <v>52</v>
      </c>
      <c r="C1013" s="27">
        <v>1005</v>
      </c>
      <c r="D1013" s="27">
        <v>416</v>
      </c>
      <c r="E1013" s="26">
        <v>0</v>
      </c>
      <c r="F1013" s="15">
        <f t="shared" si="237"/>
        <v>0</v>
      </c>
      <c r="G1013" s="15">
        <f t="shared" si="238"/>
        <v>0</v>
      </c>
      <c r="R1013">
        <f>S1013+SUM($S$598:S1012)</f>
        <v>4755.8888888888878</v>
      </c>
      <c r="S1013">
        <f t="shared" si="232"/>
        <v>0</v>
      </c>
      <c r="U1013">
        <f t="shared" si="233"/>
        <v>0</v>
      </c>
      <c r="V1013">
        <f t="shared" si="226"/>
        <v>132.006303</v>
      </c>
      <c r="W1013">
        <f t="shared" si="234"/>
        <v>0</v>
      </c>
      <c r="X1013">
        <f t="shared" si="235"/>
        <v>0</v>
      </c>
      <c r="Y1013" t="str">
        <f t="shared" si="227"/>
        <v>Constant</v>
      </c>
      <c r="Z1013">
        <f t="shared" si="228"/>
        <v>0</v>
      </c>
      <c r="AA1013">
        <f t="shared" si="229"/>
        <v>0</v>
      </c>
      <c r="AB1013">
        <f t="shared" si="230"/>
        <v>1</v>
      </c>
      <c r="AC1013">
        <f t="shared" si="231"/>
        <v>132.006303</v>
      </c>
      <c r="AD1013">
        <f t="shared" si="239"/>
        <v>0</v>
      </c>
      <c r="AE1013">
        <f t="shared" si="240"/>
        <v>0</v>
      </c>
      <c r="AF1013">
        <f>(Z1013+SUM($Z$598:Z1012))/1000</f>
        <v>2071.7316054397738</v>
      </c>
      <c r="AG1013">
        <f>(AA1013+SUM($AA$598:AA1012))/1000</f>
        <v>962.20606957562666</v>
      </c>
      <c r="BG1013">
        <f t="shared" si="236"/>
        <v>0</v>
      </c>
    </row>
    <row r="1014" spans="2:59" x14ac:dyDescent="0.3">
      <c r="B1014" s="27" t="s">
        <v>52</v>
      </c>
      <c r="C1014" s="27">
        <v>1006</v>
      </c>
      <c r="D1014" s="27">
        <v>417</v>
      </c>
      <c r="E1014" s="26">
        <v>0</v>
      </c>
      <c r="F1014" s="15">
        <f t="shared" si="237"/>
        <v>0</v>
      </c>
      <c r="G1014" s="15">
        <f t="shared" si="238"/>
        <v>0</v>
      </c>
      <c r="R1014">
        <f>S1014+SUM($S$598:S1013)</f>
        <v>4755.8888888888878</v>
      </c>
      <c r="S1014">
        <f t="shared" si="232"/>
        <v>0</v>
      </c>
      <c r="U1014">
        <f t="shared" si="233"/>
        <v>0</v>
      </c>
      <c r="V1014">
        <f t="shared" si="226"/>
        <v>132.006303</v>
      </c>
      <c r="W1014">
        <f t="shared" si="234"/>
        <v>0</v>
      </c>
      <c r="X1014">
        <f t="shared" si="235"/>
        <v>0</v>
      </c>
      <c r="Y1014" t="str">
        <f t="shared" si="227"/>
        <v>Constant</v>
      </c>
      <c r="Z1014">
        <f t="shared" si="228"/>
        <v>0</v>
      </c>
      <c r="AA1014">
        <f t="shared" si="229"/>
        <v>0</v>
      </c>
      <c r="AB1014">
        <f t="shared" si="230"/>
        <v>1</v>
      </c>
      <c r="AC1014">
        <f t="shared" si="231"/>
        <v>132.006303</v>
      </c>
      <c r="AD1014">
        <f t="shared" si="239"/>
        <v>0</v>
      </c>
      <c r="AE1014">
        <f t="shared" si="240"/>
        <v>0</v>
      </c>
      <c r="AF1014">
        <f>(Z1014+SUM($Z$598:Z1013))/1000</f>
        <v>2071.7316054397738</v>
      </c>
      <c r="AG1014">
        <f>(AA1014+SUM($AA$598:AA1013))/1000</f>
        <v>962.20606957562666</v>
      </c>
      <c r="BG1014">
        <f t="shared" si="236"/>
        <v>0</v>
      </c>
    </row>
    <row r="1015" spans="2:59" x14ac:dyDescent="0.3">
      <c r="B1015" s="27" t="s">
        <v>52</v>
      </c>
      <c r="C1015" s="27">
        <v>1007</v>
      </c>
      <c r="D1015" s="27">
        <v>418</v>
      </c>
      <c r="E1015" s="26">
        <v>0</v>
      </c>
      <c r="F1015" s="15">
        <f t="shared" si="237"/>
        <v>0</v>
      </c>
      <c r="G1015" s="15">
        <f t="shared" si="238"/>
        <v>0</v>
      </c>
      <c r="R1015">
        <f>S1015+SUM($S$598:S1014)</f>
        <v>4755.8888888888878</v>
      </c>
      <c r="S1015">
        <f t="shared" si="232"/>
        <v>0</v>
      </c>
      <c r="U1015">
        <f t="shared" si="233"/>
        <v>0</v>
      </c>
      <c r="V1015">
        <f t="shared" si="226"/>
        <v>132.006303</v>
      </c>
      <c r="W1015">
        <f t="shared" si="234"/>
        <v>0</v>
      </c>
      <c r="X1015">
        <f t="shared" si="235"/>
        <v>0</v>
      </c>
      <c r="Y1015" t="str">
        <f t="shared" si="227"/>
        <v>Constant</v>
      </c>
      <c r="Z1015">
        <f t="shared" si="228"/>
        <v>0</v>
      </c>
      <c r="AA1015">
        <f t="shared" si="229"/>
        <v>0</v>
      </c>
      <c r="AB1015">
        <f t="shared" si="230"/>
        <v>1</v>
      </c>
      <c r="AC1015">
        <f t="shared" si="231"/>
        <v>132.006303</v>
      </c>
      <c r="AD1015">
        <f t="shared" si="239"/>
        <v>0</v>
      </c>
      <c r="AE1015">
        <f t="shared" si="240"/>
        <v>0</v>
      </c>
      <c r="AF1015">
        <f>(Z1015+SUM($Z$598:Z1014))/1000</f>
        <v>2071.7316054397738</v>
      </c>
      <c r="AG1015">
        <f>(AA1015+SUM($AA$598:AA1014))/1000</f>
        <v>962.20606957562666</v>
      </c>
      <c r="BG1015">
        <f t="shared" si="236"/>
        <v>0</v>
      </c>
    </row>
    <row r="1016" spans="2:59" x14ac:dyDescent="0.3">
      <c r="B1016" s="27" t="s">
        <v>52</v>
      </c>
      <c r="C1016" s="27">
        <v>1008</v>
      </c>
      <c r="D1016" s="27">
        <v>419</v>
      </c>
      <c r="E1016" s="26">
        <v>0</v>
      </c>
      <c r="F1016" s="15">
        <f t="shared" si="237"/>
        <v>0</v>
      </c>
      <c r="G1016" s="15">
        <f t="shared" si="238"/>
        <v>0</v>
      </c>
      <c r="R1016">
        <f>S1016+SUM($S$598:S1015)</f>
        <v>4755.8888888888878</v>
      </c>
      <c r="S1016">
        <f t="shared" si="232"/>
        <v>0</v>
      </c>
      <c r="U1016">
        <f t="shared" si="233"/>
        <v>0</v>
      </c>
      <c r="V1016">
        <f t="shared" si="226"/>
        <v>132.006303</v>
      </c>
      <c r="W1016">
        <f t="shared" si="234"/>
        <v>0</v>
      </c>
      <c r="X1016">
        <f t="shared" si="235"/>
        <v>0</v>
      </c>
      <c r="Y1016" t="str">
        <f t="shared" si="227"/>
        <v>Constant</v>
      </c>
      <c r="Z1016">
        <f t="shared" si="228"/>
        <v>0</v>
      </c>
      <c r="AA1016">
        <f t="shared" si="229"/>
        <v>0</v>
      </c>
      <c r="AB1016">
        <f t="shared" si="230"/>
        <v>1</v>
      </c>
      <c r="AC1016">
        <f t="shared" si="231"/>
        <v>132.006303</v>
      </c>
      <c r="AD1016">
        <f t="shared" si="239"/>
        <v>0</v>
      </c>
      <c r="AE1016">
        <f t="shared" si="240"/>
        <v>0</v>
      </c>
      <c r="AF1016">
        <f>(Z1016+SUM($Z$598:Z1015))/1000</f>
        <v>2071.7316054397738</v>
      </c>
      <c r="AG1016">
        <f>(AA1016+SUM($AA$598:AA1015))/1000</f>
        <v>962.20606957562666</v>
      </c>
      <c r="BG1016">
        <f t="shared" si="236"/>
        <v>0</v>
      </c>
    </row>
    <row r="1017" spans="2:59" x14ac:dyDescent="0.3">
      <c r="B1017" s="27" t="s">
        <v>52</v>
      </c>
      <c r="C1017" s="27">
        <v>1009</v>
      </c>
      <c r="D1017" s="27">
        <v>420</v>
      </c>
      <c r="E1017" s="26">
        <v>0</v>
      </c>
      <c r="F1017" s="15">
        <f t="shared" si="237"/>
        <v>0</v>
      </c>
      <c r="G1017" s="15">
        <f t="shared" si="238"/>
        <v>0</v>
      </c>
      <c r="R1017">
        <f>S1017+SUM($S$598:S1016)</f>
        <v>4755.8888888888878</v>
      </c>
      <c r="S1017">
        <f t="shared" si="232"/>
        <v>0</v>
      </c>
      <c r="U1017">
        <f t="shared" si="233"/>
        <v>0</v>
      </c>
      <c r="V1017">
        <f t="shared" si="226"/>
        <v>132.006303</v>
      </c>
      <c r="W1017">
        <f t="shared" si="234"/>
        <v>0</v>
      </c>
      <c r="X1017">
        <f t="shared" si="235"/>
        <v>0</v>
      </c>
      <c r="Y1017" t="str">
        <f t="shared" si="227"/>
        <v>Constant</v>
      </c>
      <c r="Z1017">
        <f t="shared" si="228"/>
        <v>0</v>
      </c>
      <c r="AA1017">
        <f t="shared" si="229"/>
        <v>0</v>
      </c>
      <c r="AB1017">
        <f t="shared" si="230"/>
        <v>1</v>
      </c>
      <c r="AC1017">
        <f t="shared" si="231"/>
        <v>132.006303</v>
      </c>
      <c r="AD1017">
        <f t="shared" si="239"/>
        <v>0</v>
      </c>
      <c r="AE1017">
        <f t="shared" si="240"/>
        <v>0</v>
      </c>
      <c r="AF1017">
        <f>(Z1017+SUM($Z$598:Z1016))/1000</f>
        <v>2071.7316054397738</v>
      </c>
      <c r="AG1017">
        <f>(AA1017+SUM($AA$598:AA1016))/1000</f>
        <v>962.20606957562666</v>
      </c>
      <c r="BG1017">
        <f t="shared" si="236"/>
        <v>0</v>
      </c>
    </row>
    <row r="1018" spans="2:59" x14ac:dyDescent="0.3">
      <c r="B1018" s="27" t="s">
        <v>52</v>
      </c>
      <c r="C1018" s="27">
        <v>1010</v>
      </c>
      <c r="D1018" s="27">
        <v>421</v>
      </c>
      <c r="E1018" s="26">
        <v>0</v>
      </c>
      <c r="F1018" s="15">
        <f t="shared" si="237"/>
        <v>0</v>
      </c>
      <c r="G1018" s="15">
        <f t="shared" si="238"/>
        <v>0</v>
      </c>
      <c r="R1018">
        <f>S1018+SUM($S$598:S1017)</f>
        <v>4755.8888888888878</v>
      </c>
      <c r="S1018">
        <f t="shared" si="232"/>
        <v>0</v>
      </c>
      <c r="U1018">
        <f t="shared" si="233"/>
        <v>0</v>
      </c>
      <c r="V1018">
        <f t="shared" si="226"/>
        <v>132.006303</v>
      </c>
      <c r="W1018">
        <f t="shared" si="234"/>
        <v>0</v>
      </c>
      <c r="X1018">
        <f t="shared" si="235"/>
        <v>0</v>
      </c>
      <c r="Y1018" t="str">
        <f t="shared" si="227"/>
        <v>Constant</v>
      </c>
      <c r="Z1018">
        <f t="shared" si="228"/>
        <v>0</v>
      </c>
      <c r="AA1018">
        <f t="shared" si="229"/>
        <v>0</v>
      </c>
      <c r="AB1018">
        <f t="shared" si="230"/>
        <v>1</v>
      </c>
      <c r="AC1018">
        <f t="shared" si="231"/>
        <v>132.006303</v>
      </c>
      <c r="AD1018">
        <f t="shared" si="239"/>
        <v>0</v>
      </c>
      <c r="AE1018">
        <f t="shared" si="240"/>
        <v>0</v>
      </c>
      <c r="AF1018">
        <f>(Z1018+SUM($Z$598:Z1017))/1000</f>
        <v>2071.7316054397738</v>
      </c>
      <c r="AG1018">
        <f>(AA1018+SUM($AA$598:AA1017))/1000</f>
        <v>962.20606957562666</v>
      </c>
      <c r="BG1018">
        <f t="shared" si="236"/>
        <v>0</v>
      </c>
    </row>
    <row r="1019" spans="2:59" x14ac:dyDescent="0.3">
      <c r="B1019" s="27" t="s">
        <v>52</v>
      </c>
      <c r="C1019" s="27">
        <v>1011</v>
      </c>
      <c r="D1019" s="27">
        <v>422</v>
      </c>
      <c r="E1019" s="26">
        <v>0</v>
      </c>
      <c r="F1019" s="15">
        <f t="shared" si="237"/>
        <v>0</v>
      </c>
      <c r="G1019" s="15">
        <f t="shared" si="238"/>
        <v>0</v>
      </c>
      <c r="R1019">
        <f>S1019+SUM($S$598:S1018)</f>
        <v>4755.8888888888878</v>
      </c>
      <c r="S1019">
        <f t="shared" si="232"/>
        <v>0</v>
      </c>
      <c r="U1019">
        <f t="shared" si="233"/>
        <v>0</v>
      </c>
      <c r="V1019">
        <f t="shared" si="226"/>
        <v>132.006303</v>
      </c>
      <c r="W1019">
        <f t="shared" si="234"/>
        <v>0</v>
      </c>
      <c r="X1019">
        <f t="shared" si="235"/>
        <v>0</v>
      </c>
      <c r="Y1019" t="str">
        <f t="shared" si="227"/>
        <v>Constant</v>
      </c>
      <c r="Z1019">
        <f t="shared" si="228"/>
        <v>0</v>
      </c>
      <c r="AA1019">
        <f t="shared" si="229"/>
        <v>0</v>
      </c>
      <c r="AB1019">
        <f t="shared" si="230"/>
        <v>1</v>
      </c>
      <c r="AC1019">
        <f t="shared" si="231"/>
        <v>132.006303</v>
      </c>
      <c r="AD1019">
        <f t="shared" si="239"/>
        <v>0</v>
      </c>
      <c r="AE1019">
        <f t="shared" si="240"/>
        <v>0</v>
      </c>
      <c r="AF1019">
        <f>(Z1019+SUM($Z$598:Z1018))/1000</f>
        <v>2071.7316054397738</v>
      </c>
      <c r="AG1019">
        <f>(AA1019+SUM($AA$598:AA1018))/1000</f>
        <v>962.20606957562666</v>
      </c>
      <c r="BG1019">
        <f t="shared" si="236"/>
        <v>0</v>
      </c>
    </row>
    <row r="1020" spans="2:59" x14ac:dyDescent="0.3">
      <c r="B1020" s="27" t="s">
        <v>52</v>
      </c>
      <c r="C1020" s="27">
        <v>1012</v>
      </c>
      <c r="D1020" s="27">
        <v>423</v>
      </c>
      <c r="E1020" s="26">
        <v>0</v>
      </c>
      <c r="F1020" s="15">
        <f t="shared" si="237"/>
        <v>0</v>
      </c>
      <c r="G1020" s="15">
        <f t="shared" si="238"/>
        <v>0</v>
      </c>
      <c r="R1020">
        <f>S1020+SUM($S$598:S1019)</f>
        <v>4755.8888888888878</v>
      </c>
      <c r="S1020">
        <f t="shared" si="232"/>
        <v>0</v>
      </c>
      <c r="U1020">
        <f t="shared" si="233"/>
        <v>0</v>
      </c>
      <c r="V1020">
        <f t="shared" si="226"/>
        <v>132.006303</v>
      </c>
      <c r="W1020">
        <f t="shared" si="234"/>
        <v>0</v>
      </c>
      <c r="X1020">
        <f t="shared" si="235"/>
        <v>0</v>
      </c>
      <c r="Y1020" t="str">
        <f t="shared" si="227"/>
        <v>Constant</v>
      </c>
      <c r="Z1020">
        <f t="shared" si="228"/>
        <v>0</v>
      </c>
      <c r="AA1020">
        <f t="shared" si="229"/>
        <v>0</v>
      </c>
      <c r="AB1020">
        <f t="shared" si="230"/>
        <v>1</v>
      </c>
      <c r="AC1020">
        <f t="shared" si="231"/>
        <v>132.006303</v>
      </c>
      <c r="AD1020">
        <f t="shared" si="239"/>
        <v>0</v>
      </c>
      <c r="AE1020">
        <f t="shared" si="240"/>
        <v>0</v>
      </c>
      <c r="AF1020">
        <f>(Z1020+SUM($Z$598:Z1019))/1000</f>
        <v>2071.7316054397738</v>
      </c>
      <c r="AG1020">
        <f>(AA1020+SUM($AA$598:AA1019))/1000</f>
        <v>962.20606957562666</v>
      </c>
      <c r="BG1020">
        <f t="shared" si="236"/>
        <v>0</v>
      </c>
    </row>
    <row r="1021" spans="2:59" x14ac:dyDescent="0.3">
      <c r="B1021" s="27" t="s">
        <v>52</v>
      </c>
      <c r="C1021" s="27">
        <v>1013</v>
      </c>
      <c r="D1021" s="27">
        <v>424</v>
      </c>
      <c r="E1021" s="26">
        <v>0</v>
      </c>
      <c r="F1021" s="15">
        <f t="shared" si="237"/>
        <v>0</v>
      </c>
      <c r="G1021" s="15">
        <f t="shared" si="238"/>
        <v>0</v>
      </c>
      <c r="R1021">
        <f>S1021+SUM($S$598:S1020)</f>
        <v>4755.8888888888878</v>
      </c>
      <c r="S1021">
        <f t="shared" si="232"/>
        <v>0</v>
      </c>
      <c r="U1021">
        <f t="shared" si="233"/>
        <v>0</v>
      </c>
      <c r="V1021">
        <f t="shared" si="226"/>
        <v>132.006303</v>
      </c>
      <c r="W1021">
        <f t="shared" si="234"/>
        <v>0</v>
      </c>
      <c r="X1021">
        <f t="shared" si="235"/>
        <v>0</v>
      </c>
      <c r="Y1021" t="str">
        <f t="shared" si="227"/>
        <v>Constant</v>
      </c>
      <c r="Z1021">
        <f t="shared" si="228"/>
        <v>0</v>
      </c>
      <c r="AA1021">
        <f t="shared" si="229"/>
        <v>0</v>
      </c>
      <c r="AB1021">
        <f t="shared" si="230"/>
        <v>1</v>
      </c>
      <c r="AC1021">
        <f t="shared" si="231"/>
        <v>132.006303</v>
      </c>
      <c r="AD1021">
        <f t="shared" si="239"/>
        <v>0</v>
      </c>
      <c r="AE1021">
        <f t="shared" si="240"/>
        <v>0</v>
      </c>
      <c r="AF1021">
        <f>(Z1021+SUM($Z$598:Z1020))/1000</f>
        <v>2071.7316054397738</v>
      </c>
      <c r="AG1021">
        <f>(AA1021+SUM($AA$598:AA1020))/1000</f>
        <v>962.20606957562666</v>
      </c>
      <c r="BG1021">
        <f t="shared" si="236"/>
        <v>0</v>
      </c>
    </row>
    <row r="1022" spans="2:59" x14ac:dyDescent="0.3">
      <c r="B1022" s="27" t="s">
        <v>52</v>
      </c>
      <c r="C1022" s="27">
        <v>1014</v>
      </c>
      <c r="D1022" s="27">
        <v>425</v>
      </c>
      <c r="E1022" s="26">
        <v>0</v>
      </c>
      <c r="F1022" s="15">
        <f t="shared" si="237"/>
        <v>0</v>
      </c>
      <c r="G1022" s="15">
        <f t="shared" si="238"/>
        <v>0</v>
      </c>
      <c r="R1022">
        <f>S1022+SUM($S$598:S1021)</f>
        <v>4755.8888888888878</v>
      </c>
      <c r="S1022">
        <f t="shared" si="232"/>
        <v>0</v>
      </c>
      <c r="U1022">
        <f t="shared" si="233"/>
        <v>0</v>
      </c>
      <c r="V1022">
        <f t="shared" si="226"/>
        <v>132.006303</v>
      </c>
      <c r="W1022">
        <f t="shared" si="234"/>
        <v>0</v>
      </c>
      <c r="X1022">
        <f t="shared" si="235"/>
        <v>0</v>
      </c>
      <c r="Y1022" t="str">
        <f t="shared" si="227"/>
        <v>Constant</v>
      </c>
      <c r="Z1022">
        <f t="shared" si="228"/>
        <v>0</v>
      </c>
      <c r="AA1022">
        <f t="shared" si="229"/>
        <v>0</v>
      </c>
      <c r="AB1022">
        <f t="shared" si="230"/>
        <v>1</v>
      </c>
      <c r="AC1022">
        <f t="shared" si="231"/>
        <v>132.006303</v>
      </c>
      <c r="AD1022">
        <f t="shared" si="239"/>
        <v>0</v>
      </c>
      <c r="AE1022">
        <f t="shared" si="240"/>
        <v>0</v>
      </c>
      <c r="AF1022">
        <f>(Z1022+SUM($Z$598:Z1021))/1000</f>
        <v>2071.7316054397738</v>
      </c>
      <c r="AG1022">
        <f>(AA1022+SUM($AA$598:AA1021))/1000</f>
        <v>962.20606957562666</v>
      </c>
      <c r="BG1022">
        <f t="shared" si="236"/>
        <v>0</v>
      </c>
    </row>
    <row r="1023" spans="2:59" x14ac:dyDescent="0.3">
      <c r="B1023" s="27" t="s">
        <v>52</v>
      </c>
      <c r="C1023" s="27">
        <v>1015</v>
      </c>
      <c r="D1023" s="27">
        <v>426</v>
      </c>
      <c r="E1023" s="26">
        <v>0</v>
      </c>
      <c r="F1023" s="15">
        <f t="shared" si="237"/>
        <v>0</v>
      </c>
      <c r="G1023" s="15">
        <f t="shared" si="238"/>
        <v>0</v>
      </c>
      <c r="R1023">
        <f>S1023+SUM($S$598:S1022)</f>
        <v>4755.8888888888878</v>
      </c>
      <c r="S1023">
        <f t="shared" si="232"/>
        <v>0</v>
      </c>
      <c r="U1023">
        <f t="shared" si="233"/>
        <v>0</v>
      </c>
      <c r="V1023">
        <f t="shared" si="226"/>
        <v>132.006303</v>
      </c>
      <c r="W1023">
        <f t="shared" si="234"/>
        <v>0</v>
      </c>
      <c r="X1023">
        <f t="shared" si="235"/>
        <v>0</v>
      </c>
      <c r="Y1023" t="str">
        <f t="shared" si="227"/>
        <v>Constant</v>
      </c>
      <c r="Z1023">
        <f t="shared" si="228"/>
        <v>0</v>
      </c>
      <c r="AA1023">
        <f t="shared" si="229"/>
        <v>0</v>
      </c>
      <c r="AB1023">
        <f t="shared" si="230"/>
        <v>1</v>
      </c>
      <c r="AC1023">
        <f t="shared" si="231"/>
        <v>132.006303</v>
      </c>
      <c r="AD1023">
        <f t="shared" si="239"/>
        <v>0</v>
      </c>
      <c r="AE1023">
        <f t="shared" si="240"/>
        <v>0</v>
      </c>
      <c r="AF1023">
        <f>(Z1023+SUM($Z$598:Z1022))/1000</f>
        <v>2071.7316054397738</v>
      </c>
      <c r="AG1023">
        <f>(AA1023+SUM($AA$598:AA1022))/1000</f>
        <v>962.20606957562666</v>
      </c>
      <c r="BG1023">
        <f t="shared" si="236"/>
        <v>0</v>
      </c>
    </row>
    <row r="1024" spans="2:59" x14ac:dyDescent="0.3">
      <c r="B1024" s="27" t="s">
        <v>52</v>
      </c>
      <c r="C1024" s="27">
        <v>1016</v>
      </c>
      <c r="D1024" s="27">
        <v>427</v>
      </c>
      <c r="E1024" s="26">
        <v>0</v>
      </c>
      <c r="F1024" s="15">
        <f t="shared" si="237"/>
        <v>0</v>
      </c>
      <c r="G1024" s="15">
        <f t="shared" si="238"/>
        <v>0</v>
      </c>
      <c r="R1024">
        <f>S1024+SUM($S$598:S1023)</f>
        <v>4755.8888888888878</v>
      </c>
      <c r="S1024">
        <f t="shared" si="232"/>
        <v>0</v>
      </c>
      <c r="U1024">
        <f t="shared" si="233"/>
        <v>0</v>
      </c>
      <c r="V1024">
        <f t="shared" si="226"/>
        <v>132.006303</v>
      </c>
      <c r="W1024">
        <f t="shared" si="234"/>
        <v>0</v>
      </c>
      <c r="X1024">
        <f t="shared" si="235"/>
        <v>0</v>
      </c>
      <c r="Y1024" t="str">
        <f t="shared" si="227"/>
        <v>Constant</v>
      </c>
      <c r="Z1024">
        <f t="shared" si="228"/>
        <v>0</v>
      </c>
      <c r="AA1024">
        <f t="shared" si="229"/>
        <v>0</v>
      </c>
      <c r="AB1024">
        <f t="shared" si="230"/>
        <v>1</v>
      </c>
      <c r="AC1024">
        <f t="shared" si="231"/>
        <v>132.006303</v>
      </c>
      <c r="AD1024">
        <f t="shared" si="239"/>
        <v>0</v>
      </c>
      <c r="AE1024">
        <f t="shared" si="240"/>
        <v>0</v>
      </c>
      <c r="AF1024">
        <f>(Z1024+SUM($Z$598:Z1023))/1000</f>
        <v>2071.7316054397738</v>
      </c>
      <c r="AG1024">
        <f>(AA1024+SUM($AA$598:AA1023))/1000</f>
        <v>962.20606957562666</v>
      </c>
      <c r="BG1024">
        <f t="shared" si="236"/>
        <v>0</v>
      </c>
    </row>
    <row r="1025" spans="2:59" x14ac:dyDescent="0.3">
      <c r="B1025" s="27" t="s">
        <v>52</v>
      </c>
      <c r="C1025" s="27">
        <v>1017</v>
      </c>
      <c r="D1025" s="27">
        <v>428</v>
      </c>
      <c r="E1025" s="26">
        <v>0</v>
      </c>
      <c r="F1025" s="15">
        <f t="shared" si="237"/>
        <v>0</v>
      </c>
      <c r="G1025" s="15">
        <f t="shared" si="238"/>
        <v>0</v>
      </c>
      <c r="R1025">
        <f>S1025+SUM($S$598:S1024)</f>
        <v>4755.8888888888878</v>
      </c>
      <c r="S1025">
        <f t="shared" si="232"/>
        <v>0</v>
      </c>
      <c r="U1025">
        <f t="shared" si="233"/>
        <v>0</v>
      </c>
      <c r="V1025">
        <f t="shared" si="226"/>
        <v>132.006303</v>
      </c>
      <c r="W1025">
        <f t="shared" si="234"/>
        <v>0</v>
      </c>
      <c r="X1025">
        <f t="shared" si="235"/>
        <v>0</v>
      </c>
      <c r="Y1025" t="str">
        <f t="shared" si="227"/>
        <v>Constant</v>
      </c>
      <c r="Z1025">
        <f t="shared" si="228"/>
        <v>0</v>
      </c>
      <c r="AA1025">
        <f t="shared" si="229"/>
        <v>0</v>
      </c>
      <c r="AB1025">
        <f t="shared" si="230"/>
        <v>1</v>
      </c>
      <c r="AC1025">
        <f t="shared" si="231"/>
        <v>132.006303</v>
      </c>
      <c r="AD1025">
        <f t="shared" si="239"/>
        <v>0</v>
      </c>
      <c r="AE1025">
        <f t="shared" si="240"/>
        <v>0</v>
      </c>
      <c r="AF1025">
        <f>(Z1025+SUM($Z$598:Z1024))/1000</f>
        <v>2071.7316054397738</v>
      </c>
      <c r="AG1025">
        <f>(AA1025+SUM($AA$598:AA1024))/1000</f>
        <v>962.20606957562666</v>
      </c>
      <c r="BG1025">
        <f t="shared" si="236"/>
        <v>0</v>
      </c>
    </row>
    <row r="1026" spans="2:59" x14ac:dyDescent="0.3">
      <c r="B1026" s="27" t="s">
        <v>52</v>
      </c>
      <c r="C1026" s="27">
        <v>1018</v>
      </c>
      <c r="D1026" s="27">
        <v>429</v>
      </c>
      <c r="E1026" s="26">
        <v>0</v>
      </c>
      <c r="F1026" s="15">
        <f t="shared" si="237"/>
        <v>0</v>
      </c>
      <c r="G1026" s="15">
        <f t="shared" si="238"/>
        <v>0</v>
      </c>
      <c r="R1026">
        <f>S1026+SUM($S$598:S1025)</f>
        <v>4755.8888888888878</v>
      </c>
      <c r="S1026">
        <f t="shared" si="232"/>
        <v>0</v>
      </c>
      <c r="U1026">
        <f t="shared" si="233"/>
        <v>0</v>
      </c>
      <c r="V1026">
        <f t="shared" si="226"/>
        <v>132.006303</v>
      </c>
      <c r="W1026">
        <f t="shared" si="234"/>
        <v>0</v>
      </c>
      <c r="X1026">
        <f t="shared" si="235"/>
        <v>0</v>
      </c>
      <c r="Y1026" t="str">
        <f t="shared" si="227"/>
        <v>Constant</v>
      </c>
      <c r="Z1026">
        <f t="shared" si="228"/>
        <v>0</v>
      </c>
      <c r="AA1026">
        <f t="shared" si="229"/>
        <v>0</v>
      </c>
      <c r="AB1026">
        <f t="shared" si="230"/>
        <v>1</v>
      </c>
      <c r="AC1026">
        <f t="shared" si="231"/>
        <v>132.006303</v>
      </c>
      <c r="AD1026">
        <f t="shared" si="239"/>
        <v>0</v>
      </c>
      <c r="AE1026">
        <f t="shared" si="240"/>
        <v>0</v>
      </c>
      <c r="AF1026">
        <f>(Z1026+SUM($Z$598:Z1025))/1000</f>
        <v>2071.7316054397738</v>
      </c>
      <c r="AG1026">
        <f>(AA1026+SUM($AA$598:AA1025))/1000</f>
        <v>962.20606957562666</v>
      </c>
      <c r="BG1026">
        <f t="shared" si="236"/>
        <v>0</v>
      </c>
    </row>
    <row r="1027" spans="2:59" x14ac:dyDescent="0.3">
      <c r="B1027" s="27" t="s">
        <v>52</v>
      </c>
      <c r="C1027" s="27">
        <v>1019</v>
      </c>
      <c r="D1027" s="27">
        <v>430</v>
      </c>
      <c r="E1027" s="26">
        <v>0</v>
      </c>
      <c r="F1027" s="15">
        <f t="shared" si="237"/>
        <v>0</v>
      </c>
      <c r="G1027" s="15">
        <f t="shared" si="238"/>
        <v>0</v>
      </c>
      <c r="R1027">
        <f>S1027+SUM($S$598:S1026)</f>
        <v>4755.8888888888878</v>
      </c>
      <c r="S1027">
        <f t="shared" si="232"/>
        <v>0</v>
      </c>
      <c r="U1027">
        <f t="shared" si="233"/>
        <v>0</v>
      </c>
      <c r="V1027">
        <f t="shared" si="226"/>
        <v>132.006303</v>
      </c>
      <c r="W1027">
        <f t="shared" si="234"/>
        <v>0</v>
      </c>
      <c r="X1027">
        <f t="shared" si="235"/>
        <v>0</v>
      </c>
      <c r="Y1027" t="str">
        <f t="shared" si="227"/>
        <v>Constant</v>
      </c>
      <c r="Z1027">
        <f t="shared" si="228"/>
        <v>0</v>
      </c>
      <c r="AA1027">
        <f t="shared" si="229"/>
        <v>0</v>
      </c>
      <c r="AB1027">
        <f t="shared" si="230"/>
        <v>1</v>
      </c>
      <c r="AC1027">
        <f t="shared" si="231"/>
        <v>132.006303</v>
      </c>
      <c r="AD1027">
        <f t="shared" si="239"/>
        <v>0</v>
      </c>
      <c r="AE1027">
        <f t="shared" si="240"/>
        <v>0</v>
      </c>
      <c r="AF1027">
        <f>(Z1027+SUM($Z$598:Z1026))/1000</f>
        <v>2071.7316054397738</v>
      </c>
      <c r="AG1027">
        <f>(AA1027+SUM($AA$598:AA1026))/1000</f>
        <v>962.20606957562666</v>
      </c>
      <c r="BG1027">
        <f t="shared" si="236"/>
        <v>0</v>
      </c>
    </row>
    <row r="1028" spans="2:59" x14ac:dyDescent="0.3">
      <c r="B1028" s="27" t="s">
        <v>52</v>
      </c>
      <c r="C1028" s="27">
        <v>1020</v>
      </c>
      <c r="D1028" s="27">
        <v>431</v>
      </c>
      <c r="E1028" s="26">
        <v>0</v>
      </c>
      <c r="F1028" s="15">
        <f t="shared" si="237"/>
        <v>0</v>
      </c>
      <c r="G1028" s="15">
        <f t="shared" si="238"/>
        <v>0</v>
      </c>
      <c r="R1028">
        <f>S1028+SUM($S$598:S1027)</f>
        <v>4755.8888888888878</v>
      </c>
      <c r="S1028">
        <f t="shared" si="232"/>
        <v>0</v>
      </c>
      <c r="U1028">
        <f t="shared" si="233"/>
        <v>0</v>
      </c>
      <c r="V1028">
        <f t="shared" si="226"/>
        <v>132.006303</v>
      </c>
      <c r="W1028">
        <f t="shared" si="234"/>
        <v>0</v>
      </c>
      <c r="X1028">
        <f t="shared" si="235"/>
        <v>0</v>
      </c>
      <c r="Y1028" t="str">
        <f t="shared" si="227"/>
        <v>Constant</v>
      </c>
      <c r="Z1028">
        <f t="shared" si="228"/>
        <v>0</v>
      </c>
      <c r="AA1028">
        <f t="shared" si="229"/>
        <v>0</v>
      </c>
      <c r="AB1028">
        <f t="shared" si="230"/>
        <v>1</v>
      </c>
      <c r="AC1028">
        <f t="shared" si="231"/>
        <v>132.006303</v>
      </c>
      <c r="AD1028">
        <f t="shared" si="239"/>
        <v>0</v>
      </c>
      <c r="AE1028">
        <f t="shared" si="240"/>
        <v>0</v>
      </c>
      <c r="AF1028">
        <f>(Z1028+SUM($Z$598:Z1027))/1000</f>
        <v>2071.7316054397738</v>
      </c>
      <c r="AG1028">
        <f>(AA1028+SUM($AA$598:AA1027))/1000</f>
        <v>962.20606957562666</v>
      </c>
      <c r="BG1028">
        <f t="shared" si="236"/>
        <v>0</v>
      </c>
    </row>
    <row r="1029" spans="2:59" x14ac:dyDescent="0.3">
      <c r="B1029" s="27" t="s">
        <v>52</v>
      </c>
      <c r="C1029" s="27">
        <v>1021</v>
      </c>
      <c r="D1029" s="27">
        <v>432</v>
      </c>
      <c r="E1029" s="26">
        <v>0</v>
      </c>
      <c r="F1029" s="15">
        <f t="shared" si="237"/>
        <v>0</v>
      </c>
      <c r="G1029" s="15">
        <f t="shared" si="238"/>
        <v>0</v>
      </c>
      <c r="R1029">
        <f>S1029+SUM($S$598:S1028)</f>
        <v>4755.8888888888878</v>
      </c>
      <c r="S1029">
        <f t="shared" si="232"/>
        <v>0</v>
      </c>
      <c r="U1029">
        <f t="shared" si="233"/>
        <v>0</v>
      </c>
      <c r="V1029">
        <f t="shared" si="226"/>
        <v>132.006303</v>
      </c>
      <c r="W1029">
        <f t="shared" si="234"/>
        <v>0</v>
      </c>
      <c r="X1029">
        <f t="shared" si="235"/>
        <v>0</v>
      </c>
      <c r="Y1029" t="str">
        <f t="shared" si="227"/>
        <v>Constant</v>
      </c>
      <c r="Z1029">
        <f t="shared" si="228"/>
        <v>0</v>
      </c>
      <c r="AA1029">
        <f t="shared" si="229"/>
        <v>0</v>
      </c>
      <c r="AB1029">
        <f t="shared" si="230"/>
        <v>1</v>
      </c>
      <c r="AC1029">
        <f t="shared" si="231"/>
        <v>132.006303</v>
      </c>
      <c r="AD1029">
        <f t="shared" si="239"/>
        <v>0</v>
      </c>
      <c r="AE1029">
        <f t="shared" si="240"/>
        <v>0</v>
      </c>
      <c r="AF1029">
        <f>(Z1029+SUM($Z$598:Z1028))/1000</f>
        <v>2071.7316054397738</v>
      </c>
      <c r="AG1029">
        <f>(AA1029+SUM($AA$598:AA1028))/1000</f>
        <v>962.20606957562666</v>
      </c>
      <c r="BG1029">
        <f t="shared" si="236"/>
        <v>0</v>
      </c>
    </row>
    <row r="1030" spans="2:59" x14ac:dyDescent="0.3">
      <c r="B1030" s="27" t="s">
        <v>52</v>
      </c>
      <c r="C1030" s="27">
        <v>1022</v>
      </c>
      <c r="D1030" s="27">
        <v>433</v>
      </c>
      <c r="E1030" s="26">
        <v>0</v>
      </c>
      <c r="F1030" s="15">
        <f t="shared" si="237"/>
        <v>0</v>
      </c>
      <c r="G1030" s="15">
        <f t="shared" si="238"/>
        <v>0</v>
      </c>
      <c r="R1030">
        <f>S1030+SUM($S$598:S1029)</f>
        <v>4755.8888888888878</v>
      </c>
      <c r="S1030">
        <f t="shared" si="232"/>
        <v>0</v>
      </c>
      <c r="U1030">
        <f t="shared" si="233"/>
        <v>0</v>
      </c>
      <c r="V1030">
        <f t="shared" si="226"/>
        <v>132.006303</v>
      </c>
      <c r="W1030">
        <f t="shared" si="234"/>
        <v>0</v>
      </c>
      <c r="X1030">
        <f t="shared" si="235"/>
        <v>0</v>
      </c>
      <c r="Y1030" t="str">
        <f t="shared" si="227"/>
        <v>Constant</v>
      </c>
      <c r="Z1030">
        <f t="shared" si="228"/>
        <v>0</v>
      </c>
      <c r="AA1030">
        <f t="shared" si="229"/>
        <v>0</v>
      </c>
      <c r="AB1030">
        <f t="shared" si="230"/>
        <v>1</v>
      </c>
      <c r="AC1030">
        <f t="shared" si="231"/>
        <v>132.006303</v>
      </c>
      <c r="AD1030">
        <f t="shared" si="239"/>
        <v>0</v>
      </c>
      <c r="AE1030">
        <f t="shared" si="240"/>
        <v>0</v>
      </c>
      <c r="AF1030">
        <f>(Z1030+SUM($Z$598:Z1029))/1000</f>
        <v>2071.7316054397738</v>
      </c>
      <c r="AG1030">
        <f>(AA1030+SUM($AA$598:AA1029))/1000</f>
        <v>962.20606957562666</v>
      </c>
      <c r="BG1030">
        <f t="shared" si="236"/>
        <v>0</v>
      </c>
    </row>
    <row r="1031" spans="2:59" x14ac:dyDescent="0.3">
      <c r="B1031" s="25" t="s">
        <v>53</v>
      </c>
      <c r="C1031" s="25">
        <v>1023</v>
      </c>
      <c r="D1031" s="25">
        <v>1</v>
      </c>
      <c r="E1031" s="24">
        <v>0</v>
      </c>
      <c r="F1031" s="15">
        <f t="shared" si="237"/>
        <v>0</v>
      </c>
      <c r="G1031" s="15">
        <f t="shared" si="238"/>
        <v>0</v>
      </c>
      <c r="R1031">
        <v>0</v>
      </c>
      <c r="S1031">
        <f t="shared" si="232"/>
        <v>0</v>
      </c>
      <c r="U1031">
        <f t="shared" si="233"/>
        <v>0</v>
      </c>
      <c r="V1031">
        <f t="shared" si="226"/>
        <v>132.006303</v>
      </c>
      <c r="W1031">
        <f t="shared" si="234"/>
        <v>0</v>
      </c>
      <c r="X1031">
        <f t="shared" si="235"/>
        <v>0</v>
      </c>
      <c r="Y1031" t="str">
        <f t="shared" si="227"/>
        <v>Constant</v>
      </c>
      <c r="Z1031">
        <f t="shared" si="228"/>
        <v>0</v>
      </c>
      <c r="AA1031">
        <f t="shared" si="229"/>
        <v>0</v>
      </c>
      <c r="AB1031">
        <f t="shared" si="230"/>
        <v>1</v>
      </c>
      <c r="AC1031">
        <f t="shared" si="231"/>
        <v>132.006303</v>
      </c>
      <c r="AD1031">
        <f t="shared" si="239"/>
        <v>0</v>
      </c>
      <c r="AE1031">
        <f t="shared" si="240"/>
        <v>0</v>
      </c>
      <c r="AF1031">
        <v>0</v>
      </c>
      <c r="AG1031">
        <v>0</v>
      </c>
      <c r="BG1031">
        <f t="shared" si="236"/>
        <v>0</v>
      </c>
    </row>
    <row r="1032" spans="2:59" x14ac:dyDescent="0.3">
      <c r="B1032" s="25" t="s">
        <v>53</v>
      </c>
      <c r="C1032" s="25">
        <v>1024</v>
      </c>
      <c r="D1032" s="25">
        <v>2</v>
      </c>
      <c r="E1032" s="24">
        <v>0</v>
      </c>
      <c r="F1032" s="15">
        <f t="shared" si="237"/>
        <v>0</v>
      </c>
      <c r="G1032" s="15">
        <f t="shared" si="238"/>
        <v>0</v>
      </c>
      <c r="R1032">
        <f>S1032+SUM($S$1031:S1031)</f>
        <v>0</v>
      </c>
      <c r="S1032">
        <f t="shared" si="232"/>
        <v>0</v>
      </c>
      <c r="U1032">
        <f t="shared" si="233"/>
        <v>0</v>
      </c>
      <c r="V1032">
        <f t="shared" ref="V1032:V1095" si="241">U1032+T$8</f>
        <v>132.006303</v>
      </c>
      <c r="W1032">
        <f t="shared" si="234"/>
        <v>0</v>
      </c>
      <c r="X1032">
        <f t="shared" si="235"/>
        <v>0</v>
      </c>
      <c r="Y1032" t="str">
        <f t="shared" ref="Y1032:Y1095" si="242">IF(F1032&gt;0, "Accelerating", IF(F1032&lt;0, "Braking", IF(F1032=0, "Constant")))</f>
        <v>Constant</v>
      </c>
      <c r="Z1032">
        <f t="shared" ref="Z1032:Z1095" si="243">AE1032*S1032</f>
        <v>0</v>
      </c>
      <c r="AA1032">
        <f t="shared" ref="AA1032:AA1095" si="244">AD1032*S1032</f>
        <v>0</v>
      </c>
      <c r="AB1032">
        <f t="shared" ref="AB1032:AB1095" si="245">IF(S1032=0, 1,0)</f>
        <v>1</v>
      </c>
      <c r="AC1032">
        <f t="shared" ref="AC1032:AC1095" si="246">W1032+V1032</f>
        <v>132.006303</v>
      </c>
      <c r="AD1032">
        <f t="shared" si="239"/>
        <v>0</v>
      </c>
      <c r="AE1032">
        <f t="shared" si="240"/>
        <v>0</v>
      </c>
      <c r="AF1032">
        <f>(Z1032+SUM($Z$1031:Z1031))/1000</f>
        <v>0</v>
      </c>
      <c r="AG1032">
        <f>(AA1032+SUM($AA$1031:AA1031))/1000</f>
        <v>0</v>
      </c>
      <c r="BG1032">
        <f t="shared" si="236"/>
        <v>0</v>
      </c>
    </row>
    <row r="1033" spans="2:59" x14ac:dyDescent="0.3">
      <c r="B1033" s="25" t="s">
        <v>53</v>
      </c>
      <c r="C1033" s="25">
        <v>1025</v>
      </c>
      <c r="D1033" s="25">
        <v>3</v>
      </c>
      <c r="E1033" s="24">
        <v>0</v>
      </c>
      <c r="F1033" s="15">
        <f t="shared" si="237"/>
        <v>0</v>
      </c>
      <c r="G1033" s="15">
        <f t="shared" si="238"/>
        <v>0</v>
      </c>
      <c r="R1033">
        <f>S1033+SUM($S$1031:S1032)</f>
        <v>0</v>
      </c>
      <c r="S1033">
        <f t="shared" ref="S1033:S1096" si="247">E1033/3.6</f>
        <v>0</v>
      </c>
      <c r="U1033">
        <f t="shared" ref="U1033:U1096" si="248">0.5*2.14*0.36*1.2*(S1033)^2</f>
        <v>0</v>
      </c>
      <c r="V1033">
        <f t="shared" si="241"/>
        <v>132.006303</v>
      </c>
      <c r="W1033">
        <f t="shared" ref="W1033:W1096" si="249">(1430*F1033)</f>
        <v>0</v>
      </c>
      <c r="X1033">
        <f t="shared" ref="X1033:X1096" si="250">AE1033*S1033</f>
        <v>0</v>
      </c>
      <c r="Y1033" t="str">
        <f t="shared" si="242"/>
        <v>Constant</v>
      </c>
      <c r="Z1033">
        <f t="shared" si="243"/>
        <v>0</v>
      </c>
      <c r="AA1033">
        <f t="shared" si="244"/>
        <v>0</v>
      </c>
      <c r="AB1033">
        <f t="shared" si="245"/>
        <v>1</v>
      </c>
      <c r="AC1033">
        <f t="shared" si="246"/>
        <v>132.006303</v>
      </c>
      <c r="AD1033">
        <f t="shared" si="239"/>
        <v>0</v>
      </c>
      <c r="AE1033">
        <f t="shared" si="240"/>
        <v>0</v>
      </c>
      <c r="AF1033">
        <f>(Z1033+SUM($Z$1031:Z1032))/1000</f>
        <v>0</v>
      </c>
      <c r="AG1033">
        <f>(AA1033+SUM($AA$1031:AA1032))/1000</f>
        <v>0</v>
      </c>
      <c r="BG1033">
        <f t="shared" ref="BG1033:BG1096" si="251">(0.5*1430*(S1033*S1033))/1000</f>
        <v>0</v>
      </c>
    </row>
    <row r="1034" spans="2:59" x14ac:dyDescent="0.3">
      <c r="B1034" s="25" t="s">
        <v>53</v>
      </c>
      <c r="C1034" s="25">
        <v>1026</v>
      </c>
      <c r="D1034" s="25">
        <v>4</v>
      </c>
      <c r="E1034" s="24">
        <v>0</v>
      </c>
      <c r="F1034" s="15">
        <f t="shared" ref="F1034:F1097" si="252">($E1035-$E1033)/2/3.6</f>
        <v>0.11111111111111112</v>
      </c>
      <c r="G1034" s="15">
        <f t="shared" ref="G1034:G1097" si="253">($E1035-$E1033)/2</f>
        <v>0.4</v>
      </c>
      <c r="R1034">
        <f>S1034+SUM($S$1031:S1033)</f>
        <v>0</v>
      </c>
      <c r="S1034">
        <f t="shared" si="247"/>
        <v>0</v>
      </c>
      <c r="U1034">
        <f t="shared" si="248"/>
        <v>0</v>
      </c>
      <c r="V1034">
        <f t="shared" si="241"/>
        <v>132.006303</v>
      </c>
      <c r="W1034">
        <f t="shared" si="249"/>
        <v>158.88888888888889</v>
      </c>
      <c r="X1034">
        <f t="shared" si="250"/>
        <v>0</v>
      </c>
      <c r="Y1034" t="str">
        <f t="shared" si="242"/>
        <v>Accelerating</v>
      </c>
      <c r="Z1034">
        <f t="shared" si="243"/>
        <v>0</v>
      </c>
      <c r="AA1034">
        <f t="shared" si="244"/>
        <v>0</v>
      </c>
      <c r="AB1034">
        <f t="shared" si="245"/>
        <v>1</v>
      </c>
      <c r="AC1034">
        <f t="shared" si="246"/>
        <v>290.89519188888892</v>
      </c>
      <c r="AD1034">
        <f t="shared" si="239"/>
        <v>0</v>
      </c>
      <c r="AE1034">
        <f t="shared" si="240"/>
        <v>290.89519188888892</v>
      </c>
      <c r="AF1034">
        <f>(Z1034+SUM($Z$1031:Z1033))/1000</f>
        <v>0</v>
      </c>
      <c r="AG1034">
        <f>(AA1034+SUM($AA$1031:AA1033))/1000</f>
        <v>0</v>
      </c>
      <c r="BG1034">
        <f t="shared" si="251"/>
        <v>0</v>
      </c>
    </row>
    <row r="1035" spans="2:59" x14ac:dyDescent="0.3">
      <c r="B1035" s="25" t="s">
        <v>53</v>
      </c>
      <c r="C1035" s="25">
        <v>1027</v>
      </c>
      <c r="D1035" s="25">
        <v>5</v>
      </c>
      <c r="E1035" s="24">
        <v>0.8</v>
      </c>
      <c r="F1035" s="15">
        <f t="shared" si="252"/>
        <v>0.5</v>
      </c>
      <c r="G1035" s="15">
        <f t="shared" si="253"/>
        <v>1.8</v>
      </c>
      <c r="R1035">
        <f>S1035+SUM($S$1031:S1034)</f>
        <v>0.22222222222222224</v>
      </c>
      <c r="S1035">
        <f t="shared" si="247"/>
        <v>0.22222222222222224</v>
      </c>
      <c r="U1035">
        <f t="shared" si="248"/>
        <v>2.2826666666666669E-2</v>
      </c>
      <c r="V1035">
        <f t="shared" si="241"/>
        <v>132.02912966666668</v>
      </c>
      <c r="W1035">
        <f t="shared" si="249"/>
        <v>715</v>
      </c>
      <c r="X1035">
        <f t="shared" si="250"/>
        <v>188.22869548148151</v>
      </c>
      <c r="Y1035" t="str">
        <f t="shared" si="242"/>
        <v>Accelerating</v>
      </c>
      <c r="Z1035">
        <f t="shared" si="243"/>
        <v>188.22869548148151</v>
      </c>
      <c r="AA1035">
        <f t="shared" si="244"/>
        <v>0</v>
      </c>
      <c r="AB1035">
        <f t="shared" si="245"/>
        <v>0</v>
      </c>
      <c r="AC1035">
        <f t="shared" si="246"/>
        <v>847.02912966666668</v>
      </c>
      <c r="AD1035">
        <f t="shared" ref="AD1035:AD1098" si="254">IF(AC1035&gt;V1035,0,IF(AC1035&gt;0,0,IF(AC1035=$T$8,0,-AC1035)))</f>
        <v>0</v>
      </c>
      <c r="AE1035">
        <f t="shared" si="240"/>
        <v>847.02912966666668</v>
      </c>
      <c r="AF1035">
        <f>(Z1035+SUM($Z$1031:Z1034))/1000</f>
        <v>0.18822869548148152</v>
      </c>
      <c r="AG1035">
        <f>(AA1035+SUM($AA$1031:AA1034))/1000</f>
        <v>0</v>
      </c>
      <c r="BG1035">
        <f t="shared" si="251"/>
        <v>3.5308641975308648E-2</v>
      </c>
    </row>
    <row r="1036" spans="2:59" x14ac:dyDescent="0.3">
      <c r="B1036" s="25" t="s">
        <v>53</v>
      </c>
      <c r="C1036" s="25">
        <v>1028</v>
      </c>
      <c r="D1036" s="25">
        <v>6</v>
      </c>
      <c r="E1036" s="24">
        <v>3.6</v>
      </c>
      <c r="F1036" s="15">
        <f t="shared" si="252"/>
        <v>1.0833333333333333</v>
      </c>
      <c r="G1036" s="15">
        <f t="shared" si="253"/>
        <v>3.9</v>
      </c>
      <c r="R1036">
        <f>S1036+SUM($S$1031:S1035)</f>
        <v>1.2222222222222223</v>
      </c>
      <c r="S1036">
        <f t="shared" si="247"/>
        <v>1</v>
      </c>
      <c r="U1036">
        <f t="shared" si="248"/>
        <v>0.46223999999999998</v>
      </c>
      <c r="V1036">
        <f t="shared" si="241"/>
        <v>132.46854300000001</v>
      </c>
      <c r="W1036">
        <f t="shared" si="249"/>
        <v>1549.1666666666665</v>
      </c>
      <c r="X1036">
        <f t="shared" si="250"/>
        <v>1681.6352096666665</v>
      </c>
      <c r="Y1036" t="str">
        <f t="shared" si="242"/>
        <v>Accelerating</v>
      </c>
      <c r="Z1036">
        <f t="shared" si="243"/>
        <v>1681.6352096666665</v>
      </c>
      <c r="AA1036">
        <f t="shared" si="244"/>
        <v>0</v>
      </c>
      <c r="AB1036">
        <f t="shared" si="245"/>
        <v>0</v>
      </c>
      <c r="AC1036">
        <f t="shared" si="246"/>
        <v>1681.6352096666665</v>
      </c>
      <c r="AD1036">
        <f t="shared" si="254"/>
        <v>0</v>
      </c>
      <c r="AE1036">
        <f t="shared" si="240"/>
        <v>1681.6352096666665</v>
      </c>
      <c r="AF1036">
        <f>(Z1036+SUM($Z$1031:Z1035))/1000</f>
        <v>1.869863905148148</v>
      </c>
      <c r="AG1036">
        <f>(AA1036+SUM($AA$1031:AA1035))/1000</f>
        <v>0</v>
      </c>
      <c r="BG1036">
        <f t="shared" si="251"/>
        <v>0.71499999999999997</v>
      </c>
    </row>
    <row r="1037" spans="2:59" x14ac:dyDescent="0.3">
      <c r="B1037" s="25" t="s">
        <v>53</v>
      </c>
      <c r="C1037" s="25">
        <v>1029</v>
      </c>
      <c r="D1037" s="25">
        <v>7</v>
      </c>
      <c r="E1037" s="24">
        <v>8.6</v>
      </c>
      <c r="F1037" s="15">
        <f t="shared" si="252"/>
        <v>1.5277777777777777</v>
      </c>
      <c r="G1037" s="15">
        <f t="shared" si="253"/>
        <v>5.5</v>
      </c>
      <c r="R1037">
        <f>S1037+SUM($S$1031:S1036)</f>
        <v>3.6111111111111112</v>
      </c>
      <c r="S1037">
        <f t="shared" si="247"/>
        <v>2.3888888888888888</v>
      </c>
      <c r="U1037">
        <f t="shared" si="248"/>
        <v>2.6379066666666664</v>
      </c>
      <c r="V1037">
        <f t="shared" si="241"/>
        <v>134.64420966666668</v>
      </c>
      <c r="W1037">
        <f t="shared" si="249"/>
        <v>2184.7222222222222</v>
      </c>
      <c r="X1037">
        <f t="shared" si="250"/>
        <v>5540.708698401234</v>
      </c>
      <c r="Y1037" t="str">
        <f t="shared" si="242"/>
        <v>Accelerating</v>
      </c>
      <c r="Z1037">
        <f t="shared" si="243"/>
        <v>5540.708698401234</v>
      </c>
      <c r="AA1037">
        <f t="shared" si="244"/>
        <v>0</v>
      </c>
      <c r="AB1037">
        <f t="shared" si="245"/>
        <v>0</v>
      </c>
      <c r="AC1037">
        <f t="shared" si="246"/>
        <v>2319.3664318888887</v>
      </c>
      <c r="AD1037">
        <f t="shared" si="254"/>
        <v>0</v>
      </c>
      <c r="AE1037">
        <f t="shared" si="240"/>
        <v>2319.3664318888887</v>
      </c>
      <c r="AF1037">
        <f>(Z1037+SUM($Z$1031:Z1036))/1000</f>
        <v>7.4105726035493813</v>
      </c>
      <c r="AG1037">
        <f>(AA1037+SUM($AA$1031:AA1036))/1000</f>
        <v>0</v>
      </c>
      <c r="BG1037">
        <f t="shared" si="251"/>
        <v>4.0803549382716042</v>
      </c>
    </row>
    <row r="1038" spans="2:59" x14ac:dyDescent="0.3">
      <c r="B1038" s="25" t="s">
        <v>53</v>
      </c>
      <c r="C1038" s="25">
        <v>1030</v>
      </c>
      <c r="D1038" s="25">
        <v>8</v>
      </c>
      <c r="E1038" s="24">
        <v>14.6</v>
      </c>
      <c r="F1038" s="15">
        <f t="shared" si="252"/>
        <v>1.5833333333333333</v>
      </c>
      <c r="G1038" s="15">
        <f t="shared" si="253"/>
        <v>5.7</v>
      </c>
      <c r="R1038">
        <f>S1038+SUM($S$1031:S1037)</f>
        <v>7.6666666666666661</v>
      </c>
      <c r="S1038">
        <f t="shared" si="247"/>
        <v>4.0555555555555554</v>
      </c>
      <c r="U1038">
        <f t="shared" si="248"/>
        <v>7.6027066666666654</v>
      </c>
      <c r="V1038">
        <f t="shared" si="241"/>
        <v>139.60900966666668</v>
      </c>
      <c r="W1038">
        <f t="shared" si="249"/>
        <v>2264.1666666666665</v>
      </c>
      <c r="X1038">
        <f t="shared" si="250"/>
        <v>9748.6457984629615</v>
      </c>
      <c r="Y1038" t="str">
        <f t="shared" si="242"/>
        <v>Accelerating</v>
      </c>
      <c r="Z1038">
        <f t="shared" si="243"/>
        <v>9748.6457984629615</v>
      </c>
      <c r="AA1038">
        <f t="shared" si="244"/>
        <v>0</v>
      </c>
      <c r="AB1038">
        <f t="shared" si="245"/>
        <v>0</v>
      </c>
      <c r="AC1038">
        <f t="shared" si="246"/>
        <v>2403.7756763333332</v>
      </c>
      <c r="AD1038">
        <f t="shared" si="254"/>
        <v>0</v>
      </c>
      <c r="AE1038">
        <f t="shared" si="240"/>
        <v>2403.7756763333332</v>
      </c>
      <c r="AF1038">
        <f>(Z1038+SUM($Z$1031:Z1037))/1000</f>
        <v>17.159218402012343</v>
      </c>
      <c r="AG1038">
        <f>(AA1038+SUM($AA$1031:AA1037))/1000</f>
        <v>0</v>
      </c>
      <c r="BG1038">
        <f t="shared" si="251"/>
        <v>11.759984567901233</v>
      </c>
    </row>
    <row r="1039" spans="2:59" x14ac:dyDescent="0.3">
      <c r="B1039" s="25" t="s">
        <v>53</v>
      </c>
      <c r="C1039" s="25">
        <v>1031</v>
      </c>
      <c r="D1039" s="25">
        <v>9</v>
      </c>
      <c r="E1039" s="24">
        <v>20</v>
      </c>
      <c r="F1039" s="15">
        <f t="shared" si="252"/>
        <v>1.3611111111111109</v>
      </c>
      <c r="G1039" s="15">
        <f t="shared" si="253"/>
        <v>4.8999999999999995</v>
      </c>
      <c r="R1039">
        <f>S1039+SUM($S$1031:S1038)</f>
        <v>13.222222222222221</v>
      </c>
      <c r="S1039">
        <f t="shared" si="247"/>
        <v>5.5555555555555554</v>
      </c>
      <c r="U1039">
        <f t="shared" si="248"/>
        <v>14.266666666666666</v>
      </c>
      <c r="V1039">
        <f t="shared" si="241"/>
        <v>146.27296966666665</v>
      </c>
      <c r="W1039">
        <f t="shared" si="249"/>
        <v>1946.3888888888887</v>
      </c>
      <c r="X1039">
        <f t="shared" si="250"/>
        <v>11625.899214197529</v>
      </c>
      <c r="Y1039" t="str">
        <f t="shared" si="242"/>
        <v>Accelerating</v>
      </c>
      <c r="Z1039">
        <f t="shared" si="243"/>
        <v>11625.899214197529</v>
      </c>
      <c r="AA1039">
        <f t="shared" si="244"/>
        <v>0</v>
      </c>
      <c r="AB1039">
        <f t="shared" si="245"/>
        <v>0</v>
      </c>
      <c r="AC1039">
        <f t="shared" si="246"/>
        <v>2092.6618585555552</v>
      </c>
      <c r="AD1039">
        <f t="shared" si="254"/>
        <v>0</v>
      </c>
      <c r="AE1039">
        <f t="shared" si="240"/>
        <v>2092.6618585555552</v>
      </c>
      <c r="AF1039">
        <f>(Z1039+SUM($Z$1031:Z1038))/1000</f>
        <v>28.78511761620987</v>
      </c>
      <c r="AG1039">
        <f>(AA1039+SUM($AA$1031:AA1038))/1000</f>
        <v>0</v>
      </c>
      <c r="BG1039">
        <f t="shared" si="251"/>
        <v>22.067901234567902</v>
      </c>
    </row>
    <row r="1040" spans="2:59" x14ac:dyDescent="0.3">
      <c r="B1040" s="25" t="s">
        <v>53</v>
      </c>
      <c r="C1040" s="25">
        <v>1032</v>
      </c>
      <c r="D1040" s="25">
        <v>10</v>
      </c>
      <c r="E1040" s="24">
        <v>24.4</v>
      </c>
      <c r="F1040" s="15">
        <f t="shared" si="252"/>
        <v>1.1388888888888888</v>
      </c>
      <c r="G1040" s="15">
        <f t="shared" si="253"/>
        <v>4.0999999999999996</v>
      </c>
      <c r="R1040">
        <f>S1040+SUM($S$1031:S1039)</f>
        <v>20</v>
      </c>
      <c r="S1040">
        <f t="shared" si="247"/>
        <v>6.7777777777777768</v>
      </c>
      <c r="U1040">
        <f t="shared" si="248"/>
        <v>21.234506666666661</v>
      </c>
      <c r="V1040">
        <f t="shared" si="241"/>
        <v>153.24080966666668</v>
      </c>
      <c r="W1040">
        <f t="shared" si="249"/>
        <v>1628.6111111111111</v>
      </c>
      <c r="X1040">
        <f t="shared" si="250"/>
        <v>12076.996351938269</v>
      </c>
      <c r="Y1040" t="str">
        <f t="shared" si="242"/>
        <v>Accelerating</v>
      </c>
      <c r="Z1040">
        <f t="shared" si="243"/>
        <v>12076.996351938269</v>
      </c>
      <c r="AA1040">
        <f t="shared" si="244"/>
        <v>0</v>
      </c>
      <c r="AB1040">
        <f t="shared" si="245"/>
        <v>0</v>
      </c>
      <c r="AC1040">
        <f t="shared" si="246"/>
        <v>1781.8519207777777</v>
      </c>
      <c r="AD1040">
        <f t="shared" si="254"/>
        <v>0</v>
      </c>
      <c r="AE1040">
        <f t="shared" si="240"/>
        <v>1781.8519207777777</v>
      </c>
      <c r="AF1040">
        <f>(Z1040+SUM($Z$1031:Z1039))/1000</f>
        <v>40.862113968148144</v>
      </c>
      <c r="AG1040">
        <f>(AA1040+SUM($AA$1031:AA1039))/1000</f>
        <v>0</v>
      </c>
      <c r="BG1040">
        <f t="shared" si="251"/>
        <v>32.845864197530858</v>
      </c>
    </row>
    <row r="1041" spans="2:59" x14ac:dyDescent="0.3">
      <c r="B1041" s="25" t="s">
        <v>53</v>
      </c>
      <c r="C1041" s="25">
        <v>1033</v>
      </c>
      <c r="D1041" s="25">
        <v>11</v>
      </c>
      <c r="E1041" s="24">
        <v>28.2</v>
      </c>
      <c r="F1041" s="15">
        <f t="shared" si="252"/>
        <v>1.0138888888888891</v>
      </c>
      <c r="G1041" s="15">
        <f t="shared" si="253"/>
        <v>3.6500000000000004</v>
      </c>
      <c r="R1041">
        <f>S1041+SUM($S$1031:S1040)</f>
        <v>27.833333333333332</v>
      </c>
      <c r="S1041">
        <f t="shared" si="247"/>
        <v>7.833333333333333</v>
      </c>
      <c r="U1041">
        <f t="shared" si="248"/>
        <v>28.363559999999996</v>
      </c>
      <c r="V1041">
        <f t="shared" si="241"/>
        <v>160.36986300000001</v>
      </c>
      <c r="W1041">
        <f t="shared" si="249"/>
        <v>1449.8611111111113</v>
      </c>
      <c r="X1041">
        <f t="shared" si="250"/>
        <v>12613.475963870371</v>
      </c>
      <c r="Y1041" t="str">
        <f t="shared" si="242"/>
        <v>Accelerating</v>
      </c>
      <c r="Z1041">
        <f t="shared" si="243"/>
        <v>12613.475963870371</v>
      </c>
      <c r="AA1041">
        <f t="shared" si="244"/>
        <v>0</v>
      </c>
      <c r="AB1041">
        <f t="shared" si="245"/>
        <v>0</v>
      </c>
      <c r="AC1041">
        <f t="shared" si="246"/>
        <v>1610.2309741111112</v>
      </c>
      <c r="AD1041">
        <f t="shared" si="254"/>
        <v>0</v>
      </c>
      <c r="AE1041">
        <f t="shared" si="240"/>
        <v>1610.2309741111112</v>
      </c>
      <c r="AF1041">
        <f>(Z1041+SUM($Z$1031:Z1040))/1000</f>
        <v>53.475589932018515</v>
      </c>
      <c r="AG1041">
        <f>(AA1041+SUM($AA$1031:AA1040))/1000</f>
        <v>0</v>
      </c>
      <c r="BG1041">
        <f t="shared" si="251"/>
        <v>43.873194444444444</v>
      </c>
    </row>
    <row r="1042" spans="2:59" x14ac:dyDescent="0.3">
      <c r="B1042" s="25" t="s">
        <v>53</v>
      </c>
      <c r="C1042" s="25">
        <v>1034</v>
      </c>
      <c r="D1042" s="25">
        <v>12</v>
      </c>
      <c r="E1042" s="24">
        <v>31.7</v>
      </c>
      <c r="F1042" s="15">
        <f t="shared" si="252"/>
        <v>0.94444444444444453</v>
      </c>
      <c r="G1042" s="15">
        <f t="shared" si="253"/>
        <v>3.4000000000000004</v>
      </c>
      <c r="R1042">
        <f>S1042+SUM($S$1031:S1041)</f>
        <v>36.638888888888886</v>
      </c>
      <c r="S1042">
        <f t="shared" si="247"/>
        <v>8.8055555555555554</v>
      </c>
      <c r="U1042">
        <f t="shared" si="248"/>
        <v>35.841076666666666</v>
      </c>
      <c r="V1042">
        <f t="shared" si="241"/>
        <v>167.84737966666665</v>
      </c>
      <c r="W1042">
        <f t="shared" si="249"/>
        <v>1350.5555555555557</v>
      </c>
      <c r="X1042">
        <f t="shared" si="250"/>
        <v>13370.381401817902</v>
      </c>
      <c r="Y1042" t="str">
        <f t="shared" si="242"/>
        <v>Accelerating</v>
      </c>
      <c r="Z1042">
        <f t="shared" si="243"/>
        <v>13370.381401817902</v>
      </c>
      <c r="AA1042">
        <f t="shared" si="244"/>
        <v>0</v>
      </c>
      <c r="AB1042">
        <f t="shared" si="245"/>
        <v>0</v>
      </c>
      <c r="AC1042">
        <f t="shared" si="246"/>
        <v>1518.4029352222224</v>
      </c>
      <c r="AD1042">
        <f t="shared" si="254"/>
        <v>0</v>
      </c>
      <c r="AE1042">
        <f t="shared" si="240"/>
        <v>1518.4029352222224</v>
      </c>
      <c r="AF1042">
        <f>(Z1042+SUM($Z$1031:Z1041))/1000</f>
        <v>66.845971333836403</v>
      </c>
      <c r="AG1042">
        <f>(AA1042+SUM($AA$1031:AA1041))/1000</f>
        <v>0</v>
      </c>
      <c r="BG1042">
        <f t="shared" si="251"/>
        <v>55.439533179012336</v>
      </c>
    </row>
    <row r="1043" spans="2:59" x14ac:dyDescent="0.3">
      <c r="B1043" s="25" t="s">
        <v>53</v>
      </c>
      <c r="C1043" s="25">
        <v>1035</v>
      </c>
      <c r="D1043" s="25">
        <v>13</v>
      </c>
      <c r="E1043" s="24">
        <v>35</v>
      </c>
      <c r="F1043" s="15">
        <f t="shared" si="252"/>
        <v>0.81944444444444475</v>
      </c>
      <c r="G1043" s="15">
        <f t="shared" si="253"/>
        <v>2.9500000000000011</v>
      </c>
      <c r="R1043">
        <f>S1043+SUM($S$1031:S1042)</f>
        <v>46.361111111111107</v>
      </c>
      <c r="S1043">
        <f t="shared" si="247"/>
        <v>9.7222222222222214</v>
      </c>
      <c r="U1043">
        <f t="shared" si="248"/>
        <v>43.691666666666663</v>
      </c>
      <c r="V1043">
        <f t="shared" si="241"/>
        <v>175.69796966666667</v>
      </c>
      <c r="W1043">
        <f t="shared" si="249"/>
        <v>1171.8055555555559</v>
      </c>
      <c r="X1043">
        <f t="shared" si="250"/>
        <v>13100.728717438275</v>
      </c>
      <c r="Y1043" t="str">
        <f t="shared" si="242"/>
        <v>Accelerating</v>
      </c>
      <c r="Z1043">
        <f t="shared" si="243"/>
        <v>13100.728717438275</v>
      </c>
      <c r="AA1043">
        <f t="shared" si="244"/>
        <v>0</v>
      </c>
      <c r="AB1043">
        <f t="shared" si="245"/>
        <v>0</v>
      </c>
      <c r="AC1043">
        <f t="shared" si="246"/>
        <v>1347.5035252222226</v>
      </c>
      <c r="AD1043">
        <f t="shared" si="254"/>
        <v>0</v>
      </c>
      <c r="AE1043">
        <f t="shared" si="240"/>
        <v>1347.5035252222226</v>
      </c>
      <c r="AF1043">
        <f>(Z1043+SUM($Z$1031:Z1042))/1000</f>
        <v>79.946700051274689</v>
      </c>
      <c r="AG1043">
        <f>(AA1043+SUM($AA$1031:AA1042))/1000</f>
        <v>0</v>
      </c>
      <c r="BG1043">
        <f t="shared" si="251"/>
        <v>67.582947530864189</v>
      </c>
    </row>
    <row r="1044" spans="2:59" x14ac:dyDescent="0.3">
      <c r="B1044" s="25" t="s">
        <v>53</v>
      </c>
      <c r="C1044" s="25">
        <v>1036</v>
      </c>
      <c r="D1044" s="25">
        <v>14</v>
      </c>
      <c r="E1044" s="24">
        <v>37.6</v>
      </c>
      <c r="F1044" s="15">
        <f t="shared" si="252"/>
        <v>0.65277777777777812</v>
      </c>
      <c r="G1044" s="15">
        <f t="shared" si="253"/>
        <v>2.3500000000000014</v>
      </c>
      <c r="R1044">
        <f>S1044+SUM($S$1031:S1043)</f>
        <v>56.80555555555555</v>
      </c>
      <c r="S1044">
        <f t="shared" si="247"/>
        <v>10.444444444444445</v>
      </c>
      <c r="U1044">
        <f t="shared" si="248"/>
        <v>50.424106666666667</v>
      </c>
      <c r="V1044">
        <f t="shared" si="241"/>
        <v>182.43040966666666</v>
      </c>
      <c r="W1044">
        <f t="shared" si="249"/>
        <v>933.47222222222274</v>
      </c>
      <c r="X1044">
        <f t="shared" si="250"/>
        <v>11654.983044172845</v>
      </c>
      <c r="Y1044" t="str">
        <f t="shared" si="242"/>
        <v>Accelerating</v>
      </c>
      <c r="Z1044">
        <f t="shared" si="243"/>
        <v>11654.983044172845</v>
      </c>
      <c r="AA1044">
        <f t="shared" si="244"/>
        <v>0</v>
      </c>
      <c r="AB1044">
        <f t="shared" si="245"/>
        <v>0</v>
      </c>
      <c r="AC1044">
        <f t="shared" si="246"/>
        <v>1115.9026318888893</v>
      </c>
      <c r="AD1044">
        <f t="shared" si="254"/>
        <v>0</v>
      </c>
      <c r="AE1044">
        <f t="shared" si="240"/>
        <v>1115.9026318888893</v>
      </c>
      <c r="AF1044">
        <f>(Z1044+SUM($Z$1031:Z1043))/1000</f>
        <v>91.601683095447527</v>
      </c>
      <c r="AG1044">
        <f>(AA1044+SUM($AA$1031:AA1043))/1000</f>
        <v>0</v>
      </c>
      <c r="BG1044">
        <f t="shared" si="251"/>
        <v>77.99679012345679</v>
      </c>
    </row>
    <row r="1045" spans="2:59" x14ac:dyDescent="0.3">
      <c r="B1045" s="25" t="s">
        <v>53</v>
      </c>
      <c r="C1045" s="25">
        <v>1037</v>
      </c>
      <c r="D1045" s="25">
        <v>15</v>
      </c>
      <c r="E1045" s="24">
        <v>39.700000000000003</v>
      </c>
      <c r="F1045" s="15">
        <f t="shared" si="252"/>
        <v>0.54166666666666641</v>
      </c>
      <c r="G1045" s="15">
        <f t="shared" si="253"/>
        <v>1.9499999999999993</v>
      </c>
      <c r="R1045">
        <f>S1045+SUM($S$1031:S1044)</f>
        <v>67.833333333333329</v>
      </c>
      <c r="S1045">
        <f t="shared" si="247"/>
        <v>11.027777777777779</v>
      </c>
      <c r="U1045">
        <f t="shared" si="248"/>
        <v>56.213876666666671</v>
      </c>
      <c r="V1045">
        <f t="shared" si="241"/>
        <v>188.22017966666667</v>
      </c>
      <c r="W1045">
        <f t="shared" si="249"/>
        <v>774.58333333333292</v>
      </c>
      <c r="X1045">
        <f t="shared" si="250"/>
        <v>10617.583185027774</v>
      </c>
      <c r="Y1045" t="str">
        <f t="shared" si="242"/>
        <v>Accelerating</v>
      </c>
      <c r="Z1045">
        <f t="shared" si="243"/>
        <v>10617.583185027774</v>
      </c>
      <c r="AA1045">
        <f t="shared" si="244"/>
        <v>0</v>
      </c>
      <c r="AB1045">
        <f t="shared" si="245"/>
        <v>0</v>
      </c>
      <c r="AC1045">
        <f t="shared" si="246"/>
        <v>962.80351299999961</v>
      </c>
      <c r="AD1045">
        <f t="shared" si="254"/>
        <v>0</v>
      </c>
      <c r="AE1045">
        <f t="shared" si="240"/>
        <v>962.80351299999961</v>
      </c>
      <c r="AF1045">
        <f>(Z1045+SUM($Z$1031:Z1044))/1000</f>
        <v>102.21926628047531</v>
      </c>
      <c r="AG1045">
        <f>(AA1045+SUM($AA$1031:AA1044))/1000</f>
        <v>0</v>
      </c>
      <c r="BG1045">
        <f t="shared" si="251"/>
        <v>86.952496141975317</v>
      </c>
    </row>
    <row r="1046" spans="2:59" x14ac:dyDescent="0.3">
      <c r="B1046" s="25" t="s">
        <v>53</v>
      </c>
      <c r="C1046" s="25">
        <v>1038</v>
      </c>
      <c r="D1046" s="25">
        <v>16</v>
      </c>
      <c r="E1046" s="24">
        <v>41.5</v>
      </c>
      <c r="F1046" s="15">
        <f t="shared" si="252"/>
        <v>0.54166666666666641</v>
      </c>
      <c r="G1046" s="15">
        <f t="shared" si="253"/>
        <v>1.9499999999999993</v>
      </c>
      <c r="R1046">
        <f>S1046+SUM($S$1031:S1045)</f>
        <v>79.3611111111111</v>
      </c>
      <c r="S1046">
        <f t="shared" si="247"/>
        <v>11.527777777777777</v>
      </c>
      <c r="U1046">
        <f t="shared" si="248"/>
        <v>61.426916666666656</v>
      </c>
      <c r="V1046">
        <f t="shared" si="241"/>
        <v>193.43321966666667</v>
      </c>
      <c r="W1046">
        <f t="shared" si="249"/>
        <v>774.58333333333292</v>
      </c>
      <c r="X1046">
        <f t="shared" si="250"/>
        <v>11159.079708194438</v>
      </c>
      <c r="Y1046" t="str">
        <f t="shared" si="242"/>
        <v>Accelerating</v>
      </c>
      <c r="Z1046">
        <f t="shared" si="243"/>
        <v>11159.079708194438</v>
      </c>
      <c r="AA1046">
        <f t="shared" si="244"/>
        <v>0</v>
      </c>
      <c r="AB1046">
        <f t="shared" si="245"/>
        <v>0</v>
      </c>
      <c r="AC1046">
        <f t="shared" si="246"/>
        <v>968.01655299999959</v>
      </c>
      <c r="AD1046">
        <f t="shared" si="254"/>
        <v>0</v>
      </c>
      <c r="AE1046">
        <f t="shared" si="240"/>
        <v>968.01655299999959</v>
      </c>
      <c r="AF1046">
        <f>(Z1046+SUM($Z$1031:Z1045))/1000</f>
        <v>113.37834598866974</v>
      </c>
      <c r="AG1046">
        <f>(AA1046+SUM($AA$1031:AA1045))/1000</f>
        <v>0</v>
      </c>
      <c r="BG1046">
        <f t="shared" si="251"/>
        <v>95.016107253086403</v>
      </c>
    </row>
    <row r="1047" spans="2:59" x14ac:dyDescent="0.3">
      <c r="B1047" s="25" t="s">
        <v>53</v>
      </c>
      <c r="C1047" s="25">
        <v>1039</v>
      </c>
      <c r="D1047" s="25">
        <v>17</v>
      </c>
      <c r="E1047" s="24">
        <v>43.6</v>
      </c>
      <c r="F1047" s="15">
        <f t="shared" si="252"/>
        <v>0.625</v>
      </c>
      <c r="G1047" s="15">
        <f t="shared" si="253"/>
        <v>2.25</v>
      </c>
      <c r="R1047">
        <f>S1047+SUM($S$1031:S1046)</f>
        <v>91.472222222222214</v>
      </c>
      <c r="S1047">
        <f t="shared" si="247"/>
        <v>12.111111111111111</v>
      </c>
      <c r="U1047">
        <f t="shared" si="248"/>
        <v>67.800906666666663</v>
      </c>
      <c r="V1047">
        <f t="shared" si="241"/>
        <v>199.80720966666667</v>
      </c>
      <c r="W1047">
        <f t="shared" si="249"/>
        <v>893.75</v>
      </c>
      <c r="X1047">
        <f t="shared" si="250"/>
        <v>13244.19287262963</v>
      </c>
      <c r="Y1047" t="str">
        <f t="shared" si="242"/>
        <v>Accelerating</v>
      </c>
      <c r="Z1047">
        <f t="shared" si="243"/>
        <v>13244.19287262963</v>
      </c>
      <c r="AA1047">
        <f t="shared" si="244"/>
        <v>0</v>
      </c>
      <c r="AB1047">
        <f t="shared" si="245"/>
        <v>0</v>
      </c>
      <c r="AC1047">
        <f t="shared" si="246"/>
        <v>1093.5572096666667</v>
      </c>
      <c r="AD1047">
        <f t="shared" si="254"/>
        <v>0</v>
      </c>
      <c r="AE1047">
        <f t="shared" si="240"/>
        <v>1093.5572096666667</v>
      </c>
      <c r="AF1047">
        <f>(Z1047+SUM($Z$1031:Z1046))/1000</f>
        <v>126.62253886129938</v>
      </c>
      <c r="AG1047">
        <f>(AA1047+SUM($AA$1031:AA1046))/1000</f>
        <v>0</v>
      </c>
      <c r="BG1047">
        <f t="shared" si="251"/>
        <v>104.8754938271605</v>
      </c>
    </row>
    <row r="1048" spans="2:59" x14ac:dyDescent="0.3">
      <c r="B1048" s="25" t="s">
        <v>53</v>
      </c>
      <c r="C1048" s="25">
        <v>1040</v>
      </c>
      <c r="D1048" s="25">
        <v>18</v>
      </c>
      <c r="E1048" s="24">
        <v>46</v>
      </c>
      <c r="F1048" s="15">
        <f t="shared" si="252"/>
        <v>0.6666666666666663</v>
      </c>
      <c r="G1048" s="15">
        <f t="shared" si="253"/>
        <v>2.3999999999999986</v>
      </c>
      <c r="R1048">
        <f>S1048+SUM($S$1031:S1047)</f>
        <v>104.24999999999999</v>
      </c>
      <c r="S1048">
        <f t="shared" si="247"/>
        <v>12.777777777777777</v>
      </c>
      <c r="U1048">
        <f t="shared" si="248"/>
        <v>75.470666666666659</v>
      </c>
      <c r="V1048">
        <f t="shared" si="241"/>
        <v>207.47696966666666</v>
      </c>
      <c r="W1048">
        <f t="shared" si="249"/>
        <v>953.3333333333328</v>
      </c>
      <c r="X1048">
        <f t="shared" si="250"/>
        <v>14832.576093888882</v>
      </c>
      <c r="Y1048" t="str">
        <f t="shared" si="242"/>
        <v>Accelerating</v>
      </c>
      <c r="Z1048">
        <f t="shared" si="243"/>
        <v>14832.576093888882</v>
      </c>
      <c r="AA1048">
        <f t="shared" si="244"/>
        <v>0</v>
      </c>
      <c r="AB1048">
        <f t="shared" si="245"/>
        <v>0</v>
      </c>
      <c r="AC1048">
        <f t="shared" si="246"/>
        <v>1160.8103029999995</v>
      </c>
      <c r="AD1048">
        <f t="shared" si="254"/>
        <v>0</v>
      </c>
      <c r="AE1048">
        <f t="shared" si="240"/>
        <v>1160.8103029999995</v>
      </c>
      <c r="AF1048">
        <f>(Z1048+SUM($Z$1031:Z1047))/1000</f>
        <v>141.45511495518824</v>
      </c>
      <c r="AG1048">
        <f>(AA1048+SUM($AA$1031:AA1047))/1000</f>
        <v>0</v>
      </c>
      <c r="BG1048">
        <f t="shared" si="251"/>
        <v>116.73919753086419</v>
      </c>
    </row>
    <row r="1049" spans="2:59" x14ac:dyDescent="0.3">
      <c r="B1049" s="25" t="s">
        <v>53</v>
      </c>
      <c r="C1049" s="25">
        <v>1041</v>
      </c>
      <c r="D1049" s="25">
        <v>19</v>
      </c>
      <c r="E1049" s="24">
        <v>48.4</v>
      </c>
      <c r="F1049" s="15">
        <f t="shared" si="252"/>
        <v>0.625</v>
      </c>
      <c r="G1049" s="15">
        <f t="shared" si="253"/>
        <v>2.25</v>
      </c>
      <c r="R1049">
        <f>S1049+SUM($S$1031:S1048)</f>
        <v>117.69444444444443</v>
      </c>
      <c r="S1049">
        <f t="shared" si="247"/>
        <v>13.444444444444443</v>
      </c>
      <c r="U1049">
        <f t="shared" si="248"/>
        <v>83.551306666666633</v>
      </c>
      <c r="V1049">
        <f t="shared" si="241"/>
        <v>215.55760966666662</v>
      </c>
      <c r="W1049">
        <f t="shared" si="249"/>
        <v>893.75</v>
      </c>
      <c r="X1049">
        <f t="shared" si="250"/>
        <v>14914.024529962961</v>
      </c>
      <c r="Y1049" t="str">
        <f t="shared" si="242"/>
        <v>Accelerating</v>
      </c>
      <c r="Z1049">
        <f t="shared" si="243"/>
        <v>14914.024529962961</v>
      </c>
      <c r="AA1049">
        <f t="shared" si="244"/>
        <v>0</v>
      </c>
      <c r="AB1049">
        <f t="shared" si="245"/>
        <v>0</v>
      </c>
      <c r="AC1049">
        <f t="shared" si="246"/>
        <v>1109.3076096666666</v>
      </c>
      <c r="AD1049">
        <f t="shared" si="254"/>
        <v>0</v>
      </c>
      <c r="AE1049">
        <f t="shared" si="240"/>
        <v>1109.3076096666666</v>
      </c>
      <c r="AF1049">
        <f>(Z1049+SUM($Z$1031:Z1048))/1000</f>
        <v>156.36913948515121</v>
      </c>
      <c r="AG1049">
        <f>(AA1049+SUM($AA$1031:AA1048))/1000</f>
        <v>0</v>
      </c>
      <c r="BG1049">
        <f t="shared" si="251"/>
        <v>129.23845679012342</v>
      </c>
    </row>
    <row r="1050" spans="2:59" x14ac:dyDescent="0.3">
      <c r="B1050" s="25" t="s">
        <v>53</v>
      </c>
      <c r="C1050" s="25">
        <v>1042</v>
      </c>
      <c r="D1050" s="25">
        <v>20</v>
      </c>
      <c r="E1050" s="24">
        <v>50.5</v>
      </c>
      <c r="F1050" s="15">
        <f t="shared" si="252"/>
        <v>0.4861111111111111</v>
      </c>
      <c r="G1050" s="15">
        <f t="shared" si="253"/>
        <v>1.75</v>
      </c>
      <c r="R1050">
        <f>S1050+SUM($S$1031:S1049)</f>
        <v>131.7222222222222</v>
      </c>
      <c r="S1050">
        <f t="shared" si="247"/>
        <v>14.027777777777777</v>
      </c>
      <c r="U1050">
        <f t="shared" si="248"/>
        <v>90.958916666666653</v>
      </c>
      <c r="V1050">
        <f t="shared" si="241"/>
        <v>222.96521966666666</v>
      </c>
      <c r="W1050">
        <f t="shared" si="249"/>
        <v>695.13888888888891</v>
      </c>
      <c r="X1050">
        <f t="shared" si="250"/>
        <v>12878.960411682097</v>
      </c>
      <c r="Y1050" t="str">
        <f t="shared" si="242"/>
        <v>Accelerating</v>
      </c>
      <c r="Z1050">
        <f t="shared" si="243"/>
        <v>12878.960411682097</v>
      </c>
      <c r="AA1050">
        <f t="shared" si="244"/>
        <v>0</v>
      </c>
      <c r="AB1050">
        <f t="shared" si="245"/>
        <v>0</v>
      </c>
      <c r="AC1050">
        <f t="shared" si="246"/>
        <v>918.10410855555551</v>
      </c>
      <c r="AD1050">
        <f t="shared" si="254"/>
        <v>0</v>
      </c>
      <c r="AE1050">
        <f t="shared" si="240"/>
        <v>918.10410855555551</v>
      </c>
      <c r="AF1050">
        <f>(Z1050+SUM($Z$1031:Z1049))/1000</f>
        <v>169.24809989683331</v>
      </c>
      <c r="AG1050">
        <f>(AA1050+SUM($AA$1031:AA1049))/1000</f>
        <v>0</v>
      </c>
      <c r="BG1050">
        <f t="shared" si="251"/>
        <v>140.69666280864197</v>
      </c>
    </row>
    <row r="1051" spans="2:59" x14ac:dyDescent="0.3">
      <c r="B1051" s="25" t="s">
        <v>53</v>
      </c>
      <c r="C1051" s="25">
        <v>1043</v>
      </c>
      <c r="D1051" s="25">
        <v>21</v>
      </c>
      <c r="E1051" s="24">
        <v>51.9</v>
      </c>
      <c r="F1051" s="15">
        <f t="shared" si="252"/>
        <v>0.29166666666666685</v>
      </c>
      <c r="G1051" s="15">
        <f t="shared" si="253"/>
        <v>1.0500000000000007</v>
      </c>
      <c r="R1051">
        <f>S1051+SUM($S$1031:S1050)</f>
        <v>146.13888888888886</v>
      </c>
      <c r="S1051">
        <f t="shared" si="247"/>
        <v>14.416666666666666</v>
      </c>
      <c r="U1051">
        <f t="shared" si="248"/>
        <v>96.072089999999989</v>
      </c>
      <c r="V1051">
        <f t="shared" si="241"/>
        <v>228.07839300000001</v>
      </c>
      <c r="W1051">
        <f t="shared" si="249"/>
        <v>417.0833333333336</v>
      </c>
      <c r="X1051">
        <f t="shared" si="250"/>
        <v>9301.0815546388931</v>
      </c>
      <c r="Y1051" t="str">
        <f t="shared" si="242"/>
        <v>Accelerating</v>
      </c>
      <c r="Z1051">
        <f t="shared" si="243"/>
        <v>9301.0815546388931</v>
      </c>
      <c r="AA1051">
        <f t="shared" si="244"/>
        <v>0</v>
      </c>
      <c r="AB1051">
        <f t="shared" si="245"/>
        <v>0</v>
      </c>
      <c r="AC1051">
        <f t="shared" si="246"/>
        <v>645.1617263333336</v>
      </c>
      <c r="AD1051">
        <f t="shared" si="254"/>
        <v>0</v>
      </c>
      <c r="AE1051">
        <f t="shared" si="240"/>
        <v>645.1617263333336</v>
      </c>
      <c r="AF1051">
        <f>(Z1051+SUM($Z$1031:Z1050))/1000</f>
        <v>178.54918145147218</v>
      </c>
      <c r="AG1051">
        <f>(AA1051+SUM($AA$1031:AA1050))/1000</f>
        <v>0</v>
      </c>
      <c r="BG1051">
        <f t="shared" si="251"/>
        <v>148.60579861111108</v>
      </c>
    </row>
    <row r="1052" spans="2:59" x14ac:dyDescent="0.3">
      <c r="B1052" s="25" t="s">
        <v>53</v>
      </c>
      <c r="C1052" s="25">
        <v>1044</v>
      </c>
      <c r="D1052" s="25">
        <v>22</v>
      </c>
      <c r="E1052" s="24">
        <v>52.6</v>
      </c>
      <c r="F1052" s="15">
        <f t="shared" si="252"/>
        <v>0.12499999999999981</v>
      </c>
      <c r="G1052" s="15">
        <f t="shared" si="253"/>
        <v>0.44999999999999929</v>
      </c>
      <c r="R1052">
        <f>S1052+SUM($S$1031:S1051)</f>
        <v>160.74999999999997</v>
      </c>
      <c r="S1052">
        <f t="shared" si="247"/>
        <v>14.611111111111111</v>
      </c>
      <c r="U1052">
        <f t="shared" si="248"/>
        <v>98.681106666666651</v>
      </c>
      <c r="V1052">
        <f t="shared" si="241"/>
        <v>230.68740966666667</v>
      </c>
      <c r="W1052">
        <f t="shared" si="249"/>
        <v>178.74999999999972</v>
      </c>
      <c r="X1052">
        <f t="shared" si="250"/>
        <v>5982.3354856851811</v>
      </c>
      <c r="Y1052" t="str">
        <f t="shared" si="242"/>
        <v>Accelerating</v>
      </c>
      <c r="Z1052">
        <f t="shared" si="243"/>
        <v>5982.3354856851811</v>
      </c>
      <c r="AA1052">
        <f t="shared" si="244"/>
        <v>0</v>
      </c>
      <c r="AB1052">
        <f t="shared" si="245"/>
        <v>0</v>
      </c>
      <c r="AC1052">
        <f t="shared" si="246"/>
        <v>409.43740966666638</v>
      </c>
      <c r="AD1052">
        <f t="shared" si="254"/>
        <v>0</v>
      </c>
      <c r="AE1052">
        <f t="shared" si="240"/>
        <v>409.43740966666638</v>
      </c>
      <c r="AF1052">
        <f>(Z1052+SUM($Z$1031:Z1051))/1000</f>
        <v>184.53151693715736</v>
      </c>
      <c r="AG1052">
        <f>(AA1052+SUM($AA$1031:AA1051))/1000</f>
        <v>0</v>
      </c>
      <c r="BG1052">
        <f t="shared" si="251"/>
        <v>152.6414660493827</v>
      </c>
    </row>
    <row r="1053" spans="2:59" x14ac:dyDescent="0.3">
      <c r="B1053" s="25" t="s">
        <v>53</v>
      </c>
      <c r="C1053" s="25">
        <v>1045</v>
      </c>
      <c r="D1053" s="25">
        <v>23</v>
      </c>
      <c r="E1053" s="24">
        <v>52.8</v>
      </c>
      <c r="F1053" s="15">
        <f t="shared" si="252"/>
        <v>4.1666666666666269E-2</v>
      </c>
      <c r="G1053" s="15">
        <f t="shared" si="253"/>
        <v>0.14999999999999858</v>
      </c>
      <c r="R1053">
        <f>S1053+SUM($S$1031:S1052)</f>
        <v>175.41666666666663</v>
      </c>
      <c r="S1053">
        <f t="shared" si="247"/>
        <v>14.666666666666666</v>
      </c>
      <c r="U1053">
        <f t="shared" si="248"/>
        <v>99.43295999999998</v>
      </c>
      <c r="V1053">
        <f t="shared" si="241"/>
        <v>231.43926299999998</v>
      </c>
      <c r="W1053">
        <f t="shared" si="249"/>
        <v>59.583333333332767</v>
      </c>
      <c r="X1053">
        <f t="shared" si="250"/>
        <v>4268.3314128888796</v>
      </c>
      <c r="Y1053" t="str">
        <f t="shared" si="242"/>
        <v>Accelerating</v>
      </c>
      <c r="Z1053">
        <f t="shared" si="243"/>
        <v>4268.3314128888796</v>
      </c>
      <c r="AA1053">
        <f t="shared" si="244"/>
        <v>0</v>
      </c>
      <c r="AB1053">
        <f t="shared" si="245"/>
        <v>0</v>
      </c>
      <c r="AC1053">
        <f t="shared" si="246"/>
        <v>291.02259633333273</v>
      </c>
      <c r="AD1053">
        <f t="shared" si="254"/>
        <v>0</v>
      </c>
      <c r="AE1053">
        <f t="shared" si="240"/>
        <v>291.02259633333273</v>
      </c>
      <c r="AF1053">
        <f>(Z1053+SUM($Z$1031:Z1052))/1000</f>
        <v>188.79984835004626</v>
      </c>
      <c r="AG1053">
        <f>(AA1053+SUM($AA$1031:AA1052))/1000</f>
        <v>0</v>
      </c>
      <c r="BG1053">
        <f t="shared" si="251"/>
        <v>153.80444444444444</v>
      </c>
    </row>
    <row r="1054" spans="2:59" x14ac:dyDescent="0.3">
      <c r="B1054" s="25" t="s">
        <v>53</v>
      </c>
      <c r="C1054" s="25">
        <v>1046</v>
      </c>
      <c r="D1054" s="25">
        <v>24</v>
      </c>
      <c r="E1054" s="24">
        <v>52.9</v>
      </c>
      <c r="F1054" s="15">
        <f t="shared" si="252"/>
        <v>4.1666666666667261E-2</v>
      </c>
      <c r="G1054" s="15">
        <f t="shared" si="253"/>
        <v>0.15000000000000213</v>
      </c>
      <c r="R1054">
        <f>S1054+SUM($S$1031:S1053)</f>
        <v>190.11111111111109</v>
      </c>
      <c r="S1054">
        <f t="shared" si="247"/>
        <v>14.694444444444443</v>
      </c>
      <c r="U1054">
        <f t="shared" si="248"/>
        <v>99.809956666666636</v>
      </c>
      <c r="V1054">
        <f t="shared" si="241"/>
        <v>231.81625966666664</v>
      </c>
      <c r="W1054">
        <f t="shared" si="249"/>
        <v>59.583333333334181</v>
      </c>
      <c r="X1054">
        <f t="shared" si="250"/>
        <v>4281.9551304722336</v>
      </c>
      <c r="Y1054" t="str">
        <f t="shared" si="242"/>
        <v>Accelerating</v>
      </c>
      <c r="Z1054">
        <f t="shared" si="243"/>
        <v>4281.9551304722336</v>
      </c>
      <c r="AA1054">
        <f t="shared" si="244"/>
        <v>0</v>
      </c>
      <c r="AB1054">
        <f t="shared" si="245"/>
        <v>0</v>
      </c>
      <c r="AC1054">
        <f t="shared" si="246"/>
        <v>291.39959300000083</v>
      </c>
      <c r="AD1054">
        <f t="shared" si="254"/>
        <v>0</v>
      </c>
      <c r="AE1054">
        <f t="shared" si="240"/>
        <v>291.39959300000083</v>
      </c>
      <c r="AF1054">
        <f>(Z1054+SUM($Z$1031:Z1053))/1000</f>
        <v>193.08180348051849</v>
      </c>
      <c r="AG1054">
        <f>(AA1054+SUM($AA$1031:AA1053))/1000</f>
        <v>0</v>
      </c>
      <c r="BG1054">
        <f t="shared" si="251"/>
        <v>154.38758873456786</v>
      </c>
    </row>
    <row r="1055" spans="2:59" x14ac:dyDescent="0.3">
      <c r="B1055" s="25" t="s">
        <v>53</v>
      </c>
      <c r="C1055" s="25">
        <v>1047</v>
      </c>
      <c r="D1055" s="25">
        <v>25</v>
      </c>
      <c r="E1055" s="24">
        <v>53.1</v>
      </c>
      <c r="F1055" s="15">
        <f t="shared" si="252"/>
        <v>5.5555555555555358E-2</v>
      </c>
      <c r="G1055" s="15">
        <f t="shared" si="253"/>
        <v>0.19999999999999929</v>
      </c>
      <c r="R1055">
        <f>S1055+SUM($S$1031:S1054)</f>
        <v>204.86111111111109</v>
      </c>
      <c r="S1055">
        <f t="shared" si="247"/>
        <v>14.75</v>
      </c>
      <c r="U1055">
        <f t="shared" si="248"/>
        <v>100.56609</v>
      </c>
      <c r="V1055">
        <f t="shared" si="241"/>
        <v>232.57239300000001</v>
      </c>
      <c r="W1055">
        <f t="shared" si="249"/>
        <v>79.444444444444159</v>
      </c>
      <c r="X1055">
        <f t="shared" si="250"/>
        <v>4602.2483523055516</v>
      </c>
      <c r="Y1055" t="str">
        <f t="shared" si="242"/>
        <v>Accelerating</v>
      </c>
      <c r="Z1055">
        <f t="shared" si="243"/>
        <v>4602.2483523055516</v>
      </c>
      <c r="AA1055">
        <f t="shared" si="244"/>
        <v>0</v>
      </c>
      <c r="AB1055">
        <f t="shared" si="245"/>
        <v>0</v>
      </c>
      <c r="AC1055">
        <f t="shared" si="246"/>
        <v>312.01683744444415</v>
      </c>
      <c r="AD1055">
        <f t="shared" si="254"/>
        <v>0</v>
      </c>
      <c r="AE1055">
        <f t="shared" si="240"/>
        <v>312.01683744444415</v>
      </c>
      <c r="AF1055">
        <f>(Z1055+SUM($Z$1031:Z1054))/1000</f>
        <v>197.68405183282405</v>
      </c>
      <c r="AG1055">
        <f>(AA1055+SUM($AA$1031:AA1054))/1000</f>
        <v>0</v>
      </c>
      <c r="BG1055">
        <f t="shared" si="251"/>
        <v>155.5571875</v>
      </c>
    </row>
    <row r="1056" spans="2:59" x14ac:dyDescent="0.3">
      <c r="B1056" s="25" t="s">
        <v>53</v>
      </c>
      <c r="C1056" s="25">
        <v>1048</v>
      </c>
      <c r="D1056" s="25">
        <v>26</v>
      </c>
      <c r="E1056" s="24">
        <v>53.3</v>
      </c>
      <c r="F1056" s="15">
        <f t="shared" si="252"/>
        <v>0</v>
      </c>
      <c r="G1056" s="15">
        <f t="shared" si="253"/>
        <v>0</v>
      </c>
      <c r="R1056">
        <f>S1056+SUM($S$1031:S1055)</f>
        <v>219.66666666666663</v>
      </c>
      <c r="S1056">
        <f t="shared" si="247"/>
        <v>14.805555555555554</v>
      </c>
      <c r="U1056">
        <f t="shared" si="248"/>
        <v>101.32507666666663</v>
      </c>
      <c r="V1056">
        <f t="shared" si="241"/>
        <v>233.33137966666663</v>
      </c>
      <c r="W1056">
        <f t="shared" si="249"/>
        <v>0</v>
      </c>
      <c r="X1056">
        <f t="shared" si="250"/>
        <v>3454.6007045092583</v>
      </c>
      <c r="Y1056" t="str">
        <f t="shared" si="242"/>
        <v>Constant</v>
      </c>
      <c r="Z1056">
        <f t="shared" si="243"/>
        <v>3454.6007045092583</v>
      </c>
      <c r="AA1056">
        <f t="shared" si="244"/>
        <v>0</v>
      </c>
      <c r="AB1056">
        <f t="shared" si="245"/>
        <v>0</v>
      </c>
      <c r="AC1056">
        <f t="shared" si="246"/>
        <v>233.33137966666663</v>
      </c>
      <c r="AD1056">
        <f t="shared" si="254"/>
        <v>0</v>
      </c>
      <c r="AE1056">
        <f t="shared" si="240"/>
        <v>233.33137966666663</v>
      </c>
      <c r="AF1056">
        <f>(Z1056+SUM($Z$1031:Z1055))/1000</f>
        <v>201.13865253733331</v>
      </c>
      <c r="AG1056">
        <f>(AA1056+SUM($AA$1031:AA1055))/1000</f>
        <v>0</v>
      </c>
      <c r="BG1056">
        <f t="shared" si="251"/>
        <v>156.73119984567896</v>
      </c>
    </row>
    <row r="1057" spans="2:59" x14ac:dyDescent="0.3">
      <c r="B1057" s="25" t="s">
        <v>53</v>
      </c>
      <c r="C1057" s="25">
        <v>1049</v>
      </c>
      <c r="D1057" s="25">
        <v>27</v>
      </c>
      <c r="E1057" s="24">
        <v>53.1</v>
      </c>
      <c r="F1057" s="15">
        <f t="shared" si="252"/>
        <v>-0.1388888888888889</v>
      </c>
      <c r="G1057" s="15">
        <f t="shared" si="253"/>
        <v>-0.5</v>
      </c>
      <c r="R1057">
        <f>S1057+SUM($S$1031:S1056)</f>
        <v>234.41666666666663</v>
      </c>
      <c r="S1057">
        <f t="shared" si="247"/>
        <v>14.75</v>
      </c>
      <c r="U1057">
        <f t="shared" si="248"/>
        <v>100.56609</v>
      </c>
      <c r="V1057">
        <f t="shared" si="241"/>
        <v>232.57239300000001</v>
      </c>
      <c r="W1057">
        <f t="shared" si="249"/>
        <v>-198.61111111111111</v>
      </c>
      <c r="X1057">
        <f t="shared" si="250"/>
        <v>500.92890786111116</v>
      </c>
      <c r="Y1057" t="str">
        <f t="shared" si="242"/>
        <v>Braking</v>
      </c>
      <c r="Z1057">
        <f t="shared" si="243"/>
        <v>500.92890786111116</v>
      </c>
      <c r="AA1057">
        <f t="shared" si="244"/>
        <v>0</v>
      </c>
      <c r="AB1057">
        <f t="shared" si="245"/>
        <v>0</v>
      </c>
      <c r="AC1057">
        <f t="shared" si="246"/>
        <v>33.961281888888891</v>
      </c>
      <c r="AD1057">
        <f t="shared" si="254"/>
        <v>0</v>
      </c>
      <c r="AE1057">
        <f t="shared" si="240"/>
        <v>33.961281888888891</v>
      </c>
      <c r="AF1057">
        <f>(Z1057+SUM($Z$1031:Z1056))/1000</f>
        <v>201.63958144519444</v>
      </c>
      <c r="AG1057">
        <f>(AA1057+SUM($AA$1031:AA1056))/1000</f>
        <v>0</v>
      </c>
      <c r="BG1057">
        <f t="shared" si="251"/>
        <v>155.5571875</v>
      </c>
    </row>
    <row r="1058" spans="2:59" x14ac:dyDescent="0.3">
      <c r="B1058" s="25" t="s">
        <v>53</v>
      </c>
      <c r="C1058" s="25">
        <v>1050</v>
      </c>
      <c r="D1058" s="25">
        <v>28</v>
      </c>
      <c r="E1058" s="24">
        <v>52.3</v>
      </c>
      <c r="F1058" s="15">
        <f t="shared" si="252"/>
        <v>-0.33333333333333315</v>
      </c>
      <c r="G1058" s="15">
        <f t="shared" si="253"/>
        <v>-1.1999999999999993</v>
      </c>
      <c r="R1058">
        <f>S1058+SUM($S$1031:S1057)</f>
        <v>248.9444444444444</v>
      </c>
      <c r="S1058">
        <f t="shared" si="247"/>
        <v>14.527777777777777</v>
      </c>
      <c r="U1058">
        <f t="shared" si="248"/>
        <v>97.558676666666642</v>
      </c>
      <c r="V1058">
        <f t="shared" si="241"/>
        <v>229.56497966666666</v>
      </c>
      <c r="W1058">
        <f t="shared" si="249"/>
        <v>-476.6666666666664</v>
      </c>
      <c r="X1058">
        <f t="shared" si="250"/>
        <v>0</v>
      </c>
      <c r="Y1058" t="str">
        <f t="shared" si="242"/>
        <v>Braking</v>
      </c>
      <c r="Z1058">
        <f t="shared" si="243"/>
        <v>0</v>
      </c>
      <c r="AA1058">
        <f t="shared" si="244"/>
        <v>3589.838397249996</v>
      </c>
      <c r="AB1058">
        <f t="shared" si="245"/>
        <v>0</v>
      </c>
      <c r="AC1058">
        <f t="shared" si="246"/>
        <v>-247.10168699999974</v>
      </c>
      <c r="AD1058">
        <f t="shared" si="254"/>
        <v>247.10168699999974</v>
      </c>
      <c r="AE1058">
        <f t="shared" si="240"/>
        <v>0</v>
      </c>
      <c r="AF1058">
        <f>(Z1058+SUM($Z$1031:Z1057))/1000</f>
        <v>201.63958144519444</v>
      </c>
      <c r="AG1058">
        <f>(AA1058+SUM($AA$1031:AA1057))/1000</f>
        <v>3.5898383972499959</v>
      </c>
      <c r="BG1058">
        <f t="shared" si="251"/>
        <v>150.90527391975306</v>
      </c>
    </row>
    <row r="1059" spans="2:59" x14ac:dyDescent="0.3">
      <c r="B1059" s="25" t="s">
        <v>53</v>
      </c>
      <c r="C1059" s="25">
        <v>1051</v>
      </c>
      <c r="D1059" s="25">
        <v>29</v>
      </c>
      <c r="E1059" s="24">
        <v>50.7</v>
      </c>
      <c r="F1059" s="15">
        <f t="shared" si="252"/>
        <v>-0.4861111111111111</v>
      </c>
      <c r="G1059" s="15">
        <f t="shared" si="253"/>
        <v>-1.75</v>
      </c>
      <c r="R1059">
        <f>S1059+SUM($S$1031:S1058)</f>
        <v>263.02777777777771</v>
      </c>
      <c r="S1059">
        <f t="shared" si="247"/>
        <v>14.083333333333334</v>
      </c>
      <c r="U1059">
        <f t="shared" si="248"/>
        <v>91.680810000000008</v>
      </c>
      <c r="V1059">
        <f t="shared" si="241"/>
        <v>223.68711300000001</v>
      </c>
      <c r="W1059">
        <f t="shared" si="249"/>
        <v>-695.13888888888891</v>
      </c>
      <c r="X1059">
        <f t="shared" si="250"/>
        <v>0</v>
      </c>
      <c r="Y1059" t="str">
        <f t="shared" si="242"/>
        <v>Braking</v>
      </c>
      <c r="Z1059">
        <f t="shared" si="243"/>
        <v>0</v>
      </c>
      <c r="AA1059">
        <f t="shared" si="244"/>
        <v>6639.6125104351859</v>
      </c>
      <c r="AB1059">
        <f t="shared" si="245"/>
        <v>0</v>
      </c>
      <c r="AC1059">
        <f t="shared" si="246"/>
        <v>-471.4517758888889</v>
      </c>
      <c r="AD1059">
        <f t="shared" si="254"/>
        <v>471.4517758888889</v>
      </c>
      <c r="AE1059">
        <f t="shared" si="240"/>
        <v>0</v>
      </c>
      <c r="AF1059">
        <f>(Z1059+SUM($Z$1031:Z1058))/1000</f>
        <v>201.63958144519444</v>
      </c>
      <c r="AG1059">
        <f>(AA1059+SUM($AA$1031:AA1058))/1000</f>
        <v>10.229450907685182</v>
      </c>
      <c r="BG1059">
        <f t="shared" si="251"/>
        <v>141.81329861111112</v>
      </c>
    </row>
    <row r="1060" spans="2:59" x14ac:dyDescent="0.3">
      <c r="B1060" s="25" t="s">
        <v>53</v>
      </c>
      <c r="C1060" s="25">
        <v>1052</v>
      </c>
      <c r="D1060" s="25">
        <v>30</v>
      </c>
      <c r="E1060" s="24">
        <v>48.8</v>
      </c>
      <c r="F1060" s="15">
        <f t="shared" si="252"/>
        <v>-0.5833333333333337</v>
      </c>
      <c r="G1060" s="15">
        <f t="shared" si="253"/>
        <v>-2.1000000000000014</v>
      </c>
      <c r="R1060">
        <f>S1060+SUM($S$1031:S1059)</f>
        <v>276.58333333333326</v>
      </c>
      <c r="S1060">
        <f t="shared" si="247"/>
        <v>13.555555555555554</v>
      </c>
      <c r="U1060">
        <f t="shared" si="248"/>
        <v>84.938026666666644</v>
      </c>
      <c r="V1060">
        <f t="shared" si="241"/>
        <v>216.94432966666665</v>
      </c>
      <c r="W1060">
        <f t="shared" si="249"/>
        <v>-834.1666666666672</v>
      </c>
      <c r="X1060">
        <f t="shared" si="250"/>
        <v>0</v>
      </c>
      <c r="Y1060" t="str">
        <f t="shared" si="242"/>
        <v>Braking</v>
      </c>
      <c r="Z1060">
        <f t="shared" si="243"/>
        <v>0</v>
      </c>
      <c r="AA1060">
        <f t="shared" si="244"/>
        <v>8366.7916793333407</v>
      </c>
      <c r="AB1060">
        <f t="shared" si="245"/>
        <v>0</v>
      </c>
      <c r="AC1060">
        <f t="shared" si="246"/>
        <v>-617.22233700000061</v>
      </c>
      <c r="AD1060">
        <f t="shared" si="254"/>
        <v>617.22233700000061</v>
      </c>
      <c r="AE1060">
        <f t="shared" si="240"/>
        <v>0</v>
      </c>
      <c r="AF1060">
        <f>(Z1060+SUM($Z$1031:Z1059))/1000</f>
        <v>201.63958144519444</v>
      </c>
      <c r="AG1060">
        <f>(AA1060+SUM($AA$1031:AA1059))/1000</f>
        <v>18.596242587018526</v>
      </c>
      <c r="BG1060">
        <f t="shared" si="251"/>
        <v>131.38345679012343</v>
      </c>
    </row>
    <row r="1061" spans="2:59" x14ac:dyDescent="0.3">
      <c r="B1061" s="25" t="s">
        <v>53</v>
      </c>
      <c r="C1061" s="25">
        <v>1053</v>
      </c>
      <c r="D1061" s="25">
        <v>31</v>
      </c>
      <c r="E1061" s="24">
        <v>46.5</v>
      </c>
      <c r="F1061" s="15">
        <f t="shared" si="252"/>
        <v>-0.69444444444444442</v>
      </c>
      <c r="G1061" s="15">
        <f t="shared" si="253"/>
        <v>-2.5</v>
      </c>
      <c r="R1061">
        <f>S1061+SUM($S$1031:S1060)</f>
        <v>289.49999999999994</v>
      </c>
      <c r="S1061">
        <f t="shared" si="247"/>
        <v>12.916666666666666</v>
      </c>
      <c r="U1061">
        <f t="shared" si="248"/>
        <v>77.120249999999999</v>
      </c>
      <c r="V1061">
        <f t="shared" si="241"/>
        <v>209.126553</v>
      </c>
      <c r="W1061">
        <f t="shared" si="249"/>
        <v>-993.05555555555554</v>
      </c>
      <c r="X1061">
        <f t="shared" si="250"/>
        <v>0</v>
      </c>
      <c r="Y1061" t="str">
        <f t="shared" si="242"/>
        <v>Braking</v>
      </c>
      <c r="Z1061">
        <f t="shared" si="243"/>
        <v>0</v>
      </c>
      <c r="AA1061">
        <f t="shared" si="244"/>
        <v>10125.749616342593</v>
      </c>
      <c r="AB1061">
        <f t="shared" si="245"/>
        <v>0</v>
      </c>
      <c r="AC1061">
        <f t="shared" si="246"/>
        <v>-783.9290025555556</v>
      </c>
      <c r="AD1061">
        <f t="shared" si="254"/>
        <v>783.9290025555556</v>
      </c>
      <c r="AE1061">
        <f t="shared" si="240"/>
        <v>0</v>
      </c>
      <c r="AF1061">
        <f>(Z1061+SUM($Z$1031:Z1060))/1000</f>
        <v>201.63958144519444</v>
      </c>
      <c r="AG1061">
        <f>(AA1061+SUM($AA$1031:AA1060))/1000</f>
        <v>28.721992203361118</v>
      </c>
      <c r="BG1061">
        <f t="shared" si="251"/>
        <v>119.29079861111111</v>
      </c>
    </row>
    <row r="1062" spans="2:59" x14ac:dyDescent="0.3">
      <c r="B1062" s="25" t="s">
        <v>53</v>
      </c>
      <c r="C1062" s="25">
        <v>1054</v>
      </c>
      <c r="D1062" s="25">
        <v>32</v>
      </c>
      <c r="E1062" s="24">
        <v>43.8</v>
      </c>
      <c r="F1062" s="15">
        <f t="shared" si="252"/>
        <v>-0.86111111111111149</v>
      </c>
      <c r="G1062" s="15">
        <f t="shared" si="253"/>
        <v>-3.1000000000000014</v>
      </c>
      <c r="R1062">
        <f>S1062+SUM($S$1031:S1061)</f>
        <v>301.66666666666663</v>
      </c>
      <c r="S1062">
        <f t="shared" si="247"/>
        <v>12.166666666666666</v>
      </c>
      <c r="U1062">
        <f t="shared" si="248"/>
        <v>68.424359999999993</v>
      </c>
      <c r="V1062">
        <f t="shared" si="241"/>
        <v>200.43066299999998</v>
      </c>
      <c r="W1062">
        <f t="shared" si="249"/>
        <v>-1231.3888888888894</v>
      </c>
      <c r="X1062">
        <f t="shared" si="250"/>
        <v>0</v>
      </c>
      <c r="Y1062" t="str">
        <f t="shared" si="242"/>
        <v>Braking</v>
      </c>
      <c r="Z1062">
        <f t="shared" si="243"/>
        <v>0</v>
      </c>
      <c r="AA1062">
        <f t="shared" si="244"/>
        <v>12543.325081648154</v>
      </c>
      <c r="AB1062">
        <f t="shared" si="245"/>
        <v>0</v>
      </c>
      <c r="AC1062">
        <f t="shared" si="246"/>
        <v>-1030.9582258888895</v>
      </c>
      <c r="AD1062">
        <f t="shared" si="254"/>
        <v>1030.9582258888895</v>
      </c>
      <c r="AE1062">
        <f t="shared" si="240"/>
        <v>0</v>
      </c>
      <c r="AF1062">
        <f>(Z1062+SUM($Z$1031:Z1061))/1000</f>
        <v>201.63958144519444</v>
      </c>
      <c r="AG1062">
        <f>(AA1062+SUM($AA$1031:AA1061))/1000</f>
        <v>41.265317285009274</v>
      </c>
      <c r="BG1062">
        <f t="shared" si="251"/>
        <v>105.83986111111111</v>
      </c>
    </row>
    <row r="1063" spans="2:59" x14ac:dyDescent="0.3">
      <c r="B1063" s="25" t="s">
        <v>53</v>
      </c>
      <c r="C1063" s="25">
        <v>1055</v>
      </c>
      <c r="D1063" s="25">
        <v>33</v>
      </c>
      <c r="E1063" s="24">
        <v>40.299999999999997</v>
      </c>
      <c r="F1063" s="15">
        <f t="shared" si="252"/>
        <v>-1.0833333333333328</v>
      </c>
      <c r="G1063" s="15">
        <f t="shared" si="253"/>
        <v>-3.8999999999999986</v>
      </c>
      <c r="R1063">
        <f>S1063+SUM($S$1031:S1062)</f>
        <v>312.86111111111109</v>
      </c>
      <c r="S1063">
        <f t="shared" si="247"/>
        <v>11.194444444444443</v>
      </c>
      <c r="U1063">
        <f t="shared" si="248"/>
        <v>57.925876666666646</v>
      </c>
      <c r="V1063">
        <f t="shared" si="241"/>
        <v>189.93217966666666</v>
      </c>
      <c r="W1063">
        <f t="shared" si="249"/>
        <v>-1549.1666666666658</v>
      </c>
      <c r="X1063">
        <f t="shared" si="250"/>
        <v>0</v>
      </c>
      <c r="Y1063" t="str">
        <f t="shared" si="242"/>
        <v>Braking</v>
      </c>
      <c r="Z1063">
        <f t="shared" si="243"/>
        <v>0</v>
      </c>
      <c r="AA1063">
        <f t="shared" si="244"/>
        <v>15215.874951694434</v>
      </c>
      <c r="AB1063">
        <f t="shared" si="245"/>
        <v>0</v>
      </c>
      <c r="AC1063">
        <f t="shared" si="246"/>
        <v>-1359.2344869999993</v>
      </c>
      <c r="AD1063">
        <f t="shared" si="254"/>
        <v>1359.2344869999993</v>
      </c>
      <c r="AE1063">
        <f t="shared" si="240"/>
        <v>0</v>
      </c>
      <c r="AF1063">
        <f>(Z1063+SUM($Z$1031:Z1062))/1000</f>
        <v>201.63958144519444</v>
      </c>
      <c r="AG1063">
        <f>(AA1063+SUM($AA$1031:AA1062))/1000</f>
        <v>56.481192236703706</v>
      </c>
      <c r="BG1063">
        <f t="shared" si="251"/>
        <v>89.600644290123427</v>
      </c>
    </row>
    <row r="1064" spans="2:59" x14ac:dyDescent="0.3">
      <c r="B1064" s="25" t="s">
        <v>53</v>
      </c>
      <c r="C1064" s="25">
        <v>1056</v>
      </c>
      <c r="D1064" s="25">
        <v>34</v>
      </c>
      <c r="E1064" s="24">
        <v>36</v>
      </c>
      <c r="F1064" s="15">
        <f t="shared" si="252"/>
        <v>-1.333333333333333</v>
      </c>
      <c r="G1064" s="15">
        <f t="shared" si="253"/>
        <v>-4.7999999999999989</v>
      </c>
      <c r="R1064">
        <f>S1064+SUM($S$1031:S1063)</f>
        <v>322.86111111111109</v>
      </c>
      <c r="S1064">
        <f t="shared" si="247"/>
        <v>10</v>
      </c>
      <c r="U1064">
        <f t="shared" si="248"/>
        <v>46.223999999999997</v>
      </c>
      <c r="V1064">
        <f t="shared" si="241"/>
        <v>178.23030299999999</v>
      </c>
      <c r="W1064">
        <f t="shared" si="249"/>
        <v>-1906.6666666666663</v>
      </c>
      <c r="X1064">
        <f t="shared" si="250"/>
        <v>0</v>
      </c>
      <c r="Y1064" t="str">
        <f t="shared" si="242"/>
        <v>Braking</v>
      </c>
      <c r="Z1064">
        <f t="shared" si="243"/>
        <v>0</v>
      </c>
      <c r="AA1064">
        <f t="shared" si="244"/>
        <v>17284.363636666661</v>
      </c>
      <c r="AB1064">
        <f t="shared" si="245"/>
        <v>0</v>
      </c>
      <c r="AC1064">
        <f t="shared" si="246"/>
        <v>-1728.4363636666662</v>
      </c>
      <c r="AD1064">
        <f t="shared" si="254"/>
        <v>1728.4363636666662</v>
      </c>
      <c r="AE1064">
        <f t="shared" si="240"/>
        <v>0</v>
      </c>
      <c r="AF1064">
        <f>(Z1064+SUM($Z$1031:Z1063))/1000</f>
        <v>201.63958144519444</v>
      </c>
      <c r="AG1064">
        <f>(AA1064+SUM($AA$1031:AA1063))/1000</f>
        <v>73.76555587337036</v>
      </c>
      <c r="BG1064">
        <f t="shared" si="251"/>
        <v>71.5</v>
      </c>
    </row>
    <row r="1065" spans="2:59" x14ac:dyDescent="0.3">
      <c r="B1065" s="25" t="s">
        <v>53</v>
      </c>
      <c r="C1065" s="25">
        <v>1057</v>
      </c>
      <c r="D1065" s="25">
        <v>35</v>
      </c>
      <c r="E1065" s="24">
        <v>30.7</v>
      </c>
      <c r="F1065" s="15">
        <f t="shared" si="252"/>
        <v>-1.4722222222222223</v>
      </c>
      <c r="G1065" s="15">
        <f t="shared" si="253"/>
        <v>-5.3000000000000007</v>
      </c>
      <c r="R1065">
        <f>S1065+SUM($S$1031:S1064)</f>
        <v>331.38888888888886</v>
      </c>
      <c r="S1065">
        <f t="shared" si="247"/>
        <v>8.5277777777777768</v>
      </c>
      <c r="U1065">
        <f t="shared" si="248"/>
        <v>33.615476666666659</v>
      </c>
      <c r="V1065">
        <f t="shared" si="241"/>
        <v>165.62177966666667</v>
      </c>
      <c r="W1065">
        <f t="shared" si="249"/>
        <v>-2105.2777777777778</v>
      </c>
      <c r="X1065">
        <f t="shared" si="250"/>
        <v>0</v>
      </c>
      <c r="Y1065" t="str">
        <f t="shared" si="242"/>
        <v>Braking</v>
      </c>
      <c r="Z1065">
        <f t="shared" si="243"/>
        <v>0</v>
      </c>
      <c r="AA1065">
        <f t="shared" si="244"/>
        <v>16540.955317225307</v>
      </c>
      <c r="AB1065">
        <f t="shared" si="245"/>
        <v>0</v>
      </c>
      <c r="AC1065">
        <f t="shared" si="246"/>
        <v>-1939.6559981111111</v>
      </c>
      <c r="AD1065">
        <f t="shared" si="254"/>
        <v>1939.6559981111111</v>
      </c>
      <c r="AE1065">
        <f t="shared" si="240"/>
        <v>0</v>
      </c>
      <c r="AF1065">
        <f>(Z1065+SUM($Z$1031:Z1064))/1000</f>
        <v>201.63958144519444</v>
      </c>
      <c r="AG1065">
        <f>(AA1065+SUM($AA$1031:AA1064))/1000</f>
        <v>90.306511190595671</v>
      </c>
      <c r="BG1065">
        <f t="shared" si="251"/>
        <v>51.99694058641974</v>
      </c>
    </row>
    <row r="1066" spans="2:59" x14ac:dyDescent="0.3">
      <c r="B1066" s="25" t="s">
        <v>53</v>
      </c>
      <c r="C1066" s="25">
        <v>1058</v>
      </c>
      <c r="D1066" s="25">
        <v>36</v>
      </c>
      <c r="E1066" s="24">
        <v>25.4</v>
      </c>
      <c r="F1066" s="15">
        <f t="shared" si="252"/>
        <v>-1.3472222222222221</v>
      </c>
      <c r="G1066" s="15">
        <f t="shared" si="253"/>
        <v>-4.8499999999999996</v>
      </c>
      <c r="R1066">
        <f>S1066+SUM($S$1031:S1065)</f>
        <v>338.4444444444444</v>
      </c>
      <c r="S1066">
        <f t="shared" si="247"/>
        <v>7.0555555555555554</v>
      </c>
      <c r="U1066">
        <f t="shared" si="248"/>
        <v>23.010706666666664</v>
      </c>
      <c r="V1066">
        <f t="shared" si="241"/>
        <v>155.01700966666667</v>
      </c>
      <c r="W1066">
        <f t="shared" si="249"/>
        <v>-1926.5277777777776</v>
      </c>
      <c r="X1066">
        <f t="shared" si="250"/>
        <v>0</v>
      </c>
      <c r="Y1066" t="str">
        <f t="shared" si="242"/>
        <v>Braking</v>
      </c>
      <c r="Z1066">
        <f t="shared" si="243"/>
        <v>0</v>
      </c>
      <c r="AA1066">
        <f t="shared" si="244"/>
        <v>12498.992641672838</v>
      </c>
      <c r="AB1066">
        <f t="shared" si="245"/>
        <v>0</v>
      </c>
      <c r="AC1066">
        <f t="shared" si="246"/>
        <v>-1771.510768111111</v>
      </c>
      <c r="AD1066">
        <f t="shared" si="254"/>
        <v>1771.510768111111</v>
      </c>
      <c r="AE1066">
        <f t="shared" ref="AE1066:AE1129" si="255">IF(AC1066&lt;0,0,IF(AC1066=$T$8,0,AC1066))</f>
        <v>0</v>
      </c>
      <c r="AF1066">
        <f>(Z1066+SUM($Z$1031:Z1065))/1000</f>
        <v>201.63958144519444</v>
      </c>
      <c r="AG1066">
        <f>(AA1066+SUM($AA$1031:AA1065))/1000</f>
        <v>102.80550383226851</v>
      </c>
      <c r="BG1066">
        <f t="shared" si="251"/>
        <v>35.593317901234563</v>
      </c>
    </row>
    <row r="1067" spans="2:59" x14ac:dyDescent="0.3">
      <c r="B1067" s="25" t="s">
        <v>53</v>
      </c>
      <c r="C1067" s="25">
        <v>1059</v>
      </c>
      <c r="D1067" s="25">
        <v>37</v>
      </c>
      <c r="E1067" s="24">
        <v>21</v>
      </c>
      <c r="F1067" s="15">
        <f t="shared" si="252"/>
        <v>-1.2083333333333333</v>
      </c>
      <c r="G1067" s="15">
        <f t="shared" si="253"/>
        <v>-4.3499999999999996</v>
      </c>
      <c r="R1067">
        <f>S1067+SUM($S$1031:S1066)</f>
        <v>344.27777777777771</v>
      </c>
      <c r="S1067">
        <f t="shared" si="247"/>
        <v>5.833333333333333</v>
      </c>
      <c r="U1067">
        <f t="shared" si="248"/>
        <v>15.728999999999997</v>
      </c>
      <c r="V1067">
        <f t="shared" si="241"/>
        <v>147.73530299999999</v>
      </c>
      <c r="W1067">
        <f t="shared" si="249"/>
        <v>-1727.9166666666665</v>
      </c>
      <c r="X1067">
        <f t="shared" si="250"/>
        <v>0</v>
      </c>
      <c r="Y1067" t="str">
        <f t="shared" si="242"/>
        <v>Braking</v>
      </c>
      <c r="Z1067">
        <f t="shared" si="243"/>
        <v>0</v>
      </c>
      <c r="AA1067">
        <f t="shared" si="244"/>
        <v>9217.7246213888884</v>
      </c>
      <c r="AB1067">
        <f t="shared" si="245"/>
        <v>0</v>
      </c>
      <c r="AC1067">
        <f t="shared" si="246"/>
        <v>-1580.1813636666666</v>
      </c>
      <c r="AD1067">
        <f t="shared" si="254"/>
        <v>1580.1813636666666</v>
      </c>
      <c r="AE1067">
        <f t="shared" si="255"/>
        <v>0</v>
      </c>
      <c r="AF1067">
        <f>(Z1067+SUM($Z$1031:Z1066))/1000</f>
        <v>201.63958144519444</v>
      </c>
      <c r="AG1067">
        <f>(AA1067+SUM($AA$1031:AA1066))/1000</f>
        <v>112.0232284536574</v>
      </c>
      <c r="BG1067">
        <f t="shared" si="251"/>
        <v>24.329861111111107</v>
      </c>
    </row>
    <row r="1068" spans="2:59" x14ac:dyDescent="0.3">
      <c r="B1068" s="25" t="s">
        <v>53</v>
      </c>
      <c r="C1068" s="25">
        <v>1060</v>
      </c>
      <c r="D1068" s="25">
        <v>38</v>
      </c>
      <c r="E1068" s="24">
        <v>16.7</v>
      </c>
      <c r="F1068" s="15">
        <f t="shared" si="252"/>
        <v>-1.0555555555555556</v>
      </c>
      <c r="G1068" s="15">
        <f t="shared" si="253"/>
        <v>-3.8</v>
      </c>
      <c r="R1068">
        <f>S1068+SUM($S$1031:S1067)</f>
        <v>348.91666666666663</v>
      </c>
      <c r="S1068">
        <f t="shared" si="247"/>
        <v>4.6388888888888884</v>
      </c>
      <c r="U1068">
        <f t="shared" si="248"/>
        <v>9.9470766666666641</v>
      </c>
      <c r="V1068">
        <f t="shared" si="241"/>
        <v>141.95337966666668</v>
      </c>
      <c r="W1068">
        <f t="shared" si="249"/>
        <v>-1509.4444444444446</v>
      </c>
      <c r="X1068">
        <f t="shared" si="250"/>
        <v>0</v>
      </c>
      <c r="Y1068" t="str">
        <f t="shared" si="242"/>
        <v>Braking</v>
      </c>
      <c r="Z1068">
        <f t="shared" si="243"/>
        <v>0</v>
      </c>
      <c r="AA1068">
        <f t="shared" si="244"/>
        <v>6343.6391060524693</v>
      </c>
      <c r="AB1068">
        <f t="shared" si="245"/>
        <v>0</v>
      </c>
      <c r="AC1068">
        <f t="shared" si="246"/>
        <v>-1367.4910647777779</v>
      </c>
      <c r="AD1068">
        <f t="shared" si="254"/>
        <v>1367.4910647777779</v>
      </c>
      <c r="AE1068">
        <f t="shared" si="255"/>
        <v>0</v>
      </c>
      <c r="AF1068">
        <f>(Z1068+SUM($Z$1031:Z1067))/1000</f>
        <v>201.63958144519444</v>
      </c>
      <c r="AG1068">
        <f>(AA1068+SUM($AA$1031:AA1067))/1000</f>
        <v>118.36686755970987</v>
      </c>
      <c r="BG1068">
        <f t="shared" si="251"/>
        <v>15.386292438271601</v>
      </c>
    </row>
    <row r="1069" spans="2:59" x14ac:dyDescent="0.3">
      <c r="B1069" s="25" t="s">
        <v>53</v>
      </c>
      <c r="C1069" s="25">
        <v>1061</v>
      </c>
      <c r="D1069" s="25">
        <v>39</v>
      </c>
      <c r="E1069" s="24">
        <v>13.4</v>
      </c>
      <c r="F1069" s="15">
        <f t="shared" si="252"/>
        <v>-0.65277777777777768</v>
      </c>
      <c r="G1069" s="15">
        <f t="shared" si="253"/>
        <v>-2.3499999999999996</v>
      </c>
      <c r="R1069">
        <f>S1069+SUM($S$1031:S1068)</f>
        <v>352.63888888888886</v>
      </c>
      <c r="S1069">
        <f t="shared" si="247"/>
        <v>3.7222222222222223</v>
      </c>
      <c r="U1069">
        <f t="shared" si="248"/>
        <v>6.4043066666666668</v>
      </c>
      <c r="V1069">
        <f t="shared" si="241"/>
        <v>138.41060966666666</v>
      </c>
      <c r="W1069">
        <f t="shared" si="249"/>
        <v>-933.47222222222206</v>
      </c>
      <c r="X1069">
        <f t="shared" si="250"/>
        <v>0</v>
      </c>
      <c r="Y1069" t="str">
        <f t="shared" si="242"/>
        <v>Braking</v>
      </c>
      <c r="Z1069">
        <f t="shared" si="243"/>
        <v>0</v>
      </c>
      <c r="AA1069">
        <f t="shared" si="244"/>
        <v>2959.3960022901229</v>
      </c>
      <c r="AB1069">
        <f t="shared" si="245"/>
        <v>0</v>
      </c>
      <c r="AC1069">
        <f t="shared" si="246"/>
        <v>-795.06161255555537</v>
      </c>
      <c r="AD1069">
        <f t="shared" si="254"/>
        <v>795.06161255555537</v>
      </c>
      <c r="AE1069">
        <f t="shared" si="255"/>
        <v>0</v>
      </c>
      <c r="AF1069">
        <f>(Z1069+SUM($Z$1031:Z1068))/1000</f>
        <v>201.63958144519444</v>
      </c>
      <c r="AG1069">
        <f>(AA1069+SUM($AA$1031:AA1068))/1000</f>
        <v>121.32626356200001</v>
      </c>
      <c r="BG1069">
        <f t="shared" si="251"/>
        <v>9.906280864197532</v>
      </c>
    </row>
    <row r="1070" spans="2:59" x14ac:dyDescent="0.3">
      <c r="B1070" s="25" t="s">
        <v>53</v>
      </c>
      <c r="C1070" s="25">
        <v>1062</v>
      </c>
      <c r="D1070" s="25">
        <v>40</v>
      </c>
      <c r="E1070" s="24">
        <v>12</v>
      </c>
      <c r="F1070" s="15">
        <f t="shared" si="252"/>
        <v>-0.18055555555555566</v>
      </c>
      <c r="G1070" s="15">
        <f t="shared" si="253"/>
        <v>-0.65000000000000036</v>
      </c>
      <c r="R1070">
        <f>S1070+SUM($S$1031:S1069)</f>
        <v>355.97222222222217</v>
      </c>
      <c r="S1070">
        <f t="shared" si="247"/>
        <v>3.333333333333333</v>
      </c>
      <c r="U1070">
        <f t="shared" si="248"/>
        <v>5.1359999999999992</v>
      </c>
      <c r="V1070">
        <f t="shared" si="241"/>
        <v>137.142303</v>
      </c>
      <c r="W1070">
        <f t="shared" si="249"/>
        <v>-258.19444444444457</v>
      </c>
      <c r="X1070">
        <f t="shared" si="250"/>
        <v>0</v>
      </c>
      <c r="Y1070" t="str">
        <f t="shared" si="242"/>
        <v>Braking</v>
      </c>
      <c r="Z1070">
        <f t="shared" si="243"/>
        <v>0</v>
      </c>
      <c r="AA1070">
        <f t="shared" si="244"/>
        <v>403.50713814814856</v>
      </c>
      <c r="AB1070">
        <f t="shared" si="245"/>
        <v>0</v>
      </c>
      <c r="AC1070">
        <f t="shared" si="246"/>
        <v>-121.05214144444457</v>
      </c>
      <c r="AD1070">
        <f t="shared" si="254"/>
        <v>121.05214144444457</v>
      </c>
      <c r="AE1070">
        <f t="shared" si="255"/>
        <v>0</v>
      </c>
      <c r="AF1070">
        <f>(Z1070+SUM($Z$1031:Z1069))/1000</f>
        <v>201.63958144519444</v>
      </c>
      <c r="AG1070">
        <f>(AA1070+SUM($AA$1031:AA1069))/1000</f>
        <v>121.72977070014817</v>
      </c>
      <c r="BG1070">
        <f t="shared" si="251"/>
        <v>7.9444444444444429</v>
      </c>
    </row>
    <row r="1071" spans="2:59" x14ac:dyDescent="0.3">
      <c r="B1071" s="25" t="s">
        <v>53</v>
      </c>
      <c r="C1071" s="25">
        <v>1063</v>
      </c>
      <c r="D1071" s="25">
        <v>41</v>
      </c>
      <c r="E1071" s="24">
        <v>12.1</v>
      </c>
      <c r="F1071" s="15">
        <f t="shared" si="252"/>
        <v>0.1111111111111112</v>
      </c>
      <c r="G1071" s="15">
        <f t="shared" si="253"/>
        <v>0.40000000000000036</v>
      </c>
      <c r="R1071">
        <f>S1071+SUM($S$1031:S1070)</f>
        <v>359.33333333333326</v>
      </c>
      <c r="S1071">
        <f t="shared" si="247"/>
        <v>3.3611111111111107</v>
      </c>
      <c r="U1071">
        <f t="shared" si="248"/>
        <v>5.2219566666666646</v>
      </c>
      <c r="V1071">
        <f t="shared" si="241"/>
        <v>137.22825966666667</v>
      </c>
      <c r="W1071">
        <f t="shared" si="249"/>
        <v>158.88888888888903</v>
      </c>
      <c r="X1071">
        <f t="shared" si="250"/>
        <v>995.28263820061761</v>
      </c>
      <c r="Y1071" t="str">
        <f t="shared" si="242"/>
        <v>Accelerating</v>
      </c>
      <c r="Z1071">
        <f t="shared" si="243"/>
        <v>995.28263820061761</v>
      </c>
      <c r="AA1071">
        <f t="shared" si="244"/>
        <v>0</v>
      </c>
      <c r="AB1071">
        <f t="shared" si="245"/>
        <v>0</v>
      </c>
      <c r="AC1071">
        <f t="shared" si="246"/>
        <v>296.11714855555567</v>
      </c>
      <c r="AD1071">
        <f t="shared" si="254"/>
        <v>0</v>
      </c>
      <c r="AE1071">
        <f t="shared" si="255"/>
        <v>296.11714855555567</v>
      </c>
      <c r="AF1071">
        <f>(Z1071+SUM($Z$1031:Z1070))/1000</f>
        <v>202.63486408339506</v>
      </c>
      <c r="AG1071">
        <f>(AA1071+SUM($AA$1031:AA1070))/1000</f>
        <v>121.72977070014817</v>
      </c>
      <c r="BG1071">
        <f t="shared" si="251"/>
        <v>8.0774035493827139</v>
      </c>
    </row>
    <row r="1072" spans="2:59" x14ac:dyDescent="0.3">
      <c r="B1072" s="25" t="s">
        <v>53</v>
      </c>
      <c r="C1072" s="25">
        <v>1064</v>
      </c>
      <c r="D1072" s="25">
        <v>42</v>
      </c>
      <c r="E1072" s="24">
        <v>12.8</v>
      </c>
      <c r="F1072" s="15">
        <f t="shared" si="252"/>
        <v>0.4861111111111111</v>
      </c>
      <c r="G1072" s="15">
        <f t="shared" si="253"/>
        <v>1.75</v>
      </c>
      <c r="R1072">
        <f>S1072+SUM($S$1031:S1071)</f>
        <v>362.8888888888888</v>
      </c>
      <c r="S1072">
        <f t="shared" si="247"/>
        <v>3.5555555555555558</v>
      </c>
      <c r="U1072">
        <f t="shared" si="248"/>
        <v>5.8436266666666672</v>
      </c>
      <c r="V1072">
        <f t="shared" si="241"/>
        <v>137.84992966666667</v>
      </c>
      <c r="W1072">
        <f t="shared" si="249"/>
        <v>695.13888888888891</v>
      </c>
      <c r="X1072">
        <f t="shared" si="250"/>
        <v>2961.7380215308644</v>
      </c>
      <c r="Y1072" t="str">
        <f t="shared" si="242"/>
        <v>Accelerating</v>
      </c>
      <c r="Z1072">
        <f t="shared" si="243"/>
        <v>2961.7380215308644</v>
      </c>
      <c r="AA1072">
        <f t="shared" si="244"/>
        <v>0</v>
      </c>
      <c r="AB1072">
        <f t="shared" si="245"/>
        <v>0</v>
      </c>
      <c r="AC1072">
        <f t="shared" si="246"/>
        <v>832.98881855555555</v>
      </c>
      <c r="AD1072">
        <f t="shared" si="254"/>
        <v>0</v>
      </c>
      <c r="AE1072">
        <f t="shared" si="255"/>
        <v>832.98881855555555</v>
      </c>
      <c r="AF1072">
        <f>(Z1072+SUM($Z$1031:Z1071))/1000</f>
        <v>205.59660210492589</v>
      </c>
      <c r="AG1072">
        <f>(AA1072+SUM($AA$1031:AA1071))/1000</f>
        <v>121.72977070014817</v>
      </c>
      <c r="BG1072">
        <f t="shared" si="251"/>
        <v>9.0390123456790139</v>
      </c>
    </row>
    <row r="1073" spans="2:59" x14ac:dyDescent="0.3">
      <c r="B1073" s="25" t="s">
        <v>53</v>
      </c>
      <c r="C1073" s="25">
        <v>1065</v>
      </c>
      <c r="D1073" s="25">
        <v>43</v>
      </c>
      <c r="E1073" s="24">
        <v>15.6</v>
      </c>
      <c r="F1073" s="15">
        <f t="shared" si="252"/>
        <v>0.98611111111111083</v>
      </c>
      <c r="G1073" s="15">
        <f t="shared" si="253"/>
        <v>3.5499999999999989</v>
      </c>
      <c r="R1073">
        <f>S1073+SUM($S$1031:S1072)</f>
        <v>367.22222222222211</v>
      </c>
      <c r="S1073">
        <f t="shared" si="247"/>
        <v>4.333333333333333</v>
      </c>
      <c r="U1073">
        <f t="shared" si="248"/>
        <v>8.6798399999999987</v>
      </c>
      <c r="V1073">
        <f t="shared" si="241"/>
        <v>140.68614300000002</v>
      </c>
      <c r="W1073">
        <f t="shared" si="249"/>
        <v>1410.1388888888885</v>
      </c>
      <c r="X1073">
        <f t="shared" si="250"/>
        <v>6720.2418048518502</v>
      </c>
      <c r="Y1073" t="str">
        <f t="shared" si="242"/>
        <v>Accelerating</v>
      </c>
      <c r="Z1073">
        <f t="shared" si="243"/>
        <v>6720.2418048518502</v>
      </c>
      <c r="AA1073">
        <f t="shared" si="244"/>
        <v>0</v>
      </c>
      <c r="AB1073">
        <f t="shared" si="245"/>
        <v>0</v>
      </c>
      <c r="AC1073">
        <f t="shared" si="246"/>
        <v>1550.8250318888886</v>
      </c>
      <c r="AD1073">
        <f t="shared" si="254"/>
        <v>0</v>
      </c>
      <c r="AE1073">
        <f t="shared" si="255"/>
        <v>1550.8250318888886</v>
      </c>
      <c r="AF1073">
        <f>(Z1073+SUM($Z$1031:Z1072))/1000</f>
        <v>212.31684390977776</v>
      </c>
      <c r="AG1073">
        <f>(AA1073+SUM($AA$1031:AA1072))/1000</f>
        <v>121.72977070014817</v>
      </c>
      <c r="BG1073">
        <f t="shared" si="251"/>
        <v>13.42611111111111</v>
      </c>
    </row>
    <row r="1074" spans="2:59" x14ac:dyDescent="0.3">
      <c r="B1074" s="25" t="s">
        <v>53</v>
      </c>
      <c r="C1074" s="25">
        <v>1066</v>
      </c>
      <c r="D1074" s="25">
        <v>44</v>
      </c>
      <c r="E1074" s="24">
        <v>19.899999999999999</v>
      </c>
      <c r="F1074" s="15">
        <f t="shared" si="252"/>
        <v>1.0833333333333333</v>
      </c>
      <c r="G1074" s="15">
        <f t="shared" si="253"/>
        <v>3.8999999999999995</v>
      </c>
      <c r="R1074">
        <f>S1074+SUM($S$1031:S1073)</f>
        <v>372.74999999999989</v>
      </c>
      <c r="S1074">
        <f t="shared" si="247"/>
        <v>5.5277777777777777</v>
      </c>
      <c r="U1074">
        <f t="shared" si="248"/>
        <v>14.124356666666666</v>
      </c>
      <c r="V1074">
        <f t="shared" si="241"/>
        <v>146.13065966666667</v>
      </c>
      <c r="W1074">
        <f t="shared" si="249"/>
        <v>1549.1666666666665</v>
      </c>
      <c r="X1074">
        <f t="shared" si="250"/>
        <v>9371.2268872314799</v>
      </c>
      <c r="Y1074" t="str">
        <f t="shared" si="242"/>
        <v>Accelerating</v>
      </c>
      <c r="Z1074">
        <f t="shared" si="243"/>
        <v>9371.2268872314799</v>
      </c>
      <c r="AA1074">
        <f t="shared" si="244"/>
        <v>0</v>
      </c>
      <c r="AB1074">
        <f t="shared" si="245"/>
        <v>0</v>
      </c>
      <c r="AC1074">
        <f t="shared" si="246"/>
        <v>1695.2973263333331</v>
      </c>
      <c r="AD1074">
        <f t="shared" si="254"/>
        <v>0</v>
      </c>
      <c r="AE1074">
        <f t="shared" si="255"/>
        <v>1695.2973263333331</v>
      </c>
      <c r="AF1074">
        <f>(Z1074+SUM($Z$1031:Z1073))/1000</f>
        <v>221.68807079700926</v>
      </c>
      <c r="AG1074">
        <f>(AA1074+SUM($AA$1031:AA1073))/1000</f>
        <v>121.72977070014817</v>
      </c>
      <c r="BG1074">
        <f t="shared" si="251"/>
        <v>21.847773919753088</v>
      </c>
    </row>
    <row r="1075" spans="2:59" x14ac:dyDescent="0.3">
      <c r="B1075" s="25" t="s">
        <v>53</v>
      </c>
      <c r="C1075" s="25">
        <v>1067</v>
      </c>
      <c r="D1075" s="25">
        <v>45</v>
      </c>
      <c r="E1075" s="24">
        <v>23.4</v>
      </c>
      <c r="F1075" s="15">
        <f t="shared" si="252"/>
        <v>0.65277777777777812</v>
      </c>
      <c r="G1075" s="15">
        <f t="shared" si="253"/>
        <v>2.3500000000000014</v>
      </c>
      <c r="R1075">
        <f>S1075+SUM($S$1031:S1074)</f>
        <v>379.24999999999989</v>
      </c>
      <c r="S1075">
        <f t="shared" si="247"/>
        <v>6.4999999999999991</v>
      </c>
      <c r="U1075">
        <f t="shared" si="248"/>
        <v>19.529639999999993</v>
      </c>
      <c r="V1075">
        <f t="shared" si="241"/>
        <v>151.535943</v>
      </c>
      <c r="W1075">
        <f t="shared" si="249"/>
        <v>933.47222222222274</v>
      </c>
      <c r="X1075">
        <f t="shared" si="250"/>
        <v>7052.5530739444466</v>
      </c>
      <c r="Y1075" t="str">
        <f t="shared" si="242"/>
        <v>Accelerating</v>
      </c>
      <c r="Z1075">
        <f t="shared" si="243"/>
        <v>7052.5530739444466</v>
      </c>
      <c r="AA1075">
        <f t="shared" si="244"/>
        <v>0</v>
      </c>
      <c r="AB1075">
        <f t="shared" si="245"/>
        <v>0</v>
      </c>
      <c r="AC1075">
        <f t="shared" si="246"/>
        <v>1085.0081652222227</v>
      </c>
      <c r="AD1075">
        <f t="shared" si="254"/>
        <v>0</v>
      </c>
      <c r="AE1075">
        <f t="shared" si="255"/>
        <v>1085.0081652222227</v>
      </c>
      <c r="AF1075">
        <f>(Z1075+SUM($Z$1031:Z1074))/1000</f>
        <v>228.7406238709537</v>
      </c>
      <c r="AG1075">
        <f>(AA1075+SUM($AA$1031:AA1074))/1000</f>
        <v>121.72977070014817</v>
      </c>
      <c r="BG1075">
        <f t="shared" si="251"/>
        <v>30.208749999999988</v>
      </c>
    </row>
    <row r="1076" spans="2:59" x14ac:dyDescent="0.3">
      <c r="B1076" s="25" t="s">
        <v>53</v>
      </c>
      <c r="C1076" s="25">
        <v>1068</v>
      </c>
      <c r="D1076" s="25">
        <v>46</v>
      </c>
      <c r="E1076" s="24">
        <v>24.6</v>
      </c>
      <c r="F1076" s="15">
        <f t="shared" si="252"/>
        <v>0.25000000000000011</v>
      </c>
      <c r="G1076" s="15">
        <f t="shared" si="253"/>
        <v>0.90000000000000036</v>
      </c>
      <c r="R1076">
        <f>S1076+SUM($S$1031:S1075)</f>
        <v>386.0833333333332</v>
      </c>
      <c r="S1076">
        <f t="shared" si="247"/>
        <v>6.8333333333333339</v>
      </c>
      <c r="U1076">
        <f t="shared" si="248"/>
        <v>21.584040000000002</v>
      </c>
      <c r="V1076">
        <f t="shared" si="241"/>
        <v>153.59034300000002</v>
      </c>
      <c r="W1076">
        <f t="shared" si="249"/>
        <v>357.50000000000017</v>
      </c>
      <c r="X1076">
        <f t="shared" si="250"/>
        <v>3492.4506771666684</v>
      </c>
      <c r="Y1076" t="str">
        <f t="shared" si="242"/>
        <v>Accelerating</v>
      </c>
      <c r="Z1076">
        <f t="shared" si="243"/>
        <v>3492.4506771666684</v>
      </c>
      <c r="AA1076">
        <f t="shared" si="244"/>
        <v>0</v>
      </c>
      <c r="AB1076">
        <f t="shared" si="245"/>
        <v>0</v>
      </c>
      <c r="AC1076">
        <f t="shared" si="246"/>
        <v>511.09034300000019</v>
      </c>
      <c r="AD1076">
        <f t="shared" si="254"/>
        <v>0</v>
      </c>
      <c r="AE1076">
        <f t="shared" si="255"/>
        <v>511.09034300000019</v>
      </c>
      <c r="AF1076">
        <f>(Z1076+SUM($Z$1031:Z1075))/1000</f>
        <v>232.23307454812036</v>
      </c>
      <c r="AG1076">
        <f>(AA1076+SUM($AA$1031:AA1075))/1000</f>
        <v>121.72977070014817</v>
      </c>
      <c r="BG1076">
        <f t="shared" si="251"/>
        <v>33.386527777777779</v>
      </c>
    </row>
    <row r="1077" spans="2:59" x14ac:dyDescent="0.3">
      <c r="B1077" s="25" t="s">
        <v>53</v>
      </c>
      <c r="C1077" s="25">
        <v>1069</v>
      </c>
      <c r="D1077" s="25">
        <v>47</v>
      </c>
      <c r="E1077" s="24">
        <v>25.2</v>
      </c>
      <c r="F1077" s="15">
        <f t="shared" si="252"/>
        <v>0.24999999999999961</v>
      </c>
      <c r="G1077" s="15">
        <f t="shared" si="253"/>
        <v>0.89999999999999858</v>
      </c>
      <c r="R1077">
        <f>S1077+SUM($S$1031:S1076)</f>
        <v>393.0833333333332</v>
      </c>
      <c r="S1077">
        <f t="shared" si="247"/>
        <v>7</v>
      </c>
      <c r="U1077">
        <f t="shared" si="248"/>
        <v>22.649760000000001</v>
      </c>
      <c r="V1077">
        <f t="shared" si="241"/>
        <v>154.65606300000002</v>
      </c>
      <c r="W1077">
        <f t="shared" si="249"/>
        <v>357.49999999999943</v>
      </c>
      <c r="X1077">
        <f t="shared" si="250"/>
        <v>3585.0924409999961</v>
      </c>
      <c r="Y1077" t="str">
        <f t="shared" si="242"/>
        <v>Accelerating</v>
      </c>
      <c r="Z1077">
        <f t="shared" si="243"/>
        <v>3585.0924409999961</v>
      </c>
      <c r="AA1077">
        <f t="shared" si="244"/>
        <v>0</v>
      </c>
      <c r="AB1077">
        <f t="shared" si="245"/>
        <v>0</v>
      </c>
      <c r="AC1077">
        <f t="shared" si="246"/>
        <v>512.15606299999945</v>
      </c>
      <c r="AD1077">
        <f t="shared" si="254"/>
        <v>0</v>
      </c>
      <c r="AE1077">
        <f t="shared" si="255"/>
        <v>512.15606299999945</v>
      </c>
      <c r="AF1077">
        <f>(Z1077+SUM($Z$1031:Z1076))/1000</f>
        <v>235.81816698912033</v>
      </c>
      <c r="AG1077">
        <f>(AA1077+SUM($AA$1031:AA1076))/1000</f>
        <v>121.72977070014817</v>
      </c>
      <c r="BG1077">
        <f t="shared" si="251"/>
        <v>35.034999999999997</v>
      </c>
    </row>
    <row r="1078" spans="2:59" x14ac:dyDescent="0.3">
      <c r="B1078" s="25" t="s">
        <v>53</v>
      </c>
      <c r="C1078" s="25">
        <v>1070</v>
      </c>
      <c r="D1078" s="25">
        <v>48</v>
      </c>
      <c r="E1078" s="24">
        <v>26.4</v>
      </c>
      <c r="F1078" s="15">
        <f t="shared" si="252"/>
        <v>0.50000000000000022</v>
      </c>
      <c r="G1078" s="15">
        <f t="shared" si="253"/>
        <v>1.8000000000000007</v>
      </c>
      <c r="R1078">
        <f>S1078+SUM($S$1031:S1077)</f>
        <v>400.41666666666652</v>
      </c>
      <c r="S1078">
        <f t="shared" si="247"/>
        <v>7.333333333333333</v>
      </c>
      <c r="U1078">
        <f t="shared" si="248"/>
        <v>24.858239999999995</v>
      </c>
      <c r="V1078">
        <f t="shared" si="241"/>
        <v>156.864543</v>
      </c>
      <c r="W1078">
        <f t="shared" si="249"/>
        <v>715.00000000000034</v>
      </c>
      <c r="X1078">
        <f t="shared" si="250"/>
        <v>6393.6733153333362</v>
      </c>
      <c r="Y1078" t="str">
        <f t="shared" si="242"/>
        <v>Accelerating</v>
      </c>
      <c r="Z1078">
        <f t="shared" si="243"/>
        <v>6393.6733153333362</v>
      </c>
      <c r="AA1078">
        <f t="shared" si="244"/>
        <v>0</v>
      </c>
      <c r="AB1078">
        <f t="shared" si="245"/>
        <v>0</v>
      </c>
      <c r="AC1078">
        <f t="shared" si="246"/>
        <v>871.86454300000037</v>
      </c>
      <c r="AD1078">
        <f t="shared" si="254"/>
        <v>0</v>
      </c>
      <c r="AE1078">
        <f t="shared" si="255"/>
        <v>871.86454300000037</v>
      </c>
      <c r="AF1078">
        <f>(Z1078+SUM($Z$1031:Z1077))/1000</f>
        <v>242.21184030445369</v>
      </c>
      <c r="AG1078">
        <f>(AA1078+SUM($AA$1031:AA1077))/1000</f>
        <v>121.72977070014817</v>
      </c>
      <c r="BG1078">
        <f t="shared" si="251"/>
        <v>38.451111111111111</v>
      </c>
    </row>
    <row r="1079" spans="2:59" x14ac:dyDescent="0.3">
      <c r="B1079" s="25" t="s">
        <v>53</v>
      </c>
      <c r="C1079" s="25">
        <v>1071</v>
      </c>
      <c r="D1079" s="25">
        <v>49</v>
      </c>
      <c r="E1079" s="24">
        <v>28.8</v>
      </c>
      <c r="F1079" s="15">
        <f t="shared" si="252"/>
        <v>0.75000000000000022</v>
      </c>
      <c r="G1079" s="15">
        <f t="shared" si="253"/>
        <v>2.7000000000000011</v>
      </c>
      <c r="R1079">
        <f>S1079+SUM($S$1031:S1078)</f>
        <v>408.41666666666652</v>
      </c>
      <c r="S1079">
        <f t="shared" si="247"/>
        <v>8</v>
      </c>
      <c r="U1079">
        <f t="shared" si="248"/>
        <v>29.583359999999999</v>
      </c>
      <c r="V1079">
        <f t="shared" si="241"/>
        <v>161.589663</v>
      </c>
      <c r="W1079">
        <f t="shared" si="249"/>
        <v>1072.5000000000002</v>
      </c>
      <c r="X1079">
        <f t="shared" si="250"/>
        <v>9872.7173040000016</v>
      </c>
      <c r="Y1079" t="str">
        <f t="shared" si="242"/>
        <v>Accelerating</v>
      </c>
      <c r="Z1079">
        <f t="shared" si="243"/>
        <v>9872.7173040000016</v>
      </c>
      <c r="AA1079">
        <f t="shared" si="244"/>
        <v>0</v>
      </c>
      <c r="AB1079">
        <f t="shared" si="245"/>
        <v>0</v>
      </c>
      <c r="AC1079">
        <f t="shared" si="246"/>
        <v>1234.0896630000002</v>
      </c>
      <c r="AD1079">
        <f t="shared" si="254"/>
        <v>0</v>
      </c>
      <c r="AE1079">
        <f t="shared" si="255"/>
        <v>1234.0896630000002</v>
      </c>
      <c r="AF1079">
        <f>(Z1079+SUM($Z$1031:Z1078))/1000</f>
        <v>252.08455760845368</v>
      </c>
      <c r="AG1079">
        <f>(AA1079+SUM($AA$1031:AA1078))/1000</f>
        <v>121.72977070014817</v>
      </c>
      <c r="BG1079">
        <f t="shared" si="251"/>
        <v>45.76</v>
      </c>
    </row>
    <row r="1080" spans="2:59" x14ac:dyDescent="0.3">
      <c r="B1080" s="25" t="s">
        <v>53</v>
      </c>
      <c r="C1080" s="25">
        <v>1072</v>
      </c>
      <c r="D1080" s="25">
        <v>50</v>
      </c>
      <c r="E1080" s="24">
        <v>31.8</v>
      </c>
      <c r="F1080" s="15">
        <f t="shared" si="252"/>
        <v>0.90277777777777724</v>
      </c>
      <c r="G1080" s="15">
        <f t="shared" si="253"/>
        <v>3.2499999999999982</v>
      </c>
      <c r="R1080">
        <f>S1080+SUM($S$1031:S1079)</f>
        <v>417.24999999999983</v>
      </c>
      <c r="S1080">
        <f t="shared" si="247"/>
        <v>8.8333333333333339</v>
      </c>
      <c r="U1080">
        <f t="shared" si="248"/>
        <v>36.06756</v>
      </c>
      <c r="V1080">
        <f t="shared" si="241"/>
        <v>168.07386300000002</v>
      </c>
      <c r="W1080">
        <f t="shared" si="249"/>
        <v>1290.9722222222215</v>
      </c>
      <c r="X1080">
        <f t="shared" si="250"/>
        <v>12888.240419462958</v>
      </c>
      <c r="Y1080" t="str">
        <f t="shared" si="242"/>
        <v>Accelerating</v>
      </c>
      <c r="Z1080">
        <f t="shared" si="243"/>
        <v>12888.240419462958</v>
      </c>
      <c r="AA1080">
        <f t="shared" si="244"/>
        <v>0</v>
      </c>
      <c r="AB1080">
        <f t="shared" si="245"/>
        <v>0</v>
      </c>
      <c r="AC1080">
        <f t="shared" si="246"/>
        <v>1459.0460852222216</v>
      </c>
      <c r="AD1080">
        <f t="shared" si="254"/>
        <v>0</v>
      </c>
      <c r="AE1080">
        <f t="shared" si="255"/>
        <v>1459.0460852222216</v>
      </c>
      <c r="AF1080">
        <f>(Z1080+SUM($Z$1031:Z1079))/1000</f>
        <v>264.97279802791661</v>
      </c>
      <c r="AG1080">
        <f>(AA1080+SUM($AA$1031:AA1079))/1000</f>
        <v>121.72977070014817</v>
      </c>
      <c r="BG1080">
        <f t="shared" si="251"/>
        <v>55.789861111111115</v>
      </c>
    </row>
    <row r="1081" spans="2:59" x14ac:dyDescent="0.3">
      <c r="B1081" s="25" t="s">
        <v>53</v>
      </c>
      <c r="C1081" s="25">
        <v>1073</v>
      </c>
      <c r="D1081" s="25">
        <v>51</v>
      </c>
      <c r="E1081" s="24">
        <v>35.299999999999997</v>
      </c>
      <c r="F1081" s="15">
        <f t="shared" si="252"/>
        <v>1.0694444444444444</v>
      </c>
      <c r="G1081" s="15">
        <f t="shared" si="253"/>
        <v>3.8499999999999996</v>
      </c>
      <c r="R1081">
        <f>S1081+SUM($S$1031:S1080)</f>
        <v>427.05555555555537</v>
      </c>
      <c r="S1081">
        <f t="shared" si="247"/>
        <v>9.8055555555555554</v>
      </c>
      <c r="U1081">
        <f t="shared" si="248"/>
        <v>44.443876666666661</v>
      </c>
      <c r="V1081">
        <f t="shared" si="241"/>
        <v>176.45017966666666</v>
      </c>
      <c r="W1081">
        <f t="shared" si="249"/>
        <v>1529.3055555555554</v>
      </c>
      <c r="X1081">
        <f t="shared" si="250"/>
        <v>16725.882625929011</v>
      </c>
      <c r="Y1081" t="str">
        <f t="shared" si="242"/>
        <v>Accelerating</v>
      </c>
      <c r="Z1081">
        <f t="shared" si="243"/>
        <v>16725.882625929011</v>
      </c>
      <c r="AA1081">
        <f t="shared" si="244"/>
        <v>0</v>
      </c>
      <c r="AB1081">
        <f t="shared" si="245"/>
        <v>0</v>
      </c>
      <c r="AC1081">
        <f t="shared" si="246"/>
        <v>1705.755735222222</v>
      </c>
      <c r="AD1081">
        <f t="shared" si="254"/>
        <v>0</v>
      </c>
      <c r="AE1081">
        <f t="shared" si="255"/>
        <v>1705.755735222222</v>
      </c>
      <c r="AF1081">
        <f>(Z1081+SUM($Z$1031:Z1080))/1000</f>
        <v>281.69868065384566</v>
      </c>
      <c r="AG1081">
        <f>(AA1081+SUM($AA$1031:AA1080))/1000</f>
        <v>121.72977070014817</v>
      </c>
      <c r="BG1081">
        <f t="shared" si="251"/>
        <v>68.746477623456784</v>
      </c>
    </row>
    <row r="1082" spans="2:59" x14ac:dyDescent="0.3">
      <c r="B1082" s="25" t="s">
        <v>53</v>
      </c>
      <c r="C1082" s="25">
        <v>1074</v>
      </c>
      <c r="D1082" s="25">
        <v>52</v>
      </c>
      <c r="E1082" s="24">
        <v>39.5</v>
      </c>
      <c r="F1082" s="15">
        <f t="shared" si="252"/>
        <v>1.2777777777777781</v>
      </c>
      <c r="G1082" s="15">
        <f t="shared" si="253"/>
        <v>4.6000000000000014</v>
      </c>
      <c r="R1082">
        <f>S1082+SUM($S$1031:S1081)</f>
        <v>438.0277777777776</v>
      </c>
      <c r="S1082">
        <f t="shared" si="247"/>
        <v>10.972222222222221</v>
      </c>
      <c r="U1082">
        <f t="shared" si="248"/>
        <v>55.648916666666651</v>
      </c>
      <c r="V1082">
        <f t="shared" si="241"/>
        <v>187.65521966666665</v>
      </c>
      <c r="W1082">
        <f t="shared" si="249"/>
        <v>1827.2222222222226</v>
      </c>
      <c r="X1082">
        <f t="shared" si="250"/>
        <v>22107.683042947534</v>
      </c>
      <c r="Y1082" t="str">
        <f t="shared" si="242"/>
        <v>Accelerating</v>
      </c>
      <c r="Z1082">
        <f t="shared" si="243"/>
        <v>22107.683042947534</v>
      </c>
      <c r="AA1082">
        <f t="shared" si="244"/>
        <v>0</v>
      </c>
      <c r="AB1082">
        <f t="shared" si="245"/>
        <v>0</v>
      </c>
      <c r="AC1082">
        <f t="shared" si="246"/>
        <v>2014.8774418888893</v>
      </c>
      <c r="AD1082">
        <f t="shared" si="254"/>
        <v>0</v>
      </c>
      <c r="AE1082">
        <f t="shared" si="255"/>
        <v>2014.8774418888893</v>
      </c>
      <c r="AF1082">
        <f>(Z1082+SUM($Z$1031:Z1081))/1000</f>
        <v>303.8063636967932</v>
      </c>
      <c r="AG1082">
        <f>(AA1082+SUM($AA$1031:AA1081))/1000</f>
        <v>121.72977070014817</v>
      </c>
      <c r="BG1082">
        <f t="shared" si="251"/>
        <v>86.078607253086403</v>
      </c>
    </row>
    <row r="1083" spans="2:59" x14ac:dyDescent="0.3">
      <c r="B1083" s="25" t="s">
        <v>53</v>
      </c>
      <c r="C1083" s="25">
        <v>1075</v>
      </c>
      <c r="D1083" s="25">
        <v>53</v>
      </c>
      <c r="E1083" s="24">
        <v>44.5</v>
      </c>
      <c r="F1083" s="15">
        <f t="shared" si="252"/>
        <v>1.3611111111111107</v>
      </c>
      <c r="G1083" s="15">
        <f t="shared" si="253"/>
        <v>4.8999999999999986</v>
      </c>
      <c r="R1083">
        <f>S1083+SUM($S$1031:S1082)</f>
        <v>450.38888888888869</v>
      </c>
      <c r="S1083">
        <f t="shared" si="247"/>
        <v>12.361111111111111</v>
      </c>
      <c r="U1083">
        <f t="shared" si="248"/>
        <v>70.628916666666655</v>
      </c>
      <c r="V1083">
        <f t="shared" si="241"/>
        <v>202.63521966666667</v>
      </c>
      <c r="W1083">
        <f t="shared" si="249"/>
        <v>1946.3888888888882</v>
      </c>
      <c r="X1083">
        <f t="shared" si="250"/>
        <v>26564.325786311718</v>
      </c>
      <c r="Y1083" t="str">
        <f t="shared" si="242"/>
        <v>Accelerating</v>
      </c>
      <c r="Z1083">
        <f t="shared" si="243"/>
        <v>26564.325786311718</v>
      </c>
      <c r="AA1083">
        <f t="shared" si="244"/>
        <v>0</v>
      </c>
      <c r="AB1083">
        <f t="shared" si="245"/>
        <v>0</v>
      </c>
      <c r="AC1083">
        <f t="shared" si="246"/>
        <v>2149.0241085555549</v>
      </c>
      <c r="AD1083">
        <f t="shared" si="254"/>
        <v>0</v>
      </c>
      <c r="AE1083">
        <f t="shared" si="255"/>
        <v>2149.0241085555549</v>
      </c>
      <c r="AF1083">
        <f>(Z1083+SUM($Z$1031:Z1082))/1000</f>
        <v>330.37068948310491</v>
      </c>
      <c r="AG1083">
        <f>(AA1083+SUM($AA$1031:AA1082))/1000</f>
        <v>121.72977070014817</v>
      </c>
      <c r="BG1083">
        <f t="shared" si="251"/>
        <v>109.24990354938271</v>
      </c>
    </row>
    <row r="1084" spans="2:59" x14ac:dyDescent="0.3">
      <c r="B1084" s="25" t="s">
        <v>53</v>
      </c>
      <c r="C1084" s="25">
        <v>1076</v>
      </c>
      <c r="D1084" s="25">
        <v>54</v>
      </c>
      <c r="E1084" s="24">
        <v>49.3</v>
      </c>
      <c r="F1084" s="15">
        <f t="shared" si="252"/>
        <v>1.2222222222222219</v>
      </c>
      <c r="G1084" s="15">
        <f t="shared" si="253"/>
        <v>4.3999999999999986</v>
      </c>
      <c r="R1084">
        <f>S1084+SUM($S$1031:S1083)</f>
        <v>464.08333333333314</v>
      </c>
      <c r="S1084">
        <f t="shared" si="247"/>
        <v>13.694444444444443</v>
      </c>
      <c r="U1084">
        <f t="shared" si="248"/>
        <v>86.68747666666664</v>
      </c>
      <c r="V1084">
        <f t="shared" si="241"/>
        <v>218.69377966666664</v>
      </c>
      <c r="W1084">
        <f t="shared" si="249"/>
        <v>1747.7777777777774</v>
      </c>
      <c r="X1084">
        <f t="shared" si="250"/>
        <v>26929.735495003079</v>
      </c>
      <c r="Y1084" t="str">
        <f t="shared" si="242"/>
        <v>Accelerating</v>
      </c>
      <c r="Z1084">
        <f t="shared" si="243"/>
        <v>26929.735495003079</v>
      </c>
      <c r="AA1084">
        <f t="shared" si="244"/>
        <v>0</v>
      </c>
      <c r="AB1084">
        <f t="shared" si="245"/>
        <v>0</v>
      </c>
      <c r="AC1084">
        <f t="shared" si="246"/>
        <v>1966.471557444444</v>
      </c>
      <c r="AD1084">
        <f t="shared" si="254"/>
        <v>0</v>
      </c>
      <c r="AE1084">
        <f t="shared" si="255"/>
        <v>1966.471557444444</v>
      </c>
      <c r="AF1084">
        <f>(Z1084+SUM($Z$1031:Z1083))/1000</f>
        <v>357.30042497810797</v>
      </c>
      <c r="AG1084">
        <f>(AA1084+SUM($AA$1031:AA1083))/1000</f>
        <v>121.72977070014817</v>
      </c>
      <c r="BG1084">
        <f t="shared" si="251"/>
        <v>134.08953317901231</v>
      </c>
    </row>
    <row r="1085" spans="2:59" x14ac:dyDescent="0.3">
      <c r="B1085" s="25" t="s">
        <v>53</v>
      </c>
      <c r="C1085" s="25">
        <v>1077</v>
      </c>
      <c r="D1085" s="25">
        <v>55</v>
      </c>
      <c r="E1085" s="24">
        <v>53.3</v>
      </c>
      <c r="F1085" s="15">
        <f t="shared" si="252"/>
        <v>0.98611111111111127</v>
      </c>
      <c r="G1085" s="15">
        <f t="shared" si="253"/>
        <v>3.5500000000000007</v>
      </c>
      <c r="R1085">
        <f>S1085+SUM($S$1031:S1084)</f>
        <v>478.88888888888869</v>
      </c>
      <c r="S1085">
        <f t="shared" si="247"/>
        <v>14.805555555555554</v>
      </c>
      <c r="U1085">
        <f t="shared" si="248"/>
        <v>101.32507666666663</v>
      </c>
      <c r="V1085">
        <f t="shared" si="241"/>
        <v>233.33137966666663</v>
      </c>
      <c r="W1085">
        <f t="shared" si="249"/>
        <v>1410.1388888888891</v>
      </c>
      <c r="X1085">
        <f t="shared" si="250"/>
        <v>24332.490365003086</v>
      </c>
      <c r="Y1085" t="str">
        <f t="shared" si="242"/>
        <v>Accelerating</v>
      </c>
      <c r="Z1085">
        <f t="shared" si="243"/>
        <v>24332.490365003086</v>
      </c>
      <c r="AA1085">
        <f t="shared" si="244"/>
        <v>0</v>
      </c>
      <c r="AB1085">
        <f t="shared" si="245"/>
        <v>0</v>
      </c>
      <c r="AC1085">
        <f t="shared" si="246"/>
        <v>1643.4702685555558</v>
      </c>
      <c r="AD1085">
        <f t="shared" si="254"/>
        <v>0</v>
      </c>
      <c r="AE1085">
        <f t="shared" si="255"/>
        <v>1643.4702685555558</v>
      </c>
      <c r="AF1085">
        <f>(Z1085+SUM($Z$1031:Z1084))/1000</f>
        <v>381.63291534311105</v>
      </c>
      <c r="AG1085">
        <f>(AA1085+SUM($AA$1031:AA1084))/1000</f>
        <v>121.72977070014817</v>
      </c>
      <c r="BG1085">
        <f t="shared" si="251"/>
        <v>156.73119984567896</v>
      </c>
    </row>
    <row r="1086" spans="2:59" x14ac:dyDescent="0.3">
      <c r="B1086" s="25" t="s">
        <v>53</v>
      </c>
      <c r="C1086" s="25">
        <v>1078</v>
      </c>
      <c r="D1086" s="25">
        <v>56</v>
      </c>
      <c r="E1086" s="24">
        <v>56.4</v>
      </c>
      <c r="F1086" s="15">
        <f t="shared" si="252"/>
        <v>0.7777777777777779</v>
      </c>
      <c r="G1086" s="15">
        <f t="shared" si="253"/>
        <v>2.8000000000000007</v>
      </c>
      <c r="R1086">
        <f>S1086+SUM($S$1031:S1085)</f>
        <v>494.55555555555537</v>
      </c>
      <c r="S1086">
        <f t="shared" si="247"/>
        <v>15.666666666666666</v>
      </c>
      <c r="U1086">
        <f t="shared" si="248"/>
        <v>113.45423999999998</v>
      </c>
      <c r="V1086">
        <f t="shared" si="241"/>
        <v>245.46054299999997</v>
      </c>
      <c r="W1086">
        <f t="shared" si="249"/>
        <v>1112.2222222222224</v>
      </c>
      <c r="X1086">
        <f t="shared" si="250"/>
        <v>21270.363321814817</v>
      </c>
      <c r="Y1086" t="str">
        <f t="shared" si="242"/>
        <v>Accelerating</v>
      </c>
      <c r="Z1086">
        <f t="shared" si="243"/>
        <v>21270.363321814817</v>
      </c>
      <c r="AA1086">
        <f t="shared" si="244"/>
        <v>0</v>
      </c>
      <c r="AB1086">
        <f t="shared" si="245"/>
        <v>0</v>
      </c>
      <c r="AC1086">
        <f t="shared" si="246"/>
        <v>1357.6827652222223</v>
      </c>
      <c r="AD1086">
        <f t="shared" si="254"/>
        <v>0</v>
      </c>
      <c r="AE1086">
        <f t="shared" si="255"/>
        <v>1357.6827652222223</v>
      </c>
      <c r="AF1086">
        <f>(Z1086+SUM($Z$1031:Z1085))/1000</f>
        <v>402.90327866492584</v>
      </c>
      <c r="AG1086">
        <f>(AA1086+SUM($AA$1031:AA1085))/1000</f>
        <v>121.72977070014817</v>
      </c>
      <c r="BG1086">
        <f t="shared" si="251"/>
        <v>175.49277777777777</v>
      </c>
    </row>
    <row r="1087" spans="2:59" x14ac:dyDescent="0.3">
      <c r="B1087" s="25" t="s">
        <v>53</v>
      </c>
      <c r="C1087" s="25">
        <v>1079</v>
      </c>
      <c r="D1087" s="25">
        <v>57</v>
      </c>
      <c r="E1087" s="24">
        <v>58.9</v>
      </c>
      <c r="F1087" s="15">
        <f t="shared" si="252"/>
        <v>0.6666666666666673</v>
      </c>
      <c r="G1087" s="15">
        <f t="shared" si="253"/>
        <v>2.4000000000000021</v>
      </c>
      <c r="R1087">
        <f>S1087+SUM($S$1031:S1086)</f>
        <v>510.91666666666646</v>
      </c>
      <c r="S1087">
        <f t="shared" si="247"/>
        <v>16.361111111111111</v>
      </c>
      <c r="U1087">
        <f t="shared" si="248"/>
        <v>123.73515666666665</v>
      </c>
      <c r="V1087">
        <f t="shared" si="241"/>
        <v>255.74145966666666</v>
      </c>
      <c r="W1087">
        <f t="shared" si="249"/>
        <v>953.33333333333428</v>
      </c>
      <c r="X1087">
        <f t="shared" si="250"/>
        <v>19781.807029916679</v>
      </c>
      <c r="Y1087" t="str">
        <f t="shared" si="242"/>
        <v>Accelerating</v>
      </c>
      <c r="Z1087">
        <f t="shared" si="243"/>
        <v>19781.807029916679</v>
      </c>
      <c r="AA1087">
        <f t="shared" si="244"/>
        <v>0</v>
      </c>
      <c r="AB1087">
        <f t="shared" si="245"/>
        <v>0</v>
      </c>
      <c r="AC1087">
        <f t="shared" si="246"/>
        <v>1209.0747930000009</v>
      </c>
      <c r="AD1087">
        <f t="shared" si="254"/>
        <v>0</v>
      </c>
      <c r="AE1087">
        <f t="shared" si="255"/>
        <v>1209.0747930000009</v>
      </c>
      <c r="AF1087">
        <f>(Z1087+SUM($Z$1031:Z1086))/1000</f>
        <v>422.68508569484248</v>
      </c>
      <c r="AG1087">
        <f>(AA1087+SUM($AA$1031:AA1086))/1000</f>
        <v>121.72977070014817</v>
      </c>
      <c r="BG1087">
        <f t="shared" si="251"/>
        <v>191.39545910493825</v>
      </c>
    </row>
    <row r="1088" spans="2:59" x14ac:dyDescent="0.3">
      <c r="B1088" s="25" t="s">
        <v>53</v>
      </c>
      <c r="C1088" s="25">
        <v>1080</v>
      </c>
      <c r="D1088" s="25">
        <v>58</v>
      </c>
      <c r="E1088" s="24">
        <v>61.2</v>
      </c>
      <c r="F1088" s="15">
        <f t="shared" si="252"/>
        <v>0.51388888888888928</v>
      </c>
      <c r="G1088" s="15">
        <f t="shared" si="253"/>
        <v>1.8500000000000014</v>
      </c>
      <c r="R1088">
        <f>S1088+SUM($S$1031:S1087)</f>
        <v>527.91666666666652</v>
      </c>
      <c r="S1088">
        <f t="shared" si="247"/>
        <v>17</v>
      </c>
      <c r="U1088">
        <f t="shared" si="248"/>
        <v>133.58735999999999</v>
      </c>
      <c r="V1088">
        <f t="shared" si="241"/>
        <v>265.59366299999999</v>
      </c>
      <c r="W1088">
        <f t="shared" si="249"/>
        <v>734.86111111111165</v>
      </c>
      <c r="X1088">
        <f t="shared" si="250"/>
        <v>17007.731159888899</v>
      </c>
      <c r="Y1088" t="str">
        <f t="shared" si="242"/>
        <v>Accelerating</v>
      </c>
      <c r="Z1088">
        <f t="shared" si="243"/>
        <v>17007.731159888899</v>
      </c>
      <c r="AA1088">
        <f t="shared" si="244"/>
        <v>0</v>
      </c>
      <c r="AB1088">
        <f t="shared" si="245"/>
        <v>0</v>
      </c>
      <c r="AC1088">
        <f t="shared" si="246"/>
        <v>1000.4547741111116</v>
      </c>
      <c r="AD1088">
        <f t="shared" si="254"/>
        <v>0</v>
      </c>
      <c r="AE1088">
        <f t="shared" si="255"/>
        <v>1000.4547741111116</v>
      </c>
      <c r="AF1088">
        <f>(Z1088+SUM($Z$1031:Z1087))/1000</f>
        <v>439.6928168547314</v>
      </c>
      <c r="AG1088">
        <f>(AA1088+SUM($AA$1031:AA1087))/1000</f>
        <v>121.72977070014817</v>
      </c>
      <c r="BG1088">
        <f t="shared" si="251"/>
        <v>206.63499999999999</v>
      </c>
    </row>
    <row r="1089" spans="2:59" x14ac:dyDescent="0.3">
      <c r="B1089" s="25" t="s">
        <v>53</v>
      </c>
      <c r="C1089" s="25">
        <v>1081</v>
      </c>
      <c r="D1089" s="25">
        <v>59</v>
      </c>
      <c r="E1089" s="24">
        <v>62.6</v>
      </c>
      <c r="F1089" s="15">
        <f t="shared" si="252"/>
        <v>0.24999999999999961</v>
      </c>
      <c r="G1089" s="15">
        <f t="shared" si="253"/>
        <v>0.89999999999999858</v>
      </c>
      <c r="R1089">
        <f>S1089+SUM($S$1031:S1088)</f>
        <v>545.30555555555543</v>
      </c>
      <c r="S1089">
        <f t="shared" si="247"/>
        <v>17.388888888888889</v>
      </c>
      <c r="U1089">
        <f t="shared" si="248"/>
        <v>139.76910666666669</v>
      </c>
      <c r="V1089">
        <f t="shared" si="241"/>
        <v>271.77540966666669</v>
      </c>
      <c r="W1089">
        <f t="shared" si="249"/>
        <v>357.49999999999943</v>
      </c>
      <c r="X1089">
        <f t="shared" si="250"/>
        <v>10942.400179203694</v>
      </c>
      <c r="Y1089" t="str">
        <f t="shared" si="242"/>
        <v>Accelerating</v>
      </c>
      <c r="Z1089">
        <f t="shared" si="243"/>
        <v>10942.400179203694</v>
      </c>
      <c r="AA1089">
        <f t="shared" si="244"/>
        <v>0</v>
      </c>
      <c r="AB1089">
        <f t="shared" si="245"/>
        <v>0</v>
      </c>
      <c r="AC1089">
        <f t="shared" si="246"/>
        <v>629.27540966666606</v>
      </c>
      <c r="AD1089">
        <f t="shared" si="254"/>
        <v>0</v>
      </c>
      <c r="AE1089">
        <f t="shared" si="255"/>
        <v>629.27540966666606</v>
      </c>
      <c r="AF1089">
        <f>(Z1089+SUM($Z$1031:Z1088))/1000</f>
        <v>450.63521703393513</v>
      </c>
      <c r="AG1089">
        <f>(AA1089+SUM($AA$1031:AA1088))/1000</f>
        <v>121.72977070014817</v>
      </c>
      <c r="BG1089">
        <f t="shared" si="251"/>
        <v>216.1970216049383</v>
      </c>
    </row>
    <row r="1090" spans="2:59" x14ac:dyDescent="0.3">
      <c r="B1090" s="25" t="s">
        <v>53</v>
      </c>
      <c r="C1090" s="25">
        <v>1082</v>
      </c>
      <c r="D1090" s="25">
        <v>60</v>
      </c>
      <c r="E1090" s="24">
        <v>63</v>
      </c>
      <c r="F1090" s="15">
        <f t="shared" si="252"/>
        <v>-1.3888888888889086E-2</v>
      </c>
      <c r="G1090" s="15">
        <f t="shared" si="253"/>
        <v>-5.0000000000000711E-2</v>
      </c>
      <c r="R1090">
        <f>S1090+SUM($S$1031:S1089)</f>
        <v>562.80555555555543</v>
      </c>
      <c r="S1090">
        <f t="shared" si="247"/>
        <v>17.5</v>
      </c>
      <c r="U1090">
        <f t="shared" si="248"/>
        <v>141.56100000000001</v>
      </c>
      <c r="V1090">
        <f t="shared" si="241"/>
        <v>273.56730300000004</v>
      </c>
      <c r="W1090">
        <f t="shared" si="249"/>
        <v>-19.861111111111391</v>
      </c>
      <c r="X1090">
        <f t="shared" si="250"/>
        <v>4439.8583580555514</v>
      </c>
      <c r="Y1090" t="str">
        <f t="shared" si="242"/>
        <v>Braking</v>
      </c>
      <c r="Z1090">
        <f t="shared" si="243"/>
        <v>4439.8583580555514</v>
      </c>
      <c r="AA1090">
        <f t="shared" si="244"/>
        <v>0</v>
      </c>
      <c r="AB1090">
        <f t="shared" si="245"/>
        <v>0</v>
      </c>
      <c r="AC1090">
        <f t="shared" si="246"/>
        <v>253.70619188888864</v>
      </c>
      <c r="AD1090">
        <f t="shared" si="254"/>
        <v>0</v>
      </c>
      <c r="AE1090">
        <f t="shared" si="255"/>
        <v>253.70619188888864</v>
      </c>
      <c r="AF1090">
        <f>(Z1090+SUM($Z$1031:Z1089))/1000</f>
        <v>455.07507539199065</v>
      </c>
      <c r="AG1090">
        <f>(AA1090+SUM($AA$1031:AA1089))/1000</f>
        <v>121.72977070014817</v>
      </c>
      <c r="BG1090">
        <f t="shared" si="251"/>
        <v>218.96875</v>
      </c>
    </row>
    <row r="1091" spans="2:59" x14ac:dyDescent="0.3">
      <c r="B1091" s="25" t="s">
        <v>53</v>
      </c>
      <c r="C1091" s="25">
        <v>1083</v>
      </c>
      <c r="D1091" s="25">
        <v>61</v>
      </c>
      <c r="E1091" s="24">
        <v>62.5</v>
      </c>
      <c r="F1091" s="15">
        <f t="shared" si="252"/>
        <v>-0.29166666666666685</v>
      </c>
      <c r="G1091" s="15">
        <f t="shared" si="253"/>
        <v>-1.0500000000000007</v>
      </c>
      <c r="R1091">
        <f>S1091+SUM($S$1031:S1090)</f>
        <v>580.16666666666652</v>
      </c>
      <c r="S1091">
        <f t="shared" si="247"/>
        <v>17.361111111111111</v>
      </c>
      <c r="U1091">
        <f t="shared" si="248"/>
        <v>139.32291666666666</v>
      </c>
      <c r="V1091">
        <f t="shared" si="241"/>
        <v>271.32921966666663</v>
      </c>
      <c r="W1091">
        <f t="shared" si="249"/>
        <v>-417.0833333333336</v>
      </c>
      <c r="X1091">
        <f t="shared" si="250"/>
        <v>0</v>
      </c>
      <c r="Y1091" t="str">
        <f t="shared" si="242"/>
        <v>Braking</v>
      </c>
      <c r="Z1091">
        <f t="shared" si="243"/>
        <v>0</v>
      </c>
      <c r="AA1091">
        <f t="shared" si="244"/>
        <v>2530.4533622685235</v>
      </c>
      <c r="AB1091">
        <f t="shared" si="245"/>
        <v>0</v>
      </c>
      <c r="AC1091">
        <f t="shared" si="246"/>
        <v>-145.75411366666697</v>
      </c>
      <c r="AD1091">
        <f t="shared" si="254"/>
        <v>145.75411366666697</v>
      </c>
      <c r="AE1091">
        <f t="shared" si="255"/>
        <v>0</v>
      </c>
      <c r="AF1091">
        <f>(Z1091+SUM($Z$1031:Z1090))/1000</f>
        <v>455.07507539199065</v>
      </c>
      <c r="AG1091">
        <f>(AA1091+SUM($AA$1031:AA1090))/1000</f>
        <v>124.26022406241668</v>
      </c>
      <c r="BG1091">
        <f t="shared" si="251"/>
        <v>215.50684799382717</v>
      </c>
    </row>
    <row r="1092" spans="2:59" x14ac:dyDescent="0.3">
      <c r="B1092" s="25" t="s">
        <v>53</v>
      </c>
      <c r="C1092" s="25">
        <v>1084</v>
      </c>
      <c r="D1092" s="25">
        <v>62</v>
      </c>
      <c r="E1092" s="24">
        <v>60.9</v>
      </c>
      <c r="F1092" s="15">
        <f t="shared" si="252"/>
        <v>-0.44444444444444481</v>
      </c>
      <c r="G1092" s="15">
        <f t="shared" si="253"/>
        <v>-1.6000000000000014</v>
      </c>
      <c r="R1092">
        <f>S1092+SUM($S$1031:S1091)</f>
        <v>597.08333333333314</v>
      </c>
      <c r="S1092">
        <f t="shared" si="247"/>
        <v>16.916666666666664</v>
      </c>
      <c r="U1092">
        <f t="shared" si="248"/>
        <v>132.28088999999997</v>
      </c>
      <c r="V1092">
        <f t="shared" si="241"/>
        <v>264.287193</v>
      </c>
      <c r="W1092">
        <f t="shared" si="249"/>
        <v>-635.55555555555611</v>
      </c>
      <c r="X1092">
        <f t="shared" si="250"/>
        <v>0</v>
      </c>
      <c r="Y1092" t="str">
        <f t="shared" si="242"/>
        <v>Braking</v>
      </c>
      <c r="Z1092">
        <f t="shared" si="243"/>
        <v>0</v>
      </c>
      <c r="AA1092">
        <f t="shared" si="244"/>
        <v>6280.6231332314901</v>
      </c>
      <c r="AB1092">
        <f t="shared" si="245"/>
        <v>0</v>
      </c>
      <c r="AC1092">
        <f t="shared" si="246"/>
        <v>-371.26836255555611</v>
      </c>
      <c r="AD1092">
        <f t="shared" si="254"/>
        <v>371.26836255555611</v>
      </c>
      <c r="AE1092">
        <f t="shared" si="255"/>
        <v>0</v>
      </c>
      <c r="AF1092">
        <f>(Z1092+SUM($Z$1031:Z1091))/1000</f>
        <v>455.07507539199065</v>
      </c>
      <c r="AG1092">
        <f>(AA1092+SUM($AA$1031:AA1091))/1000</f>
        <v>130.54084719564818</v>
      </c>
      <c r="BG1092">
        <f t="shared" si="251"/>
        <v>204.61413194444438</v>
      </c>
    </row>
    <row r="1093" spans="2:59" x14ac:dyDescent="0.3">
      <c r="B1093" s="25" t="s">
        <v>53</v>
      </c>
      <c r="C1093" s="25">
        <v>1085</v>
      </c>
      <c r="D1093" s="25">
        <v>63</v>
      </c>
      <c r="E1093" s="24">
        <v>59.3</v>
      </c>
      <c r="F1093" s="15">
        <f t="shared" si="252"/>
        <v>-0.31944444444444403</v>
      </c>
      <c r="G1093" s="15">
        <f t="shared" si="253"/>
        <v>-1.1499999999999986</v>
      </c>
      <c r="R1093">
        <f>S1093+SUM($S$1031:S1092)</f>
        <v>613.55555555555532</v>
      </c>
      <c r="S1093">
        <f t="shared" si="247"/>
        <v>16.472222222222221</v>
      </c>
      <c r="U1093">
        <f t="shared" si="248"/>
        <v>125.42147666666666</v>
      </c>
      <c r="V1093">
        <f t="shared" si="241"/>
        <v>257.42777966666665</v>
      </c>
      <c r="W1093">
        <f t="shared" si="249"/>
        <v>-456.80555555555497</v>
      </c>
      <c r="X1093">
        <f t="shared" si="250"/>
        <v>0</v>
      </c>
      <c r="Y1093" t="str">
        <f t="shared" si="242"/>
        <v>Braking</v>
      </c>
      <c r="Z1093">
        <f t="shared" si="243"/>
        <v>0</v>
      </c>
      <c r="AA1093">
        <f t="shared" si="244"/>
        <v>3284.195030614188</v>
      </c>
      <c r="AB1093">
        <f t="shared" si="245"/>
        <v>0</v>
      </c>
      <c r="AC1093">
        <f t="shared" si="246"/>
        <v>-199.37777588888832</v>
      </c>
      <c r="AD1093">
        <f t="shared" si="254"/>
        <v>199.37777588888832</v>
      </c>
      <c r="AE1093">
        <f t="shared" si="255"/>
        <v>0</v>
      </c>
      <c r="AF1093">
        <f>(Z1093+SUM($Z$1031:Z1092))/1000</f>
        <v>455.07507539199065</v>
      </c>
      <c r="AG1093">
        <f>(AA1093+SUM($AA$1031:AA1092))/1000</f>
        <v>133.82504222626235</v>
      </c>
      <c r="BG1093">
        <f t="shared" si="251"/>
        <v>194.00388503086418</v>
      </c>
    </row>
    <row r="1094" spans="2:59" x14ac:dyDescent="0.3">
      <c r="B1094" s="25" t="s">
        <v>53</v>
      </c>
      <c r="C1094" s="25">
        <v>1086</v>
      </c>
      <c r="D1094" s="25">
        <v>64</v>
      </c>
      <c r="E1094" s="24">
        <v>58.6</v>
      </c>
      <c r="F1094" s="15">
        <f t="shared" si="252"/>
        <v>-9.7222222222221627E-2</v>
      </c>
      <c r="G1094" s="15">
        <f t="shared" si="253"/>
        <v>-0.34999999999999787</v>
      </c>
      <c r="R1094">
        <f>S1094+SUM($S$1031:S1093)</f>
        <v>629.83333333333314</v>
      </c>
      <c r="S1094">
        <f t="shared" si="247"/>
        <v>16.277777777777779</v>
      </c>
      <c r="U1094">
        <f t="shared" si="248"/>
        <v>122.47790666666667</v>
      </c>
      <c r="V1094">
        <f t="shared" si="241"/>
        <v>254.48420966666669</v>
      </c>
      <c r="W1094">
        <f t="shared" si="249"/>
        <v>-139.02777777777692</v>
      </c>
      <c r="X1094">
        <f t="shared" si="250"/>
        <v>1879.3741413024836</v>
      </c>
      <c r="Y1094" t="str">
        <f t="shared" si="242"/>
        <v>Braking</v>
      </c>
      <c r="Z1094">
        <f t="shared" si="243"/>
        <v>1879.3741413024836</v>
      </c>
      <c r="AA1094">
        <f t="shared" si="244"/>
        <v>0</v>
      </c>
      <c r="AB1094">
        <f t="shared" si="245"/>
        <v>0</v>
      </c>
      <c r="AC1094">
        <f t="shared" si="246"/>
        <v>115.45643188888977</v>
      </c>
      <c r="AD1094">
        <f t="shared" si="254"/>
        <v>0</v>
      </c>
      <c r="AE1094">
        <f t="shared" si="255"/>
        <v>115.45643188888977</v>
      </c>
      <c r="AF1094">
        <f>(Z1094+SUM($Z$1031:Z1093))/1000</f>
        <v>456.95444953329314</v>
      </c>
      <c r="AG1094">
        <f>(AA1094+SUM($AA$1031:AA1093))/1000</f>
        <v>133.82504222626235</v>
      </c>
      <c r="BG1094">
        <f t="shared" si="251"/>
        <v>189.45072530864198</v>
      </c>
    </row>
    <row r="1095" spans="2:59" x14ac:dyDescent="0.3">
      <c r="B1095" s="25" t="s">
        <v>53</v>
      </c>
      <c r="C1095" s="25">
        <v>1087</v>
      </c>
      <c r="D1095" s="25">
        <v>65</v>
      </c>
      <c r="E1095" s="24">
        <v>58.6</v>
      </c>
      <c r="F1095" s="15">
        <f t="shared" si="252"/>
        <v>1.3888888888889086E-2</v>
      </c>
      <c r="G1095" s="15">
        <f t="shared" si="253"/>
        <v>5.0000000000000711E-2</v>
      </c>
      <c r="R1095">
        <f>S1095+SUM($S$1031:S1094)</f>
        <v>646.11111111111097</v>
      </c>
      <c r="S1095">
        <f t="shared" si="247"/>
        <v>16.277777777777779</v>
      </c>
      <c r="U1095">
        <f t="shared" si="248"/>
        <v>122.47790666666667</v>
      </c>
      <c r="V1095">
        <f t="shared" si="241"/>
        <v>254.48420966666669</v>
      </c>
      <c r="W1095">
        <f t="shared" si="249"/>
        <v>19.861111111111391</v>
      </c>
      <c r="X1095">
        <f t="shared" si="250"/>
        <v>4465.7321659938316</v>
      </c>
      <c r="Y1095" t="str">
        <f t="shared" si="242"/>
        <v>Accelerating</v>
      </c>
      <c r="Z1095">
        <f t="shared" si="243"/>
        <v>4465.7321659938316</v>
      </c>
      <c r="AA1095">
        <f t="shared" si="244"/>
        <v>0</v>
      </c>
      <c r="AB1095">
        <f t="shared" si="245"/>
        <v>0</v>
      </c>
      <c r="AC1095">
        <f t="shared" si="246"/>
        <v>274.34532077777806</v>
      </c>
      <c r="AD1095">
        <f t="shared" si="254"/>
        <v>0</v>
      </c>
      <c r="AE1095">
        <f t="shared" si="255"/>
        <v>274.34532077777806</v>
      </c>
      <c r="AF1095">
        <f>(Z1095+SUM($Z$1031:Z1094))/1000</f>
        <v>461.42018169928696</v>
      </c>
      <c r="AG1095">
        <f>(AA1095+SUM($AA$1031:AA1094))/1000</f>
        <v>133.82504222626235</v>
      </c>
      <c r="BG1095">
        <f t="shared" si="251"/>
        <v>189.45072530864198</v>
      </c>
    </row>
    <row r="1096" spans="2:59" x14ac:dyDescent="0.3">
      <c r="B1096" s="25" t="s">
        <v>53</v>
      </c>
      <c r="C1096" s="25">
        <v>1088</v>
      </c>
      <c r="D1096" s="25">
        <v>66</v>
      </c>
      <c r="E1096" s="24">
        <v>58.7</v>
      </c>
      <c r="F1096" s="15">
        <f t="shared" si="252"/>
        <v>2.7777777777777186E-2</v>
      </c>
      <c r="G1096" s="15">
        <f t="shared" si="253"/>
        <v>9.9999999999997868E-2</v>
      </c>
      <c r="R1096">
        <f>S1096+SUM($S$1031:S1095)</f>
        <v>662.41666666666652</v>
      </c>
      <c r="S1096">
        <f t="shared" si="247"/>
        <v>16.305555555555557</v>
      </c>
      <c r="U1096">
        <f t="shared" si="248"/>
        <v>122.89627666666669</v>
      </c>
      <c r="V1096">
        <f t="shared" ref="V1096:V1159" si="256">U1096+T$8</f>
        <v>254.9025796666667</v>
      </c>
      <c r="W1096">
        <f t="shared" si="249"/>
        <v>39.722222222221376</v>
      </c>
      <c r="X1096">
        <f t="shared" si="250"/>
        <v>4804.0210752438152</v>
      </c>
      <c r="Y1096" t="str">
        <f t="shared" ref="Y1096:Y1159" si="257">IF(F1096&gt;0, "Accelerating", IF(F1096&lt;0, "Braking", IF(F1096=0, "Constant")))</f>
        <v>Accelerating</v>
      </c>
      <c r="Z1096">
        <f t="shared" ref="Z1096:Z1159" si="258">AE1096*S1096</f>
        <v>4804.0210752438152</v>
      </c>
      <c r="AA1096">
        <f t="shared" ref="AA1096:AA1159" si="259">AD1096*S1096</f>
        <v>0</v>
      </c>
      <c r="AB1096">
        <f t="shared" ref="AB1096:AB1159" si="260">IF(S1096=0, 1,0)</f>
        <v>0</v>
      </c>
      <c r="AC1096">
        <f t="shared" ref="AC1096:AC1159" si="261">W1096+V1096</f>
        <v>294.6248018888881</v>
      </c>
      <c r="AD1096">
        <f t="shared" si="254"/>
        <v>0</v>
      </c>
      <c r="AE1096">
        <f t="shared" si="255"/>
        <v>294.6248018888881</v>
      </c>
      <c r="AF1096">
        <f>(Z1096+SUM($Z$1031:Z1095))/1000</f>
        <v>466.2242027745308</v>
      </c>
      <c r="AG1096">
        <f>(AA1096+SUM($AA$1031:AA1095))/1000</f>
        <v>133.82504222626235</v>
      </c>
      <c r="BG1096">
        <f t="shared" si="251"/>
        <v>190.09786651234575</v>
      </c>
    </row>
    <row r="1097" spans="2:59" x14ac:dyDescent="0.3">
      <c r="B1097" s="25" t="s">
        <v>53</v>
      </c>
      <c r="C1097" s="25">
        <v>1089</v>
      </c>
      <c r="D1097" s="25">
        <v>67</v>
      </c>
      <c r="E1097" s="24">
        <v>58.8</v>
      </c>
      <c r="F1097" s="15">
        <f t="shared" si="252"/>
        <v>1.3888888888888099E-2</v>
      </c>
      <c r="G1097" s="15">
        <f t="shared" si="253"/>
        <v>4.9999999999997158E-2</v>
      </c>
      <c r="R1097">
        <f>S1097+SUM($S$1031:S1096)</f>
        <v>678.74999999999989</v>
      </c>
      <c r="S1097">
        <f t="shared" ref="S1097:S1160" si="262">E1097/3.6</f>
        <v>16.333333333333332</v>
      </c>
      <c r="U1097">
        <f t="shared" ref="U1097:U1160" si="263">0.5*2.14*0.36*1.2*(S1097)^2</f>
        <v>123.31535999999997</v>
      </c>
      <c r="V1097">
        <f t="shared" si="256"/>
        <v>255.32166299999997</v>
      </c>
      <c r="W1097">
        <f t="shared" ref="W1097:W1160" si="264">(1430*F1097)</f>
        <v>19.861111111109981</v>
      </c>
      <c r="X1097">
        <f t="shared" ref="X1097:X1160" si="265">AE1097*S1097</f>
        <v>4494.6519771481289</v>
      </c>
      <c r="Y1097" t="str">
        <f t="shared" si="257"/>
        <v>Accelerating</v>
      </c>
      <c r="Z1097">
        <f t="shared" si="258"/>
        <v>4494.6519771481289</v>
      </c>
      <c r="AA1097">
        <f t="shared" si="259"/>
        <v>0</v>
      </c>
      <c r="AB1097">
        <f t="shared" si="260"/>
        <v>0</v>
      </c>
      <c r="AC1097">
        <f t="shared" si="261"/>
        <v>275.18277411110995</v>
      </c>
      <c r="AD1097">
        <f t="shared" si="254"/>
        <v>0</v>
      </c>
      <c r="AE1097">
        <f t="shared" si="255"/>
        <v>275.18277411110995</v>
      </c>
      <c r="AF1097">
        <f>(Z1097+SUM($Z$1031:Z1096))/1000</f>
        <v>470.71885475167892</v>
      </c>
      <c r="AG1097">
        <f>(AA1097+SUM($AA$1031:AA1096))/1000</f>
        <v>133.82504222626235</v>
      </c>
      <c r="BG1097">
        <f t="shared" ref="BG1097:BG1160" si="266">(0.5*1430*(S1097*S1097))/1000</f>
        <v>190.74611111111108</v>
      </c>
    </row>
    <row r="1098" spans="2:59" x14ac:dyDescent="0.3">
      <c r="B1098" s="25" t="s">
        <v>53</v>
      </c>
      <c r="C1098" s="25">
        <v>1090</v>
      </c>
      <c r="D1098" s="25">
        <v>68</v>
      </c>
      <c r="E1098" s="24">
        <v>58.8</v>
      </c>
      <c r="F1098" s="15">
        <f t="shared" ref="F1098:F1161" si="267">($E1099-$E1097)/2/3.6</f>
        <v>0</v>
      </c>
      <c r="G1098" s="15">
        <f t="shared" ref="G1098:G1161" si="268">($E1099-$E1097)/2</f>
        <v>0</v>
      </c>
      <c r="R1098">
        <f>S1098+SUM($S$1031:S1097)</f>
        <v>695.08333333333326</v>
      </c>
      <c r="S1098">
        <f t="shared" si="262"/>
        <v>16.333333333333332</v>
      </c>
      <c r="U1098">
        <f t="shared" si="263"/>
        <v>123.31535999999997</v>
      </c>
      <c r="V1098">
        <f t="shared" si="256"/>
        <v>255.32166299999997</v>
      </c>
      <c r="W1098">
        <f t="shared" si="264"/>
        <v>0</v>
      </c>
      <c r="X1098">
        <f t="shared" si="265"/>
        <v>4170.2538289999993</v>
      </c>
      <c r="Y1098" t="str">
        <f t="shared" si="257"/>
        <v>Constant</v>
      </c>
      <c r="Z1098">
        <f t="shared" si="258"/>
        <v>4170.2538289999993</v>
      </c>
      <c r="AA1098">
        <f t="shared" si="259"/>
        <v>0</v>
      </c>
      <c r="AB1098">
        <f t="shared" si="260"/>
        <v>0</v>
      </c>
      <c r="AC1098">
        <f t="shared" si="261"/>
        <v>255.32166299999997</v>
      </c>
      <c r="AD1098">
        <f t="shared" si="254"/>
        <v>0</v>
      </c>
      <c r="AE1098">
        <f t="shared" si="255"/>
        <v>255.32166299999997</v>
      </c>
      <c r="AF1098">
        <f>(Z1098+SUM($Z$1031:Z1097))/1000</f>
        <v>474.88910858067891</v>
      </c>
      <c r="AG1098">
        <f>(AA1098+SUM($AA$1031:AA1097))/1000</f>
        <v>133.82504222626235</v>
      </c>
      <c r="BG1098">
        <f t="shared" si="266"/>
        <v>190.74611111111108</v>
      </c>
    </row>
    <row r="1099" spans="2:59" x14ac:dyDescent="0.3">
      <c r="B1099" s="25" t="s">
        <v>53</v>
      </c>
      <c r="C1099" s="25">
        <v>1091</v>
      </c>
      <c r="D1099" s="25">
        <v>69</v>
      </c>
      <c r="E1099" s="24">
        <v>58.8</v>
      </c>
      <c r="F1099" s="15">
        <f t="shared" si="267"/>
        <v>4.1666666666667261E-2</v>
      </c>
      <c r="G1099" s="15">
        <f t="shared" si="268"/>
        <v>0.15000000000000213</v>
      </c>
      <c r="R1099">
        <f>S1099+SUM($S$1031:S1098)</f>
        <v>711.41666666666663</v>
      </c>
      <c r="S1099">
        <f t="shared" si="262"/>
        <v>16.333333333333332</v>
      </c>
      <c r="U1099">
        <f t="shared" si="263"/>
        <v>123.31535999999997</v>
      </c>
      <c r="V1099">
        <f t="shared" si="256"/>
        <v>255.32166299999997</v>
      </c>
      <c r="W1099">
        <f t="shared" si="264"/>
        <v>59.583333333334181</v>
      </c>
      <c r="X1099">
        <f t="shared" si="265"/>
        <v>5143.4482734444573</v>
      </c>
      <c r="Y1099" t="str">
        <f t="shared" si="257"/>
        <v>Accelerating</v>
      </c>
      <c r="Z1099">
        <f t="shared" si="258"/>
        <v>5143.4482734444573</v>
      </c>
      <c r="AA1099">
        <f t="shared" si="259"/>
        <v>0</v>
      </c>
      <c r="AB1099">
        <f t="shared" si="260"/>
        <v>0</v>
      </c>
      <c r="AC1099">
        <f t="shared" si="261"/>
        <v>314.90499633333417</v>
      </c>
      <c r="AD1099">
        <f t="shared" ref="AD1099:AD1162" si="269">IF(AC1099&gt;V1099,0,IF(AC1099&gt;0,0,IF(AC1099=$T$8,0,-AC1099)))</f>
        <v>0</v>
      </c>
      <c r="AE1099">
        <f t="shared" si="255"/>
        <v>314.90499633333417</v>
      </c>
      <c r="AF1099">
        <f>(Z1099+SUM($Z$1031:Z1098))/1000</f>
        <v>480.03255685412336</v>
      </c>
      <c r="AG1099">
        <f>(AA1099+SUM($AA$1031:AA1098))/1000</f>
        <v>133.82504222626235</v>
      </c>
      <c r="BG1099">
        <f t="shared" si="266"/>
        <v>190.74611111111108</v>
      </c>
    </row>
    <row r="1100" spans="2:59" x14ac:dyDescent="0.3">
      <c r="B1100" s="25" t="s">
        <v>53</v>
      </c>
      <c r="C1100" s="25">
        <v>1092</v>
      </c>
      <c r="D1100" s="25">
        <v>70</v>
      </c>
      <c r="E1100" s="24">
        <v>59.1</v>
      </c>
      <c r="F1100" s="15">
        <f t="shared" si="267"/>
        <v>0.18055555555555614</v>
      </c>
      <c r="G1100" s="15">
        <f t="shared" si="268"/>
        <v>0.65000000000000213</v>
      </c>
      <c r="R1100">
        <f>S1100+SUM($S$1031:S1099)</f>
        <v>727.83333333333326</v>
      </c>
      <c r="S1100">
        <f t="shared" si="262"/>
        <v>16.416666666666668</v>
      </c>
      <c r="U1100">
        <f t="shared" si="263"/>
        <v>124.57689000000001</v>
      </c>
      <c r="V1100">
        <f t="shared" si="256"/>
        <v>256.58319299999999</v>
      </c>
      <c r="W1100">
        <f t="shared" si="264"/>
        <v>258.19444444444525</v>
      </c>
      <c r="X1100">
        <f t="shared" si="265"/>
        <v>8450.9328813796419</v>
      </c>
      <c r="Y1100" t="str">
        <f t="shared" si="257"/>
        <v>Accelerating</v>
      </c>
      <c r="Z1100">
        <f t="shared" si="258"/>
        <v>8450.9328813796419</v>
      </c>
      <c r="AA1100">
        <f t="shared" si="259"/>
        <v>0</v>
      </c>
      <c r="AB1100">
        <f t="shared" si="260"/>
        <v>0</v>
      </c>
      <c r="AC1100">
        <f t="shared" si="261"/>
        <v>514.77763744444519</v>
      </c>
      <c r="AD1100">
        <f t="shared" si="269"/>
        <v>0</v>
      </c>
      <c r="AE1100">
        <f t="shared" si="255"/>
        <v>514.77763744444519</v>
      </c>
      <c r="AF1100">
        <f>(Z1100+SUM($Z$1031:Z1099))/1000</f>
        <v>488.48348973550299</v>
      </c>
      <c r="AG1100">
        <f>(AA1100+SUM($AA$1031:AA1099))/1000</f>
        <v>133.82504222626235</v>
      </c>
      <c r="BG1100">
        <f t="shared" si="266"/>
        <v>192.69746527777778</v>
      </c>
    </row>
    <row r="1101" spans="2:59" x14ac:dyDescent="0.3">
      <c r="B1101" s="25" t="s">
        <v>53</v>
      </c>
      <c r="C1101" s="25">
        <v>1093</v>
      </c>
      <c r="D1101" s="25">
        <v>71</v>
      </c>
      <c r="E1101" s="24">
        <v>60.1</v>
      </c>
      <c r="F1101" s="15">
        <f t="shared" si="267"/>
        <v>0.36111111111111133</v>
      </c>
      <c r="G1101" s="15">
        <f t="shared" si="268"/>
        <v>1.3000000000000007</v>
      </c>
      <c r="R1101">
        <f>S1101+SUM($S$1031:S1100)</f>
        <v>744.52777777777771</v>
      </c>
      <c r="S1101">
        <f t="shared" si="262"/>
        <v>16.694444444444443</v>
      </c>
      <c r="U1101">
        <f t="shared" si="263"/>
        <v>128.82835666666662</v>
      </c>
      <c r="V1101">
        <f t="shared" si="256"/>
        <v>260.83465966666665</v>
      </c>
      <c r="W1101">
        <f t="shared" si="264"/>
        <v>516.38888888888914</v>
      </c>
      <c r="X1101">
        <f t="shared" si="265"/>
        <v>12975.315352274694</v>
      </c>
      <c r="Y1101" t="str">
        <f t="shared" si="257"/>
        <v>Accelerating</v>
      </c>
      <c r="Z1101">
        <f t="shared" si="258"/>
        <v>12975.315352274694</v>
      </c>
      <c r="AA1101">
        <f t="shared" si="259"/>
        <v>0</v>
      </c>
      <c r="AB1101">
        <f t="shared" si="260"/>
        <v>0</v>
      </c>
      <c r="AC1101">
        <f t="shared" si="261"/>
        <v>777.22354855555579</v>
      </c>
      <c r="AD1101">
        <f t="shared" si="269"/>
        <v>0</v>
      </c>
      <c r="AE1101">
        <f t="shared" si="255"/>
        <v>777.22354855555579</v>
      </c>
      <c r="AF1101">
        <f>(Z1101+SUM($Z$1031:Z1100))/1000</f>
        <v>501.45880508777765</v>
      </c>
      <c r="AG1101">
        <f>(AA1101+SUM($AA$1031:AA1100))/1000</f>
        <v>133.82504222626235</v>
      </c>
      <c r="BG1101">
        <f t="shared" si="266"/>
        <v>199.27369984567895</v>
      </c>
    </row>
    <row r="1102" spans="2:59" x14ac:dyDescent="0.3">
      <c r="B1102" s="25" t="s">
        <v>53</v>
      </c>
      <c r="C1102" s="25">
        <v>1094</v>
      </c>
      <c r="D1102" s="25">
        <v>72</v>
      </c>
      <c r="E1102" s="24">
        <v>61.7</v>
      </c>
      <c r="F1102" s="15">
        <f t="shared" si="267"/>
        <v>0.40277777777777757</v>
      </c>
      <c r="G1102" s="15">
        <f t="shared" si="268"/>
        <v>1.4499999999999993</v>
      </c>
      <c r="R1102">
        <f>S1102+SUM($S$1031:S1101)</f>
        <v>761.66666666666663</v>
      </c>
      <c r="S1102">
        <f t="shared" si="262"/>
        <v>17.138888888888889</v>
      </c>
      <c r="U1102">
        <f t="shared" si="263"/>
        <v>135.77907666666667</v>
      </c>
      <c r="V1102">
        <f t="shared" si="256"/>
        <v>267.7853796666667</v>
      </c>
      <c r="W1102">
        <f t="shared" si="264"/>
        <v>575.97222222222194</v>
      </c>
      <c r="X1102">
        <f t="shared" si="265"/>
        <v>14461.067787929009</v>
      </c>
      <c r="Y1102" t="str">
        <f t="shared" si="257"/>
        <v>Accelerating</v>
      </c>
      <c r="Z1102">
        <f t="shared" si="258"/>
        <v>14461.067787929009</v>
      </c>
      <c r="AA1102">
        <f t="shared" si="259"/>
        <v>0</v>
      </c>
      <c r="AB1102">
        <f t="shared" si="260"/>
        <v>0</v>
      </c>
      <c r="AC1102">
        <f t="shared" si="261"/>
        <v>843.75760188888864</v>
      </c>
      <c r="AD1102">
        <f t="shared" si="269"/>
        <v>0</v>
      </c>
      <c r="AE1102">
        <f t="shared" si="255"/>
        <v>843.75760188888864</v>
      </c>
      <c r="AF1102">
        <f>(Z1102+SUM($Z$1031:Z1101))/1000</f>
        <v>515.91987287570669</v>
      </c>
      <c r="AG1102">
        <f>(AA1102+SUM($AA$1031:AA1101))/1000</f>
        <v>133.82504222626235</v>
      </c>
      <c r="BG1102">
        <f t="shared" si="266"/>
        <v>210.02518132716051</v>
      </c>
    </row>
    <row r="1103" spans="2:59" x14ac:dyDescent="0.3">
      <c r="B1103" s="25" t="s">
        <v>53</v>
      </c>
      <c r="C1103" s="25">
        <v>1095</v>
      </c>
      <c r="D1103" s="25">
        <v>73</v>
      </c>
      <c r="E1103" s="24">
        <v>63</v>
      </c>
      <c r="F1103" s="15">
        <f t="shared" si="267"/>
        <v>0.27777777777777779</v>
      </c>
      <c r="G1103" s="15">
        <f t="shared" si="268"/>
        <v>1</v>
      </c>
      <c r="R1103">
        <f>S1103+SUM($S$1031:S1102)</f>
        <v>779.16666666666663</v>
      </c>
      <c r="S1103">
        <f t="shared" si="262"/>
        <v>17.5</v>
      </c>
      <c r="U1103">
        <f t="shared" si="263"/>
        <v>141.56100000000001</v>
      </c>
      <c r="V1103">
        <f t="shared" si="256"/>
        <v>273.56730300000004</v>
      </c>
      <c r="W1103">
        <f t="shared" si="264"/>
        <v>397.22222222222223</v>
      </c>
      <c r="X1103">
        <f t="shared" si="265"/>
        <v>11738.816691388889</v>
      </c>
      <c r="Y1103" t="str">
        <f t="shared" si="257"/>
        <v>Accelerating</v>
      </c>
      <c r="Z1103">
        <f t="shared" si="258"/>
        <v>11738.816691388889</v>
      </c>
      <c r="AA1103">
        <f t="shared" si="259"/>
        <v>0</v>
      </c>
      <c r="AB1103">
        <f t="shared" si="260"/>
        <v>0</v>
      </c>
      <c r="AC1103">
        <f t="shared" si="261"/>
        <v>670.78952522222221</v>
      </c>
      <c r="AD1103">
        <f t="shared" si="269"/>
        <v>0</v>
      </c>
      <c r="AE1103">
        <f t="shared" si="255"/>
        <v>670.78952522222221</v>
      </c>
      <c r="AF1103">
        <f>(Z1103+SUM($Z$1031:Z1102))/1000</f>
        <v>527.65868956709562</v>
      </c>
      <c r="AG1103">
        <f>(AA1103+SUM($AA$1031:AA1102))/1000</f>
        <v>133.82504222626235</v>
      </c>
      <c r="BG1103">
        <f t="shared" si="266"/>
        <v>218.96875</v>
      </c>
    </row>
    <row r="1104" spans="2:59" x14ac:dyDescent="0.3">
      <c r="B1104" s="25" t="s">
        <v>53</v>
      </c>
      <c r="C1104" s="25">
        <v>1096</v>
      </c>
      <c r="D1104" s="25">
        <v>74</v>
      </c>
      <c r="E1104" s="24">
        <v>63.7</v>
      </c>
      <c r="F1104" s="15">
        <f t="shared" si="267"/>
        <v>0.12499999999999981</v>
      </c>
      <c r="G1104" s="15">
        <f t="shared" si="268"/>
        <v>0.44999999999999929</v>
      </c>
      <c r="R1104">
        <f>S1104+SUM($S$1031:S1103)</f>
        <v>796.86111111111109</v>
      </c>
      <c r="S1104">
        <f t="shared" si="262"/>
        <v>17.694444444444446</v>
      </c>
      <c r="U1104">
        <f t="shared" si="263"/>
        <v>144.7242766666667</v>
      </c>
      <c r="V1104">
        <f t="shared" si="256"/>
        <v>276.7305796666667</v>
      </c>
      <c r="W1104">
        <f t="shared" si="264"/>
        <v>178.74999999999972</v>
      </c>
      <c r="X1104">
        <f t="shared" si="265"/>
        <v>8059.475812435182</v>
      </c>
      <c r="Y1104" t="str">
        <f t="shared" si="257"/>
        <v>Accelerating</v>
      </c>
      <c r="Z1104">
        <f t="shared" si="258"/>
        <v>8059.475812435182</v>
      </c>
      <c r="AA1104">
        <f t="shared" si="259"/>
        <v>0</v>
      </c>
      <c r="AB1104">
        <f t="shared" si="260"/>
        <v>0</v>
      </c>
      <c r="AC1104">
        <f t="shared" si="261"/>
        <v>455.48057966666642</v>
      </c>
      <c r="AD1104">
        <f t="shared" si="269"/>
        <v>0</v>
      </c>
      <c r="AE1104">
        <f t="shared" si="255"/>
        <v>455.48057966666642</v>
      </c>
      <c r="AF1104">
        <f>(Z1104+SUM($Z$1031:Z1103))/1000</f>
        <v>535.71816537953077</v>
      </c>
      <c r="AG1104">
        <f>(AA1104+SUM($AA$1031:AA1103))/1000</f>
        <v>133.82504222626235</v>
      </c>
      <c r="BG1104">
        <f t="shared" si="266"/>
        <v>223.86175540123463</v>
      </c>
    </row>
    <row r="1105" spans="2:59" x14ac:dyDescent="0.3">
      <c r="B1105" s="25" t="s">
        <v>53</v>
      </c>
      <c r="C1105" s="25">
        <v>1097</v>
      </c>
      <c r="D1105" s="25">
        <v>75</v>
      </c>
      <c r="E1105" s="24">
        <v>63.9</v>
      </c>
      <c r="F1105" s="15">
        <f t="shared" si="267"/>
        <v>-2.7777777777778172E-2</v>
      </c>
      <c r="G1105" s="15">
        <f t="shared" si="268"/>
        <v>-0.10000000000000142</v>
      </c>
      <c r="R1105">
        <f>S1105+SUM($S$1031:S1104)</f>
        <v>814.61111111111109</v>
      </c>
      <c r="S1105">
        <f t="shared" si="262"/>
        <v>17.75</v>
      </c>
      <c r="U1105">
        <f t="shared" si="263"/>
        <v>145.63449</v>
      </c>
      <c r="V1105">
        <f t="shared" si="256"/>
        <v>277.64079300000003</v>
      </c>
      <c r="W1105">
        <f t="shared" si="264"/>
        <v>-39.722222222222783</v>
      </c>
      <c r="X1105">
        <f t="shared" si="265"/>
        <v>4223.0546313055456</v>
      </c>
      <c r="Y1105" t="str">
        <f t="shared" si="257"/>
        <v>Braking</v>
      </c>
      <c r="Z1105">
        <f t="shared" si="258"/>
        <v>4223.0546313055456</v>
      </c>
      <c r="AA1105">
        <f t="shared" si="259"/>
        <v>0</v>
      </c>
      <c r="AB1105">
        <f t="shared" si="260"/>
        <v>0</v>
      </c>
      <c r="AC1105">
        <f t="shared" si="261"/>
        <v>237.91857077777723</v>
      </c>
      <c r="AD1105">
        <f t="shared" si="269"/>
        <v>0</v>
      </c>
      <c r="AE1105">
        <f t="shared" si="255"/>
        <v>237.91857077777723</v>
      </c>
      <c r="AF1105">
        <f>(Z1105+SUM($Z$1031:Z1104))/1000</f>
        <v>539.94122001083622</v>
      </c>
      <c r="AG1105">
        <f>(AA1105+SUM($AA$1031:AA1104))/1000</f>
        <v>133.82504222626235</v>
      </c>
      <c r="BG1105">
        <f t="shared" si="266"/>
        <v>225.2696875</v>
      </c>
    </row>
    <row r="1106" spans="2:59" x14ac:dyDescent="0.3">
      <c r="B1106" s="25" t="s">
        <v>53</v>
      </c>
      <c r="C1106" s="25">
        <v>1098</v>
      </c>
      <c r="D1106" s="25">
        <v>76</v>
      </c>
      <c r="E1106" s="24">
        <v>63.5</v>
      </c>
      <c r="F1106" s="15">
        <f t="shared" si="267"/>
        <v>-0.2222222222222224</v>
      </c>
      <c r="G1106" s="15">
        <f t="shared" si="268"/>
        <v>-0.80000000000000071</v>
      </c>
      <c r="R1106">
        <f>S1106+SUM($S$1031:S1105)</f>
        <v>832.25</v>
      </c>
      <c r="S1106">
        <f t="shared" si="262"/>
        <v>17.638888888888889</v>
      </c>
      <c r="U1106">
        <f t="shared" si="263"/>
        <v>143.81691666666666</v>
      </c>
      <c r="V1106">
        <f t="shared" si="256"/>
        <v>275.82321966666666</v>
      </c>
      <c r="W1106">
        <f t="shared" si="264"/>
        <v>-317.77777777777806</v>
      </c>
      <c r="X1106">
        <f t="shared" si="265"/>
        <v>0</v>
      </c>
      <c r="Y1106" t="str">
        <f t="shared" si="257"/>
        <v>Braking</v>
      </c>
      <c r="Z1106">
        <f t="shared" si="258"/>
        <v>0</v>
      </c>
      <c r="AA1106">
        <f t="shared" si="259"/>
        <v>740.03178890432605</v>
      </c>
      <c r="AB1106">
        <f t="shared" si="260"/>
        <v>0</v>
      </c>
      <c r="AC1106">
        <f t="shared" si="261"/>
        <v>-41.954558111111396</v>
      </c>
      <c r="AD1106">
        <f t="shared" si="269"/>
        <v>41.954558111111396</v>
      </c>
      <c r="AE1106">
        <f t="shared" si="255"/>
        <v>0</v>
      </c>
      <c r="AF1106">
        <f>(Z1106+SUM($Z$1031:Z1105))/1000</f>
        <v>539.94122001083622</v>
      </c>
      <c r="AG1106">
        <f>(AA1106+SUM($AA$1031:AA1105))/1000</f>
        <v>134.56507401516669</v>
      </c>
      <c r="BG1106">
        <f t="shared" si="266"/>
        <v>222.45823688271605</v>
      </c>
    </row>
    <row r="1107" spans="2:59" x14ac:dyDescent="0.3">
      <c r="B1107" s="25" t="s">
        <v>53</v>
      </c>
      <c r="C1107" s="25">
        <v>1099</v>
      </c>
      <c r="D1107" s="25">
        <v>77</v>
      </c>
      <c r="E1107" s="24">
        <v>62.3</v>
      </c>
      <c r="F1107" s="15">
        <f t="shared" si="267"/>
        <v>-0.44444444444444481</v>
      </c>
      <c r="G1107" s="15">
        <f t="shared" si="268"/>
        <v>-1.6000000000000014</v>
      </c>
      <c r="R1107">
        <f>S1107+SUM($S$1031:S1106)</f>
        <v>849.55555555555554</v>
      </c>
      <c r="S1107">
        <f t="shared" si="262"/>
        <v>17.305555555555554</v>
      </c>
      <c r="U1107">
        <f t="shared" si="263"/>
        <v>138.43267666666662</v>
      </c>
      <c r="V1107">
        <f t="shared" si="256"/>
        <v>270.43897966666663</v>
      </c>
      <c r="W1107">
        <f t="shared" si="264"/>
        <v>-635.55555555555611</v>
      </c>
      <c r="X1107">
        <f t="shared" si="265"/>
        <v>0</v>
      </c>
      <c r="Y1107" t="str">
        <f t="shared" si="257"/>
        <v>Braking</v>
      </c>
      <c r="Z1107">
        <f t="shared" si="258"/>
        <v>0</v>
      </c>
      <c r="AA1107">
        <f t="shared" si="259"/>
        <v>6318.5451882993921</v>
      </c>
      <c r="AB1107">
        <f t="shared" si="260"/>
        <v>0</v>
      </c>
      <c r="AC1107">
        <f t="shared" si="261"/>
        <v>-365.11657588888949</v>
      </c>
      <c r="AD1107">
        <f t="shared" si="269"/>
        <v>365.11657588888949</v>
      </c>
      <c r="AE1107">
        <f t="shared" si="255"/>
        <v>0</v>
      </c>
      <c r="AF1107">
        <f>(Z1107+SUM($Z$1031:Z1106))/1000</f>
        <v>539.94122001083622</v>
      </c>
      <c r="AG1107">
        <f>(AA1107+SUM($AA$1031:AA1106))/1000</f>
        <v>140.88361920346608</v>
      </c>
      <c r="BG1107">
        <f t="shared" si="266"/>
        <v>214.1298109567901</v>
      </c>
    </row>
    <row r="1108" spans="2:59" x14ac:dyDescent="0.3">
      <c r="B1108" s="25" t="s">
        <v>53</v>
      </c>
      <c r="C1108" s="25">
        <v>1100</v>
      </c>
      <c r="D1108" s="25">
        <v>78</v>
      </c>
      <c r="E1108" s="24">
        <v>60.3</v>
      </c>
      <c r="F1108" s="15">
        <f t="shared" si="267"/>
        <v>-0.47222222222222199</v>
      </c>
      <c r="G1108" s="15">
        <f t="shared" si="268"/>
        <v>-1.6999999999999993</v>
      </c>
      <c r="R1108">
        <f>S1108+SUM($S$1031:S1107)</f>
        <v>866.30555555555554</v>
      </c>
      <c r="S1108">
        <f t="shared" si="262"/>
        <v>16.75</v>
      </c>
      <c r="U1108">
        <f t="shared" si="263"/>
        <v>129.68720999999999</v>
      </c>
      <c r="V1108">
        <f t="shared" si="256"/>
        <v>261.693513</v>
      </c>
      <c r="W1108">
        <f t="shared" si="264"/>
        <v>-675.27777777777749</v>
      </c>
      <c r="X1108">
        <f t="shared" si="265"/>
        <v>0</v>
      </c>
      <c r="Y1108" t="str">
        <f t="shared" si="257"/>
        <v>Braking</v>
      </c>
      <c r="Z1108">
        <f t="shared" si="258"/>
        <v>0</v>
      </c>
      <c r="AA1108">
        <f t="shared" si="259"/>
        <v>6927.5364350277732</v>
      </c>
      <c r="AB1108">
        <f t="shared" si="260"/>
        <v>0</v>
      </c>
      <c r="AC1108">
        <f t="shared" si="261"/>
        <v>-413.58426477777749</v>
      </c>
      <c r="AD1108">
        <f t="shared" si="269"/>
        <v>413.58426477777749</v>
      </c>
      <c r="AE1108">
        <f t="shared" si="255"/>
        <v>0</v>
      </c>
      <c r="AF1108">
        <f>(Z1108+SUM($Z$1031:Z1107))/1000</f>
        <v>539.94122001083622</v>
      </c>
      <c r="AG1108">
        <f>(AA1108+SUM($AA$1031:AA1107))/1000</f>
        <v>147.81115563849386</v>
      </c>
      <c r="BG1108">
        <f t="shared" si="266"/>
        <v>200.60218750000001</v>
      </c>
    </row>
    <row r="1109" spans="2:59" x14ac:dyDescent="0.3">
      <c r="B1109" s="25" t="s">
        <v>53</v>
      </c>
      <c r="C1109" s="25">
        <v>1101</v>
      </c>
      <c r="D1109" s="25">
        <v>79</v>
      </c>
      <c r="E1109" s="24">
        <v>58.9</v>
      </c>
      <c r="F1109" s="15">
        <f t="shared" si="267"/>
        <v>-0.26388888888888867</v>
      </c>
      <c r="G1109" s="15">
        <f t="shared" si="268"/>
        <v>-0.94999999999999929</v>
      </c>
      <c r="R1109">
        <f>S1109+SUM($S$1031:S1108)</f>
        <v>882.66666666666663</v>
      </c>
      <c r="S1109">
        <f t="shared" si="262"/>
        <v>16.361111111111111</v>
      </c>
      <c r="U1109">
        <f t="shared" si="263"/>
        <v>123.73515666666665</v>
      </c>
      <c r="V1109">
        <f t="shared" si="256"/>
        <v>255.74145966666666</v>
      </c>
      <c r="W1109">
        <f t="shared" si="264"/>
        <v>-377.3611111111108</v>
      </c>
      <c r="X1109">
        <f t="shared" si="265"/>
        <v>0</v>
      </c>
      <c r="Y1109" t="str">
        <f t="shared" si="257"/>
        <v>Braking</v>
      </c>
      <c r="Z1109">
        <f t="shared" si="258"/>
        <v>0</v>
      </c>
      <c r="AA1109">
        <f t="shared" si="259"/>
        <v>1989.8326305771554</v>
      </c>
      <c r="AB1109">
        <f t="shared" si="260"/>
        <v>0</v>
      </c>
      <c r="AC1109">
        <f t="shared" si="261"/>
        <v>-121.61965144444414</v>
      </c>
      <c r="AD1109">
        <f t="shared" si="269"/>
        <v>121.61965144444414</v>
      </c>
      <c r="AE1109">
        <f t="shared" si="255"/>
        <v>0</v>
      </c>
      <c r="AF1109">
        <f>(Z1109+SUM($Z$1031:Z1108))/1000</f>
        <v>539.94122001083622</v>
      </c>
      <c r="AG1109">
        <f>(AA1109+SUM($AA$1031:AA1108))/1000</f>
        <v>149.80098826907101</v>
      </c>
      <c r="BG1109">
        <f t="shared" si="266"/>
        <v>191.39545910493825</v>
      </c>
    </row>
    <row r="1110" spans="2:59" x14ac:dyDescent="0.3">
      <c r="B1110" s="25" t="s">
        <v>53</v>
      </c>
      <c r="C1110" s="25">
        <v>1102</v>
      </c>
      <c r="D1110" s="25">
        <v>80</v>
      </c>
      <c r="E1110" s="24">
        <v>58.4</v>
      </c>
      <c r="F1110" s="15">
        <f t="shared" si="267"/>
        <v>-1.3888888888889086E-2</v>
      </c>
      <c r="G1110" s="15">
        <f t="shared" si="268"/>
        <v>-5.0000000000000711E-2</v>
      </c>
      <c r="R1110">
        <f>S1110+SUM($S$1031:S1109)</f>
        <v>898.8888888888888</v>
      </c>
      <c r="S1110">
        <f t="shared" si="262"/>
        <v>16.222222222222221</v>
      </c>
      <c r="U1110">
        <f t="shared" si="263"/>
        <v>121.64330666666665</v>
      </c>
      <c r="V1110">
        <f t="shared" si="256"/>
        <v>253.64960966666666</v>
      </c>
      <c r="W1110">
        <f t="shared" si="264"/>
        <v>-19.861111111111391</v>
      </c>
      <c r="X1110">
        <f t="shared" si="265"/>
        <v>3792.5689765678962</v>
      </c>
      <c r="Y1110" t="str">
        <f t="shared" si="257"/>
        <v>Braking</v>
      </c>
      <c r="Z1110">
        <f t="shared" si="258"/>
        <v>3792.5689765678962</v>
      </c>
      <c r="AA1110">
        <f t="shared" si="259"/>
        <v>0</v>
      </c>
      <c r="AB1110">
        <f t="shared" si="260"/>
        <v>0</v>
      </c>
      <c r="AC1110">
        <f t="shared" si="261"/>
        <v>233.78849855555526</v>
      </c>
      <c r="AD1110">
        <f t="shared" si="269"/>
        <v>0</v>
      </c>
      <c r="AE1110">
        <f t="shared" si="255"/>
        <v>233.78849855555526</v>
      </c>
      <c r="AF1110">
        <f>(Z1110+SUM($Z$1031:Z1109))/1000</f>
        <v>543.73378898740418</v>
      </c>
      <c r="AG1110">
        <f>(AA1110+SUM($AA$1031:AA1109))/1000</f>
        <v>149.80098826907101</v>
      </c>
      <c r="BG1110">
        <f t="shared" si="266"/>
        <v>188.15975308641973</v>
      </c>
    </row>
    <row r="1111" spans="2:59" x14ac:dyDescent="0.3">
      <c r="B1111" s="25" t="s">
        <v>53</v>
      </c>
      <c r="C1111" s="25">
        <v>1103</v>
      </c>
      <c r="D1111" s="25">
        <v>81</v>
      </c>
      <c r="E1111" s="24">
        <v>58.8</v>
      </c>
      <c r="F1111" s="15">
        <f t="shared" si="267"/>
        <v>0.25000000000000061</v>
      </c>
      <c r="G1111" s="15">
        <f t="shared" si="268"/>
        <v>0.90000000000000213</v>
      </c>
      <c r="R1111">
        <f>S1111+SUM($S$1031:S1110)</f>
        <v>915.22222222222217</v>
      </c>
      <c r="S1111">
        <f t="shared" si="262"/>
        <v>16.333333333333332</v>
      </c>
      <c r="U1111">
        <f t="shared" si="263"/>
        <v>123.31535999999997</v>
      </c>
      <c r="V1111">
        <f t="shared" si="256"/>
        <v>255.32166299999997</v>
      </c>
      <c r="W1111">
        <f t="shared" si="264"/>
        <v>357.50000000000085</v>
      </c>
      <c r="X1111">
        <f t="shared" si="265"/>
        <v>10009.42049566668</v>
      </c>
      <c r="Y1111" t="str">
        <f t="shared" si="257"/>
        <v>Accelerating</v>
      </c>
      <c r="Z1111">
        <f t="shared" si="258"/>
        <v>10009.42049566668</v>
      </c>
      <c r="AA1111">
        <f t="shared" si="259"/>
        <v>0</v>
      </c>
      <c r="AB1111">
        <f t="shared" si="260"/>
        <v>0</v>
      </c>
      <c r="AC1111">
        <f t="shared" si="261"/>
        <v>612.82166300000085</v>
      </c>
      <c r="AD1111">
        <f t="shared" si="269"/>
        <v>0</v>
      </c>
      <c r="AE1111">
        <f t="shared" si="255"/>
        <v>612.82166300000085</v>
      </c>
      <c r="AF1111">
        <f>(Z1111+SUM($Z$1031:Z1110))/1000</f>
        <v>553.74320948307093</v>
      </c>
      <c r="AG1111">
        <f>(AA1111+SUM($AA$1031:AA1110))/1000</f>
        <v>149.80098826907101</v>
      </c>
      <c r="BG1111">
        <f t="shared" si="266"/>
        <v>190.74611111111108</v>
      </c>
    </row>
    <row r="1112" spans="2:59" x14ac:dyDescent="0.3">
      <c r="B1112" s="25" t="s">
        <v>53</v>
      </c>
      <c r="C1112" s="25">
        <v>1104</v>
      </c>
      <c r="D1112" s="25">
        <v>82</v>
      </c>
      <c r="E1112" s="24">
        <v>60.2</v>
      </c>
      <c r="F1112" s="15">
        <f t="shared" si="267"/>
        <v>0.4861111111111111</v>
      </c>
      <c r="G1112" s="15">
        <f t="shared" si="268"/>
        <v>1.75</v>
      </c>
      <c r="R1112">
        <f>S1112+SUM($S$1031:S1111)</f>
        <v>931.94444444444434</v>
      </c>
      <c r="S1112">
        <f t="shared" si="262"/>
        <v>16.722222222222221</v>
      </c>
      <c r="U1112">
        <f t="shared" si="263"/>
        <v>129.25742666666665</v>
      </c>
      <c r="V1112">
        <f t="shared" si="256"/>
        <v>261.26372966666668</v>
      </c>
      <c r="W1112">
        <f t="shared" si="264"/>
        <v>695.13888888888891</v>
      </c>
      <c r="X1112">
        <f t="shared" si="265"/>
        <v>15993.177121401235</v>
      </c>
      <c r="Y1112" t="str">
        <f t="shared" si="257"/>
        <v>Accelerating</v>
      </c>
      <c r="Z1112">
        <f t="shared" si="258"/>
        <v>15993.177121401235</v>
      </c>
      <c r="AA1112">
        <f t="shared" si="259"/>
        <v>0</v>
      </c>
      <c r="AB1112">
        <f t="shared" si="260"/>
        <v>0</v>
      </c>
      <c r="AC1112">
        <f t="shared" si="261"/>
        <v>956.40261855555559</v>
      </c>
      <c r="AD1112">
        <f t="shared" si="269"/>
        <v>0</v>
      </c>
      <c r="AE1112">
        <f t="shared" si="255"/>
        <v>956.40261855555559</v>
      </c>
      <c r="AF1112">
        <f>(Z1112+SUM($Z$1031:Z1111))/1000</f>
        <v>569.73638660447205</v>
      </c>
      <c r="AG1112">
        <f>(AA1112+SUM($AA$1031:AA1111))/1000</f>
        <v>149.80098826907101</v>
      </c>
      <c r="BG1112">
        <f t="shared" si="266"/>
        <v>199.93739197530863</v>
      </c>
    </row>
    <row r="1113" spans="2:59" x14ac:dyDescent="0.3">
      <c r="B1113" s="25" t="s">
        <v>53</v>
      </c>
      <c r="C1113" s="25">
        <v>1105</v>
      </c>
      <c r="D1113" s="25">
        <v>83</v>
      </c>
      <c r="E1113" s="24">
        <v>62.3</v>
      </c>
      <c r="F1113" s="15">
        <f t="shared" si="267"/>
        <v>0.51388888888888828</v>
      </c>
      <c r="G1113" s="15">
        <f t="shared" si="268"/>
        <v>1.8499999999999979</v>
      </c>
      <c r="R1113">
        <f>S1113+SUM($S$1031:S1112)</f>
        <v>949.24999999999989</v>
      </c>
      <c r="S1113">
        <f t="shared" si="262"/>
        <v>17.305555555555554</v>
      </c>
      <c r="U1113">
        <f t="shared" si="263"/>
        <v>138.43267666666662</v>
      </c>
      <c r="V1113">
        <f t="shared" si="256"/>
        <v>270.43897966666663</v>
      </c>
      <c r="W1113">
        <f t="shared" si="264"/>
        <v>734.86111111111029</v>
      </c>
      <c r="X1113">
        <f t="shared" si="265"/>
        <v>17397.276570959857</v>
      </c>
      <c r="Y1113" t="str">
        <f t="shared" si="257"/>
        <v>Accelerating</v>
      </c>
      <c r="Z1113">
        <f t="shared" si="258"/>
        <v>17397.276570959857</v>
      </c>
      <c r="AA1113">
        <f t="shared" si="259"/>
        <v>0</v>
      </c>
      <c r="AB1113">
        <f t="shared" si="260"/>
        <v>0</v>
      </c>
      <c r="AC1113">
        <f t="shared" si="261"/>
        <v>1005.3000907777769</v>
      </c>
      <c r="AD1113">
        <f t="shared" si="269"/>
        <v>0</v>
      </c>
      <c r="AE1113">
        <f t="shared" si="255"/>
        <v>1005.3000907777769</v>
      </c>
      <c r="AF1113">
        <f>(Z1113+SUM($Z$1031:Z1112))/1000</f>
        <v>587.13366317543193</v>
      </c>
      <c r="AG1113">
        <f>(AA1113+SUM($AA$1031:AA1112))/1000</f>
        <v>149.80098826907101</v>
      </c>
      <c r="BG1113">
        <f t="shared" si="266"/>
        <v>214.1298109567901</v>
      </c>
    </row>
    <row r="1114" spans="2:59" x14ac:dyDescent="0.3">
      <c r="B1114" s="25" t="s">
        <v>53</v>
      </c>
      <c r="C1114" s="25">
        <v>1106</v>
      </c>
      <c r="D1114" s="25">
        <v>84</v>
      </c>
      <c r="E1114" s="24">
        <v>63.9</v>
      </c>
      <c r="F1114" s="15">
        <f t="shared" si="267"/>
        <v>0.30555555555555597</v>
      </c>
      <c r="G1114" s="15">
        <f t="shared" si="268"/>
        <v>1.1000000000000014</v>
      </c>
      <c r="R1114">
        <f>S1114+SUM($S$1031:S1113)</f>
        <v>966.99999999999989</v>
      </c>
      <c r="S1114">
        <f t="shared" si="262"/>
        <v>17.75</v>
      </c>
      <c r="U1114">
        <f t="shared" si="263"/>
        <v>145.63449</v>
      </c>
      <c r="V1114">
        <f t="shared" si="256"/>
        <v>277.64079300000003</v>
      </c>
      <c r="W1114">
        <f t="shared" si="264"/>
        <v>436.94444444444503</v>
      </c>
      <c r="X1114">
        <f t="shared" si="265"/>
        <v>12683.8879646389</v>
      </c>
      <c r="Y1114" t="str">
        <f t="shared" si="257"/>
        <v>Accelerating</v>
      </c>
      <c r="Z1114">
        <f t="shared" si="258"/>
        <v>12683.8879646389</v>
      </c>
      <c r="AA1114">
        <f t="shared" si="259"/>
        <v>0</v>
      </c>
      <c r="AB1114">
        <f t="shared" si="260"/>
        <v>0</v>
      </c>
      <c r="AC1114">
        <f t="shared" si="261"/>
        <v>714.58523744444506</v>
      </c>
      <c r="AD1114">
        <f t="shared" si="269"/>
        <v>0</v>
      </c>
      <c r="AE1114">
        <f t="shared" si="255"/>
        <v>714.58523744444506</v>
      </c>
      <c r="AF1114">
        <f>(Z1114+SUM($Z$1031:Z1113))/1000</f>
        <v>599.8175511400708</v>
      </c>
      <c r="AG1114">
        <f>(AA1114+SUM($AA$1031:AA1113))/1000</f>
        <v>149.80098826907101</v>
      </c>
      <c r="BG1114">
        <f t="shared" si="266"/>
        <v>225.2696875</v>
      </c>
    </row>
    <row r="1115" spans="2:59" x14ac:dyDescent="0.3">
      <c r="B1115" s="25" t="s">
        <v>53</v>
      </c>
      <c r="C1115" s="25">
        <v>1107</v>
      </c>
      <c r="D1115" s="25">
        <v>85</v>
      </c>
      <c r="E1115" s="24">
        <v>64.5</v>
      </c>
      <c r="F1115" s="15">
        <f t="shared" si="267"/>
        <v>6.9444444444445433E-2</v>
      </c>
      <c r="G1115" s="15">
        <f t="shared" si="268"/>
        <v>0.25000000000000355</v>
      </c>
      <c r="R1115">
        <f>S1115+SUM($S$1031:S1114)</f>
        <v>984.91666666666652</v>
      </c>
      <c r="S1115">
        <f t="shared" si="262"/>
        <v>17.916666666666668</v>
      </c>
      <c r="U1115">
        <f t="shared" si="263"/>
        <v>148.38225000000003</v>
      </c>
      <c r="V1115">
        <f t="shared" si="256"/>
        <v>280.388553</v>
      </c>
      <c r="W1115">
        <f t="shared" si="264"/>
        <v>99.305555555556964</v>
      </c>
      <c r="X1115">
        <f t="shared" si="265"/>
        <v>6802.8527782870624</v>
      </c>
      <c r="Y1115" t="str">
        <f t="shared" si="257"/>
        <v>Accelerating</v>
      </c>
      <c r="Z1115">
        <f t="shared" si="258"/>
        <v>6802.8527782870624</v>
      </c>
      <c r="AA1115">
        <f t="shared" si="259"/>
        <v>0</v>
      </c>
      <c r="AB1115">
        <f t="shared" si="260"/>
        <v>0</v>
      </c>
      <c r="AC1115">
        <f t="shared" si="261"/>
        <v>379.69410855555697</v>
      </c>
      <c r="AD1115">
        <f t="shared" si="269"/>
        <v>0</v>
      </c>
      <c r="AE1115">
        <f t="shared" si="255"/>
        <v>379.69410855555697</v>
      </c>
      <c r="AF1115">
        <f>(Z1115+SUM($Z$1031:Z1114))/1000</f>
        <v>606.62040391835785</v>
      </c>
      <c r="AG1115">
        <f>(AA1115+SUM($AA$1031:AA1114))/1000</f>
        <v>149.80098826907101</v>
      </c>
      <c r="BG1115">
        <f t="shared" si="266"/>
        <v>229.51996527777783</v>
      </c>
    </row>
    <row r="1116" spans="2:59" x14ac:dyDescent="0.3">
      <c r="B1116" s="25" t="s">
        <v>53</v>
      </c>
      <c r="C1116" s="25">
        <v>1108</v>
      </c>
      <c r="D1116" s="25">
        <v>86</v>
      </c>
      <c r="E1116" s="24">
        <v>64.400000000000006</v>
      </c>
      <c r="F1116" s="15">
        <f t="shared" si="267"/>
        <v>-0.1388888888888889</v>
      </c>
      <c r="G1116" s="15">
        <f t="shared" si="268"/>
        <v>-0.5</v>
      </c>
      <c r="R1116">
        <f>S1116+SUM($S$1031:S1115)</f>
        <v>1002.8055555555554</v>
      </c>
      <c r="S1116">
        <f t="shared" si="262"/>
        <v>17.888888888888889</v>
      </c>
      <c r="U1116">
        <f t="shared" si="263"/>
        <v>147.92250666666666</v>
      </c>
      <c r="V1116">
        <f t="shared" si="256"/>
        <v>279.92880966666667</v>
      </c>
      <c r="W1116">
        <f t="shared" si="264"/>
        <v>-198.61111111111111</v>
      </c>
      <c r="X1116">
        <f t="shared" si="265"/>
        <v>1454.6832741604937</v>
      </c>
      <c r="Y1116" t="str">
        <f t="shared" si="257"/>
        <v>Braking</v>
      </c>
      <c r="Z1116">
        <f t="shared" si="258"/>
        <v>1454.6832741604937</v>
      </c>
      <c r="AA1116">
        <f t="shared" si="259"/>
        <v>0</v>
      </c>
      <c r="AB1116">
        <f t="shared" si="260"/>
        <v>0</v>
      </c>
      <c r="AC1116">
        <f t="shared" si="261"/>
        <v>81.317698555555552</v>
      </c>
      <c r="AD1116">
        <f t="shared" si="269"/>
        <v>0</v>
      </c>
      <c r="AE1116">
        <f t="shared" si="255"/>
        <v>81.317698555555552</v>
      </c>
      <c r="AF1116">
        <f>(Z1116+SUM($Z$1031:Z1115))/1000</f>
        <v>608.07508719251825</v>
      </c>
      <c r="AG1116">
        <f>(AA1116+SUM($AA$1031:AA1115))/1000</f>
        <v>149.80098826907101</v>
      </c>
      <c r="BG1116">
        <f t="shared" si="266"/>
        <v>228.80882716049382</v>
      </c>
    </row>
    <row r="1117" spans="2:59" x14ac:dyDescent="0.3">
      <c r="B1117" s="25" t="s">
        <v>53</v>
      </c>
      <c r="C1117" s="25">
        <v>1109</v>
      </c>
      <c r="D1117" s="25">
        <v>87</v>
      </c>
      <c r="E1117" s="24">
        <v>63.5</v>
      </c>
      <c r="F1117" s="15">
        <f t="shared" si="267"/>
        <v>-0.33333333333333409</v>
      </c>
      <c r="G1117" s="15">
        <f t="shared" si="268"/>
        <v>-1.2000000000000028</v>
      </c>
      <c r="R1117">
        <f>S1117+SUM($S$1031:S1116)</f>
        <v>1020.4444444444443</v>
      </c>
      <c r="S1117">
        <f t="shared" si="262"/>
        <v>17.638888888888889</v>
      </c>
      <c r="U1117">
        <f t="shared" si="263"/>
        <v>143.81691666666666</v>
      </c>
      <c r="V1117">
        <f t="shared" si="256"/>
        <v>275.82321966666666</v>
      </c>
      <c r="W1117">
        <f t="shared" si="264"/>
        <v>-476.66666666666777</v>
      </c>
      <c r="X1117">
        <f t="shared" si="265"/>
        <v>0</v>
      </c>
      <c r="Y1117" t="str">
        <f t="shared" si="257"/>
        <v>Braking</v>
      </c>
      <c r="Z1117">
        <f t="shared" si="258"/>
        <v>0</v>
      </c>
      <c r="AA1117">
        <f t="shared" si="259"/>
        <v>3542.6552456944642</v>
      </c>
      <c r="AB1117">
        <f t="shared" si="260"/>
        <v>0</v>
      </c>
      <c r="AC1117">
        <f t="shared" si="261"/>
        <v>-200.84344700000111</v>
      </c>
      <c r="AD1117">
        <f t="shared" si="269"/>
        <v>200.84344700000111</v>
      </c>
      <c r="AE1117">
        <f t="shared" si="255"/>
        <v>0</v>
      </c>
      <c r="AF1117">
        <f>(Z1117+SUM($Z$1031:Z1116))/1000</f>
        <v>608.07508719251825</v>
      </c>
      <c r="AG1117">
        <f>(AA1117+SUM($AA$1031:AA1116))/1000</f>
        <v>153.34364351476549</v>
      </c>
      <c r="BG1117">
        <f t="shared" si="266"/>
        <v>222.45823688271605</v>
      </c>
    </row>
    <row r="1118" spans="2:59" x14ac:dyDescent="0.3">
      <c r="B1118" s="25" t="s">
        <v>53</v>
      </c>
      <c r="C1118" s="25">
        <v>1110</v>
      </c>
      <c r="D1118" s="25">
        <v>88</v>
      </c>
      <c r="E1118" s="24">
        <v>62</v>
      </c>
      <c r="F1118" s="15">
        <f t="shared" si="267"/>
        <v>-0.31944444444444403</v>
      </c>
      <c r="G1118" s="15">
        <f t="shared" si="268"/>
        <v>-1.1499999999999986</v>
      </c>
      <c r="R1118">
        <f>S1118+SUM($S$1031:S1117)</f>
        <v>1037.6666666666665</v>
      </c>
      <c r="S1118">
        <f t="shared" si="262"/>
        <v>17.222222222222221</v>
      </c>
      <c r="U1118">
        <f t="shared" si="263"/>
        <v>137.10266666666664</v>
      </c>
      <c r="V1118">
        <f t="shared" si="256"/>
        <v>269.10896966666667</v>
      </c>
      <c r="W1118">
        <f t="shared" si="264"/>
        <v>-456.80555555555497</v>
      </c>
      <c r="X1118">
        <f t="shared" si="265"/>
        <v>0</v>
      </c>
      <c r="Y1118" t="str">
        <f t="shared" si="257"/>
        <v>Braking</v>
      </c>
      <c r="Z1118">
        <f t="shared" si="258"/>
        <v>0</v>
      </c>
      <c r="AA1118">
        <f t="shared" si="259"/>
        <v>3232.5523125308541</v>
      </c>
      <c r="AB1118">
        <f t="shared" si="260"/>
        <v>0</v>
      </c>
      <c r="AC1118">
        <f t="shared" si="261"/>
        <v>-187.69658588888831</v>
      </c>
      <c r="AD1118">
        <f t="shared" si="269"/>
        <v>187.69658588888831</v>
      </c>
      <c r="AE1118">
        <f t="shared" si="255"/>
        <v>0</v>
      </c>
      <c r="AF1118">
        <f>(Z1118+SUM($Z$1031:Z1117))/1000</f>
        <v>608.07508719251825</v>
      </c>
      <c r="AG1118">
        <f>(AA1118+SUM($AA$1031:AA1117))/1000</f>
        <v>156.57619582729635</v>
      </c>
      <c r="BG1118">
        <f t="shared" si="266"/>
        <v>212.07253086419749</v>
      </c>
    </row>
    <row r="1119" spans="2:59" x14ac:dyDescent="0.3">
      <c r="B1119" s="25" t="s">
        <v>53</v>
      </c>
      <c r="C1119" s="25">
        <v>1111</v>
      </c>
      <c r="D1119" s="25">
        <v>89</v>
      </c>
      <c r="E1119" s="24">
        <v>61.2</v>
      </c>
      <c r="F1119" s="15">
        <f t="shared" si="267"/>
        <v>-9.7222222222222612E-2</v>
      </c>
      <c r="G1119" s="15">
        <f t="shared" si="268"/>
        <v>-0.35000000000000142</v>
      </c>
      <c r="R1119">
        <f>S1119+SUM($S$1031:S1118)</f>
        <v>1054.6666666666665</v>
      </c>
      <c r="S1119">
        <f t="shared" si="262"/>
        <v>17</v>
      </c>
      <c r="U1119">
        <f t="shared" si="263"/>
        <v>133.58735999999999</v>
      </c>
      <c r="V1119">
        <f t="shared" si="256"/>
        <v>265.59366299999999</v>
      </c>
      <c r="W1119">
        <f t="shared" si="264"/>
        <v>-139.02777777777834</v>
      </c>
      <c r="X1119">
        <f t="shared" si="265"/>
        <v>2151.6200487777683</v>
      </c>
      <c r="Y1119" t="str">
        <f t="shared" si="257"/>
        <v>Braking</v>
      </c>
      <c r="Z1119">
        <f t="shared" si="258"/>
        <v>2151.6200487777683</v>
      </c>
      <c r="AA1119">
        <f t="shared" si="259"/>
        <v>0</v>
      </c>
      <c r="AB1119">
        <f t="shared" si="260"/>
        <v>0</v>
      </c>
      <c r="AC1119">
        <f t="shared" si="261"/>
        <v>126.56588522222165</v>
      </c>
      <c r="AD1119">
        <f t="shared" si="269"/>
        <v>0</v>
      </c>
      <c r="AE1119">
        <f t="shared" si="255"/>
        <v>126.56588522222165</v>
      </c>
      <c r="AF1119">
        <f>(Z1119+SUM($Z$1031:Z1118))/1000</f>
        <v>610.22670724129603</v>
      </c>
      <c r="AG1119">
        <f>(AA1119+SUM($AA$1031:AA1118))/1000</f>
        <v>156.57619582729635</v>
      </c>
      <c r="BG1119">
        <f t="shared" si="266"/>
        <v>206.63499999999999</v>
      </c>
    </row>
    <row r="1120" spans="2:59" x14ac:dyDescent="0.3">
      <c r="B1120" s="25" t="s">
        <v>53</v>
      </c>
      <c r="C1120" s="25">
        <v>1112</v>
      </c>
      <c r="D1120" s="25">
        <v>90</v>
      </c>
      <c r="E1120" s="24">
        <v>61.3</v>
      </c>
      <c r="F1120" s="15">
        <f t="shared" si="267"/>
        <v>0.19444444444444425</v>
      </c>
      <c r="G1120" s="15">
        <f t="shared" si="268"/>
        <v>0.69999999999999929</v>
      </c>
      <c r="R1120">
        <f>S1120+SUM($S$1031:S1119)</f>
        <v>1071.6944444444443</v>
      </c>
      <c r="S1120">
        <f t="shared" si="262"/>
        <v>17.027777777777775</v>
      </c>
      <c r="U1120">
        <f t="shared" si="263"/>
        <v>134.02427666666662</v>
      </c>
      <c r="V1120">
        <f t="shared" si="256"/>
        <v>266.03057966666665</v>
      </c>
      <c r="W1120">
        <f t="shared" si="264"/>
        <v>278.05555555555526</v>
      </c>
      <c r="X1120">
        <f t="shared" si="265"/>
        <v>9264.5778025339423</v>
      </c>
      <c r="Y1120" t="str">
        <f t="shared" si="257"/>
        <v>Accelerating</v>
      </c>
      <c r="Z1120">
        <f t="shared" si="258"/>
        <v>9264.5778025339423</v>
      </c>
      <c r="AA1120">
        <f t="shared" si="259"/>
        <v>0</v>
      </c>
      <c r="AB1120">
        <f t="shared" si="260"/>
        <v>0</v>
      </c>
      <c r="AC1120">
        <f t="shared" si="261"/>
        <v>544.08613522222186</v>
      </c>
      <c r="AD1120">
        <f t="shared" si="269"/>
        <v>0</v>
      </c>
      <c r="AE1120">
        <f t="shared" si="255"/>
        <v>544.08613522222186</v>
      </c>
      <c r="AF1120">
        <f>(Z1120+SUM($Z$1031:Z1119))/1000</f>
        <v>619.49128504383009</v>
      </c>
      <c r="AG1120">
        <f>(AA1120+SUM($AA$1031:AA1119))/1000</f>
        <v>156.57619582729635</v>
      </c>
      <c r="BG1120">
        <f t="shared" si="266"/>
        <v>207.31082947530857</v>
      </c>
    </row>
    <row r="1121" spans="2:59" x14ac:dyDescent="0.3">
      <c r="B1121" s="25" t="s">
        <v>53</v>
      </c>
      <c r="C1121" s="25">
        <v>1113</v>
      </c>
      <c r="D1121" s="25">
        <v>91</v>
      </c>
      <c r="E1121" s="24">
        <v>62.6</v>
      </c>
      <c r="F1121" s="15">
        <f t="shared" si="267"/>
        <v>0.55555555555555558</v>
      </c>
      <c r="G1121" s="15">
        <f t="shared" si="268"/>
        <v>2</v>
      </c>
      <c r="R1121">
        <f>S1121+SUM($S$1031:S1120)</f>
        <v>1089.0833333333333</v>
      </c>
      <c r="S1121">
        <f t="shared" si="262"/>
        <v>17.388888888888889</v>
      </c>
      <c r="U1121">
        <f t="shared" si="263"/>
        <v>139.76910666666669</v>
      </c>
      <c r="V1121">
        <f t="shared" si="256"/>
        <v>271.77540966666669</v>
      </c>
      <c r="W1121">
        <f t="shared" si="264"/>
        <v>794.44444444444446</v>
      </c>
      <c r="X1121">
        <f t="shared" si="265"/>
        <v>18540.378574265433</v>
      </c>
      <c r="Y1121" t="str">
        <f t="shared" si="257"/>
        <v>Accelerating</v>
      </c>
      <c r="Z1121">
        <f t="shared" si="258"/>
        <v>18540.378574265433</v>
      </c>
      <c r="AA1121">
        <f t="shared" si="259"/>
        <v>0</v>
      </c>
      <c r="AB1121">
        <f t="shared" si="260"/>
        <v>0</v>
      </c>
      <c r="AC1121">
        <f t="shared" si="261"/>
        <v>1066.2198541111111</v>
      </c>
      <c r="AD1121">
        <f t="shared" si="269"/>
        <v>0</v>
      </c>
      <c r="AE1121">
        <f t="shared" si="255"/>
        <v>1066.2198541111111</v>
      </c>
      <c r="AF1121">
        <f>(Z1121+SUM($Z$1031:Z1120))/1000</f>
        <v>638.03166361809542</v>
      </c>
      <c r="AG1121">
        <f>(AA1121+SUM($AA$1031:AA1120))/1000</f>
        <v>156.57619582729635</v>
      </c>
      <c r="BG1121">
        <f t="shared" si="266"/>
        <v>216.1970216049383</v>
      </c>
    </row>
    <row r="1122" spans="2:59" x14ac:dyDescent="0.3">
      <c r="B1122" s="25" t="s">
        <v>53</v>
      </c>
      <c r="C1122" s="25">
        <v>1114</v>
      </c>
      <c r="D1122" s="25">
        <v>92</v>
      </c>
      <c r="E1122" s="24">
        <v>65.3</v>
      </c>
      <c r="F1122" s="15">
        <f t="shared" si="267"/>
        <v>0.74999999999999978</v>
      </c>
      <c r="G1122" s="15">
        <f t="shared" si="268"/>
        <v>2.6999999999999993</v>
      </c>
      <c r="R1122">
        <f>S1122+SUM($S$1031:S1121)</f>
        <v>1107.2222222222222</v>
      </c>
      <c r="S1122">
        <f t="shared" si="262"/>
        <v>18.138888888888889</v>
      </c>
      <c r="U1122">
        <f t="shared" si="263"/>
        <v>152.08587666666668</v>
      </c>
      <c r="V1122">
        <f t="shared" si="256"/>
        <v>284.09217966666665</v>
      </c>
      <c r="W1122">
        <f t="shared" si="264"/>
        <v>1072.4999999999998</v>
      </c>
      <c r="X1122">
        <f t="shared" si="265"/>
        <v>24607.074814509255</v>
      </c>
      <c r="Y1122" t="str">
        <f t="shared" si="257"/>
        <v>Accelerating</v>
      </c>
      <c r="Z1122">
        <f t="shared" si="258"/>
        <v>24607.074814509255</v>
      </c>
      <c r="AA1122">
        <f t="shared" si="259"/>
        <v>0</v>
      </c>
      <c r="AB1122">
        <f t="shared" si="260"/>
        <v>0</v>
      </c>
      <c r="AC1122">
        <f t="shared" si="261"/>
        <v>1356.5921796666664</v>
      </c>
      <c r="AD1122">
        <f t="shared" si="269"/>
        <v>0</v>
      </c>
      <c r="AE1122">
        <f t="shared" si="255"/>
        <v>1356.5921796666664</v>
      </c>
      <c r="AF1122">
        <f>(Z1122+SUM($Z$1031:Z1121))/1000</f>
        <v>662.63873843260467</v>
      </c>
      <c r="AG1122">
        <f>(AA1122+SUM($AA$1031:AA1121))/1000</f>
        <v>156.57619582729635</v>
      </c>
      <c r="BG1122">
        <f t="shared" si="266"/>
        <v>235.24879243827164</v>
      </c>
    </row>
    <row r="1123" spans="2:59" x14ac:dyDescent="0.3">
      <c r="B1123" s="25" t="s">
        <v>53</v>
      </c>
      <c r="C1123" s="25">
        <v>1115</v>
      </c>
      <c r="D1123" s="25">
        <v>93</v>
      </c>
      <c r="E1123" s="24">
        <v>68</v>
      </c>
      <c r="F1123" s="15">
        <f t="shared" si="267"/>
        <v>0.56944444444444564</v>
      </c>
      <c r="G1123" s="15">
        <f t="shared" si="268"/>
        <v>2.0500000000000043</v>
      </c>
      <c r="R1123">
        <f>S1123+SUM($S$1031:S1122)</f>
        <v>1126.1111111111111</v>
      </c>
      <c r="S1123">
        <f t="shared" si="262"/>
        <v>18.888888888888889</v>
      </c>
      <c r="U1123">
        <f t="shared" si="263"/>
        <v>164.92266666666666</v>
      </c>
      <c r="V1123">
        <f t="shared" si="256"/>
        <v>296.92896966666666</v>
      </c>
      <c r="W1123">
        <f t="shared" si="264"/>
        <v>814.30555555555725</v>
      </c>
      <c r="X1123">
        <f t="shared" si="265"/>
        <v>20989.985476419788</v>
      </c>
      <c r="Y1123" t="str">
        <f t="shared" si="257"/>
        <v>Accelerating</v>
      </c>
      <c r="Z1123">
        <f t="shared" si="258"/>
        <v>20989.985476419788</v>
      </c>
      <c r="AA1123">
        <f t="shared" si="259"/>
        <v>0</v>
      </c>
      <c r="AB1123">
        <f t="shared" si="260"/>
        <v>0</v>
      </c>
      <c r="AC1123">
        <f t="shared" si="261"/>
        <v>1111.234525222224</v>
      </c>
      <c r="AD1123">
        <f t="shared" si="269"/>
        <v>0</v>
      </c>
      <c r="AE1123">
        <f t="shared" si="255"/>
        <v>1111.234525222224</v>
      </c>
      <c r="AF1123">
        <f>(Z1123+SUM($Z$1031:Z1122))/1000</f>
        <v>683.62872390902453</v>
      </c>
      <c r="AG1123">
        <f>(AA1123+SUM($AA$1031:AA1122))/1000</f>
        <v>156.57619582729635</v>
      </c>
      <c r="BG1123">
        <f t="shared" si="266"/>
        <v>255.10493827160494</v>
      </c>
    </row>
    <row r="1124" spans="2:59" x14ac:dyDescent="0.3">
      <c r="B1124" s="25" t="s">
        <v>53</v>
      </c>
      <c r="C1124" s="25">
        <v>1116</v>
      </c>
      <c r="D1124" s="25">
        <v>94</v>
      </c>
      <c r="E1124" s="24">
        <v>69.400000000000006</v>
      </c>
      <c r="F1124" s="15">
        <f t="shared" si="267"/>
        <v>0.23611111111111149</v>
      </c>
      <c r="G1124" s="15">
        <f t="shared" si="268"/>
        <v>0.85000000000000142</v>
      </c>
      <c r="R1124">
        <f>S1124+SUM($S$1031:S1123)</f>
        <v>1145.3888888888889</v>
      </c>
      <c r="S1124">
        <f t="shared" si="262"/>
        <v>19.277777777777779</v>
      </c>
      <c r="U1124">
        <f t="shared" si="263"/>
        <v>171.78350666666668</v>
      </c>
      <c r="V1124">
        <f t="shared" si="256"/>
        <v>303.78980966666666</v>
      </c>
      <c r="W1124">
        <f t="shared" si="264"/>
        <v>337.63888888888943</v>
      </c>
      <c r="X1124">
        <f t="shared" si="265"/>
        <v>12365.319911043222</v>
      </c>
      <c r="Y1124" t="str">
        <f t="shared" si="257"/>
        <v>Accelerating</v>
      </c>
      <c r="Z1124">
        <f t="shared" si="258"/>
        <v>12365.319911043222</v>
      </c>
      <c r="AA1124">
        <f t="shared" si="259"/>
        <v>0</v>
      </c>
      <c r="AB1124">
        <f t="shared" si="260"/>
        <v>0</v>
      </c>
      <c r="AC1124">
        <f t="shared" si="261"/>
        <v>641.42869855555614</v>
      </c>
      <c r="AD1124">
        <f t="shared" si="269"/>
        <v>0</v>
      </c>
      <c r="AE1124">
        <f t="shared" si="255"/>
        <v>641.42869855555614</v>
      </c>
      <c r="AF1124">
        <f>(Z1124+SUM($Z$1031:Z1123))/1000</f>
        <v>695.99404382006776</v>
      </c>
      <c r="AG1124">
        <f>(AA1124+SUM($AA$1031:AA1123))/1000</f>
        <v>156.57619582729635</v>
      </c>
      <c r="BG1124">
        <f t="shared" si="266"/>
        <v>265.71739197530866</v>
      </c>
    </row>
    <row r="1125" spans="2:59" x14ac:dyDescent="0.3">
      <c r="B1125" s="25" t="s">
        <v>53</v>
      </c>
      <c r="C1125" s="25">
        <v>1117</v>
      </c>
      <c r="D1125" s="25">
        <v>95</v>
      </c>
      <c r="E1125" s="24">
        <v>69.7</v>
      </c>
      <c r="F1125" s="15">
        <f t="shared" si="267"/>
        <v>-1.3888888888890073E-2</v>
      </c>
      <c r="G1125" s="15">
        <f t="shared" si="268"/>
        <v>-5.0000000000004263E-2</v>
      </c>
      <c r="R1125">
        <f>S1125+SUM($S$1031:S1124)</f>
        <v>1164.75</v>
      </c>
      <c r="S1125">
        <f t="shared" si="262"/>
        <v>19.361111111111111</v>
      </c>
      <c r="U1125">
        <f t="shared" si="263"/>
        <v>173.27187666666666</v>
      </c>
      <c r="V1125">
        <f t="shared" si="256"/>
        <v>305.27817966666669</v>
      </c>
      <c r="W1125">
        <f t="shared" si="264"/>
        <v>-19.861111111112805</v>
      </c>
      <c r="X1125">
        <f t="shared" si="265"/>
        <v>5525.9915773116963</v>
      </c>
      <c r="Y1125" t="str">
        <f t="shared" si="257"/>
        <v>Braking</v>
      </c>
      <c r="Z1125">
        <f t="shared" si="258"/>
        <v>5525.9915773116963</v>
      </c>
      <c r="AA1125">
        <f t="shared" si="259"/>
        <v>0</v>
      </c>
      <c r="AB1125">
        <f t="shared" si="260"/>
        <v>0</v>
      </c>
      <c r="AC1125">
        <f t="shared" si="261"/>
        <v>285.4170685555539</v>
      </c>
      <c r="AD1125">
        <f t="shared" si="269"/>
        <v>0</v>
      </c>
      <c r="AE1125">
        <f t="shared" si="255"/>
        <v>285.4170685555539</v>
      </c>
      <c r="AF1125">
        <f>(Z1125+SUM($Z$1031:Z1124))/1000</f>
        <v>701.52003539737939</v>
      </c>
      <c r="AG1125">
        <f>(AA1125+SUM($AA$1031:AA1124))/1000</f>
        <v>156.57619582729635</v>
      </c>
      <c r="BG1125">
        <f t="shared" si="266"/>
        <v>268.01962577160492</v>
      </c>
    </row>
    <row r="1126" spans="2:59" x14ac:dyDescent="0.3">
      <c r="B1126" s="25" t="s">
        <v>53</v>
      </c>
      <c r="C1126" s="25">
        <v>1118</v>
      </c>
      <c r="D1126" s="25">
        <v>96</v>
      </c>
      <c r="E1126" s="24">
        <v>69.3</v>
      </c>
      <c r="F1126" s="15">
        <f t="shared" si="267"/>
        <v>-0.2222222222222234</v>
      </c>
      <c r="G1126" s="15">
        <f t="shared" si="268"/>
        <v>-0.80000000000000426</v>
      </c>
      <c r="R1126">
        <f>S1126+SUM($S$1031:S1125)</f>
        <v>1184</v>
      </c>
      <c r="S1126">
        <f t="shared" si="262"/>
        <v>19.25</v>
      </c>
      <c r="U1126">
        <f t="shared" si="263"/>
        <v>171.28880999999998</v>
      </c>
      <c r="V1126">
        <f t="shared" si="256"/>
        <v>303.29511300000001</v>
      </c>
      <c r="W1126">
        <f t="shared" si="264"/>
        <v>-317.77777777777948</v>
      </c>
      <c r="X1126">
        <f t="shared" si="265"/>
        <v>0</v>
      </c>
      <c r="Y1126" t="str">
        <f t="shared" si="257"/>
        <v>Braking</v>
      </c>
      <c r="Z1126">
        <f t="shared" si="258"/>
        <v>0</v>
      </c>
      <c r="AA1126">
        <f t="shared" si="259"/>
        <v>278.79129697225466</v>
      </c>
      <c r="AB1126">
        <f t="shared" si="260"/>
        <v>0</v>
      </c>
      <c r="AC1126">
        <f t="shared" si="261"/>
        <v>-14.482664777779462</v>
      </c>
      <c r="AD1126">
        <f t="shared" si="269"/>
        <v>14.482664777779462</v>
      </c>
      <c r="AE1126">
        <f t="shared" si="255"/>
        <v>0</v>
      </c>
      <c r="AF1126">
        <f>(Z1126+SUM($Z$1031:Z1125))/1000</f>
        <v>701.52003539737939</v>
      </c>
      <c r="AG1126">
        <f>(AA1126+SUM($AA$1031:AA1125))/1000</f>
        <v>156.8549871242686</v>
      </c>
      <c r="BG1126">
        <f t="shared" si="266"/>
        <v>264.95218749999998</v>
      </c>
    </row>
    <row r="1127" spans="2:59" x14ac:dyDescent="0.3">
      <c r="B1127" s="25" t="s">
        <v>53</v>
      </c>
      <c r="C1127" s="25">
        <v>1119</v>
      </c>
      <c r="D1127" s="25">
        <v>97</v>
      </c>
      <c r="E1127" s="24">
        <v>68.099999999999994</v>
      </c>
      <c r="F1127" s="15">
        <f t="shared" si="267"/>
        <v>-0.33333333333333215</v>
      </c>
      <c r="G1127" s="15">
        <f t="shared" si="268"/>
        <v>-1.1999999999999957</v>
      </c>
      <c r="R1127">
        <f>S1127+SUM($S$1031:S1126)</f>
        <v>1202.9166666666667</v>
      </c>
      <c r="S1127">
        <f t="shared" si="262"/>
        <v>18.916666666666664</v>
      </c>
      <c r="U1127">
        <f t="shared" si="263"/>
        <v>165.40808999999996</v>
      </c>
      <c r="V1127">
        <f t="shared" si="256"/>
        <v>297.41439299999996</v>
      </c>
      <c r="W1127">
        <f t="shared" si="264"/>
        <v>-476.66666666666498</v>
      </c>
      <c r="X1127">
        <f t="shared" si="265"/>
        <v>0</v>
      </c>
      <c r="Y1127" t="str">
        <f t="shared" si="257"/>
        <v>Braking</v>
      </c>
      <c r="Z1127">
        <f t="shared" si="258"/>
        <v>0</v>
      </c>
      <c r="AA1127">
        <f t="shared" si="259"/>
        <v>3390.855510194413</v>
      </c>
      <c r="AB1127">
        <f t="shared" si="260"/>
        <v>0</v>
      </c>
      <c r="AC1127">
        <f t="shared" si="261"/>
        <v>-179.25227366666502</v>
      </c>
      <c r="AD1127">
        <f t="shared" si="269"/>
        <v>179.25227366666502</v>
      </c>
      <c r="AE1127">
        <f t="shared" si="255"/>
        <v>0</v>
      </c>
      <c r="AF1127">
        <f>(Z1127+SUM($Z$1031:Z1126))/1000</f>
        <v>701.52003539737939</v>
      </c>
      <c r="AG1127">
        <f>(AA1127+SUM($AA$1031:AA1126))/1000</f>
        <v>160.245842634463</v>
      </c>
      <c r="BG1127">
        <f t="shared" si="266"/>
        <v>255.85579861111106</v>
      </c>
    </row>
    <row r="1128" spans="2:59" x14ac:dyDescent="0.3">
      <c r="B1128" s="25" t="s">
        <v>53</v>
      </c>
      <c r="C1128" s="25">
        <v>1120</v>
      </c>
      <c r="D1128" s="25">
        <v>98</v>
      </c>
      <c r="E1128" s="24">
        <v>66.900000000000006</v>
      </c>
      <c r="F1128" s="15">
        <f t="shared" si="267"/>
        <v>-0.26388888888888767</v>
      </c>
      <c r="G1128" s="15">
        <f t="shared" si="268"/>
        <v>-0.94999999999999574</v>
      </c>
      <c r="R1128">
        <f>S1128+SUM($S$1031:S1127)</f>
        <v>1221.5</v>
      </c>
      <c r="S1128">
        <f t="shared" si="262"/>
        <v>18.583333333333336</v>
      </c>
      <c r="U1128">
        <f t="shared" si="263"/>
        <v>159.63009000000005</v>
      </c>
      <c r="V1128">
        <f t="shared" si="256"/>
        <v>291.63639300000006</v>
      </c>
      <c r="W1128">
        <f t="shared" si="264"/>
        <v>-377.36111111110938</v>
      </c>
      <c r="X1128">
        <f t="shared" si="265"/>
        <v>0</v>
      </c>
      <c r="Y1128" t="str">
        <f t="shared" si="257"/>
        <v>Braking</v>
      </c>
      <c r="Z1128">
        <f t="shared" si="258"/>
        <v>0</v>
      </c>
      <c r="AA1128">
        <f t="shared" si="259"/>
        <v>1593.0510115647819</v>
      </c>
      <c r="AB1128">
        <f t="shared" si="260"/>
        <v>0</v>
      </c>
      <c r="AC1128">
        <f t="shared" si="261"/>
        <v>-85.724718111109325</v>
      </c>
      <c r="AD1128">
        <f t="shared" si="269"/>
        <v>85.724718111109325</v>
      </c>
      <c r="AE1128">
        <f t="shared" si="255"/>
        <v>0</v>
      </c>
      <c r="AF1128">
        <f>(Z1128+SUM($Z$1031:Z1127))/1000</f>
        <v>701.52003539737939</v>
      </c>
      <c r="AG1128">
        <f>(AA1128+SUM($AA$1031:AA1127))/1000</f>
        <v>161.8388936460278</v>
      </c>
      <c r="BG1128">
        <f t="shared" si="266"/>
        <v>246.91829861111117</v>
      </c>
    </row>
    <row r="1129" spans="2:59" x14ac:dyDescent="0.3">
      <c r="B1129" s="25" t="s">
        <v>53</v>
      </c>
      <c r="C1129" s="25">
        <v>1121</v>
      </c>
      <c r="D1129" s="25">
        <v>99</v>
      </c>
      <c r="E1129" s="24">
        <v>66.2</v>
      </c>
      <c r="F1129" s="15">
        <f t="shared" si="267"/>
        <v>-0.16666666666666705</v>
      </c>
      <c r="G1129" s="15">
        <f t="shared" si="268"/>
        <v>-0.60000000000000142</v>
      </c>
      <c r="R1129">
        <f>S1129+SUM($S$1031:S1128)</f>
        <v>1239.8888888888889</v>
      </c>
      <c r="S1129">
        <f t="shared" si="262"/>
        <v>18.388888888888889</v>
      </c>
      <c r="U1129">
        <f t="shared" si="263"/>
        <v>156.30702666666667</v>
      </c>
      <c r="V1129">
        <f t="shared" si="256"/>
        <v>288.31332966666668</v>
      </c>
      <c r="W1129">
        <f t="shared" si="264"/>
        <v>-238.33333333333388</v>
      </c>
      <c r="X1129">
        <f t="shared" si="265"/>
        <v>919.07659924073084</v>
      </c>
      <c r="Y1129" t="str">
        <f t="shared" si="257"/>
        <v>Braking</v>
      </c>
      <c r="Z1129">
        <f t="shared" si="258"/>
        <v>919.07659924073084</v>
      </c>
      <c r="AA1129">
        <f t="shared" si="259"/>
        <v>0</v>
      </c>
      <c r="AB1129">
        <f t="shared" si="260"/>
        <v>0</v>
      </c>
      <c r="AC1129">
        <f t="shared" si="261"/>
        <v>49.979996333332792</v>
      </c>
      <c r="AD1129">
        <f t="shared" si="269"/>
        <v>0</v>
      </c>
      <c r="AE1129">
        <f t="shared" si="255"/>
        <v>49.979996333332792</v>
      </c>
      <c r="AF1129">
        <f>(Z1129+SUM($Z$1031:Z1128))/1000</f>
        <v>702.43911199662023</v>
      </c>
      <c r="AG1129">
        <f>(AA1129+SUM($AA$1031:AA1128))/1000</f>
        <v>161.8388936460278</v>
      </c>
      <c r="BG1129">
        <f t="shared" si="266"/>
        <v>241.77813271604941</v>
      </c>
    </row>
    <row r="1130" spans="2:59" x14ac:dyDescent="0.3">
      <c r="B1130" s="25" t="s">
        <v>53</v>
      </c>
      <c r="C1130" s="25">
        <v>1122</v>
      </c>
      <c r="D1130" s="25">
        <v>100</v>
      </c>
      <c r="E1130" s="24">
        <v>65.7</v>
      </c>
      <c r="F1130" s="15">
        <f t="shared" si="267"/>
        <v>-0.18055555555555516</v>
      </c>
      <c r="G1130" s="15">
        <f t="shared" si="268"/>
        <v>-0.64999999999999858</v>
      </c>
      <c r="R1130">
        <f>S1130+SUM($S$1031:S1129)</f>
        <v>1258.1388888888889</v>
      </c>
      <c r="S1130">
        <f t="shared" si="262"/>
        <v>18.25</v>
      </c>
      <c r="U1130">
        <f t="shared" si="263"/>
        <v>153.95480999999998</v>
      </c>
      <c r="V1130">
        <f t="shared" si="256"/>
        <v>285.96111299999995</v>
      </c>
      <c r="W1130">
        <f t="shared" si="264"/>
        <v>-258.19444444444389</v>
      </c>
      <c r="X1130">
        <f t="shared" si="265"/>
        <v>506.74170113889818</v>
      </c>
      <c r="Y1130" t="str">
        <f t="shared" si="257"/>
        <v>Braking</v>
      </c>
      <c r="Z1130">
        <f t="shared" si="258"/>
        <v>506.74170113889818</v>
      </c>
      <c r="AA1130">
        <f t="shared" si="259"/>
        <v>0</v>
      </c>
      <c r="AB1130">
        <f t="shared" si="260"/>
        <v>0</v>
      </c>
      <c r="AC1130">
        <f t="shared" si="261"/>
        <v>27.766668555556066</v>
      </c>
      <c r="AD1130">
        <f t="shared" si="269"/>
        <v>0</v>
      </c>
      <c r="AE1130">
        <f t="shared" ref="AE1130:AE1193" si="270">IF(AC1130&lt;0,0,IF(AC1130=$T$8,0,AC1130))</f>
        <v>27.766668555556066</v>
      </c>
      <c r="AF1130">
        <f>(Z1130+SUM($Z$1031:Z1129))/1000</f>
        <v>702.94585369775905</v>
      </c>
      <c r="AG1130">
        <f>(AA1130+SUM($AA$1031:AA1129))/1000</f>
        <v>161.8388936460278</v>
      </c>
      <c r="BG1130">
        <f t="shared" si="266"/>
        <v>238.13968750000001</v>
      </c>
    </row>
    <row r="1131" spans="2:59" x14ac:dyDescent="0.3">
      <c r="B1131" s="25" t="s">
        <v>53</v>
      </c>
      <c r="C1131" s="25">
        <v>1123</v>
      </c>
      <c r="D1131" s="25">
        <v>101</v>
      </c>
      <c r="E1131" s="24">
        <v>64.900000000000006</v>
      </c>
      <c r="F1131" s="15">
        <f t="shared" si="267"/>
        <v>-0.34722222222222221</v>
      </c>
      <c r="G1131" s="15">
        <f t="shared" si="268"/>
        <v>-1.25</v>
      </c>
      <c r="R1131">
        <f>S1131+SUM($S$1031:S1130)</f>
        <v>1276.1666666666667</v>
      </c>
      <c r="S1131">
        <f t="shared" si="262"/>
        <v>18.027777777777779</v>
      </c>
      <c r="U1131">
        <f t="shared" si="263"/>
        <v>150.22835666666666</v>
      </c>
      <c r="V1131">
        <f t="shared" si="256"/>
        <v>282.23465966666663</v>
      </c>
      <c r="W1131">
        <f t="shared" si="264"/>
        <v>-496.52777777777777</v>
      </c>
      <c r="X1131">
        <f t="shared" si="265"/>
        <v>0</v>
      </c>
      <c r="Y1131" t="str">
        <f t="shared" si="257"/>
        <v>Braking</v>
      </c>
      <c r="Z1131">
        <f t="shared" si="258"/>
        <v>0</v>
      </c>
      <c r="AA1131">
        <f t="shared" si="259"/>
        <v>3863.2287126141982</v>
      </c>
      <c r="AB1131">
        <f t="shared" si="260"/>
        <v>0</v>
      </c>
      <c r="AC1131">
        <f t="shared" si="261"/>
        <v>-214.29311811111114</v>
      </c>
      <c r="AD1131">
        <f t="shared" si="269"/>
        <v>214.29311811111114</v>
      </c>
      <c r="AE1131">
        <f t="shared" si="270"/>
        <v>0</v>
      </c>
      <c r="AF1131">
        <f>(Z1131+SUM($Z$1031:Z1130))/1000</f>
        <v>702.94585369775905</v>
      </c>
      <c r="AG1131">
        <f>(AA1131+SUM($AA$1031:AA1130))/1000</f>
        <v>165.70212235864199</v>
      </c>
      <c r="BG1131">
        <f t="shared" si="266"/>
        <v>232.37555169753088</v>
      </c>
    </row>
    <row r="1132" spans="2:59" x14ac:dyDescent="0.3">
      <c r="B1132" s="25" t="s">
        <v>53</v>
      </c>
      <c r="C1132" s="25">
        <v>1124</v>
      </c>
      <c r="D1132" s="25">
        <v>102</v>
      </c>
      <c r="E1132" s="24">
        <v>63.2</v>
      </c>
      <c r="F1132" s="15">
        <f t="shared" si="267"/>
        <v>-0.63888888888889006</v>
      </c>
      <c r="G1132" s="15">
        <f t="shared" si="268"/>
        <v>-2.3000000000000043</v>
      </c>
      <c r="R1132">
        <f>S1132+SUM($S$1031:S1131)</f>
        <v>1293.7222222222224</v>
      </c>
      <c r="S1132">
        <f t="shared" si="262"/>
        <v>17.555555555555557</v>
      </c>
      <c r="U1132">
        <f t="shared" si="263"/>
        <v>142.46122666666668</v>
      </c>
      <c r="V1132">
        <f t="shared" si="256"/>
        <v>274.46752966666668</v>
      </c>
      <c r="W1132">
        <f t="shared" si="264"/>
        <v>-913.61111111111279</v>
      </c>
      <c r="X1132">
        <f t="shared" si="265"/>
        <v>0</v>
      </c>
      <c r="Y1132" t="str">
        <f t="shared" si="257"/>
        <v>Braking</v>
      </c>
      <c r="Z1132">
        <f t="shared" si="258"/>
        <v>0</v>
      </c>
      <c r="AA1132">
        <f t="shared" si="259"/>
        <v>11220.520652024721</v>
      </c>
      <c r="AB1132">
        <f t="shared" si="260"/>
        <v>0</v>
      </c>
      <c r="AC1132">
        <f t="shared" si="261"/>
        <v>-639.14358144444611</v>
      </c>
      <c r="AD1132">
        <f t="shared" si="269"/>
        <v>639.14358144444611</v>
      </c>
      <c r="AE1132">
        <f t="shared" si="270"/>
        <v>0</v>
      </c>
      <c r="AF1132">
        <f>(Z1132+SUM($Z$1031:Z1131))/1000</f>
        <v>702.94585369775905</v>
      </c>
      <c r="AG1132">
        <f>(AA1132+SUM($AA$1031:AA1131))/1000</f>
        <v>176.92264301066672</v>
      </c>
      <c r="BG1132">
        <f t="shared" si="266"/>
        <v>220.36123456790128</v>
      </c>
    </row>
    <row r="1133" spans="2:59" x14ac:dyDescent="0.3">
      <c r="B1133" s="25" t="s">
        <v>53</v>
      </c>
      <c r="C1133" s="25">
        <v>1125</v>
      </c>
      <c r="D1133" s="25">
        <v>103</v>
      </c>
      <c r="E1133" s="24">
        <v>60.3</v>
      </c>
      <c r="F1133" s="15">
        <f t="shared" si="267"/>
        <v>-1.0277777777777786</v>
      </c>
      <c r="G1133" s="15">
        <f t="shared" si="268"/>
        <v>-3.7000000000000028</v>
      </c>
      <c r="R1133">
        <f>S1133+SUM($S$1031:S1132)</f>
        <v>1310.4722222222224</v>
      </c>
      <c r="S1133">
        <f t="shared" si="262"/>
        <v>16.75</v>
      </c>
      <c r="U1133">
        <f t="shared" si="263"/>
        <v>129.68720999999999</v>
      </c>
      <c r="V1133">
        <f t="shared" si="256"/>
        <v>261.693513</v>
      </c>
      <c r="W1133">
        <f t="shared" si="264"/>
        <v>-1469.7222222222233</v>
      </c>
      <c r="X1133">
        <f t="shared" si="265"/>
        <v>0</v>
      </c>
      <c r="Y1133" t="str">
        <f t="shared" si="257"/>
        <v>Braking</v>
      </c>
      <c r="Z1133">
        <f t="shared" si="258"/>
        <v>0</v>
      </c>
      <c r="AA1133">
        <f t="shared" si="259"/>
        <v>20234.480879472241</v>
      </c>
      <c r="AB1133">
        <f t="shared" si="260"/>
        <v>0</v>
      </c>
      <c r="AC1133">
        <f t="shared" si="261"/>
        <v>-1208.0287092222234</v>
      </c>
      <c r="AD1133">
        <f t="shared" si="269"/>
        <v>1208.0287092222234</v>
      </c>
      <c r="AE1133">
        <f t="shared" si="270"/>
        <v>0</v>
      </c>
      <c r="AF1133">
        <f>(Z1133+SUM($Z$1031:Z1132))/1000</f>
        <v>702.94585369775905</v>
      </c>
      <c r="AG1133">
        <f>(AA1133+SUM($AA$1031:AA1132))/1000</f>
        <v>197.15712389013896</v>
      </c>
      <c r="BG1133">
        <f t="shared" si="266"/>
        <v>200.60218750000001</v>
      </c>
    </row>
    <row r="1134" spans="2:59" x14ac:dyDescent="0.3">
      <c r="B1134" s="25" t="s">
        <v>53</v>
      </c>
      <c r="C1134" s="25">
        <v>1126</v>
      </c>
      <c r="D1134" s="25">
        <v>104</v>
      </c>
      <c r="E1134" s="24">
        <v>55.8</v>
      </c>
      <c r="F1134" s="15">
        <f t="shared" si="267"/>
        <v>-1.3611111111111107</v>
      </c>
      <c r="G1134" s="15">
        <f t="shared" si="268"/>
        <v>-4.8999999999999986</v>
      </c>
      <c r="R1134">
        <f>S1134+SUM($S$1031:S1133)</f>
        <v>1325.9722222222224</v>
      </c>
      <c r="S1134">
        <f t="shared" si="262"/>
        <v>15.499999999999998</v>
      </c>
      <c r="U1134">
        <f t="shared" si="263"/>
        <v>111.05315999999998</v>
      </c>
      <c r="V1134">
        <f t="shared" si="256"/>
        <v>243.05946299999999</v>
      </c>
      <c r="W1134">
        <f t="shared" si="264"/>
        <v>-1946.3888888888882</v>
      </c>
      <c r="X1134">
        <f t="shared" si="265"/>
        <v>0</v>
      </c>
      <c r="Y1134" t="str">
        <f t="shared" si="257"/>
        <v>Braking</v>
      </c>
      <c r="Z1134">
        <f t="shared" si="258"/>
        <v>0</v>
      </c>
      <c r="AA1134">
        <f t="shared" si="259"/>
        <v>26401.606101277765</v>
      </c>
      <c r="AB1134">
        <f t="shared" si="260"/>
        <v>0</v>
      </c>
      <c r="AC1134">
        <f t="shared" si="261"/>
        <v>-1703.3294258888882</v>
      </c>
      <c r="AD1134">
        <f t="shared" si="269"/>
        <v>1703.3294258888882</v>
      </c>
      <c r="AE1134">
        <f t="shared" si="270"/>
        <v>0</v>
      </c>
      <c r="AF1134">
        <f>(Z1134+SUM($Z$1031:Z1133))/1000</f>
        <v>702.94585369775905</v>
      </c>
      <c r="AG1134">
        <f>(AA1134+SUM($AA$1031:AA1133))/1000</f>
        <v>223.55872999141673</v>
      </c>
      <c r="BG1134">
        <f t="shared" si="266"/>
        <v>171.77874999999997</v>
      </c>
    </row>
    <row r="1135" spans="2:59" x14ac:dyDescent="0.3">
      <c r="B1135" s="25" t="s">
        <v>53</v>
      </c>
      <c r="C1135" s="25">
        <v>1127</v>
      </c>
      <c r="D1135" s="25">
        <v>105</v>
      </c>
      <c r="E1135" s="24">
        <v>50.5</v>
      </c>
      <c r="F1135" s="15">
        <f t="shared" si="267"/>
        <v>-1.4722222222222214</v>
      </c>
      <c r="G1135" s="15">
        <f t="shared" si="268"/>
        <v>-5.2999999999999972</v>
      </c>
      <c r="R1135">
        <f>S1135+SUM($S$1031:S1134)</f>
        <v>1340.0000000000002</v>
      </c>
      <c r="S1135">
        <f t="shared" si="262"/>
        <v>14.027777777777777</v>
      </c>
      <c r="U1135">
        <f t="shared" si="263"/>
        <v>90.958916666666653</v>
      </c>
      <c r="V1135">
        <f t="shared" si="256"/>
        <v>222.96521966666666</v>
      </c>
      <c r="W1135">
        <f t="shared" si="264"/>
        <v>-2105.2777777777765</v>
      </c>
      <c r="X1135">
        <f t="shared" si="265"/>
        <v>0</v>
      </c>
      <c r="Y1135" t="str">
        <f t="shared" si="257"/>
        <v>Braking</v>
      </c>
      <c r="Z1135">
        <f t="shared" si="258"/>
        <v>0</v>
      </c>
      <c r="AA1135">
        <f t="shared" si="259"/>
        <v>26404.662273503069</v>
      </c>
      <c r="AB1135">
        <f t="shared" si="260"/>
        <v>0</v>
      </c>
      <c r="AC1135">
        <f t="shared" si="261"/>
        <v>-1882.3125581111099</v>
      </c>
      <c r="AD1135">
        <f t="shared" si="269"/>
        <v>1882.3125581111099</v>
      </c>
      <c r="AE1135">
        <f t="shared" si="270"/>
        <v>0</v>
      </c>
      <c r="AF1135">
        <f>(Z1135+SUM($Z$1031:Z1134))/1000</f>
        <v>702.94585369775905</v>
      </c>
      <c r="AG1135">
        <f>(AA1135+SUM($AA$1031:AA1134))/1000</f>
        <v>249.96339226491983</v>
      </c>
      <c r="BG1135">
        <f t="shared" si="266"/>
        <v>140.69666280864197</v>
      </c>
    </row>
    <row r="1136" spans="2:59" x14ac:dyDescent="0.3">
      <c r="B1136" s="25" t="s">
        <v>53</v>
      </c>
      <c r="C1136" s="25">
        <v>1128</v>
      </c>
      <c r="D1136" s="25">
        <v>106</v>
      </c>
      <c r="E1136" s="24">
        <v>45.2</v>
      </c>
      <c r="F1136" s="15">
        <f t="shared" si="267"/>
        <v>-1.4444444444444442</v>
      </c>
      <c r="G1136" s="15">
        <f t="shared" si="268"/>
        <v>-5.1999999999999993</v>
      </c>
      <c r="R1136">
        <f>S1136+SUM($S$1031:S1135)</f>
        <v>1352.5555555555559</v>
      </c>
      <c r="S1136">
        <f t="shared" si="262"/>
        <v>12.555555555555555</v>
      </c>
      <c r="U1136">
        <f t="shared" si="263"/>
        <v>72.868426666666664</v>
      </c>
      <c r="V1136">
        <f t="shared" si="256"/>
        <v>204.87472966666667</v>
      </c>
      <c r="W1136">
        <f t="shared" si="264"/>
        <v>-2065.5555555555552</v>
      </c>
      <c r="X1136">
        <f t="shared" si="265"/>
        <v>0</v>
      </c>
      <c r="Y1136" t="str">
        <f t="shared" si="257"/>
        <v>Braking</v>
      </c>
      <c r="Z1136">
        <f t="shared" si="258"/>
        <v>0</v>
      </c>
      <c r="AA1136">
        <f t="shared" si="259"/>
        <v>23361.881480604934</v>
      </c>
      <c r="AB1136">
        <f t="shared" si="260"/>
        <v>0</v>
      </c>
      <c r="AC1136">
        <f t="shared" si="261"/>
        <v>-1860.6808258888886</v>
      </c>
      <c r="AD1136">
        <f t="shared" si="269"/>
        <v>1860.6808258888886</v>
      </c>
      <c r="AE1136">
        <f t="shared" si="270"/>
        <v>0</v>
      </c>
      <c r="AF1136">
        <f>(Z1136+SUM($Z$1031:Z1135))/1000</f>
        <v>702.94585369775905</v>
      </c>
      <c r="AG1136">
        <f>(AA1136+SUM($AA$1031:AA1135))/1000</f>
        <v>273.32527374552478</v>
      </c>
      <c r="BG1136">
        <f t="shared" si="266"/>
        <v>112.71401234567902</v>
      </c>
    </row>
    <row r="1137" spans="2:59" x14ac:dyDescent="0.3">
      <c r="B1137" s="25" t="s">
        <v>53</v>
      </c>
      <c r="C1137" s="25">
        <v>1129</v>
      </c>
      <c r="D1137" s="25">
        <v>107</v>
      </c>
      <c r="E1137" s="24">
        <v>40.1</v>
      </c>
      <c r="F1137" s="15">
        <f t="shared" si="267"/>
        <v>-1.25</v>
      </c>
      <c r="G1137" s="15">
        <f t="shared" si="268"/>
        <v>-4.5</v>
      </c>
      <c r="R1137">
        <f>S1137+SUM($S$1031:S1136)</f>
        <v>1363.6944444444448</v>
      </c>
      <c r="S1137">
        <f t="shared" si="262"/>
        <v>11.138888888888889</v>
      </c>
      <c r="U1137">
        <f t="shared" si="263"/>
        <v>57.352356666666672</v>
      </c>
      <c r="V1137">
        <f t="shared" si="256"/>
        <v>189.35865966666668</v>
      </c>
      <c r="W1137">
        <f t="shared" si="264"/>
        <v>-1787.5</v>
      </c>
      <c r="X1137">
        <f t="shared" si="265"/>
        <v>0</v>
      </c>
      <c r="Y1137" t="str">
        <f t="shared" si="257"/>
        <v>Braking</v>
      </c>
      <c r="Z1137">
        <f t="shared" si="258"/>
        <v>0</v>
      </c>
      <c r="AA1137">
        <f t="shared" si="259"/>
        <v>17801.518818712964</v>
      </c>
      <c r="AB1137">
        <f t="shared" si="260"/>
        <v>0</v>
      </c>
      <c r="AC1137">
        <f t="shared" si="261"/>
        <v>-1598.1413403333333</v>
      </c>
      <c r="AD1137">
        <f t="shared" si="269"/>
        <v>1598.1413403333333</v>
      </c>
      <c r="AE1137">
        <f t="shared" si="270"/>
        <v>0</v>
      </c>
      <c r="AF1137">
        <f>(Z1137+SUM($Z$1031:Z1136))/1000</f>
        <v>702.94585369775905</v>
      </c>
      <c r="AG1137">
        <f>(AA1137+SUM($AA$1031:AA1136))/1000</f>
        <v>291.12679256423775</v>
      </c>
      <c r="BG1137">
        <f t="shared" si="266"/>
        <v>88.713514660493829</v>
      </c>
    </row>
    <row r="1138" spans="2:59" x14ac:dyDescent="0.3">
      <c r="B1138" s="25" t="s">
        <v>53</v>
      </c>
      <c r="C1138" s="25">
        <v>1130</v>
      </c>
      <c r="D1138" s="25">
        <v>108</v>
      </c>
      <c r="E1138" s="24">
        <v>36.200000000000003</v>
      </c>
      <c r="F1138" s="15">
        <f t="shared" si="267"/>
        <v>-1.0000000000000004</v>
      </c>
      <c r="G1138" s="15">
        <f t="shared" si="268"/>
        <v>-3.6000000000000014</v>
      </c>
      <c r="R1138">
        <f>S1138+SUM($S$1031:S1137)</f>
        <v>1373.7500000000005</v>
      </c>
      <c r="S1138">
        <f t="shared" si="262"/>
        <v>10.055555555555555</v>
      </c>
      <c r="U1138">
        <f t="shared" si="263"/>
        <v>46.739026666666661</v>
      </c>
      <c r="V1138">
        <f t="shared" si="256"/>
        <v>178.74532966666666</v>
      </c>
      <c r="W1138">
        <f t="shared" si="264"/>
        <v>-1430.0000000000007</v>
      </c>
      <c r="X1138">
        <f t="shared" si="265"/>
        <v>0</v>
      </c>
      <c r="Y1138" t="str">
        <f t="shared" si="257"/>
        <v>Braking</v>
      </c>
      <c r="Z1138">
        <f t="shared" si="258"/>
        <v>0</v>
      </c>
      <c r="AA1138">
        <f t="shared" si="259"/>
        <v>12582.060851685192</v>
      </c>
      <c r="AB1138">
        <f t="shared" si="260"/>
        <v>0</v>
      </c>
      <c r="AC1138">
        <f t="shared" si="261"/>
        <v>-1251.2546703333339</v>
      </c>
      <c r="AD1138">
        <f t="shared" si="269"/>
        <v>1251.2546703333339</v>
      </c>
      <c r="AE1138">
        <f t="shared" si="270"/>
        <v>0</v>
      </c>
      <c r="AF1138">
        <f>(Z1138+SUM($Z$1031:Z1137))/1000</f>
        <v>702.94585369775905</v>
      </c>
      <c r="AG1138">
        <f>(AA1138+SUM($AA$1031:AA1137))/1000</f>
        <v>303.70885341592287</v>
      </c>
      <c r="BG1138">
        <f t="shared" si="266"/>
        <v>72.296651234567889</v>
      </c>
    </row>
    <row r="1139" spans="2:59" x14ac:dyDescent="0.3">
      <c r="B1139" s="25" t="s">
        <v>53</v>
      </c>
      <c r="C1139" s="25">
        <v>1131</v>
      </c>
      <c r="D1139" s="25">
        <v>109</v>
      </c>
      <c r="E1139" s="24">
        <v>32.9</v>
      </c>
      <c r="F1139" s="15">
        <f t="shared" si="267"/>
        <v>-0.88888888888888917</v>
      </c>
      <c r="G1139" s="15">
        <f t="shared" si="268"/>
        <v>-3.2000000000000011</v>
      </c>
      <c r="R1139">
        <f>S1139+SUM($S$1031:S1138)</f>
        <v>1382.8888888888894</v>
      </c>
      <c r="S1139">
        <f t="shared" si="262"/>
        <v>9.1388888888888875</v>
      </c>
      <c r="U1139">
        <f t="shared" si="263"/>
        <v>38.605956666666657</v>
      </c>
      <c r="V1139">
        <f t="shared" si="256"/>
        <v>170.61225966666666</v>
      </c>
      <c r="W1139">
        <f t="shared" si="264"/>
        <v>-1271.1111111111115</v>
      </c>
      <c r="X1139">
        <f t="shared" si="265"/>
        <v>0</v>
      </c>
      <c r="Y1139" t="str">
        <f t="shared" si="257"/>
        <v>Braking</v>
      </c>
      <c r="Z1139">
        <f t="shared" si="258"/>
        <v>0</v>
      </c>
      <c r="AA1139">
        <f t="shared" si="259"/>
        <v>10057.336725700619</v>
      </c>
      <c r="AB1139">
        <f t="shared" si="260"/>
        <v>0</v>
      </c>
      <c r="AC1139">
        <f t="shared" si="261"/>
        <v>-1100.4988514444449</v>
      </c>
      <c r="AD1139">
        <f t="shared" si="269"/>
        <v>1100.4988514444449</v>
      </c>
      <c r="AE1139">
        <f t="shared" si="270"/>
        <v>0</v>
      </c>
      <c r="AF1139">
        <f>(Z1139+SUM($Z$1031:Z1138))/1000</f>
        <v>702.94585369775905</v>
      </c>
      <c r="AG1139">
        <f>(AA1139+SUM($AA$1031:AA1138))/1000</f>
        <v>313.76619014162355</v>
      </c>
      <c r="BG1139">
        <f t="shared" si="266"/>
        <v>59.716292438271594</v>
      </c>
    </row>
    <row r="1140" spans="2:59" x14ac:dyDescent="0.3">
      <c r="B1140" s="25" t="s">
        <v>53</v>
      </c>
      <c r="C1140" s="25">
        <v>1132</v>
      </c>
      <c r="D1140" s="25">
        <v>110</v>
      </c>
      <c r="E1140" s="24">
        <v>29.8</v>
      </c>
      <c r="F1140" s="15">
        <f t="shared" si="267"/>
        <v>-0.87499999999999956</v>
      </c>
      <c r="G1140" s="15">
        <f t="shared" si="268"/>
        <v>-3.1499999999999986</v>
      </c>
      <c r="R1140">
        <f>S1140+SUM($S$1031:S1139)</f>
        <v>1391.1666666666672</v>
      </c>
      <c r="S1140">
        <f t="shared" si="262"/>
        <v>8.2777777777777786</v>
      </c>
      <c r="U1140">
        <f t="shared" si="263"/>
        <v>31.673426666666675</v>
      </c>
      <c r="V1140">
        <f t="shared" si="256"/>
        <v>163.67972966666667</v>
      </c>
      <c r="W1140">
        <f t="shared" si="264"/>
        <v>-1251.2499999999993</v>
      </c>
      <c r="X1140">
        <f t="shared" si="265"/>
        <v>0</v>
      </c>
      <c r="Y1140" t="str">
        <f t="shared" si="257"/>
        <v>Braking</v>
      </c>
      <c r="Z1140">
        <f t="shared" si="258"/>
        <v>0</v>
      </c>
      <c r="AA1140">
        <f t="shared" si="259"/>
        <v>9002.6650155370335</v>
      </c>
      <c r="AB1140">
        <f t="shared" si="260"/>
        <v>0</v>
      </c>
      <c r="AC1140">
        <f t="shared" si="261"/>
        <v>-1087.5702703333327</v>
      </c>
      <c r="AD1140">
        <f t="shared" si="269"/>
        <v>1087.5702703333327</v>
      </c>
      <c r="AE1140">
        <f t="shared" si="270"/>
        <v>0</v>
      </c>
      <c r="AF1140">
        <f>(Z1140+SUM($Z$1031:Z1139))/1000</f>
        <v>702.94585369775905</v>
      </c>
      <c r="AG1140">
        <f>(AA1140+SUM($AA$1031:AA1139))/1000</f>
        <v>322.7688551571606</v>
      </c>
      <c r="BG1140">
        <f t="shared" si="266"/>
        <v>48.992947530864207</v>
      </c>
    </row>
    <row r="1141" spans="2:59" x14ac:dyDescent="0.3">
      <c r="B1141" s="25" t="s">
        <v>53</v>
      </c>
      <c r="C1141" s="25">
        <v>1133</v>
      </c>
      <c r="D1141" s="25">
        <v>111</v>
      </c>
      <c r="E1141" s="24">
        <v>26.6</v>
      </c>
      <c r="F1141" s="15">
        <f t="shared" si="267"/>
        <v>-0.94444444444444453</v>
      </c>
      <c r="G1141" s="15">
        <f t="shared" si="268"/>
        <v>-3.4000000000000004</v>
      </c>
      <c r="R1141">
        <f>S1141+SUM($S$1031:S1140)</f>
        <v>1398.5555555555561</v>
      </c>
      <c r="S1141">
        <f t="shared" si="262"/>
        <v>7.3888888888888893</v>
      </c>
      <c r="U1141">
        <f t="shared" si="263"/>
        <v>25.236306666666668</v>
      </c>
      <c r="V1141">
        <f t="shared" si="256"/>
        <v>157.24260966666668</v>
      </c>
      <c r="W1141">
        <f t="shared" si="264"/>
        <v>-1350.5555555555557</v>
      </c>
      <c r="X1141">
        <f t="shared" si="265"/>
        <v>0</v>
      </c>
      <c r="Y1141" t="str">
        <f t="shared" si="257"/>
        <v>Braking</v>
      </c>
      <c r="Z1141">
        <f t="shared" si="258"/>
        <v>0</v>
      </c>
      <c r="AA1141">
        <f t="shared" si="259"/>
        <v>8817.2567668456795</v>
      </c>
      <c r="AB1141">
        <f t="shared" si="260"/>
        <v>0</v>
      </c>
      <c r="AC1141">
        <f t="shared" si="261"/>
        <v>-1193.3129458888889</v>
      </c>
      <c r="AD1141">
        <f t="shared" si="269"/>
        <v>1193.3129458888889</v>
      </c>
      <c r="AE1141">
        <f t="shared" si="270"/>
        <v>0</v>
      </c>
      <c r="AF1141">
        <f>(Z1141+SUM($Z$1031:Z1140))/1000</f>
        <v>702.94585369775905</v>
      </c>
      <c r="AG1141">
        <f>(AA1141+SUM($AA$1031:AA1140))/1000</f>
        <v>331.58611192400633</v>
      </c>
      <c r="BG1141">
        <f t="shared" si="266"/>
        <v>39.03591049382716</v>
      </c>
    </row>
    <row r="1142" spans="2:59" x14ac:dyDescent="0.3">
      <c r="B1142" s="25" t="s">
        <v>53</v>
      </c>
      <c r="C1142" s="25">
        <v>1134</v>
      </c>
      <c r="D1142" s="25">
        <v>112</v>
      </c>
      <c r="E1142" s="24">
        <v>23</v>
      </c>
      <c r="F1142" s="15">
        <f t="shared" si="267"/>
        <v>-1.0000000000000004</v>
      </c>
      <c r="G1142" s="15">
        <f t="shared" si="268"/>
        <v>-3.6000000000000014</v>
      </c>
      <c r="R1142">
        <f>S1142+SUM($S$1031:S1141)</f>
        <v>1404.944444444445</v>
      </c>
      <c r="S1142">
        <f t="shared" si="262"/>
        <v>6.3888888888888884</v>
      </c>
      <c r="U1142">
        <f t="shared" si="263"/>
        <v>18.867666666666665</v>
      </c>
      <c r="V1142">
        <f t="shared" si="256"/>
        <v>150.87396966666665</v>
      </c>
      <c r="W1142">
        <f t="shared" si="264"/>
        <v>-1430.0000000000007</v>
      </c>
      <c r="X1142">
        <f t="shared" si="265"/>
        <v>0</v>
      </c>
      <c r="Y1142" t="str">
        <f t="shared" si="257"/>
        <v>Braking</v>
      </c>
      <c r="Z1142">
        <f t="shared" si="258"/>
        <v>0</v>
      </c>
      <c r="AA1142">
        <f t="shared" si="259"/>
        <v>8172.1940826851887</v>
      </c>
      <c r="AB1142">
        <f t="shared" si="260"/>
        <v>0</v>
      </c>
      <c r="AC1142">
        <f t="shared" si="261"/>
        <v>-1279.126030333334</v>
      </c>
      <c r="AD1142">
        <f t="shared" si="269"/>
        <v>1279.126030333334</v>
      </c>
      <c r="AE1142">
        <f t="shared" si="270"/>
        <v>0</v>
      </c>
      <c r="AF1142">
        <f>(Z1142+SUM($Z$1031:Z1141))/1000</f>
        <v>702.94585369775905</v>
      </c>
      <c r="AG1142">
        <f>(AA1142+SUM($AA$1031:AA1141))/1000</f>
        <v>339.7583060066915</v>
      </c>
      <c r="BG1142">
        <f t="shared" si="266"/>
        <v>29.184799382716047</v>
      </c>
    </row>
    <row r="1143" spans="2:59" x14ac:dyDescent="0.3">
      <c r="B1143" s="25" t="s">
        <v>53</v>
      </c>
      <c r="C1143" s="25">
        <v>1135</v>
      </c>
      <c r="D1143" s="25">
        <v>113</v>
      </c>
      <c r="E1143" s="24">
        <v>19.399999999999999</v>
      </c>
      <c r="F1143" s="15">
        <f t="shared" si="267"/>
        <v>-0.93055555555555547</v>
      </c>
      <c r="G1143" s="15">
        <f t="shared" si="268"/>
        <v>-3.3499999999999996</v>
      </c>
      <c r="R1143">
        <f>S1143+SUM($S$1031:S1142)</f>
        <v>1410.3333333333339</v>
      </c>
      <c r="S1143">
        <f t="shared" si="262"/>
        <v>5.3888888888888884</v>
      </c>
      <c r="U1143">
        <f t="shared" si="263"/>
        <v>13.423506666666665</v>
      </c>
      <c r="V1143">
        <f t="shared" si="256"/>
        <v>145.42980966666667</v>
      </c>
      <c r="W1143">
        <f t="shared" si="264"/>
        <v>-1330.6944444444443</v>
      </c>
      <c r="X1143">
        <f t="shared" si="265"/>
        <v>0</v>
      </c>
      <c r="Y1143" t="str">
        <f t="shared" si="257"/>
        <v>Braking</v>
      </c>
      <c r="Z1143">
        <f t="shared" si="258"/>
        <v>0</v>
      </c>
      <c r="AA1143">
        <f t="shared" si="259"/>
        <v>6387.2594207469128</v>
      </c>
      <c r="AB1143">
        <f t="shared" si="260"/>
        <v>0</v>
      </c>
      <c r="AC1143">
        <f t="shared" si="261"/>
        <v>-1185.2646347777777</v>
      </c>
      <c r="AD1143">
        <f t="shared" si="269"/>
        <v>1185.2646347777777</v>
      </c>
      <c r="AE1143">
        <f t="shared" si="270"/>
        <v>0</v>
      </c>
      <c r="AF1143">
        <f>(Z1143+SUM($Z$1031:Z1142))/1000</f>
        <v>702.94585369775905</v>
      </c>
      <c r="AG1143">
        <f>(AA1143+SUM($AA$1031:AA1142))/1000</f>
        <v>346.14556542743844</v>
      </c>
      <c r="BG1143">
        <f t="shared" si="266"/>
        <v>20.763688271604938</v>
      </c>
    </row>
    <row r="1144" spans="2:59" x14ac:dyDescent="0.3">
      <c r="B1144" s="25" t="s">
        <v>53</v>
      </c>
      <c r="C1144" s="25">
        <v>1136</v>
      </c>
      <c r="D1144" s="25">
        <v>114</v>
      </c>
      <c r="E1144" s="24">
        <v>16.3</v>
      </c>
      <c r="F1144" s="15">
        <f t="shared" si="267"/>
        <v>-0.66666666666666652</v>
      </c>
      <c r="G1144" s="15">
        <f t="shared" si="268"/>
        <v>-2.3999999999999995</v>
      </c>
      <c r="R1144">
        <f>S1144+SUM($S$1031:S1143)</f>
        <v>1414.8611111111118</v>
      </c>
      <c r="S1144">
        <f t="shared" si="262"/>
        <v>4.5277777777777777</v>
      </c>
      <c r="U1144">
        <f t="shared" si="263"/>
        <v>9.4762766666666671</v>
      </c>
      <c r="V1144">
        <f t="shared" si="256"/>
        <v>141.48257966666668</v>
      </c>
      <c r="W1144">
        <f t="shared" si="264"/>
        <v>-953.33333333333314</v>
      </c>
      <c r="X1144">
        <f t="shared" si="265"/>
        <v>0</v>
      </c>
      <c r="Y1144" t="str">
        <f t="shared" si="257"/>
        <v>Braking</v>
      </c>
      <c r="Z1144">
        <f t="shared" si="258"/>
        <v>0</v>
      </c>
      <c r="AA1144">
        <f t="shared" si="259"/>
        <v>3675.879801324073</v>
      </c>
      <c r="AB1144">
        <f t="shared" si="260"/>
        <v>0</v>
      </c>
      <c r="AC1144">
        <f t="shared" si="261"/>
        <v>-811.85075366666649</v>
      </c>
      <c r="AD1144">
        <f t="shared" si="269"/>
        <v>811.85075366666649</v>
      </c>
      <c r="AE1144">
        <f t="shared" si="270"/>
        <v>0</v>
      </c>
      <c r="AF1144">
        <f>(Z1144+SUM($Z$1031:Z1143))/1000</f>
        <v>702.94585369775905</v>
      </c>
      <c r="AG1144">
        <f>(AA1144+SUM($AA$1031:AA1143))/1000</f>
        <v>349.82144522876246</v>
      </c>
      <c r="BG1144">
        <f t="shared" si="266"/>
        <v>14.658051697530864</v>
      </c>
    </row>
    <row r="1145" spans="2:59" x14ac:dyDescent="0.3">
      <c r="B1145" s="25" t="s">
        <v>53</v>
      </c>
      <c r="C1145" s="25">
        <v>1137</v>
      </c>
      <c r="D1145" s="25">
        <v>115</v>
      </c>
      <c r="E1145" s="24">
        <v>14.6</v>
      </c>
      <c r="F1145" s="15">
        <f t="shared" si="267"/>
        <v>-0.29166666666666685</v>
      </c>
      <c r="G1145" s="15">
        <f t="shared" si="268"/>
        <v>-1.0500000000000007</v>
      </c>
      <c r="R1145">
        <f>S1145+SUM($S$1031:S1144)</f>
        <v>1418.9166666666674</v>
      </c>
      <c r="S1145">
        <f t="shared" si="262"/>
        <v>4.0555555555555554</v>
      </c>
      <c r="U1145">
        <f t="shared" si="263"/>
        <v>7.6027066666666654</v>
      </c>
      <c r="V1145">
        <f t="shared" si="256"/>
        <v>139.60900966666668</v>
      </c>
      <c r="W1145">
        <f t="shared" si="264"/>
        <v>-417.0833333333336</v>
      </c>
      <c r="X1145">
        <f t="shared" si="265"/>
        <v>0</v>
      </c>
      <c r="Y1145" t="str">
        <f t="shared" si="257"/>
        <v>Braking</v>
      </c>
      <c r="Z1145">
        <f t="shared" si="258"/>
        <v>0</v>
      </c>
      <c r="AA1145">
        <f t="shared" si="259"/>
        <v>1125.3125348703713</v>
      </c>
      <c r="AB1145">
        <f t="shared" si="260"/>
        <v>0</v>
      </c>
      <c r="AC1145">
        <f t="shared" si="261"/>
        <v>-277.47432366666692</v>
      </c>
      <c r="AD1145">
        <f t="shared" si="269"/>
        <v>277.47432366666692</v>
      </c>
      <c r="AE1145">
        <f t="shared" si="270"/>
        <v>0</v>
      </c>
      <c r="AF1145">
        <f>(Z1145+SUM($Z$1031:Z1144))/1000</f>
        <v>702.94585369775905</v>
      </c>
      <c r="AG1145">
        <f>(AA1145+SUM($AA$1031:AA1144))/1000</f>
        <v>350.94675776363283</v>
      </c>
      <c r="BG1145">
        <f t="shared" si="266"/>
        <v>11.759984567901233</v>
      </c>
    </row>
    <row r="1146" spans="2:59" x14ac:dyDescent="0.3">
      <c r="B1146" s="25" t="s">
        <v>53</v>
      </c>
      <c r="C1146" s="25">
        <v>1138</v>
      </c>
      <c r="D1146" s="25">
        <v>116</v>
      </c>
      <c r="E1146" s="24">
        <v>14.2</v>
      </c>
      <c r="F1146" s="15">
        <f t="shared" si="267"/>
        <v>-4.1666666666666519E-2</v>
      </c>
      <c r="G1146" s="15">
        <f t="shared" si="268"/>
        <v>-0.14999999999999947</v>
      </c>
      <c r="R1146">
        <f>S1146+SUM($S$1031:S1145)</f>
        <v>1422.8611111111118</v>
      </c>
      <c r="S1146">
        <f t="shared" si="262"/>
        <v>3.9444444444444442</v>
      </c>
      <c r="U1146">
        <f t="shared" si="263"/>
        <v>7.1918266666666657</v>
      </c>
      <c r="V1146">
        <f t="shared" si="256"/>
        <v>139.19812966666666</v>
      </c>
      <c r="W1146">
        <f t="shared" si="264"/>
        <v>-59.583333333333123</v>
      </c>
      <c r="X1146">
        <f t="shared" si="265"/>
        <v>314.03614109259343</v>
      </c>
      <c r="Y1146" t="str">
        <f t="shared" si="257"/>
        <v>Braking</v>
      </c>
      <c r="Z1146">
        <f t="shared" si="258"/>
        <v>314.03614109259343</v>
      </c>
      <c r="AA1146">
        <f t="shared" si="259"/>
        <v>0</v>
      </c>
      <c r="AB1146">
        <f t="shared" si="260"/>
        <v>0</v>
      </c>
      <c r="AC1146">
        <f t="shared" si="261"/>
        <v>79.614796333333544</v>
      </c>
      <c r="AD1146">
        <f t="shared" si="269"/>
        <v>0</v>
      </c>
      <c r="AE1146">
        <f t="shared" si="270"/>
        <v>79.614796333333544</v>
      </c>
      <c r="AF1146">
        <f>(Z1146+SUM($Z$1031:Z1145))/1000</f>
        <v>703.25988983885168</v>
      </c>
      <c r="AG1146">
        <f>(AA1146+SUM($AA$1031:AA1145))/1000</f>
        <v>350.94675776363283</v>
      </c>
      <c r="BG1146">
        <f t="shared" si="266"/>
        <v>11.124429012345677</v>
      </c>
    </row>
    <row r="1147" spans="2:59" x14ac:dyDescent="0.3">
      <c r="B1147" s="25" t="s">
        <v>53</v>
      </c>
      <c r="C1147" s="25">
        <v>1139</v>
      </c>
      <c r="D1147" s="25">
        <v>117</v>
      </c>
      <c r="E1147" s="24">
        <v>14.3</v>
      </c>
      <c r="F1147" s="15">
        <f t="shared" si="267"/>
        <v>5.5555555555555601E-2</v>
      </c>
      <c r="G1147" s="15">
        <f t="shared" si="268"/>
        <v>0.20000000000000018</v>
      </c>
      <c r="R1147">
        <f>S1147+SUM($S$1031:S1146)</f>
        <v>1426.8333333333339</v>
      </c>
      <c r="S1147">
        <f t="shared" si="262"/>
        <v>3.9722222222222223</v>
      </c>
      <c r="U1147">
        <f t="shared" si="263"/>
        <v>7.2934766666666668</v>
      </c>
      <c r="V1147">
        <f t="shared" si="256"/>
        <v>139.29977966666667</v>
      </c>
      <c r="W1147">
        <f t="shared" si="264"/>
        <v>79.444444444444514</v>
      </c>
      <c r="X1147">
        <f t="shared" si="265"/>
        <v>868.90066799691385</v>
      </c>
      <c r="Y1147" t="str">
        <f t="shared" si="257"/>
        <v>Accelerating</v>
      </c>
      <c r="Z1147">
        <f t="shared" si="258"/>
        <v>868.90066799691385</v>
      </c>
      <c r="AA1147">
        <f t="shared" si="259"/>
        <v>0</v>
      </c>
      <c r="AB1147">
        <f t="shared" si="260"/>
        <v>0</v>
      </c>
      <c r="AC1147">
        <f t="shared" si="261"/>
        <v>218.74422411111118</v>
      </c>
      <c r="AD1147">
        <f t="shared" si="269"/>
        <v>0</v>
      </c>
      <c r="AE1147">
        <f t="shared" si="270"/>
        <v>218.74422411111118</v>
      </c>
      <c r="AF1147">
        <f>(Z1147+SUM($Z$1031:Z1146))/1000</f>
        <v>704.12879050684865</v>
      </c>
      <c r="AG1147">
        <f>(AA1147+SUM($AA$1031:AA1146))/1000</f>
        <v>350.94675776363283</v>
      </c>
      <c r="BG1147">
        <f t="shared" si="266"/>
        <v>11.281662808641977</v>
      </c>
    </row>
    <row r="1148" spans="2:59" x14ac:dyDescent="0.3">
      <c r="B1148" s="25" t="s">
        <v>53</v>
      </c>
      <c r="C1148" s="25">
        <v>1140</v>
      </c>
      <c r="D1148" s="25">
        <v>118</v>
      </c>
      <c r="E1148" s="24">
        <v>14.6</v>
      </c>
      <c r="F1148" s="15">
        <f t="shared" si="267"/>
        <v>0.11111111111111097</v>
      </c>
      <c r="G1148" s="15">
        <f t="shared" si="268"/>
        <v>0.39999999999999947</v>
      </c>
      <c r="R1148">
        <f>S1148+SUM($S$1031:S1147)</f>
        <v>1430.8888888888896</v>
      </c>
      <c r="S1148">
        <f t="shared" si="262"/>
        <v>4.0555555555555554</v>
      </c>
      <c r="U1148">
        <f t="shared" si="263"/>
        <v>7.6027066666666654</v>
      </c>
      <c r="V1148">
        <f t="shared" si="256"/>
        <v>139.60900966666668</v>
      </c>
      <c r="W1148">
        <f t="shared" si="264"/>
        <v>158.88888888888869</v>
      </c>
      <c r="X1148">
        <f t="shared" si="265"/>
        <v>1210.5748108086411</v>
      </c>
      <c r="Y1148" t="str">
        <f t="shared" si="257"/>
        <v>Accelerating</v>
      </c>
      <c r="Z1148">
        <f t="shared" si="258"/>
        <v>1210.5748108086411</v>
      </c>
      <c r="AA1148">
        <f t="shared" si="259"/>
        <v>0</v>
      </c>
      <c r="AB1148">
        <f t="shared" si="260"/>
        <v>0</v>
      </c>
      <c r="AC1148">
        <f t="shared" si="261"/>
        <v>298.49789855555537</v>
      </c>
      <c r="AD1148">
        <f t="shared" si="269"/>
        <v>0</v>
      </c>
      <c r="AE1148">
        <f t="shared" si="270"/>
        <v>298.49789855555537</v>
      </c>
      <c r="AF1148">
        <f>(Z1148+SUM($Z$1031:Z1147))/1000</f>
        <v>705.33936531765721</v>
      </c>
      <c r="AG1148">
        <f>(AA1148+SUM($AA$1031:AA1147))/1000</f>
        <v>350.94675776363283</v>
      </c>
      <c r="BG1148">
        <f t="shared" si="266"/>
        <v>11.759984567901233</v>
      </c>
    </row>
    <row r="1149" spans="2:59" x14ac:dyDescent="0.3">
      <c r="B1149" s="25" t="s">
        <v>53</v>
      </c>
      <c r="C1149" s="25">
        <v>1141</v>
      </c>
      <c r="D1149" s="25">
        <v>119</v>
      </c>
      <c r="E1149" s="24">
        <v>15.1</v>
      </c>
      <c r="F1149" s="15">
        <f t="shared" si="267"/>
        <v>0.24999999999999983</v>
      </c>
      <c r="G1149" s="15">
        <f t="shared" si="268"/>
        <v>0.89999999999999947</v>
      </c>
      <c r="R1149">
        <f>S1149+SUM($S$1031:S1148)</f>
        <v>1435.0833333333339</v>
      </c>
      <c r="S1149">
        <f t="shared" si="262"/>
        <v>4.1944444444444446</v>
      </c>
      <c r="U1149">
        <f t="shared" si="263"/>
        <v>8.1323566666666682</v>
      </c>
      <c r="V1149">
        <f t="shared" si="256"/>
        <v>140.13865966666668</v>
      </c>
      <c r="W1149">
        <f t="shared" si="264"/>
        <v>357.49999999999977</v>
      </c>
      <c r="X1149">
        <f t="shared" si="265"/>
        <v>2087.3177113796287</v>
      </c>
      <c r="Y1149" t="str">
        <f t="shared" si="257"/>
        <v>Accelerating</v>
      </c>
      <c r="Z1149">
        <f t="shared" si="258"/>
        <v>2087.3177113796287</v>
      </c>
      <c r="AA1149">
        <f t="shared" si="259"/>
        <v>0</v>
      </c>
      <c r="AB1149">
        <f t="shared" si="260"/>
        <v>0</v>
      </c>
      <c r="AC1149">
        <f t="shared" si="261"/>
        <v>497.63865966666646</v>
      </c>
      <c r="AD1149">
        <f t="shared" si="269"/>
        <v>0</v>
      </c>
      <c r="AE1149">
        <f t="shared" si="270"/>
        <v>497.63865966666646</v>
      </c>
      <c r="AF1149">
        <f>(Z1149+SUM($Z$1031:Z1148))/1000</f>
        <v>707.42668302903689</v>
      </c>
      <c r="AG1149">
        <f>(AA1149+SUM($AA$1031:AA1148))/1000</f>
        <v>350.94675776363283</v>
      </c>
      <c r="BG1149">
        <f t="shared" si="266"/>
        <v>12.579255401234571</v>
      </c>
    </row>
    <row r="1150" spans="2:59" x14ac:dyDescent="0.3">
      <c r="B1150" s="25" t="s">
        <v>53</v>
      </c>
      <c r="C1150" s="25">
        <v>1142</v>
      </c>
      <c r="D1150" s="25">
        <v>120</v>
      </c>
      <c r="E1150" s="24">
        <v>16.399999999999999</v>
      </c>
      <c r="F1150" s="15">
        <f t="shared" si="267"/>
        <v>0.5555555555555558</v>
      </c>
      <c r="G1150" s="15">
        <f t="shared" si="268"/>
        <v>2.0000000000000009</v>
      </c>
      <c r="R1150">
        <f>S1150+SUM($S$1031:S1149)</f>
        <v>1439.6388888888896</v>
      </c>
      <c r="S1150">
        <f t="shared" si="262"/>
        <v>4.5555555555555554</v>
      </c>
      <c r="U1150">
        <f t="shared" si="263"/>
        <v>9.592906666666666</v>
      </c>
      <c r="V1150">
        <f t="shared" si="256"/>
        <v>141.59920966666667</v>
      </c>
      <c r="W1150">
        <f t="shared" si="264"/>
        <v>794.4444444444448</v>
      </c>
      <c r="X1150">
        <f t="shared" si="265"/>
        <v>4264.1988687283965</v>
      </c>
      <c r="Y1150" t="str">
        <f t="shared" si="257"/>
        <v>Accelerating</v>
      </c>
      <c r="Z1150">
        <f t="shared" si="258"/>
        <v>4264.1988687283965</v>
      </c>
      <c r="AA1150">
        <f t="shared" si="259"/>
        <v>0</v>
      </c>
      <c r="AB1150">
        <f t="shared" si="260"/>
        <v>0</v>
      </c>
      <c r="AC1150">
        <f t="shared" si="261"/>
        <v>936.04365411111144</v>
      </c>
      <c r="AD1150">
        <f t="shared" si="269"/>
        <v>0</v>
      </c>
      <c r="AE1150">
        <f t="shared" si="270"/>
        <v>936.04365411111144</v>
      </c>
      <c r="AF1150">
        <f>(Z1150+SUM($Z$1031:Z1149))/1000</f>
        <v>711.69088189776517</v>
      </c>
      <c r="AG1150">
        <f>(AA1150+SUM($AA$1031:AA1149))/1000</f>
        <v>350.94675776363283</v>
      </c>
      <c r="BG1150">
        <f t="shared" si="266"/>
        <v>14.838456790123457</v>
      </c>
    </row>
    <row r="1151" spans="2:59" x14ac:dyDescent="0.3">
      <c r="B1151" s="25" t="s">
        <v>53</v>
      </c>
      <c r="C1151" s="25">
        <v>1143</v>
      </c>
      <c r="D1151" s="25">
        <v>121</v>
      </c>
      <c r="E1151" s="24">
        <v>19.100000000000001</v>
      </c>
      <c r="F1151" s="15">
        <f t="shared" si="267"/>
        <v>0.84722222222222243</v>
      </c>
      <c r="G1151" s="15">
        <f t="shared" si="268"/>
        <v>3.0500000000000007</v>
      </c>
      <c r="R1151">
        <f>S1151+SUM($S$1031:S1150)</f>
        <v>1444.9444444444453</v>
      </c>
      <c r="S1151">
        <f t="shared" si="262"/>
        <v>5.3055555555555562</v>
      </c>
      <c r="U1151">
        <f t="shared" si="263"/>
        <v>13.011556666666671</v>
      </c>
      <c r="V1151">
        <f t="shared" si="256"/>
        <v>145.01785966666668</v>
      </c>
      <c r="W1151">
        <f t="shared" si="264"/>
        <v>1211.5277777777781</v>
      </c>
      <c r="X1151">
        <f t="shared" si="265"/>
        <v>7197.2282431080275</v>
      </c>
      <c r="Y1151" t="str">
        <f t="shared" si="257"/>
        <v>Accelerating</v>
      </c>
      <c r="Z1151">
        <f t="shared" si="258"/>
        <v>7197.2282431080275</v>
      </c>
      <c r="AA1151">
        <f t="shared" si="259"/>
        <v>0</v>
      </c>
      <c r="AB1151">
        <f t="shared" si="260"/>
        <v>0</v>
      </c>
      <c r="AC1151">
        <f t="shared" si="261"/>
        <v>1356.5456374444448</v>
      </c>
      <c r="AD1151">
        <f t="shared" si="269"/>
        <v>0</v>
      </c>
      <c r="AE1151">
        <f t="shared" si="270"/>
        <v>1356.5456374444448</v>
      </c>
      <c r="AF1151">
        <f>(Z1151+SUM($Z$1031:Z1150))/1000</f>
        <v>718.88811014087321</v>
      </c>
      <c r="AG1151">
        <f>(AA1151+SUM($AA$1031:AA1150))/1000</f>
        <v>350.94675776363283</v>
      </c>
      <c r="BG1151">
        <f t="shared" si="266"/>
        <v>20.126477623456793</v>
      </c>
    </row>
    <row r="1152" spans="2:59" x14ac:dyDescent="0.3">
      <c r="B1152" s="25" t="s">
        <v>53</v>
      </c>
      <c r="C1152" s="25">
        <v>1144</v>
      </c>
      <c r="D1152" s="25">
        <v>122</v>
      </c>
      <c r="E1152" s="24">
        <v>22.5</v>
      </c>
      <c r="F1152" s="15">
        <f t="shared" si="267"/>
        <v>0.73611111111111072</v>
      </c>
      <c r="G1152" s="15">
        <f t="shared" si="268"/>
        <v>2.6499999999999986</v>
      </c>
      <c r="R1152">
        <f>S1152+SUM($S$1031:S1151)</f>
        <v>1451.1944444444453</v>
      </c>
      <c r="S1152">
        <f t="shared" si="262"/>
        <v>6.25</v>
      </c>
      <c r="U1152">
        <f t="shared" si="263"/>
        <v>18.056249999999999</v>
      </c>
      <c r="V1152">
        <f t="shared" si="256"/>
        <v>150.06255300000001</v>
      </c>
      <c r="W1152">
        <f t="shared" si="264"/>
        <v>1052.6388888888882</v>
      </c>
      <c r="X1152">
        <f t="shared" si="265"/>
        <v>7516.8840118055514</v>
      </c>
      <c r="Y1152" t="str">
        <f t="shared" si="257"/>
        <v>Accelerating</v>
      </c>
      <c r="Z1152">
        <f t="shared" si="258"/>
        <v>7516.8840118055514</v>
      </c>
      <c r="AA1152">
        <f t="shared" si="259"/>
        <v>0</v>
      </c>
      <c r="AB1152">
        <f t="shared" si="260"/>
        <v>0</v>
      </c>
      <c r="AC1152">
        <f t="shared" si="261"/>
        <v>1202.7014418888882</v>
      </c>
      <c r="AD1152">
        <f t="shared" si="269"/>
        <v>0</v>
      </c>
      <c r="AE1152">
        <f t="shared" si="270"/>
        <v>1202.7014418888882</v>
      </c>
      <c r="AF1152">
        <f>(Z1152+SUM($Z$1031:Z1151))/1000</f>
        <v>726.4049941526788</v>
      </c>
      <c r="AG1152">
        <f>(AA1152+SUM($AA$1031:AA1151))/1000</f>
        <v>350.94675776363283</v>
      </c>
      <c r="BG1152">
        <f t="shared" si="266"/>
        <v>27.9296875</v>
      </c>
    </row>
    <row r="1153" spans="2:59" x14ac:dyDescent="0.3">
      <c r="B1153" s="25" t="s">
        <v>53</v>
      </c>
      <c r="C1153" s="25">
        <v>1145</v>
      </c>
      <c r="D1153" s="25">
        <v>123</v>
      </c>
      <c r="E1153" s="24">
        <v>24.4</v>
      </c>
      <c r="F1153" s="15">
        <f t="shared" si="267"/>
        <v>0.31944444444444453</v>
      </c>
      <c r="G1153" s="15">
        <f t="shared" si="268"/>
        <v>1.1500000000000004</v>
      </c>
      <c r="R1153">
        <f>S1153+SUM($S$1031:S1152)</f>
        <v>1457.9722222222231</v>
      </c>
      <c r="S1153">
        <f t="shared" si="262"/>
        <v>6.7777777777777768</v>
      </c>
      <c r="U1153">
        <f t="shared" si="263"/>
        <v>21.234506666666661</v>
      </c>
      <c r="V1153">
        <f t="shared" si="256"/>
        <v>153.24080966666668</v>
      </c>
      <c r="W1153">
        <f t="shared" si="264"/>
        <v>456.80555555555566</v>
      </c>
      <c r="X1153">
        <f t="shared" si="265"/>
        <v>4134.7586976172843</v>
      </c>
      <c r="Y1153" t="str">
        <f t="shared" si="257"/>
        <v>Accelerating</v>
      </c>
      <c r="Z1153">
        <f t="shared" si="258"/>
        <v>4134.7586976172843</v>
      </c>
      <c r="AA1153">
        <f t="shared" si="259"/>
        <v>0</v>
      </c>
      <c r="AB1153">
        <f t="shared" si="260"/>
        <v>0</v>
      </c>
      <c r="AC1153">
        <f t="shared" si="261"/>
        <v>610.04636522222233</v>
      </c>
      <c r="AD1153">
        <f t="shared" si="269"/>
        <v>0</v>
      </c>
      <c r="AE1153">
        <f t="shared" si="270"/>
        <v>610.04636522222233</v>
      </c>
      <c r="AF1153">
        <f>(Z1153+SUM($Z$1031:Z1152))/1000</f>
        <v>730.53975285029605</v>
      </c>
      <c r="AG1153">
        <f>(AA1153+SUM($AA$1031:AA1152))/1000</f>
        <v>350.94675776363283</v>
      </c>
      <c r="BG1153">
        <f t="shared" si="266"/>
        <v>32.845864197530858</v>
      </c>
    </row>
    <row r="1154" spans="2:59" x14ac:dyDescent="0.3">
      <c r="B1154" s="25" t="s">
        <v>53</v>
      </c>
      <c r="C1154" s="25">
        <v>1146</v>
      </c>
      <c r="D1154" s="25">
        <v>124</v>
      </c>
      <c r="E1154" s="24">
        <v>24.8</v>
      </c>
      <c r="F1154" s="15">
        <f t="shared" si="267"/>
        <v>-0.23611111111111099</v>
      </c>
      <c r="G1154" s="15">
        <f t="shared" si="268"/>
        <v>-0.84999999999999964</v>
      </c>
      <c r="R1154">
        <f>S1154+SUM($S$1031:S1153)</f>
        <v>1464.861111111112</v>
      </c>
      <c r="S1154">
        <f t="shared" si="262"/>
        <v>6.8888888888888893</v>
      </c>
      <c r="U1154">
        <f t="shared" si="263"/>
        <v>21.936426666666669</v>
      </c>
      <c r="V1154">
        <f t="shared" si="256"/>
        <v>153.94272966666668</v>
      </c>
      <c r="W1154">
        <f t="shared" si="264"/>
        <v>-337.63888888888874</v>
      </c>
      <c r="X1154">
        <f t="shared" si="265"/>
        <v>0</v>
      </c>
      <c r="Y1154" t="str">
        <f t="shared" si="257"/>
        <v>Braking</v>
      </c>
      <c r="Z1154">
        <f t="shared" si="258"/>
        <v>0</v>
      </c>
      <c r="AA1154">
        <f t="shared" si="259"/>
        <v>1265.4624301975298</v>
      </c>
      <c r="AB1154">
        <f t="shared" si="260"/>
        <v>0</v>
      </c>
      <c r="AC1154">
        <f t="shared" si="261"/>
        <v>-183.69615922222206</v>
      </c>
      <c r="AD1154">
        <f t="shared" si="269"/>
        <v>183.69615922222206</v>
      </c>
      <c r="AE1154">
        <f t="shared" si="270"/>
        <v>0</v>
      </c>
      <c r="AF1154">
        <f>(Z1154+SUM($Z$1031:Z1153))/1000</f>
        <v>730.53975285029605</v>
      </c>
      <c r="AG1154">
        <f>(AA1154+SUM($AA$1031:AA1153))/1000</f>
        <v>352.21222019383032</v>
      </c>
      <c r="BG1154">
        <f t="shared" si="266"/>
        <v>33.931604938271612</v>
      </c>
    </row>
    <row r="1155" spans="2:59" x14ac:dyDescent="0.3">
      <c r="B1155" s="25" t="s">
        <v>53</v>
      </c>
      <c r="C1155" s="25">
        <v>1147</v>
      </c>
      <c r="D1155" s="25">
        <v>125</v>
      </c>
      <c r="E1155" s="24">
        <v>22.7</v>
      </c>
      <c r="F1155" s="15">
        <f t="shared" si="267"/>
        <v>-1.0277777777777781</v>
      </c>
      <c r="G1155" s="15">
        <f t="shared" si="268"/>
        <v>-3.7000000000000011</v>
      </c>
      <c r="R1155">
        <f>S1155+SUM($S$1031:S1154)</f>
        <v>1471.1666666666677</v>
      </c>
      <c r="S1155">
        <f t="shared" si="262"/>
        <v>6.3055555555555554</v>
      </c>
      <c r="U1155">
        <f t="shared" si="263"/>
        <v>18.378676666666667</v>
      </c>
      <c r="V1155">
        <f t="shared" si="256"/>
        <v>150.38497966666668</v>
      </c>
      <c r="W1155">
        <f t="shared" si="264"/>
        <v>-1469.7222222222226</v>
      </c>
      <c r="X1155">
        <f t="shared" si="265"/>
        <v>0</v>
      </c>
      <c r="Y1155" t="str">
        <f t="shared" si="257"/>
        <v>Braking</v>
      </c>
      <c r="Z1155">
        <f t="shared" si="258"/>
        <v>0</v>
      </c>
      <c r="AA1155">
        <f t="shared" si="259"/>
        <v>8319.1542794475336</v>
      </c>
      <c r="AB1155">
        <f t="shared" si="260"/>
        <v>0</v>
      </c>
      <c r="AC1155">
        <f t="shared" si="261"/>
        <v>-1319.337242555556</v>
      </c>
      <c r="AD1155">
        <f t="shared" si="269"/>
        <v>1319.337242555556</v>
      </c>
      <c r="AE1155">
        <f t="shared" si="270"/>
        <v>0</v>
      </c>
      <c r="AF1155">
        <f>(Z1155+SUM($Z$1031:Z1154))/1000</f>
        <v>730.53975285029605</v>
      </c>
      <c r="AG1155">
        <f>(AA1155+SUM($AA$1031:AA1154))/1000</f>
        <v>360.53137447327782</v>
      </c>
      <c r="BG1155">
        <f t="shared" si="266"/>
        <v>28.428422067901234</v>
      </c>
    </row>
    <row r="1156" spans="2:59" x14ac:dyDescent="0.3">
      <c r="B1156" s="25" t="s">
        <v>53</v>
      </c>
      <c r="C1156" s="25">
        <v>1148</v>
      </c>
      <c r="D1156" s="25">
        <v>126</v>
      </c>
      <c r="E1156" s="24">
        <v>17.399999999999999</v>
      </c>
      <c r="F1156" s="15">
        <f t="shared" si="267"/>
        <v>-1.2361111111111109</v>
      </c>
      <c r="G1156" s="15">
        <f t="shared" si="268"/>
        <v>-4.4499999999999993</v>
      </c>
      <c r="R1156">
        <f>S1156+SUM($S$1031:S1155)</f>
        <v>1476.0000000000009</v>
      </c>
      <c r="S1156">
        <f t="shared" si="262"/>
        <v>4.833333333333333</v>
      </c>
      <c r="U1156">
        <f t="shared" si="263"/>
        <v>10.798439999999998</v>
      </c>
      <c r="V1156">
        <f t="shared" si="256"/>
        <v>142.804743</v>
      </c>
      <c r="W1156">
        <f t="shared" si="264"/>
        <v>-1767.6388888888887</v>
      </c>
      <c r="X1156">
        <f t="shared" si="265"/>
        <v>0</v>
      </c>
      <c r="Y1156" t="str">
        <f t="shared" si="257"/>
        <v>Braking</v>
      </c>
      <c r="Z1156">
        <f t="shared" si="258"/>
        <v>0</v>
      </c>
      <c r="AA1156">
        <f t="shared" si="259"/>
        <v>7853.3650384629618</v>
      </c>
      <c r="AB1156">
        <f t="shared" si="260"/>
        <v>0</v>
      </c>
      <c r="AC1156">
        <f t="shared" si="261"/>
        <v>-1624.8341458888888</v>
      </c>
      <c r="AD1156">
        <f t="shared" si="269"/>
        <v>1624.8341458888888</v>
      </c>
      <c r="AE1156">
        <f t="shared" si="270"/>
        <v>0</v>
      </c>
      <c r="AF1156">
        <f>(Z1156+SUM($Z$1031:Z1155))/1000</f>
        <v>730.53975285029605</v>
      </c>
      <c r="AG1156">
        <f>(AA1156+SUM($AA$1031:AA1155))/1000</f>
        <v>368.3847395117408</v>
      </c>
      <c r="BG1156">
        <f t="shared" si="266"/>
        <v>16.703194444444442</v>
      </c>
    </row>
    <row r="1157" spans="2:59" x14ac:dyDescent="0.3">
      <c r="B1157" s="25" t="s">
        <v>53</v>
      </c>
      <c r="C1157" s="25">
        <v>1149</v>
      </c>
      <c r="D1157" s="25">
        <v>127</v>
      </c>
      <c r="E1157" s="24">
        <v>13.8</v>
      </c>
      <c r="F1157" s="15">
        <f t="shared" si="267"/>
        <v>-0.74999999999999978</v>
      </c>
      <c r="G1157" s="15">
        <f t="shared" si="268"/>
        <v>-2.6999999999999993</v>
      </c>
      <c r="R1157">
        <f>S1157+SUM($S$1031:S1156)</f>
        <v>1479.8333333333342</v>
      </c>
      <c r="S1157">
        <f t="shared" si="262"/>
        <v>3.8333333333333335</v>
      </c>
      <c r="U1157">
        <f t="shared" si="263"/>
        <v>6.7923600000000004</v>
      </c>
      <c r="V1157">
        <f t="shared" si="256"/>
        <v>138.798663</v>
      </c>
      <c r="W1157">
        <f t="shared" si="264"/>
        <v>-1072.4999999999998</v>
      </c>
      <c r="X1157">
        <f t="shared" si="265"/>
        <v>0</v>
      </c>
      <c r="Y1157" t="str">
        <f t="shared" si="257"/>
        <v>Braking</v>
      </c>
      <c r="Z1157">
        <f t="shared" si="258"/>
        <v>0</v>
      </c>
      <c r="AA1157">
        <f t="shared" si="259"/>
        <v>3579.1884584999993</v>
      </c>
      <c r="AB1157">
        <f t="shared" si="260"/>
        <v>0</v>
      </c>
      <c r="AC1157">
        <f t="shared" si="261"/>
        <v>-933.70133699999974</v>
      </c>
      <c r="AD1157">
        <f t="shared" si="269"/>
        <v>933.70133699999974</v>
      </c>
      <c r="AE1157">
        <f t="shared" si="270"/>
        <v>0</v>
      </c>
      <c r="AF1157">
        <f>(Z1157+SUM($Z$1031:Z1156))/1000</f>
        <v>730.53975285029605</v>
      </c>
      <c r="AG1157">
        <f>(AA1157+SUM($AA$1031:AA1156))/1000</f>
        <v>371.96392797024083</v>
      </c>
      <c r="BG1157">
        <f t="shared" si="266"/>
        <v>10.506527777777778</v>
      </c>
    </row>
    <row r="1158" spans="2:59" x14ac:dyDescent="0.3">
      <c r="B1158" s="25" t="s">
        <v>53</v>
      </c>
      <c r="C1158" s="25">
        <v>1150</v>
      </c>
      <c r="D1158" s="25">
        <v>128</v>
      </c>
      <c r="E1158" s="24">
        <v>12</v>
      </c>
      <c r="F1158" s="15">
        <f t="shared" si="267"/>
        <v>-0.25000000000000011</v>
      </c>
      <c r="G1158" s="15">
        <f t="shared" si="268"/>
        <v>-0.90000000000000036</v>
      </c>
      <c r="R1158">
        <f>S1158+SUM($S$1031:S1157)</f>
        <v>1483.1666666666674</v>
      </c>
      <c r="S1158">
        <f t="shared" si="262"/>
        <v>3.333333333333333</v>
      </c>
      <c r="U1158">
        <f t="shared" si="263"/>
        <v>5.1359999999999992</v>
      </c>
      <c r="V1158">
        <f t="shared" si="256"/>
        <v>137.142303</v>
      </c>
      <c r="W1158">
        <f t="shared" si="264"/>
        <v>-357.50000000000017</v>
      </c>
      <c r="X1158">
        <f t="shared" si="265"/>
        <v>0</v>
      </c>
      <c r="Y1158" t="str">
        <f t="shared" si="257"/>
        <v>Braking</v>
      </c>
      <c r="Z1158">
        <f t="shared" si="258"/>
        <v>0</v>
      </c>
      <c r="AA1158">
        <f t="shared" si="259"/>
        <v>734.52565666666715</v>
      </c>
      <c r="AB1158">
        <f t="shared" si="260"/>
        <v>0</v>
      </c>
      <c r="AC1158">
        <f t="shared" si="261"/>
        <v>-220.35769700000017</v>
      </c>
      <c r="AD1158">
        <f t="shared" si="269"/>
        <v>220.35769700000017</v>
      </c>
      <c r="AE1158">
        <f t="shared" si="270"/>
        <v>0</v>
      </c>
      <c r="AF1158">
        <f>(Z1158+SUM($Z$1031:Z1157))/1000</f>
        <v>730.53975285029605</v>
      </c>
      <c r="AG1158">
        <f>(AA1158+SUM($AA$1031:AA1157))/1000</f>
        <v>372.69845362690751</v>
      </c>
      <c r="BG1158">
        <f t="shared" si="266"/>
        <v>7.9444444444444429</v>
      </c>
    </row>
    <row r="1159" spans="2:59" x14ac:dyDescent="0.3">
      <c r="B1159" s="25" t="s">
        <v>53</v>
      </c>
      <c r="C1159" s="25">
        <v>1151</v>
      </c>
      <c r="D1159" s="25">
        <v>129</v>
      </c>
      <c r="E1159" s="24">
        <v>12</v>
      </c>
      <c r="F1159" s="15">
        <f t="shared" si="267"/>
        <v>0</v>
      </c>
      <c r="G1159" s="15">
        <f t="shared" si="268"/>
        <v>0</v>
      </c>
      <c r="R1159">
        <f>S1159+SUM($S$1031:S1158)</f>
        <v>1486.5000000000007</v>
      </c>
      <c r="S1159">
        <f t="shared" si="262"/>
        <v>3.333333333333333</v>
      </c>
      <c r="U1159">
        <f t="shared" si="263"/>
        <v>5.1359999999999992</v>
      </c>
      <c r="V1159">
        <f t="shared" si="256"/>
        <v>137.142303</v>
      </c>
      <c r="W1159">
        <f t="shared" si="264"/>
        <v>0</v>
      </c>
      <c r="X1159">
        <f t="shared" si="265"/>
        <v>457.14100999999994</v>
      </c>
      <c r="Y1159" t="str">
        <f t="shared" si="257"/>
        <v>Constant</v>
      </c>
      <c r="Z1159">
        <f t="shared" si="258"/>
        <v>457.14100999999994</v>
      </c>
      <c r="AA1159">
        <f t="shared" si="259"/>
        <v>0</v>
      </c>
      <c r="AB1159">
        <f t="shared" si="260"/>
        <v>0</v>
      </c>
      <c r="AC1159">
        <f t="shared" si="261"/>
        <v>137.142303</v>
      </c>
      <c r="AD1159">
        <f t="shared" si="269"/>
        <v>0</v>
      </c>
      <c r="AE1159">
        <f t="shared" si="270"/>
        <v>137.142303</v>
      </c>
      <c r="AF1159">
        <f>(Z1159+SUM($Z$1031:Z1158))/1000</f>
        <v>730.99689386029615</v>
      </c>
      <c r="AG1159">
        <f>(AA1159+SUM($AA$1031:AA1158))/1000</f>
        <v>372.69845362690751</v>
      </c>
      <c r="BG1159">
        <f t="shared" si="266"/>
        <v>7.9444444444444429</v>
      </c>
    </row>
    <row r="1160" spans="2:59" x14ac:dyDescent="0.3">
      <c r="B1160" s="25" t="s">
        <v>53</v>
      </c>
      <c r="C1160" s="25">
        <v>1152</v>
      </c>
      <c r="D1160" s="25">
        <v>130</v>
      </c>
      <c r="E1160" s="24">
        <v>12</v>
      </c>
      <c r="F1160" s="15">
        <f t="shared" si="267"/>
        <v>0.26388888888888895</v>
      </c>
      <c r="G1160" s="15">
        <f t="shared" si="268"/>
        <v>0.95000000000000018</v>
      </c>
      <c r="R1160">
        <f>S1160+SUM($S$1031:S1159)</f>
        <v>1489.8333333333339</v>
      </c>
      <c r="S1160">
        <f t="shared" si="262"/>
        <v>3.333333333333333</v>
      </c>
      <c r="U1160">
        <f t="shared" si="263"/>
        <v>5.1359999999999992</v>
      </c>
      <c r="V1160">
        <f t="shared" ref="V1160:V1223" si="271">U1160+T$8</f>
        <v>137.142303</v>
      </c>
      <c r="W1160">
        <f t="shared" si="264"/>
        <v>377.3611111111112</v>
      </c>
      <c r="X1160">
        <f t="shared" si="265"/>
        <v>1715.0113803703705</v>
      </c>
      <c r="Y1160" t="str">
        <f t="shared" ref="Y1160:Y1223" si="272">IF(F1160&gt;0, "Accelerating", IF(F1160&lt;0, "Braking", IF(F1160=0, "Constant")))</f>
        <v>Accelerating</v>
      </c>
      <c r="Z1160">
        <f t="shared" ref="Z1160:Z1223" si="273">AE1160*S1160</f>
        <v>1715.0113803703705</v>
      </c>
      <c r="AA1160">
        <f t="shared" ref="AA1160:AA1223" si="274">AD1160*S1160</f>
        <v>0</v>
      </c>
      <c r="AB1160">
        <f t="shared" ref="AB1160:AB1223" si="275">IF(S1160=0, 1,0)</f>
        <v>0</v>
      </c>
      <c r="AC1160">
        <f t="shared" ref="AC1160:AC1223" si="276">W1160+V1160</f>
        <v>514.50341411111117</v>
      </c>
      <c r="AD1160">
        <f t="shared" si="269"/>
        <v>0</v>
      </c>
      <c r="AE1160">
        <f t="shared" si="270"/>
        <v>514.50341411111117</v>
      </c>
      <c r="AF1160">
        <f>(Z1160+SUM($Z$1031:Z1159))/1000</f>
        <v>732.71190524066651</v>
      </c>
      <c r="AG1160">
        <f>(AA1160+SUM($AA$1031:AA1159))/1000</f>
        <v>372.69845362690751</v>
      </c>
      <c r="BG1160">
        <f t="shared" si="266"/>
        <v>7.9444444444444429</v>
      </c>
    </row>
    <row r="1161" spans="2:59" x14ac:dyDescent="0.3">
      <c r="B1161" s="25" t="s">
        <v>53</v>
      </c>
      <c r="C1161" s="25">
        <v>1153</v>
      </c>
      <c r="D1161" s="25">
        <v>131</v>
      </c>
      <c r="E1161" s="24">
        <v>13.9</v>
      </c>
      <c r="F1161" s="15">
        <f t="shared" si="267"/>
        <v>0.94444444444444453</v>
      </c>
      <c r="G1161" s="15">
        <f t="shared" si="268"/>
        <v>3.4000000000000004</v>
      </c>
      <c r="R1161">
        <f>S1161+SUM($S$1031:S1160)</f>
        <v>1493.694444444445</v>
      </c>
      <c r="S1161">
        <f t="shared" ref="S1161:S1224" si="277">E1161/3.6</f>
        <v>3.8611111111111112</v>
      </c>
      <c r="U1161">
        <f t="shared" ref="U1161:U1224" si="278">0.5*2.14*0.36*1.2*(S1161)^2</f>
        <v>6.8911566666666664</v>
      </c>
      <c r="V1161">
        <f t="shared" si="271"/>
        <v>138.89745966666666</v>
      </c>
      <c r="W1161">
        <f t="shared" ref="W1161:W1224" si="279">(1430*F1161)</f>
        <v>1350.5555555555557</v>
      </c>
      <c r="X1161">
        <f t="shared" ref="X1161:X1224" si="280">AE1161*S1161</f>
        <v>5750.9435865524692</v>
      </c>
      <c r="Y1161" t="str">
        <f t="shared" si="272"/>
        <v>Accelerating</v>
      </c>
      <c r="Z1161">
        <f t="shared" si="273"/>
        <v>5750.9435865524692</v>
      </c>
      <c r="AA1161">
        <f t="shared" si="274"/>
        <v>0</v>
      </c>
      <c r="AB1161">
        <f t="shared" si="275"/>
        <v>0</v>
      </c>
      <c r="AC1161">
        <f t="shared" si="276"/>
        <v>1489.4530152222223</v>
      </c>
      <c r="AD1161">
        <f t="shared" si="269"/>
        <v>0</v>
      </c>
      <c r="AE1161">
        <f t="shared" si="270"/>
        <v>1489.4530152222223</v>
      </c>
      <c r="AF1161">
        <f>(Z1161+SUM($Z$1031:Z1160))/1000</f>
        <v>738.46284882721898</v>
      </c>
      <c r="AG1161">
        <f>(AA1161+SUM($AA$1031:AA1160))/1000</f>
        <v>372.69845362690751</v>
      </c>
      <c r="BG1161">
        <f t="shared" ref="BG1161:BG1224" si="281">(0.5*1430*(S1161*S1161))/1000</f>
        <v>10.659347993827161</v>
      </c>
    </row>
    <row r="1162" spans="2:59" x14ac:dyDescent="0.3">
      <c r="B1162" s="25" t="s">
        <v>53</v>
      </c>
      <c r="C1162" s="25">
        <v>1154</v>
      </c>
      <c r="D1162" s="25">
        <v>132</v>
      </c>
      <c r="E1162" s="24">
        <v>18.8</v>
      </c>
      <c r="F1162" s="15">
        <f t="shared" ref="F1162:F1225" si="282">($E1163-$E1161)/2/3.6</f>
        <v>1.5555555555555556</v>
      </c>
      <c r="G1162" s="15">
        <f t="shared" ref="G1162:G1225" si="283">($E1163-$E1161)/2</f>
        <v>5.6000000000000005</v>
      </c>
      <c r="R1162">
        <f>S1162+SUM($S$1031:S1161)</f>
        <v>1498.9166666666672</v>
      </c>
      <c r="S1162">
        <f t="shared" si="277"/>
        <v>5.2222222222222223</v>
      </c>
      <c r="U1162">
        <f t="shared" si="278"/>
        <v>12.606026666666667</v>
      </c>
      <c r="V1162">
        <f t="shared" si="271"/>
        <v>144.61232966666668</v>
      </c>
      <c r="W1162">
        <f t="shared" si="279"/>
        <v>2224.4444444444443</v>
      </c>
      <c r="X1162">
        <f t="shared" si="280"/>
        <v>12371.740931469134</v>
      </c>
      <c r="Y1162" t="str">
        <f t="shared" si="272"/>
        <v>Accelerating</v>
      </c>
      <c r="Z1162">
        <f t="shared" si="273"/>
        <v>12371.740931469134</v>
      </c>
      <c r="AA1162">
        <f t="shared" si="274"/>
        <v>0</v>
      </c>
      <c r="AB1162">
        <f t="shared" si="275"/>
        <v>0</v>
      </c>
      <c r="AC1162">
        <f t="shared" si="276"/>
        <v>2369.0567741111108</v>
      </c>
      <c r="AD1162">
        <f t="shared" si="269"/>
        <v>0</v>
      </c>
      <c r="AE1162">
        <f t="shared" si="270"/>
        <v>2369.0567741111108</v>
      </c>
      <c r="AF1162">
        <f>(Z1162+SUM($Z$1031:Z1161))/1000</f>
        <v>750.83458975868814</v>
      </c>
      <c r="AG1162">
        <f>(AA1162+SUM($AA$1031:AA1161))/1000</f>
        <v>372.69845362690751</v>
      </c>
      <c r="BG1162">
        <f t="shared" si="281"/>
        <v>19.499197530864198</v>
      </c>
    </row>
    <row r="1163" spans="2:59" x14ac:dyDescent="0.3">
      <c r="B1163" s="25" t="s">
        <v>53</v>
      </c>
      <c r="C1163" s="25">
        <v>1155</v>
      </c>
      <c r="D1163" s="25">
        <v>133</v>
      </c>
      <c r="E1163" s="24">
        <v>25.1</v>
      </c>
      <c r="F1163" s="15">
        <f t="shared" si="282"/>
        <v>1.5277777777777777</v>
      </c>
      <c r="G1163" s="15">
        <f t="shared" si="283"/>
        <v>5.5</v>
      </c>
      <c r="R1163">
        <f>S1163+SUM($S$1031:S1162)</f>
        <v>1505.8888888888894</v>
      </c>
      <c r="S1163">
        <f t="shared" si="277"/>
        <v>6.9722222222222223</v>
      </c>
      <c r="U1163">
        <f t="shared" si="278"/>
        <v>22.470356666666667</v>
      </c>
      <c r="V1163">
        <f t="shared" si="271"/>
        <v>154.47665966666668</v>
      </c>
      <c r="W1163">
        <f t="shared" si="279"/>
        <v>2184.7222222222222</v>
      </c>
      <c r="X1163">
        <f t="shared" si="280"/>
        <v>16309.414426503088</v>
      </c>
      <c r="Y1163" t="str">
        <f t="shared" si="272"/>
        <v>Accelerating</v>
      </c>
      <c r="Z1163">
        <f t="shared" si="273"/>
        <v>16309.414426503088</v>
      </c>
      <c r="AA1163">
        <f t="shared" si="274"/>
        <v>0</v>
      </c>
      <c r="AB1163">
        <f t="shared" si="275"/>
        <v>0</v>
      </c>
      <c r="AC1163">
        <f t="shared" si="276"/>
        <v>2339.198881888889</v>
      </c>
      <c r="AD1163">
        <f t="shared" ref="AD1163:AD1226" si="284">IF(AC1163&gt;V1163,0,IF(AC1163&gt;0,0,IF(AC1163=$T$8,0,-AC1163)))</f>
        <v>0</v>
      </c>
      <c r="AE1163">
        <f t="shared" si="270"/>
        <v>2339.198881888889</v>
      </c>
      <c r="AF1163">
        <f>(Z1163+SUM($Z$1031:Z1162))/1000</f>
        <v>767.14400418519119</v>
      </c>
      <c r="AG1163">
        <f>(AA1163+SUM($AA$1031:AA1162))/1000</f>
        <v>372.69845362690751</v>
      </c>
      <c r="BG1163">
        <f t="shared" si="281"/>
        <v>34.757496141975309</v>
      </c>
    </row>
    <row r="1164" spans="2:59" x14ac:dyDescent="0.3">
      <c r="B1164" s="25" t="s">
        <v>53</v>
      </c>
      <c r="C1164" s="25">
        <v>1156</v>
      </c>
      <c r="D1164" s="25">
        <v>134</v>
      </c>
      <c r="E1164" s="24">
        <v>29.8</v>
      </c>
      <c r="F1164" s="15">
        <f t="shared" si="282"/>
        <v>1.2083333333333328</v>
      </c>
      <c r="G1164" s="15">
        <f t="shared" si="283"/>
        <v>4.3499999999999979</v>
      </c>
      <c r="R1164">
        <f>S1164+SUM($S$1031:S1163)</f>
        <v>1514.1666666666672</v>
      </c>
      <c r="S1164">
        <f t="shared" si="277"/>
        <v>8.2777777777777786</v>
      </c>
      <c r="U1164">
        <f t="shared" si="278"/>
        <v>31.673426666666675</v>
      </c>
      <c r="V1164">
        <f t="shared" si="271"/>
        <v>163.67972966666667</v>
      </c>
      <c r="W1164">
        <f t="shared" si="279"/>
        <v>1727.9166666666658</v>
      </c>
      <c r="X1164">
        <f t="shared" si="280"/>
        <v>15658.214614092587</v>
      </c>
      <c r="Y1164" t="str">
        <f t="shared" si="272"/>
        <v>Accelerating</v>
      </c>
      <c r="Z1164">
        <f t="shared" si="273"/>
        <v>15658.214614092587</v>
      </c>
      <c r="AA1164">
        <f t="shared" si="274"/>
        <v>0</v>
      </c>
      <c r="AB1164">
        <f t="shared" si="275"/>
        <v>0</v>
      </c>
      <c r="AC1164">
        <f t="shared" si="276"/>
        <v>1891.5963963333325</v>
      </c>
      <c r="AD1164">
        <f t="shared" si="284"/>
        <v>0</v>
      </c>
      <c r="AE1164">
        <f t="shared" si="270"/>
        <v>1891.5963963333325</v>
      </c>
      <c r="AF1164">
        <f>(Z1164+SUM($Z$1031:Z1163))/1000</f>
        <v>782.80221879928388</v>
      </c>
      <c r="AG1164">
        <f>(AA1164+SUM($AA$1031:AA1163))/1000</f>
        <v>372.69845362690751</v>
      </c>
      <c r="BG1164">
        <f t="shared" si="281"/>
        <v>48.992947530864207</v>
      </c>
    </row>
    <row r="1165" spans="2:59" x14ac:dyDescent="0.3">
      <c r="B1165" s="25" t="s">
        <v>53</v>
      </c>
      <c r="C1165" s="25">
        <v>1157</v>
      </c>
      <c r="D1165" s="25">
        <v>135</v>
      </c>
      <c r="E1165" s="24">
        <v>33.799999999999997</v>
      </c>
      <c r="F1165" s="15">
        <f t="shared" si="282"/>
        <v>1.166666666666667</v>
      </c>
      <c r="G1165" s="15">
        <f t="shared" si="283"/>
        <v>4.2000000000000011</v>
      </c>
      <c r="R1165">
        <f>S1165+SUM($S$1031:S1164)</f>
        <v>1523.5555555555561</v>
      </c>
      <c r="S1165">
        <f t="shared" si="277"/>
        <v>9.3888888888888875</v>
      </c>
      <c r="U1165">
        <f t="shared" si="278"/>
        <v>40.747026666666656</v>
      </c>
      <c r="V1165">
        <f t="shared" si="271"/>
        <v>172.75332966666667</v>
      </c>
      <c r="W1165">
        <f t="shared" si="279"/>
        <v>1668.3333333333337</v>
      </c>
      <c r="X1165">
        <f t="shared" si="280"/>
        <v>17285.758113722226</v>
      </c>
      <c r="Y1165" t="str">
        <f t="shared" si="272"/>
        <v>Accelerating</v>
      </c>
      <c r="Z1165">
        <f t="shared" si="273"/>
        <v>17285.758113722226</v>
      </c>
      <c r="AA1165">
        <f t="shared" si="274"/>
        <v>0</v>
      </c>
      <c r="AB1165">
        <f t="shared" si="275"/>
        <v>0</v>
      </c>
      <c r="AC1165">
        <f t="shared" si="276"/>
        <v>1841.0866630000005</v>
      </c>
      <c r="AD1165">
        <f t="shared" si="284"/>
        <v>0</v>
      </c>
      <c r="AE1165">
        <f t="shared" si="270"/>
        <v>1841.0866630000005</v>
      </c>
      <c r="AF1165">
        <f>(Z1165+SUM($Z$1031:Z1164))/1000</f>
        <v>800.08797691300606</v>
      </c>
      <c r="AG1165">
        <f>(AA1165+SUM($AA$1031:AA1164))/1000</f>
        <v>372.69845362690751</v>
      </c>
      <c r="BG1165">
        <f t="shared" si="281"/>
        <v>63.02813271604937</v>
      </c>
    </row>
    <row r="1166" spans="2:59" x14ac:dyDescent="0.3">
      <c r="B1166" s="25" t="s">
        <v>53</v>
      </c>
      <c r="C1166" s="25">
        <v>1158</v>
      </c>
      <c r="D1166" s="25">
        <v>136</v>
      </c>
      <c r="E1166" s="24">
        <v>38.200000000000003</v>
      </c>
      <c r="F1166" s="15">
        <f t="shared" si="282"/>
        <v>1.3333333333333335</v>
      </c>
      <c r="G1166" s="15">
        <f t="shared" si="283"/>
        <v>4.8000000000000007</v>
      </c>
      <c r="R1166">
        <f>S1166+SUM($S$1031:S1165)</f>
        <v>1534.1666666666672</v>
      </c>
      <c r="S1166">
        <f t="shared" si="277"/>
        <v>10.611111111111112</v>
      </c>
      <c r="U1166">
        <f t="shared" si="278"/>
        <v>52.046226666666684</v>
      </c>
      <c r="V1166">
        <f t="shared" si="271"/>
        <v>184.05252966666669</v>
      </c>
      <c r="W1166">
        <f t="shared" si="279"/>
        <v>1906.666666666667</v>
      </c>
      <c r="X1166">
        <f t="shared" si="280"/>
        <v>22184.853694425929</v>
      </c>
      <c r="Y1166" t="str">
        <f t="shared" si="272"/>
        <v>Accelerating</v>
      </c>
      <c r="Z1166">
        <f t="shared" si="273"/>
        <v>22184.853694425929</v>
      </c>
      <c r="AA1166">
        <f t="shared" si="274"/>
        <v>0</v>
      </c>
      <c r="AB1166">
        <f t="shared" si="275"/>
        <v>0</v>
      </c>
      <c r="AC1166">
        <f t="shared" si="276"/>
        <v>2090.7191963333335</v>
      </c>
      <c r="AD1166">
        <f t="shared" si="284"/>
        <v>0</v>
      </c>
      <c r="AE1166">
        <f t="shared" si="270"/>
        <v>2090.7191963333335</v>
      </c>
      <c r="AF1166">
        <f>(Z1166+SUM($Z$1031:Z1165))/1000</f>
        <v>822.27283060743196</v>
      </c>
      <c r="AG1166">
        <f>(AA1166+SUM($AA$1031:AA1165))/1000</f>
        <v>372.69845362690751</v>
      </c>
      <c r="BG1166">
        <f t="shared" si="281"/>
        <v>80.505910493827173</v>
      </c>
    </row>
    <row r="1167" spans="2:59" x14ac:dyDescent="0.3">
      <c r="B1167" s="25" t="s">
        <v>53</v>
      </c>
      <c r="C1167" s="25">
        <v>1159</v>
      </c>
      <c r="D1167" s="25">
        <v>137</v>
      </c>
      <c r="E1167" s="24">
        <v>43.4</v>
      </c>
      <c r="F1167" s="15">
        <f t="shared" si="282"/>
        <v>1.4861111111111105</v>
      </c>
      <c r="G1167" s="15">
        <f t="shared" si="283"/>
        <v>5.3499999999999979</v>
      </c>
      <c r="R1167">
        <f>S1167+SUM($S$1031:S1166)</f>
        <v>1546.2222222222229</v>
      </c>
      <c r="S1167">
        <f t="shared" si="277"/>
        <v>12.055555555555555</v>
      </c>
      <c r="U1167">
        <f t="shared" si="278"/>
        <v>67.180306666666652</v>
      </c>
      <c r="V1167">
        <f t="shared" si="271"/>
        <v>199.18660966666664</v>
      </c>
      <c r="W1167">
        <f t="shared" si="279"/>
        <v>2125.1388888888882</v>
      </c>
      <c r="X1167">
        <f t="shared" si="280"/>
        <v>28021.035177030855</v>
      </c>
      <c r="Y1167" t="str">
        <f t="shared" si="272"/>
        <v>Accelerating</v>
      </c>
      <c r="Z1167">
        <f t="shared" si="273"/>
        <v>28021.035177030855</v>
      </c>
      <c r="AA1167">
        <f t="shared" si="274"/>
        <v>0</v>
      </c>
      <c r="AB1167">
        <f t="shared" si="275"/>
        <v>0</v>
      </c>
      <c r="AC1167">
        <f t="shared" si="276"/>
        <v>2324.325498555555</v>
      </c>
      <c r="AD1167">
        <f t="shared" si="284"/>
        <v>0</v>
      </c>
      <c r="AE1167">
        <f t="shared" si="270"/>
        <v>2324.325498555555</v>
      </c>
      <c r="AF1167">
        <f>(Z1167+SUM($Z$1031:Z1166))/1000</f>
        <v>850.29386578446281</v>
      </c>
      <c r="AG1167">
        <f>(AA1167+SUM($AA$1031:AA1166))/1000</f>
        <v>372.69845362690751</v>
      </c>
      <c r="BG1167">
        <f t="shared" si="281"/>
        <v>103.91554012345678</v>
      </c>
    </row>
    <row r="1168" spans="2:59" x14ac:dyDescent="0.3">
      <c r="B1168" s="25" t="s">
        <v>53</v>
      </c>
      <c r="C1168" s="25">
        <v>1160</v>
      </c>
      <c r="D1168" s="25">
        <v>138</v>
      </c>
      <c r="E1168" s="24">
        <v>48.9</v>
      </c>
      <c r="F1168" s="15">
        <f t="shared" si="282"/>
        <v>1.4444444444444442</v>
      </c>
      <c r="G1168" s="15">
        <f t="shared" si="283"/>
        <v>5.1999999999999993</v>
      </c>
      <c r="R1168">
        <f>S1168+SUM($S$1031:S1167)</f>
        <v>1559.8055555555561</v>
      </c>
      <c r="S1168">
        <f t="shared" si="277"/>
        <v>13.583333333333332</v>
      </c>
      <c r="U1168">
        <f t="shared" si="278"/>
        <v>85.286489999999972</v>
      </c>
      <c r="V1168">
        <f t="shared" si="271"/>
        <v>217.29279299999996</v>
      </c>
      <c r="W1168">
        <f t="shared" si="279"/>
        <v>2065.5555555555552</v>
      </c>
      <c r="X1168">
        <f t="shared" si="280"/>
        <v>31008.690067879623</v>
      </c>
      <c r="Y1168" t="str">
        <f t="shared" si="272"/>
        <v>Accelerating</v>
      </c>
      <c r="Z1168">
        <f t="shared" si="273"/>
        <v>31008.690067879623</v>
      </c>
      <c r="AA1168">
        <f t="shared" si="274"/>
        <v>0</v>
      </c>
      <c r="AB1168">
        <f t="shared" si="275"/>
        <v>0</v>
      </c>
      <c r="AC1168">
        <f t="shared" si="276"/>
        <v>2282.8483485555553</v>
      </c>
      <c r="AD1168">
        <f t="shared" si="284"/>
        <v>0</v>
      </c>
      <c r="AE1168">
        <f t="shared" si="270"/>
        <v>2282.8483485555553</v>
      </c>
      <c r="AF1168">
        <f>(Z1168+SUM($Z$1031:Z1167))/1000</f>
        <v>881.30255585234238</v>
      </c>
      <c r="AG1168">
        <f>(AA1168+SUM($AA$1031:AA1167))/1000</f>
        <v>372.69845362690751</v>
      </c>
      <c r="BG1168">
        <f t="shared" si="281"/>
        <v>131.92246527777775</v>
      </c>
    </row>
    <row r="1169" spans="2:59" x14ac:dyDescent="0.3">
      <c r="B1169" s="25" t="s">
        <v>53</v>
      </c>
      <c r="C1169" s="25">
        <v>1161</v>
      </c>
      <c r="D1169" s="25">
        <v>139</v>
      </c>
      <c r="E1169" s="24">
        <v>53.8</v>
      </c>
      <c r="F1169" s="15">
        <f t="shared" si="282"/>
        <v>1.2361111111111109</v>
      </c>
      <c r="G1169" s="15">
        <f t="shared" si="283"/>
        <v>4.4499999999999993</v>
      </c>
      <c r="R1169">
        <f>S1169+SUM($S$1031:S1168)</f>
        <v>1574.7500000000005</v>
      </c>
      <c r="S1169">
        <f t="shared" si="277"/>
        <v>14.944444444444443</v>
      </c>
      <c r="U1169">
        <f t="shared" si="278"/>
        <v>103.23502666666664</v>
      </c>
      <c r="V1169">
        <f t="shared" si="271"/>
        <v>235.24132966666664</v>
      </c>
      <c r="W1169">
        <f t="shared" si="279"/>
        <v>1767.6388888888887</v>
      </c>
      <c r="X1169">
        <f t="shared" si="280"/>
        <v>29931.932155080242</v>
      </c>
      <c r="Y1169" t="str">
        <f t="shared" si="272"/>
        <v>Accelerating</v>
      </c>
      <c r="Z1169">
        <f t="shared" si="273"/>
        <v>29931.932155080242</v>
      </c>
      <c r="AA1169">
        <f t="shared" si="274"/>
        <v>0</v>
      </c>
      <c r="AB1169">
        <f t="shared" si="275"/>
        <v>0</v>
      </c>
      <c r="AC1169">
        <f t="shared" si="276"/>
        <v>2002.8802185555553</v>
      </c>
      <c r="AD1169">
        <f t="shared" si="284"/>
        <v>0</v>
      </c>
      <c r="AE1169">
        <f t="shared" si="270"/>
        <v>2002.8802185555553</v>
      </c>
      <c r="AF1169">
        <f>(Z1169+SUM($Z$1031:Z1168))/1000</f>
        <v>911.23448800742267</v>
      </c>
      <c r="AG1169">
        <f>(AA1169+SUM($AA$1031:AA1168))/1000</f>
        <v>372.69845362690751</v>
      </c>
      <c r="BG1169">
        <f t="shared" si="281"/>
        <v>159.68554012345678</v>
      </c>
    </row>
    <row r="1170" spans="2:59" x14ac:dyDescent="0.3">
      <c r="B1170" s="25" t="s">
        <v>53</v>
      </c>
      <c r="C1170" s="25">
        <v>1162</v>
      </c>
      <c r="D1170" s="25">
        <v>140</v>
      </c>
      <c r="E1170" s="24">
        <v>57.8</v>
      </c>
      <c r="F1170" s="15">
        <f t="shared" si="282"/>
        <v>1.0694444444444449</v>
      </c>
      <c r="G1170" s="15">
        <f t="shared" si="283"/>
        <v>3.8500000000000014</v>
      </c>
      <c r="R1170">
        <f>S1170+SUM($S$1031:S1169)</f>
        <v>1590.8055555555561</v>
      </c>
      <c r="S1170">
        <f t="shared" si="277"/>
        <v>16.055555555555554</v>
      </c>
      <c r="U1170">
        <f t="shared" si="278"/>
        <v>119.15662666666663</v>
      </c>
      <c r="V1170">
        <f t="shared" si="271"/>
        <v>251.16292966666663</v>
      </c>
      <c r="W1170">
        <f t="shared" si="279"/>
        <v>1529.3055555555561</v>
      </c>
      <c r="X1170">
        <f t="shared" si="280"/>
        <v>28586.410679401237</v>
      </c>
      <c r="Y1170" t="str">
        <f t="shared" si="272"/>
        <v>Accelerating</v>
      </c>
      <c r="Z1170">
        <f t="shared" si="273"/>
        <v>28586.410679401237</v>
      </c>
      <c r="AA1170">
        <f t="shared" si="274"/>
        <v>0</v>
      </c>
      <c r="AB1170">
        <f t="shared" si="275"/>
        <v>0</v>
      </c>
      <c r="AC1170">
        <f t="shared" si="276"/>
        <v>1780.4684852222226</v>
      </c>
      <c r="AD1170">
        <f t="shared" si="284"/>
        <v>0</v>
      </c>
      <c r="AE1170">
        <f t="shared" si="270"/>
        <v>1780.4684852222226</v>
      </c>
      <c r="AF1170">
        <f>(Z1170+SUM($Z$1031:Z1169))/1000</f>
        <v>939.82089868682385</v>
      </c>
      <c r="AG1170">
        <f>(AA1170+SUM($AA$1031:AA1169))/1000</f>
        <v>372.69845362690751</v>
      </c>
      <c r="BG1170">
        <f t="shared" si="281"/>
        <v>184.31331790123448</v>
      </c>
    </row>
    <row r="1171" spans="2:59" x14ac:dyDescent="0.3">
      <c r="B1171" s="25" t="s">
        <v>53</v>
      </c>
      <c r="C1171" s="25">
        <v>1163</v>
      </c>
      <c r="D1171" s="25">
        <v>141</v>
      </c>
      <c r="E1171" s="24">
        <v>61.5</v>
      </c>
      <c r="F1171" s="15">
        <f t="shared" si="282"/>
        <v>1.0000000000000004</v>
      </c>
      <c r="G1171" s="15">
        <f t="shared" si="283"/>
        <v>3.6000000000000014</v>
      </c>
      <c r="R1171">
        <f>S1171+SUM($S$1031:S1170)</f>
        <v>1607.8888888888894</v>
      </c>
      <c r="S1171">
        <f t="shared" si="277"/>
        <v>17.083333333333332</v>
      </c>
      <c r="U1171">
        <f t="shared" si="278"/>
        <v>134.90024999999997</v>
      </c>
      <c r="V1171">
        <f t="shared" si="271"/>
        <v>266.90655299999997</v>
      </c>
      <c r="W1171">
        <f t="shared" si="279"/>
        <v>1430.0000000000007</v>
      </c>
      <c r="X1171">
        <f t="shared" si="280"/>
        <v>28988.820280416676</v>
      </c>
      <c r="Y1171" t="str">
        <f t="shared" si="272"/>
        <v>Accelerating</v>
      </c>
      <c r="Z1171">
        <f t="shared" si="273"/>
        <v>28988.820280416676</v>
      </c>
      <c r="AA1171">
        <f t="shared" si="274"/>
        <v>0</v>
      </c>
      <c r="AB1171">
        <f t="shared" si="275"/>
        <v>0</v>
      </c>
      <c r="AC1171">
        <f t="shared" si="276"/>
        <v>1696.9065530000007</v>
      </c>
      <c r="AD1171">
        <f t="shared" si="284"/>
        <v>0</v>
      </c>
      <c r="AE1171">
        <f t="shared" si="270"/>
        <v>1696.9065530000007</v>
      </c>
      <c r="AF1171">
        <f>(Z1171+SUM($Z$1031:Z1170))/1000</f>
        <v>968.80971896724054</v>
      </c>
      <c r="AG1171">
        <f>(AA1171+SUM($AA$1031:AA1170))/1000</f>
        <v>372.69845362690751</v>
      </c>
      <c r="BG1171">
        <f t="shared" si="281"/>
        <v>208.66579861111106</v>
      </c>
    </row>
    <row r="1172" spans="2:59" x14ac:dyDescent="0.3">
      <c r="B1172" s="25" t="s">
        <v>53</v>
      </c>
      <c r="C1172" s="25">
        <v>1164</v>
      </c>
      <c r="D1172" s="25">
        <v>142</v>
      </c>
      <c r="E1172" s="24">
        <v>65</v>
      </c>
      <c r="F1172" s="15">
        <f t="shared" si="282"/>
        <v>0.95833333333333415</v>
      </c>
      <c r="G1172" s="15">
        <f t="shared" si="283"/>
        <v>3.4500000000000028</v>
      </c>
      <c r="R1172">
        <f>S1172+SUM($S$1031:S1171)</f>
        <v>1625.944444444445</v>
      </c>
      <c r="S1172">
        <f t="shared" si="277"/>
        <v>18.055555555555554</v>
      </c>
      <c r="U1172">
        <f t="shared" si="278"/>
        <v>150.69166666666663</v>
      </c>
      <c r="V1172">
        <f t="shared" si="271"/>
        <v>282.69796966666661</v>
      </c>
      <c r="W1172">
        <f t="shared" si="279"/>
        <v>1370.4166666666679</v>
      </c>
      <c r="X1172">
        <f t="shared" si="280"/>
        <v>29847.903156018539</v>
      </c>
      <c r="Y1172" t="str">
        <f t="shared" si="272"/>
        <v>Accelerating</v>
      </c>
      <c r="Z1172">
        <f t="shared" si="273"/>
        <v>29847.903156018539</v>
      </c>
      <c r="AA1172">
        <f t="shared" si="274"/>
        <v>0</v>
      </c>
      <c r="AB1172">
        <f t="shared" si="275"/>
        <v>0</v>
      </c>
      <c r="AC1172">
        <f t="shared" si="276"/>
        <v>1653.1146363333346</v>
      </c>
      <c r="AD1172">
        <f t="shared" si="284"/>
        <v>0</v>
      </c>
      <c r="AE1172">
        <f t="shared" si="270"/>
        <v>1653.1146363333346</v>
      </c>
      <c r="AF1172">
        <f>(Z1172+SUM($Z$1031:Z1171))/1000</f>
        <v>998.6576221232591</v>
      </c>
      <c r="AG1172">
        <f>(AA1172+SUM($AA$1031:AA1171))/1000</f>
        <v>372.69845362690751</v>
      </c>
      <c r="BG1172">
        <f t="shared" si="281"/>
        <v>233.09220679012338</v>
      </c>
    </row>
    <row r="1173" spans="2:59" x14ac:dyDescent="0.3">
      <c r="B1173" s="25" t="s">
        <v>53</v>
      </c>
      <c r="C1173" s="25">
        <v>1165</v>
      </c>
      <c r="D1173" s="25">
        <v>143</v>
      </c>
      <c r="E1173" s="24">
        <v>68.400000000000006</v>
      </c>
      <c r="F1173" s="15">
        <f t="shared" si="282"/>
        <v>0.91666666666666585</v>
      </c>
      <c r="G1173" s="15">
        <f t="shared" si="283"/>
        <v>3.2999999999999972</v>
      </c>
      <c r="R1173">
        <f>S1173+SUM($S$1031:S1172)</f>
        <v>1644.944444444445</v>
      </c>
      <c r="S1173">
        <f t="shared" si="277"/>
        <v>19</v>
      </c>
      <c r="U1173">
        <f t="shared" si="278"/>
        <v>166.86864</v>
      </c>
      <c r="V1173">
        <f t="shared" si="271"/>
        <v>298.87494300000003</v>
      </c>
      <c r="W1173">
        <f t="shared" si="279"/>
        <v>1310.8333333333321</v>
      </c>
      <c r="X1173">
        <f t="shared" si="280"/>
        <v>30584.457250333311</v>
      </c>
      <c r="Y1173" t="str">
        <f t="shared" si="272"/>
        <v>Accelerating</v>
      </c>
      <c r="Z1173">
        <f t="shared" si="273"/>
        <v>30584.457250333311</v>
      </c>
      <c r="AA1173">
        <f t="shared" si="274"/>
        <v>0</v>
      </c>
      <c r="AB1173">
        <f t="shared" si="275"/>
        <v>0</v>
      </c>
      <c r="AC1173">
        <f t="shared" si="276"/>
        <v>1609.7082763333322</v>
      </c>
      <c r="AD1173">
        <f t="shared" si="284"/>
        <v>0</v>
      </c>
      <c r="AE1173">
        <f t="shared" si="270"/>
        <v>1609.7082763333322</v>
      </c>
      <c r="AF1173">
        <f>(Z1173+SUM($Z$1031:Z1172))/1000</f>
        <v>1029.2420793735923</v>
      </c>
      <c r="AG1173">
        <f>(AA1173+SUM($AA$1031:AA1172))/1000</f>
        <v>372.69845362690751</v>
      </c>
      <c r="BG1173">
        <f t="shared" si="281"/>
        <v>258.11500000000001</v>
      </c>
    </row>
    <row r="1174" spans="2:59" x14ac:dyDescent="0.3">
      <c r="B1174" s="25" t="s">
        <v>53</v>
      </c>
      <c r="C1174" s="25">
        <v>1166</v>
      </c>
      <c r="D1174" s="25">
        <v>144</v>
      </c>
      <c r="E1174" s="24">
        <v>71.599999999999994</v>
      </c>
      <c r="F1174" s="15">
        <f t="shared" si="282"/>
        <v>0.63888888888888806</v>
      </c>
      <c r="G1174" s="15">
        <f t="shared" si="283"/>
        <v>2.2999999999999972</v>
      </c>
      <c r="R1174">
        <f>S1174+SUM($S$1031:S1173)</f>
        <v>1664.8333333333339</v>
      </c>
      <c r="S1174">
        <f t="shared" si="277"/>
        <v>19.888888888888886</v>
      </c>
      <c r="U1174">
        <f t="shared" si="278"/>
        <v>182.84730666666661</v>
      </c>
      <c r="V1174">
        <f t="shared" si="271"/>
        <v>314.85360966666661</v>
      </c>
      <c r="W1174">
        <f t="shared" si="279"/>
        <v>913.61111111110995</v>
      </c>
      <c r="X1174">
        <f t="shared" si="280"/>
        <v>24432.79833546911</v>
      </c>
      <c r="Y1174" t="str">
        <f t="shared" si="272"/>
        <v>Accelerating</v>
      </c>
      <c r="Z1174">
        <f t="shared" si="273"/>
        <v>24432.79833546911</v>
      </c>
      <c r="AA1174">
        <f t="shared" si="274"/>
        <v>0</v>
      </c>
      <c r="AB1174">
        <f t="shared" si="275"/>
        <v>0</v>
      </c>
      <c r="AC1174">
        <f t="shared" si="276"/>
        <v>1228.4647207777766</v>
      </c>
      <c r="AD1174">
        <f t="shared" si="284"/>
        <v>0</v>
      </c>
      <c r="AE1174">
        <f t="shared" si="270"/>
        <v>1228.4647207777766</v>
      </c>
      <c r="AF1174">
        <f>(Z1174+SUM($Z$1031:Z1173))/1000</f>
        <v>1053.6748777090615</v>
      </c>
      <c r="AG1174">
        <f>(AA1174+SUM($AA$1031:AA1173))/1000</f>
        <v>372.69845362690751</v>
      </c>
      <c r="BG1174">
        <f t="shared" si="281"/>
        <v>282.83104938271595</v>
      </c>
    </row>
    <row r="1175" spans="2:59" x14ac:dyDescent="0.3">
      <c r="B1175" s="25" t="s">
        <v>53</v>
      </c>
      <c r="C1175" s="25">
        <v>1167</v>
      </c>
      <c r="D1175" s="25">
        <v>145</v>
      </c>
      <c r="E1175" s="24">
        <v>73</v>
      </c>
      <c r="F1175" s="15">
        <f t="shared" si="282"/>
        <v>0.37500000000000039</v>
      </c>
      <c r="G1175" s="15">
        <f t="shared" si="283"/>
        <v>1.3500000000000014</v>
      </c>
      <c r="R1175">
        <f>S1175+SUM($S$1031:S1174)</f>
        <v>1685.1111111111118</v>
      </c>
      <c r="S1175">
        <f t="shared" si="277"/>
        <v>20.277777777777779</v>
      </c>
      <c r="U1175">
        <f t="shared" si="278"/>
        <v>190.06766666666667</v>
      </c>
      <c r="V1175">
        <f t="shared" si="271"/>
        <v>322.0739696666667</v>
      </c>
      <c r="W1175">
        <f t="shared" si="279"/>
        <v>536.25000000000057</v>
      </c>
      <c r="X1175">
        <f t="shared" si="280"/>
        <v>17404.902718240755</v>
      </c>
      <c r="Y1175" t="str">
        <f t="shared" si="272"/>
        <v>Accelerating</v>
      </c>
      <c r="Z1175">
        <f t="shared" si="273"/>
        <v>17404.902718240755</v>
      </c>
      <c r="AA1175">
        <f t="shared" si="274"/>
        <v>0</v>
      </c>
      <c r="AB1175">
        <f t="shared" si="275"/>
        <v>0</v>
      </c>
      <c r="AC1175">
        <f t="shared" si="276"/>
        <v>858.32396966666727</v>
      </c>
      <c r="AD1175">
        <f t="shared" si="284"/>
        <v>0</v>
      </c>
      <c r="AE1175">
        <f t="shared" si="270"/>
        <v>858.32396966666727</v>
      </c>
      <c r="AF1175">
        <f>(Z1175+SUM($Z$1031:Z1174))/1000</f>
        <v>1071.0797804273025</v>
      </c>
      <c r="AG1175">
        <f>(AA1175+SUM($AA$1031:AA1174))/1000</f>
        <v>372.69845362690751</v>
      </c>
      <c r="BG1175">
        <f t="shared" si="281"/>
        <v>293.99961419753083</v>
      </c>
    </row>
    <row r="1176" spans="2:59" x14ac:dyDescent="0.3">
      <c r="B1176" s="25" t="s">
        <v>53</v>
      </c>
      <c r="C1176" s="25">
        <v>1168</v>
      </c>
      <c r="D1176" s="25">
        <v>146</v>
      </c>
      <c r="E1176" s="24">
        <v>74.3</v>
      </c>
      <c r="F1176" s="15">
        <f t="shared" si="282"/>
        <v>0.44444444444444481</v>
      </c>
      <c r="G1176" s="15">
        <f t="shared" si="283"/>
        <v>1.6000000000000014</v>
      </c>
      <c r="R1176">
        <f>S1176+SUM($S$1031:S1175)</f>
        <v>1705.7500000000007</v>
      </c>
      <c r="S1176">
        <f t="shared" si="277"/>
        <v>20.638888888888889</v>
      </c>
      <c r="U1176">
        <f t="shared" si="278"/>
        <v>196.89747666666668</v>
      </c>
      <c r="V1176">
        <f t="shared" si="271"/>
        <v>328.90377966666665</v>
      </c>
      <c r="W1176">
        <f t="shared" si="279"/>
        <v>635.55555555555611</v>
      </c>
      <c r="X1176">
        <f t="shared" si="280"/>
        <v>19905.3690575031</v>
      </c>
      <c r="Y1176" t="str">
        <f t="shared" si="272"/>
        <v>Accelerating</v>
      </c>
      <c r="Z1176">
        <f t="shared" si="273"/>
        <v>19905.3690575031</v>
      </c>
      <c r="AA1176">
        <f t="shared" si="274"/>
        <v>0</v>
      </c>
      <c r="AB1176">
        <f t="shared" si="275"/>
        <v>0</v>
      </c>
      <c r="AC1176">
        <f t="shared" si="276"/>
        <v>964.45933522222276</v>
      </c>
      <c r="AD1176">
        <f t="shared" si="284"/>
        <v>0</v>
      </c>
      <c r="AE1176">
        <f t="shared" si="270"/>
        <v>964.45933522222276</v>
      </c>
      <c r="AF1176">
        <f>(Z1176+SUM($Z$1031:Z1175))/1000</f>
        <v>1090.9851494848056</v>
      </c>
      <c r="AG1176">
        <f>(AA1176+SUM($AA$1031:AA1175))/1000</f>
        <v>372.69845362690751</v>
      </c>
      <c r="BG1176">
        <f t="shared" si="281"/>
        <v>304.5640702160494</v>
      </c>
    </row>
    <row r="1177" spans="2:59" x14ac:dyDescent="0.3">
      <c r="B1177" s="25" t="s">
        <v>53</v>
      </c>
      <c r="C1177" s="25">
        <v>1169</v>
      </c>
      <c r="D1177" s="25">
        <v>147</v>
      </c>
      <c r="E1177" s="24">
        <v>76.2</v>
      </c>
      <c r="F1177" s="15">
        <f t="shared" si="282"/>
        <v>0.50000000000000122</v>
      </c>
      <c r="G1177" s="15">
        <f t="shared" si="283"/>
        <v>1.8000000000000043</v>
      </c>
      <c r="R1177">
        <f>S1177+SUM($S$1031:S1176)</f>
        <v>1726.9166666666674</v>
      </c>
      <c r="S1177">
        <f t="shared" si="277"/>
        <v>21.166666666666668</v>
      </c>
      <c r="U1177">
        <f t="shared" si="278"/>
        <v>207.09636</v>
      </c>
      <c r="V1177">
        <f t="shared" si="271"/>
        <v>339.10266300000001</v>
      </c>
      <c r="W1177">
        <f t="shared" si="279"/>
        <v>715.00000000000171</v>
      </c>
      <c r="X1177">
        <f t="shared" si="280"/>
        <v>22311.839700166704</v>
      </c>
      <c r="Y1177" t="str">
        <f t="shared" si="272"/>
        <v>Accelerating</v>
      </c>
      <c r="Z1177">
        <f t="shared" si="273"/>
        <v>22311.839700166704</v>
      </c>
      <c r="AA1177">
        <f t="shared" si="274"/>
        <v>0</v>
      </c>
      <c r="AB1177">
        <f t="shared" si="275"/>
        <v>0</v>
      </c>
      <c r="AC1177">
        <f t="shared" si="276"/>
        <v>1054.1026630000017</v>
      </c>
      <c r="AD1177">
        <f t="shared" si="284"/>
        <v>0</v>
      </c>
      <c r="AE1177">
        <f t="shared" si="270"/>
        <v>1054.1026630000017</v>
      </c>
      <c r="AF1177">
        <f>(Z1177+SUM($Z$1031:Z1176))/1000</f>
        <v>1113.2969891849721</v>
      </c>
      <c r="AG1177">
        <f>(AA1177+SUM($AA$1031:AA1176))/1000</f>
        <v>372.69845362690751</v>
      </c>
      <c r="BG1177">
        <f t="shared" si="281"/>
        <v>320.33986111111113</v>
      </c>
    </row>
    <row r="1178" spans="2:59" x14ac:dyDescent="0.3">
      <c r="B1178" s="25" t="s">
        <v>53</v>
      </c>
      <c r="C1178" s="25">
        <v>1170</v>
      </c>
      <c r="D1178" s="25">
        <v>148</v>
      </c>
      <c r="E1178" s="24">
        <v>77.900000000000006</v>
      </c>
      <c r="F1178" s="15">
        <f t="shared" si="282"/>
        <v>0.45833333333333293</v>
      </c>
      <c r="G1178" s="15">
        <f t="shared" si="283"/>
        <v>1.6499999999999986</v>
      </c>
      <c r="R1178">
        <f>S1178+SUM($S$1031:S1177)</f>
        <v>1748.5555555555563</v>
      </c>
      <c r="S1178">
        <f t="shared" si="277"/>
        <v>21.638888888888889</v>
      </c>
      <c r="U1178">
        <f t="shared" si="278"/>
        <v>216.43995666666666</v>
      </c>
      <c r="V1178">
        <f t="shared" si="271"/>
        <v>348.44625966666666</v>
      </c>
      <c r="W1178">
        <f t="shared" si="279"/>
        <v>655.41666666666606</v>
      </c>
      <c r="X1178">
        <f t="shared" si="280"/>
        <v>21722.478322601841</v>
      </c>
      <c r="Y1178" t="str">
        <f t="shared" si="272"/>
        <v>Accelerating</v>
      </c>
      <c r="Z1178">
        <f t="shared" si="273"/>
        <v>21722.478322601841</v>
      </c>
      <c r="AA1178">
        <f t="shared" si="274"/>
        <v>0</v>
      </c>
      <c r="AB1178">
        <f t="shared" si="275"/>
        <v>0</v>
      </c>
      <c r="AC1178">
        <f t="shared" si="276"/>
        <v>1003.8629263333328</v>
      </c>
      <c r="AD1178">
        <f t="shared" si="284"/>
        <v>0</v>
      </c>
      <c r="AE1178">
        <f t="shared" si="270"/>
        <v>1003.8629263333328</v>
      </c>
      <c r="AF1178">
        <f>(Z1178+SUM($Z$1031:Z1177))/1000</f>
        <v>1135.0194675075741</v>
      </c>
      <c r="AG1178">
        <f>(AA1178+SUM($AA$1031:AA1177))/1000</f>
        <v>372.69845362690751</v>
      </c>
      <c r="BG1178">
        <f t="shared" si="281"/>
        <v>334.79268132716049</v>
      </c>
    </row>
    <row r="1179" spans="2:59" x14ac:dyDescent="0.3">
      <c r="B1179" s="25" t="s">
        <v>53</v>
      </c>
      <c r="C1179" s="25">
        <v>1171</v>
      </c>
      <c r="D1179" s="25">
        <v>149</v>
      </c>
      <c r="E1179" s="24">
        <v>79.5</v>
      </c>
      <c r="F1179" s="15">
        <f t="shared" si="282"/>
        <v>0.43055555555555475</v>
      </c>
      <c r="G1179" s="15">
        <f t="shared" si="283"/>
        <v>1.5499999999999972</v>
      </c>
      <c r="R1179">
        <f>S1179+SUM($S$1031:S1178)</f>
        <v>1770.6388888888896</v>
      </c>
      <c r="S1179">
        <f t="shared" si="277"/>
        <v>22.083333333333332</v>
      </c>
      <c r="U1179">
        <f t="shared" si="278"/>
        <v>225.42224999999999</v>
      </c>
      <c r="V1179">
        <f t="shared" si="271"/>
        <v>357.42855299999997</v>
      </c>
      <c r="W1179">
        <f t="shared" si="279"/>
        <v>615.69444444444332</v>
      </c>
      <c r="X1179">
        <f t="shared" si="280"/>
        <v>21489.799526898121</v>
      </c>
      <c r="Y1179" t="str">
        <f t="shared" si="272"/>
        <v>Accelerating</v>
      </c>
      <c r="Z1179">
        <f t="shared" si="273"/>
        <v>21489.799526898121</v>
      </c>
      <c r="AA1179">
        <f t="shared" si="274"/>
        <v>0</v>
      </c>
      <c r="AB1179">
        <f t="shared" si="275"/>
        <v>0</v>
      </c>
      <c r="AC1179">
        <f t="shared" si="276"/>
        <v>973.12299744444329</v>
      </c>
      <c r="AD1179">
        <f t="shared" si="284"/>
        <v>0</v>
      </c>
      <c r="AE1179">
        <f t="shared" si="270"/>
        <v>973.12299744444329</v>
      </c>
      <c r="AF1179">
        <f>(Z1179+SUM($Z$1031:Z1178))/1000</f>
        <v>1156.5092670344723</v>
      </c>
      <c r="AG1179">
        <f>(AA1179+SUM($AA$1031:AA1178))/1000</f>
        <v>372.69845362690751</v>
      </c>
      <c r="BG1179">
        <f t="shared" si="281"/>
        <v>348.68663194444446</v>
      </c>
    </row>
    <row r="1180" spans="2:59" x14ac:dyDescent="0.3">
      <c r="B1180" s="25" t="s">
        <v>53</v>
      </c>
      <c r="C1180" s="25">
        <v>1172</v>
      </c>
      <c r="D1180" s="25">
        <v>150</v>
      </c>
      <c r="E1180" s="24">
        <v>81</v>
      </c>
      <c r="F1180" s="15">
        <f t="shared" si="282"/>
        <v>0.38888888888888851</v>
      </c>
      <c r="G1180" s="15">
        <f t="shared" si="283"/>
        <v>1.3999999999999986</v>
      </c>
      <c r="R1180">
        <f>S1180+SUM($S$1031:S1179)</f>
        <v>1793.1388888888896</v>
      </c>
      <c r="S1180">
        <f t="shared" si="277"/>
        <v>22.5</v>
      </c>
      <c r="U1180">
        <f t="shared" si="278"/>
        <v>234.00899999999999</v>
      </c>
      <c r="V1180">
        <f t="shared" si="271"/>
        <v>366.01530300000002</v>
      </c>
      <c r="W1180">
        <f t="shared" si="279"/>
        <v>556.11111111111052</v>
      </c>
      <c r="X1180">
        <f t="shared" si="280"/>
        <v>20747.844317499988</v>
      </c>
      <c r="Y1180" t="str">
        <f t="shared" si="272"/>
        <v>Accelerating</v>
      </c>
      <c r="Z1180">
        <f t="shared" si="273"/>
        <v>20747.844317499988</v>
      </c>
      <c r="AA1180">
        <f t="shared" si="274"/>
        <v>0</v>
      </c>
      <c r="AB1180">
        <f t="shared" si="275"/>
        <v>0</v>
      </c>
      <c r="AC1180">
        <f t="shared" si="276"/>
        <v>922.12641411111053</v>
      </c>
      <c r="AD1180">
        <f t="shared" si="284"/>
        <v>0</v>
      </c>
      <c r="AE1180">
        <f t="shared" si="270"/>
        <v>922.12641411111053</v>
      </c>
      <c r="AF1180">
        <f>(Z1180+SUM($Z$1031:Z1179))/1000</f>
        <v>1177.2571113519723</v>
      </c>
      <c r="AG1180">
        <f>(AA1180+SUM($AA$1031:AA1179))/1000</f>
        <v>372.69845362690751</v>
      </c>
      <c r="BG1180">
        <f t="shared" si="281"/>
        <v>361.96875</v>
      </c>
    </row>
    <row r="1181" spans="2:59" x14ac:dyDescent="0.3">
      <c r="B1181" s="25" t="s">
        <v>53</v>
      </c>
      <c r="C1181" s="25">
        <v>1173</v>
      </c>
      <c r="D1181" s="25">
        <v>151</v>
      </c>
      <c r="E1181" s="24">
        <v>82.3</v>
      </c>
      <c r="F1181" s="15">
        <f t="shared" si="282"/>
        <v>0.34722222222222221</v>
      </c>
      <c r="G1181" s="15">
        <f t="shared" si="283"/>
        <v>1.25</v>
      </c>
      <c r="R1181">
        <f>S1181+SUM($S$1031:S1180)</f>
        <v>1816.0000000000007</v>
      </c>
      <c r="S1181">
        <f t="shared" si="277"/>
        <v>22.861111111111111</v>
      </c>
      <c r="U1181">
        <f t="shared" si="278"/>
        <v>241.58067666666665</v>
      </c>
      <c r="V1181">
        <f t="shared" si="271"/>
        <v>373.58697966666665</v>
      </c>
      <c r="W1181">
        <f t="shared" si="279"/>
        <v>496.52777777777777</v>
      </c>
      <c r="X1181">
        <f t="shared" si="280"/>
        <v>19891.790149354936</v>
      </c>
      <c r="Y1181" t="str">
        <f t="shared" si="272"/>
        <v>Accelerating</v>
      </c>
      <c r="Z1181">
        <f t="shared" si="273"/>
        <v>19891.790149354936</v>
      </c>
      <c r="AA1181">
        <f t="shared" si="274"/>
        <v>0</v>
      </c>
      <c r="AB1181">
        <f t="shared" si="275"/>
        <v>0</v>
      </c>
      <c r="AC1181">
        <f t="shared" si="276"/>
        <v>870.11475744444442</v>
      </c>
      <c r="AD1181">
        <f t="shared" si="284"/>
        <v>0</v>
      </c>
      <c r="AE1181">
        <f t="shared" si="270"/>
        <v>870.11475744444442</v>
      </c>
      <c r="AF1181">
        <f>(Z1181+SUM($Z$1031:Z1180))/1000</f>
        <v>1197.1489015013271</v>
      </c>
      <c r="AG1181">
        <f>(AA1181+SUM($AA$1031:AA1180))/1000</f>
        <v>372.69845362690751</v>
      </c>
      <c r="BG1181">
        <f t="shared" si="281"/>
        <v>373.68073688271608</v>
      </c>
    </row>
    <row r="1182" spans="2:59" x14ac:dyDescent="0.3">
      <c r="B1182" s="25" t="s">
        <v>53</v>
      </c>
      <c r="C1182" s="25">
        <v>1174</v>
      </c>
      <c r="D1182" s="25">
        <v>152</v>
      </c>
      <c r="E1182" s="24">
        <v>83.5</v>
      </c>
      <c r="F1182" s="15">
        <f t="shared" si="282"/>
        <v>0.31944444444444403</v>
      </c>
      <c r="G1182" s="15">
        <f t="shared" si="283"/>
        <v>1.1499999999999986</v>
      </c>
      <c r="R1182">
        <f>S1182+SUM($S$1031:S1181)</f>
        <v>1839.194444444445</v>
      </c>
      <c r="S1182">
        <f t="shared" si="277"/>
        <v>23.194444444444443</v>
      </c>
      <c r="U1182">
        <f t="shared" si="278"/>
        <v>248.67691666666661</v>
      </c>
      <c r="V1182">
        <f t="shared" si="271"/>
        <v>380.68321966666662</v>
      </c>
      <c r="W1182">
        <f t="shared" si="279"/>
        <v>456.80555555555497</v>
      </c>
      <c r="X1182">
        <f t="shared" si="280"/>
        <v>19425.086869737639</v>
      </c>
      <c r="Y1182" t="str">
        <f t="shared" si="272"/>
        <v>Accelerating</v>
      </c>
      <c r="Z1182">
        <f t="shared" si="273"/>
        <v>19425.086869737639</v>
      </c>
      <c r="AA1182">
        <f t="shared" si="274"/>
        <v>0</v>
      </c>
      <c r="AB1182">
        <f t="shared" si="275"/>
        <v>0</v>
      </c>
      <c r="AC1182">
        <f t="shared" si="276"/>
        <v>837.48877522222165</v>
      </c>
      <c r="AD1182">
        <f t="shared" si="284"/>
        <v>0</v>
      </c>
      <c r="AE1182">
        <f t="shared" si="270"/>
        <v>837.48877522222165</v>
      </c>
      <c r="AF1182">
        <f>(Z1182+SUM($Z$1031:Z1181))/1000</f>
        <v>1216.5739883710646</v>
      </c>
      <c r="AG1182">
        <f>(AA1182+SUM($AA$1031:AA1181))/1000</f>
        <v>372.69845362690751</v>
      </c>
      <c r="BG1182">
        <f t="shared" si="281"/>
        <v>384.65731095679007</v>
      </c>
    </row>
    <row r="1183" spans="2:59" x14ac:dyDescent="0.3">
      <c r="B1183" s="25" t="s">
        <v>53</v>
      </c>
      <c r="C1183" s="25">
        <v>1175</v>
      </c>
      <c r="D1183" s="25">
        <v>153</v>
      </c>
      <c r="E1183" s="24">
        <v>84.6</v>
      </c>
      <c r="F1183" s="15">
        <f t="shared" si="282"/>
        <v>0.27777777777777779</v>
      </c>
      <c r="G1183" s="15">
        <f t="shared" si="283"/>
        <v>1</v>
      </c>
      <c r="R1183">
        <f>S1183+SUM($S$1031:S1182)</f>
        <v>1862.694444444445</v>
      </c>
      <c r="S1183">
        <f t="shared" si="277"/>
        <v>23.499999999999996</v>
      </c>
      <c r="U1183">
        <f t="shared" si="278"/>
        <v>255.27203999999995</v>
      </c>
      <c r="V1183">
        <f t="shared" si="271"/>
        <v>387.27834299999995</v>
      </c>
      <c r="W1183">
        <f t="shared" si="279"/>
        <v>397.22222222222223</v>
      </c>
      <c r="X1183">
        <f t="shared" si="280"/>
        <v>18435.763282722219</v>
      </c>
      <c r="Y1183" t="str">
        <f t="shared" si="272"/>
        <v>Accelerating</v>
      </c>
      <c r="Z1183">
        <f t="shared" si="273"/>
        <v>18435.763282722219</v>
      </c>
      <c r="AA1183">
        <f t="shared" si="274"/>
        <v>0</v>
      </c>
      <c r="AB1183">
        <f t="shared" si="275"/>
        <v>0</v>
      </c>
      <c r="AC1183">
        <f t="shared" si="276"/>
        <v>784.50056522222212</v>
      </c>
      <c r="AD1183">
        <f t="shared" si="284"/>
        <v>0</v>
      </c>
      <c r="AE1183">
        <f t="shared" si="270"/>
        <v>784.50056522222212</v>
      </c>
      <c r="AF1183">
        <f>(Z1183+SUM($Z$1031:Z1182))/1000</f>
        <v>1235.0097516537869</v>
      </c>
      <c r="AG1183">
        <f>(AA1183+SUM($AA$1031:AA1182))/1000</f>
        <v>372.69845362690751</v>
      </c>
      <c r="BG1183">
        <f t="shared" si="281"/>
        <v>394.85874999999993</v>
      </c>
    </row>
    <row r="1184" spans="2:59" x14ac:dyDescent="0.3">
      <c r="B1184" s="25" t="s">
        <v>53</v>
      </c>
      <c r="C1184" s="25">
        <v>1176</v>
      </c>
      <c r="D1184" s="25">
        <v>154</v>
      </c>
      <c r="E1184" s="24">
        <v>85.5</v>
      </c>
      <c r="F1184" s="15">
        <f t="shared" si="282"/>
        <v>0.23611111111111149</v>
      </c>
      <c r="G1184" s="15">
        <f t="shared" si="283"/>
        <v>0.85000000000000142</v>
      </c>
      <c r="R1184">
        <f>S1184+SUM($S$1031:S1183)</f>
        <v>1886.444444444445</v>
      </c>
      <c r="S1184">
        <f t="shared" si="277"/>
        <v>23.75</v>
      </c>
      <c r="U1184">
        <f t="shared" si="278"/>
        <v>260.73224999999996</v>
      </c>
      <c r="V1184">
        <f t="shared" si="271"/>
        <v>392.73855299999997</v>
      </c>
      <c r="W1184">
        <f t="shared" si="279"/>
        <v>337.63888888888943</v>
      </c>
      <c r="X1184">
        <f t="shared" si="280"/>
        <v>17346.464244861123</v>
      </c>
      <c r="Y1184" t="str">
        <f t="shared" si="272"/>
        <v>Accelerating</v>
      </c>
      <c r="Z1184">
        <f t="shared" si="273"/>
        <v>17346.464244861123</v>
      </c>
      <c r="AA1184">
        <f t="shared" si="274"/>
        <v>0</v>
      </c>
      <c r="AB1184">
        <f t="shared" si="275"/>
        <v>0</v>
      </c>
      <c r="AC1184">
        <f t="shared" si="276"/>
        <v>730.37744188888939</v>
      </c>
      <c r="AD1184">
        <f t="shared" si="284"/>
        <v>0</v>
      </c>
      <c r="AE1184">
        <f t="shared" si="270"/>
        <v>730.37744188888939</v>
      </c>
      <c r="AF1184">
        <f>(Z1184+SUM($Z$1031:Z1183))/1000</f>
        <v>1252.3562158986481</v>
      </c>
      <c r="AG1184">
        <f>(AA1184+SUM($AA$1031:AA1183))/1000</f>
        <v>372.69845362690751</v>
      </c>
      <c r="BG1184">
        <f t="shared" si="281"/>
        <v>403.3046875</v>
      </c>
    </row>
    <row r="1185" spans="2:59" x14ac:dyDescent="0.3">
      <c r="B1185" s="25" t="s">
        <v>53</v>
      </c>
      <c r="C1185" s="25">
        <v>1177</v>
      </c>
      <c r="D1185" s="25">
        <v>155</v>
      </c>
      <c r="E1185" s="24">
        <v>86.3</v>
      </c>
      <c r="F1185" s="15">
        <f t="shared" si="282"/>
        <v>0.22222222222222143</v>
      </c>
      <c r="G1185" s="15">
        <f t="shared" si="283"/>
        <v>0.79999999999999716</v>
      </c>
      <c r="R1185">
        <f>S1185+SUM($S$1031:S1184)</f>
        <v>1910.4166666666672</v>
      </c>
      <c r="S1185">
        <f t="shared" si="277"/>
        <v>23.972222222222221</v>
      </c>
      <c r="U1185">
        <f t="shared" si="278"/>
        <v>265.63427666666661</v>
      </c>
      <c r="V1185">
        <f t="shared" si="271"/>
        <v>397.64057966666661</v>
      </c>
      <c r="W1185">
        <f t="shared" si="279"/>
        <v>317.77777777777663</v>
      </c>
      <c r="X1185">
        <f t="shared" si="280"/>
        <v>17150.167846515404</v>
      </c>
      <c r="Y1185" t="str">
        <f t="shared" si="272"/>
        <v>Accelerating</v>
      </c>
      <c r="Z1185">
        <f t="shared" si="273"/>
        <v>17150.167846515404</v>
      </c>
      <c r="AA1185">
        <f t="shared" si="274"/>
        <v>0</v>
      </c>
      <c r="AB1185">
        <f t="shared" si="275"/>
        <v>0</v>
      </c>
      <c r="AC1185">
        <f t="shared" si="276"/>
        <v>715.41835744444325</v>
      </c>
      <c r="AD1185">
        <f t="shared" si="284"/>
        <v>0</v>
      </c>
      <c r="AE1185">
        <f t="shared" si="270"/>
        <v>715.41835744444325</v>
      </c>
      <c r="AF1185">
        <f>(Z1185+SUM($Z$1031:Z1184))/1000</f>
        <v>1269.5063837451635</v>
      </c>
      <c r="AG1185">
        <f>(AA1185+SUM($AA$1031:AA1184))/1000</f>
        <v>372.69845362690751</v>
      </c>
      <c r="BG1185">
        <f t="shared" si="281"/>
        <v>410.88721836419745</v>
      </c>
    </row>
    <row r="1186" spans="2:59" x14ac:dyDescent="0.3">
      <c r="B1186" s="25" t="s">
        <v>53</v>
      </c>
      <c r="C1186" s="25">
        <v>1178</v>
      </c>
      <c r="D1186" s="25">
        <v>156</v>
      </c>
      <c r="E1186" s="24">
        <v>87.1</v>
      </c>
      <c r="F1186" s="15">
        <f t="shared" si="282"/>
        <v>0.24999999999999961</v>
      </c>
      <c r="G1186" s="15">
        <f t="shared" si="283"/>
        <v>0.89999999999999858</v>
      </c>
      <c r="R1186">
        <f>S1186+SUM($S$1031:S1185)</f>
        <v>1934.6111111111115</v>
      </c>
      <c r="S1186">
        <f t="shared" si="277"/>
        <v>24.194444444444443</v>
      </c>
      <c r="U1186">
        <f t="shared" si="278"/>
        <v>270.5819566666666</v>
      </c>
      <c r="V1186">
        <f t="shared" si="271"/>
        <v>402.5882596666666</v>
      </c>
      <c r="W1186">
        <f t="shared" si="279"/>
        <v>357.49999999999943</v>
      </c>
      <c r="X1186">
        <f t="shared" si="280"/>
        <v>18389.913171379616</v>
      </c>
      <c r="Y1186" t="str">
        <f t="shared" si="272"/>
        <v>Accelerating</v>
      </c>
      <c r="Z1186">
        <f t="shared" si="273"/>
        <v>18389.913171379616</v>
      </c>
      <c r="AA1186">
        <f t="shared" si="274"/>
        <v>0</v>
      </c>
      <c r="AB1186">
        <f t="shared" si="275"/>
        <v>0</v>
      </c>
      <c r="AC1186">
        <f t="shared" si="276"/>
        <v>760.08825966666609</v>
      </c>
      <c r="AD1186">
        <f t="shared" si="284"/>
        <v>0</v>
      </c>
      <c r="AE1186">
        <f t="shared" si="270"/>
        <v>760.08825966666609</v>
      </c>
      <c r="AF1186">
        <f>(Z1186+SUM($Z$1031:Z1185))/1000</f>
        <v>1287.896296916543</v>
      </c>
      <c r="AG1186">
        <f>(AA1186+SUM($AA$1031:AA1185))/1000</f>
        <v>372.69845362690751</v>
      </c>
      <c r="BG1186">
        <f t="shared" si="281"/>
        <v>418.5403665123456</v>
      </c>
    </row>
    <row r="1187" spans="2:59" x14ac:dyDescent="0.3">
      <c r="B1187" s="25" t="s">
        <v>53</v>
      </c>
      <c r="C1187" s="25">
        <v>1179</v>
      </c>
      <c r="D1187" s="25">
        <v>157</v>
      </c>
      <c r="E1187" s="24">
        <v>88.1</v>
      </c>
      <c r="F1187" s="15">
        <f t="shared" si="282"/>
        <v>0.27777777777777779</v>
      </c>
      <c r="G1187" s="15">
        <f t="shared" si="283"/>
        <v>1</v>
      </c>
      <c r="R1187">
        <f>S1187+SUM($S$1031:S1186)</f>
        <v>1959.0833333333337</v>
      </c>
      <c r="S1187">
        <f t="shared" si="277"/>
        <v>24.472222222222221</v>
      </c>
      <c r="U1187">
        <f t="shared" si="278"/>
        <v>276.83075666666667</v>
      </c>
      <c r="V1187">
        <f t="shared" si="271"/>
        <v>408.83705966666668</v>
      </c>
      <c r="W1187">
        <f t="shared" si="279"/>
        <v>397.22222222222223</v>
      </c>
      <c r="X1187">
        <f t="shared" si="280"/>
        <v>19726.061870669753</v>
      </c>
      <c r="Y1187" t="str">
        <f t="shared" si="272"/>
        <v>Accelerating</v>
      </c>
      <c r="Z1187">
        <f t="shared" si="273"/>
        <v>19726.061870669753</v>
      </c>
      <c r="AA1187">
        <f t="shared" si="274"/>
        <v>0</v>
      </c>
      <c r="AB1187">
        <f t="shared" si="275"/>
        <v>0</v>
      </c>
      <c r="AC1187">
        <f t="shared" si="276"/>
        <v>806.0592818888889</v>
      </c>
      <c r="AD1187">
        <f t="shared" si="284"/>
        <v>0</v>
      </c>
      <c r="AE1187">
        <f t="shared" si="270"/>
        <v>806.0592818888889</v>
      </c>
      <c r="AF1187">
        <f>(Z1187+SUM($Z$1031:Z1186))/1000</f>
        <v>1307.6223587872128</v>
      </c>
      <c r="AG1187">
        <f>(AA1187+SUM($AA$1031:AA1186))/1000</f>
        <v>372.69845362690751</v>
      </c>
      <c r="BG1187">
        <f t="shared" si="281"/>
        <v>428.20610725308643</v>
      </c>
    </row>
    <row r="1188" spans="2:59" x14ac:dyDescent="0.3">
      <c r="B1188" s="25" t="s">
        <v>53</v>
      </c>
      <c r="C1188" s="25">
        <v>1180</v>
      </c>
      <c r="D1188" s="25">
        <v>158</v>
      </c>
      <c r="E1188" s="24">
        <v>89.1</v>
      </c>
      <c r="F1188" s="15">
        <f t="shared" si="282"/>
        <v>0.27777777777777779</v>
      </c>
      <c r="G1188" s="15">
        <f t="shared" si="283"/>
        <v>1</v>
      </c>
      <c r="R1188">
        <f>S1188+SUM($S$1031:S1187)</f>
        <v>1983.8333333333337</v>
      </c>
      <c r="S1188">
        <f t="shared" si="277"/>
        <v>24.749999999999996</v>
      </c>
      <c r="U1188">
        <f t="shared" si="278"/>
        <v>283.15088999999989</v>
      </c>
      <c r="V1188">
        <f t="shared" si="271"/>
        <v>415.15719299999989</v>
      </c>
      <c r="W1188">
        <f t="shared" si="279"/>
        <v>397.22222222222223</v>
      </c>
      <c r="X1188">
        <f t="shared" si="280"/>
        <v>20106.390526749998</v>
      </c>
      <c r="Y1188" t="str">
        <f t="shared" si="272"/>
        <v>Accelerating</v>
      </c>
      <c r="Z1188">
        <f t="shared" si="273"/>
        <v>20106.390526749998</v>
      </c>
      <c r="AA1188">
        <f t="shared" si="274"/>
        <v>0</v>
      </c>
      <c r="AB1188">
        <f t="shared" si="275"/>
        <v>0</v>
      </c>
      <c r="AC1188">
        <f t="shared" si="276"/>
        <v>812.37941522222218</v>
      </c>
      <c r="AD1188">
        <f t="shared" si="284"/>
        <v>0</v>
      </c>
      <c r="AE1188">
        <f t="shared" si="270"/>
        <v>812.37941522222218</v>
      </c>
      <c r="AF1188">
        <f>(Z1188+SUM($Z$1031:Z1187))/1000</f>
        <v>1327.7287493139627</v>
      </c>
      <c r="AG1188">
        <f>(AA1188+SUM($AA$1031:AA1187))/1000</f>
        <v>372.69845362690751</v>
      </c>
      <c r="BG1188">
        <f t="shared" si="281"/>
        <v>437.98218749999984</v>
      </c>
    </row>
    <row r="1189" spans="2:59" x14ac:dyDescent="0.3">
      <c r="B1189" s="25" t="s">
        <v>53</v>
      </c>
      <c r="C1189" s="25">
        <v>1181</v>
      </c>
      <c r="D1189" s="25">
        <v>159</v>
      </c>
      <c r="E1189" s="24">
        <v>90.1</v>
      </c>
      <c r="F1189" s="15">
        <f t="shared" si="282"/>
        <v>0.26388888888888967</v>
      </c>
      <c r="G1189" s="15">
        <f t="shared" si="283"/>
        <v>0.95000000000000284</v>
      </c>
      <c r="R1189">
        <f>S1189+SUM($S$1031:S1188)</f>
        <v>2008.8611111111115</v>
      </c>
      <c r="S1189">
        <f t="shared" si="277"/>
        <v>25.027777777777775</v>
      </c>
      <c r="U1189">
        <f t="shared" si="278"/>
        <v>289.54235666666659</v>
      </c>
      <c r="V1189">
        <f t="shared" si="271"/>
        <v>421.54865966666659</v>
      </c>
      <c r="W1189">
        <f t="shared" si="279"/>
        <v>377.36111111111222</v>
      </c>
      <c r="X1189">
        <f t="shared" si="280"/>
        <v>19994.93620752163</v>
      </c>
      <c r="Y1189" t="str">
        <f t="shared" si="272"/>
        <v>Accelerating</v>
      </c>
      <c r="Z1189">
        <f t="shared" si="273"/>
        <v>19994.93620752163</v>
      </c>
      <c r="AA1189">
        <f t="shared" si="274"/>
        <v>0</v>
      </c>
      <c r="AB1189">
        <f t="shared" si="275"/>
        <v>0</v>
      </c>
      <c r="AC1189">
        <f t="shared" si="276"/>
        <v>798.90977077777882</v>
      </c>
      <c r="AD1189">
        <f t="shared" si="284"/>
        <v>0</v>
      </c>
      <c r="AE1189">
        <f t="shared" si="270"/>
        <v>798.90977077777882</v>
      </c>
      <c r="AF1189">
        <f>(Z1189+SUM($Z$1031:Z1188))/1000</f>
        <v>1347.7236855214844</v>
      </c>
      <c r="AG1189">
        <f>(AA1189+SUM($AA$1031:AA1188))/1000</f>
        <v>372.69845362690751</v>
      </c>
      <c r="BG1189">
        <f t="shared" si="281"/>
        <v>447.86860725308634</v>
      </c>
    </row>
    <row r="1190" spans="2:59" x14ac:dyDescent="0.3">
      <c r="B1190" s="25" t="s">
        <v>53</v>
      </c>
      <c r="C1190" s="25">
        <v>1182</v>
      </c>
      <c r="D1190" s="25">
        <v>160</v>
      </c>
      <c r="E1190" s="24">
        <v>91</v>
      </c>
      <c r="F1190" s="15">
        <f t="shared" si="282"/>
        <v>0.2222222222222234</v>
      </c>
      <c r="G1190" s="15">
        <f t="shared" si="283"/>
        <v>0.80000000000000426</v>
      </c>
      <c r="R1190">
        <f>S1190+SUM($S$1031:S1189)</f>
        <v>2034.1388888888894</v>
      </c>
      <c r="S1190">
        <f t="shared" si="277"/>
        <v>25.277777777777779</v>
      </c>
      <c r="U1190">
        <f t="shared" si="278"/>
        <v>295.35566666666665</v>
      </c>
      <c r="V1190">
        <f t="shared" si="271"/>
        <v>427.36196966666665</v>
      </c>
      <c r="W1190">
        <f t="shared" si="279"/>
        <v>317.77777777777948</v>
      </c>
      <c r="X1190">
        <f t="shared" si="280"/>
        <v>18835.476949290165</v>
      </c>
      <c r="Y1190" t="str">
        <f t="shared" si="272"/>
        <v>Accelerating</v>
      </c>
      <c r="Z1190">
        <f t="shared" si="273"/>
        <v>18835.476949290165</v>
      </c>
      <c r="AA1190">
        <f t="shared" si="274"/>
        <v>0</v>
      </c>
      <c r="AB1190">
        <f t="shared" si="275"/>
        <v>0</v>
      </c>
      <c r="AC1190">
        <f t="shared" si="276"/>
        <v>745.13974744444613</v>
      </c>
      <c r="AD1190">
        <f t="shared" si="284"/>
        <v>0</v>
      </c>
      <c r="AE1190">
        <f t="shared" si="270"/>
        <v>745.13974744444613</v>
      </c>
      <c r="AF1190">
        <f>(Z1190+SUM($Z$1031:Z1189))/1000</f>
        <v>1366.5591624707745</v>
      </c>
      <c r="AG1190">
        <f>(AA1190+SUM($AA$1031:AA1189))/1000</f>
        <v>372.69845362690751</v>
      </c>
      <c r="BG1190">
        <f t="shared" si="281"/>
        <v>456.86072530864197</v>
      </c>
    </row>
    <row r="1191" spans="2:59" x14ac:dyDescent="0.3">
      <c r="B1191" s="25" t="s">
        <v>53</v>
      </c>
      <c r="C1191" s="25">
        <v>1183</v>
      </c>
      <c r="D1191" s="25">
        <v>161</v>
      </c>
      <c r="E1191" s="24">
        <v>91.7</v>
      </c>
      <c r="F1191" s="15">
        <f t="shared" si="282"/>
        <v>0.18055555555555516</v>
      </c>
      <c r="G1191" s="15">
        <f t="shared" si="283"/>
        <v>0.64999999999999858</v>
      </c>
      <c r="R1191">
        <f>S1191+SUM($S$1031:S1190)</f>
        <v>2059.6111111111118</v>
      </c>
      <c r="S1191">
        <f t="shared" si="277"/>
        <v>25.472222222222221</v>
      </c>
      <c r="U1191">
        <f t="shared" si="278"/>
        <v>299.91707666666667</v>
      </c>
      <c r="V1191">
        <f t="shared" si="271"/>
        <v>431.92337966666668</v>
      </c>
      <c r="W1191">
        <f t="shared" si="279"/>
        <v>258.19444444444389</v>
      </c>
      <c r="X1191">
        <f t="shared" si="280"/>
        <v>17578.834575274679</v>
      </c>
      <c r="Y1191" t="str">
        <f t="shared" si="272"/>
        <v>Accelerating</v>
      </c>
      <c r="Z1191">
        <f t="shared" si="273"/>
        <v>17578.834575274679</v>
      </c>
      <c r="AA1191">
        <f t="shared" si="274"/>
        <v>0</v>
      </c>
      <c r="AB1191">
        <f t="shared" si="275"/>
        <v>0</v>
      </c>
      <c r="AC1191">
        <f t="shared" si="276"/>
        <v>690.11782411111062</v>
      </c>
      <c r="AD1191">
        <f t="shared" si="284"/>
        <v>0</v>
      </c>
      <c r="AE1191">
        <f t="shared" si="270"/>
        <v>690.11782411111062</v>
      </c>
      <c r="AF1191">
        <f>(Z1191+SUM($Z$1031:Z1190))/1000</f>
        <v>1384.1379970460491</v>
      </c>
      <c r="AG1191">
        <f>(AA1191+SUM($AA$1031:AA1190))/1000</f>
        <v>372.69845362690751</v>
      </c>
      <c r="BG1191">
        <f t="shared" si="281"/>
        <v>463.91638503086421</v>
      </c>
    </row>
    <row r="1192" spans="2:59" x14ac:dyDescent="0.3">
      <c r="B1192" s="25" t="s">
        <v>53</v>
      </c>
      <c r="C1192" s="25">
        <v>1184</v>
      </c>
      <c r="D1192" s="25">
        <v>162</v>
      </c>
      <c r="E1192" s="24">
        <v>92.3</v>
      </c>
      <c r="F1192" s="15">
        <f t="shared" si="282"/>
        <v>0.15277777777777699</v>
      </c>
      <c r="G1192" s="15">
        <f t="shared" si="283"/>
        <v>0.54999999999999716</v>
      </c>
      <c r="R1192">
        <f>S1192+SUM($S$1031:S1191)</f>
        <v>2085.2500000000005</v>
      </c>
      <c r="S1192">
        <f t="shared" si="277"/>
        <v>25.638888888888886</v>
      </c>
      <c r="U1192">
        <f t="shared" si="278"/>
        <v>303.85467666666659</v>
      </c>
      <c r="V1192">
        <f t="shared" si="271"/>
        <v>435.86097966666659</v>
      </c>
      <c r="W1192">
        <f t="shared" si="279"/>
        <v>218.47222222222109</v>
      </c>
      <c r="X1192">
        <f t="shared" si="280"/>
        <v>16776.376259540091</v>
      </c>
      <c r="Y1192" t="str">
        <f t="shared" si="272"/>
        <v>Accelerating</v>
      </c>
      <c r="Z1192">
        <f t="shared" si="273"/>
        <v>16776.376259540091</v>
      </c>
      <c r="AA1192">
        <f t="shared" si="274"/>
        <v>0</v>
      </c>
      <c r="AB1192">
        <f t="shared" si="275"/>
        <v>0</v>
      </c>
      <c r="AC1192">
        <f t="shared" si="276"/>
        <v>654.33320188888774</v>
      </c>
      <c r="AD1192">
        <f t="shared" si="284"/>
        <v>0</v>
      </c>
      <c r="AE1192">
        <f t="shared" si="270"/>
        <v>654.33320188888774</v>
      </c>
      <c r="AF1192">
        <f>(Z1192+SUM($Z$1031:Z1191))/1000</f>
        <v>1400.9143733055894</v>
      </c>
      <c r="AG1192">
        <f>(AA1192+SUM($AA$1031:AA1191))/1000</f>
        <v>372.69845362690751</v>
      </c>
      <c r="BG1192">
        <f t="shared" si="281"/>
        <v>470.00712577160482</v>
      </c>
    </row>
    <row r="1193" spans="2:59" x14ac:dyDescent="0.3">
      <c r="B1193" s="25" t="s">
        <v>53</v>
      </c>
      <c r="C1193" s="25">
        <v>1185</v>
      </c>
      <c r="D1193" s="25">
        <v>163</v>
      </c>
      <c r="E1193" s="24">
        <v>92.8</v>
      </c>
      <c r="F1193" s="15">
        <f t="shared" si="282"/>
        <v>0.11111111111111072</v>
      </c>
      <c r="G1193" s="15">
        <f t="shared" si="283"/>
        <v>0.39999999999999858</v>
      </c>
      <c r="R1193">
        <f>S1193+SUM($S$1031:S1192)</f>
        <v>2111.0277777777783</v>
      </c>
      <c r="S1193">
        <f t="shared" si="277"/>
        <v>25.777777777777775</v>
      </c>
      <c r="U1193">
        <f t="shared" si="278"/>
        <v>307.15562666666659</v>
      </c>
      <c r="V1193">
        <f t="shared" si="271"/>
        <v>439.16192966666659</v>
      </c>
      <c r="W1193">
        <f t="shared" si="279"/>
        <v>158.88888888888832</v>
      </c>
      <c r="X1193">
        <f t="shared" si="280"/>
        <v>15416.421100543192</v>
      </c>
      <c r="Y1193" t="str">
        <f t="shared" si="272"/>
        <v>Accelerating</v>
      </c>
      <c r="Z1193">
        <f t="shared" si="273"/>
        <v>15416.421100543192</v>
      </c>
      <c r="AA1193">
        <f t="shared" si="274"/>
        <v>0</v>
      </c>
      <c r="AB1193">
        <f t="shared" si="275"/>
        <v>0</v>
      </c>
      <c r="AC1193">
        <f t="shared" si="276"/>
        <v>598.05081855555488</v>
      </c>
      <c r="AD1193">
        <f t="shared" si="284"/>
        <v>0</v>
      </c>
      <c r="AE1193">
        <f t="shared" si="270"/>
        <v>598.05081855555488</v>
      </c>
      <c r="AF1193">
        <f>(Z1193+SUM($Z$1031:Z1192))/1000</f>
        <v>1416.3307944061326</v>
      </c>
      <c r="AG1193">
        <f>(AA1193+SUM($AA$1031:AA1192))/1000</f>
        <v>372.69845362690751</v>
      </c>
      <c r="BG1193">
        <f t="shared" si="281"/>
        <v>475.11308641975296</v>
      </c>
    </row>
    <row r="1194" spans="2:59" x14ac:dyDescent="0.3">
      <c r="B1194" s="25" t="s">
        <v>53</v>
      </c>
      <c r="C1194" s="25">
        <v>1186</v>
      </c>
      <c r="D1194" s="25">
        <v>164</v>
      </c>
      <c r="E1194" s="24">
        <v>93.1</v>
      </c>
      <c r="F1194" s="15">
        <f t="shared" si="282"/>
        <v>4.1666666666666269E-2</v>
      </c>
      <c r="G1194" s="15">
        <f t="shared" si="283"/>
        <v>0.14999999999999858</v>
      </c>
      <c r="R1194">
        <f>S1194+SUM($S$1031:S1193)</f>
        <v>2136.8888888888896</v>
      </c>
      <c r="S1194">
        <f t="shared" si="277"/>
        <v>25.861111111111107</v>
      </c>
      <c r="U1194">
        <f t="shared" si="278"/>
        <v>309.14475666666658</v>
      </c>
      <c r="V1194">
        <f t="shared" si="271"/>
        <v>441.15105966666658</v>
      </c>
      <c r="W1194">
        <f t="shared" si="279"/>
        <v>59.583333333332767</v>
      </c>
      <c r="X1194">
        <f t="shared" si="280"/>
        <v>12949.547774527759</v>
      </c>
      <c r="Y1194" t="str">
        <f t="shared" si="272"/>
        <v>Accelerating</v>
      </c>
      <c r="Z1194">
        <f t="shared" si="273"/>
        <v>12949.547774527759</v>
      </c>
      <c r="AA1194">
        <f t="shared" si="274"/>
        <v>0</v>
      </c>
      <c r="AB1194">
        <f t="shared" si="275"/>
        <v>0</v>
      </c>
      <c r="AC1194">
        <f t="shared" si="276"/>
        <v>500.73439299999933</v>
      </c>
      <c r="AD1194">
        <f t="shared" si="284"/>
        <v>0</v>
      </c>
      <c r="AE1194">
        <f t="shared" ref="AE1194:AE1257" si="285">IF(AC1194&lt;0,0,IF(AC1194=$T$8,0,AC1194))</f>
        <v>500.73439299999933</v>
      </c>
      <c r="AF1194">
        <f>(Z1194+SUM($Z$1031:Z1193))/1000</f>
        <v>1429.2803421806602</v>
      </c>
      <c r="AG1194">
        <f>(AA1194+SUM($AA$1031:AA1193))/1000</f>
        <v>372.69845362690751</v>
      </c>
      <c r="BG1194">
        <f t="shared" si="281"/>
        <v>478.18990354938256</v>
      </c>
    </row>
    <row r="1195" spans="2:59" x14ac:dyDescent="0.3">
      <c r="B1195" s="25" t="s">
        <v>53</v>
      </c>
      <c r="C1195" s="25">
        <v>1187</v>
      </c>
      <c r="D1195" s="25">
        <v>165</v>
      </c>
      <c r="E1195" s="24">
        <v>93.1</v>
      </c>
      <c r="F1195" s="15">
        <f t="shared" si="282"/>
        <v>0</v>
      </c>
      <c r="G1195" s="15">
        <f t="shared" si="283"/>
        <v>0</v>
      </c>
      <c r="R1195">
        <f>S1195+SUM($S$1031:S1194)</f>
        <v>2162.7500000000009</v>
      </c>
      <c r="S1195">
        <f t="shared" si="277"/>
        <v>25.861111111111107</v>
      </c>
      <c r="U1195">
        <f t="shared" si="278"/>
        <v>309.14475666666658</v>
      </c>
      <c r="V1195">
        <f t="shared" si="271"/>
        <v>441.15105966666658</v>
      </c>
      <c r="W1195">
        <f t="shared" si="279"/>
        <v>0</v>
      </c>
      <c r="X1195">
        <f t="shared" si="280"/>
        <v>11408.656570824071</v>
      </c>
      <c r="Y1195" t="str">
        <f t="shared" si="272"/>
        <v>Constant</v>
      </c>
      <c r="Z1195">
        <f t="shared" si="273"/>
        <v>11408.656570824071</v>
      </c>
      <c r="AA1195">
        <f t="shared" si="274"/>
        <v>0</v>
      </c>
      <c r="AB1195">
        <f t="shared" si="275"/>
        <v>0</v>
      </c>
      <c r="AC1195">
        <f t="shared" si="276"/>
        <v>441.15105966666658</v>
      </c>
      <c r="AD1195">
        <f t="shared" si="284"/>
        <v>0</v>
      </c>
      <c r="AE1195">
        <f t="shared" si="285"/>
        <v>441.15105966666658</v>
      </c>
      <c r="AF1195">
        <f>(Z1195+SUM($Z$1031:Z1194))/1000</f>
        <v>1440.6889987514844</v>
      </c>
      <c r="AG1195">
        <f>(AA1195+SUM($AA$1031:AA1194))/1000</f>
        <v>372.69845362690751</v>
      </c>
      <c r="BG1195">
        <f t="shared" si="281"/>
        <v>478.18990354938256</v>
      </c>
    </row>
    <row r="1196" spans="2:59" x14ac:dyDescent="0.3">
      <c r="B1196" s="25" t="s">
        <v>53</v>
      </c>
      <c r="C1196" s="25">
        <v>1188</v>
      </c>
      <c r="D1196" s="25">
        <v>166</v>
      </c>
      <c r="E1196" s="24">
        <v>93.1</v>
      </c>
      <c r="F1196" s="15">
        <f t="shared" si="282"/>
        <v>0</v>
      </c>
      <c r="G1196" s="15">
        <f t="shared" si="283"/>
        <v>0</v>
      </c>
      <c r="R1196">
        <f>S1196+SUM($S$1031:S1195)</f>
        <v>2188.6111111111122</v>
      </c>
      <c r="S1196">
        <f t="shared" si="277"/>
        <v>25.861111111111107</v>
      </c>
      <c r="U1196">
        <f t="shared" si="278"/>
        <v>309.14475666666658</v>
      </c>
      <c r="V1196">
        <f t="shared" si="271"/>
        <v>441.15105966666658</v>
      </c>
      <c r="W1196">
        <f t="shared" si="279"/>
        <v>0</v>
      </c>
      <c r="X1196">
        <f t="shared" si="280"/>
        <v>11408.656570824071</v>
      </c>
      <c r="Y1196" t="str">
        <f t="shared" si="272"/>
        <v>Constant</v>
      </c>
      <c r="Z1196">
        <f t="shared" si="273"/>
        <v>11408.656570824071</v>
      </c>
      <c r="AA1196">
        <f t="shared" si="274"/>
        <v>0</v>
      </c>
      <c r="AB1196">
        <f t="shared" si="275"/>
        <v>0</v>
      </c>
      <c r="AC1196">
        <f t="shared" si="276"/>
        <v>441.15105966666658</v>
      </c>
      <c r="AD1196">
        <f t="shared" si="284"/>
        <v>0</v>
      </c>
      <c r="AE1196">
        <f t="shared" si="285"/>
        <v>441.15105966666658</v>
      </c>
      <c r="AF1196">
        <f>(Z1196+SUM($Z$1031:Z1195))/1000</f>
        <v>1452.0976553223084</v>
      </c>
      <c r="AG1196">
        <f>(AA1196+SUM($AA$1031:AA1195))/1000</f>
        <v>372.69845362690751</v>
      </c>
      <c r="BG1196">
        <f t="shared" si="281"/>
        <v>478.18990354938256</v>
      </c>
    </row>
    <row r="1197" spans="2:59" x14ac:dyDescent="0.3">
      <c r="B1197" s="25" t="s">
        <v>53</v>
      </c>
      <c r="C1197" s="25">
        <v>1189</v>
      </c>
      <c r="D1197" s="25">
        <v>167</v>
      </c>
      <c r="E1197" s="24">
        <v>93.1</v>
      </c>
      <c r="F1197" s="15">
        <f t="shared" si="282"/>
        <v>0</v>
      </c>
      <c r="G1197" s="15">
        <f t="shared" si="283"/>
        <v>0</v>
      </c>
      <c r="R1197">
        <f>S1197+SUM($S$1031:S1196)</f>
        <v>2214.4722222222235</v>
      </c>
      <c r="S1197">
        <f t="shared" si="277"/>
        <v>25.861111111111107</v>
      </c>
      <c r="U1197">
        <f t="shared" si="278"/>
        <v>309.14475666666658</v>
      </c>
      <c r="V1197">
        <f t="shared" si="271"/>
        <v>441.15105966666658</v>
      </c>
      <c r="W1197">
        <f t="shared" si="279"/>
        <v>0</v>
      </c>
      <c r="X1197">
        <f t="shared" si="280"/>
        <v>11408.656570824071</v>
      </c>
      <c r="Y1197" t="str">
        <f t="shared" si="272"/>
        <v>Constant</v>
      </c>
      <c r="Z1197">
        <f t="shared" si="273"/>
        <v>11408.656570824071</v>
      </c>
      <c r="AA1197">
        <f t="shared" si="274"/>
        <v>0</v>
      </c>
      <c r="AB1197">
        <f t="shared" si="275"/>
        <v>0</v>
      </c>
      <c r="AC1197">
        <f t="shared" si="276"/>
        <v>441.15105966666658</v>
      </c>
      <c r="AD1197">
        <f t="shared" si="284"/>
        <v>0</v>
      </c>
      <c r="AE1197">
        <f t="shared" si="285"/>
        <v>441.15105966666658</v>
      </c>
      <c r="AF1197">
        <f>(Z1197+SUM($Z$1031:Z1196))/1000</f>
        <v>1463.5063118931325</v>
      </c>
      <c r="AG1197">
        <f>(AA1197+SUM($AA$1031:AA1196))/1000</f>
        <v>372.69845362690751</v>
      </c>
      <c r="BG1197">
        <f t="shared" si="281"/>
        <v>478.18990354938256</v>
      </c>
    </row>
    <row r="1198" spans="2:59" x14ac:dyDescent="0.3">
      <c r="B1198" s="25" t="s">
        <v>53</v>
      </c>
      <c r="C1198" s="25">
        <v>1190</v>
      </c>
      <c r="D1198" s="25">
        <v>168</v>
      </c>
      <c r="E1198" s="24">
        <v>93.1</v>
      </c>
      <c r="F1198" s="15">
        <f t="shared" si="282"/>
        <v>0</v>
      </c>
      <c r="G1198" s="15">
        <f t="shared" si="283"/>
        <v>0</v>
      </c>
      <c r="R1198">
        <f>S1198+SUM($S$1031:S1197)</f>
        <v>2240.3333333333348</v>
      </c>
      <c r="S1198">
        <f t="shared" si="277"/>
        <v>25.861111111111107</v>
      </c>
      <c r="U1198">
        <f t="shared" si="278"/>
        <v>309.14475666666658</v>
      </c>
      <c r="V1198">
        <f t="shared" si="271"/>
        <v>441.15105966666658</v>
      </c>
      <c r="W1198">
        <f t="shared" si="279"/>
        <v>0</v>
      </c>
      <c r="X1198">
        <f t="shared" si="280"/>
        <v>11408.656570824071</v>
      </c>
      <c r="Y1198" t="str">
        <f t="shared" si="272"/>
        <v>Constant</v>
      </c>
      <c r="Z1198">
        <f t="shared" si="273"/>
        <v>11408.656570824071</v>
      </c>
      <c r="AA1198">
        <f t="shared" si="274"/>
        <v>0</v>
      </c>
      <c r="AB1198">
        <f t="shared" si="275"/>
        <v>0</v>
      </c>
      <c r="AC1198">
        <f t="shared" si="276"/>
        <v>441.15105966666658</v>
      </c>
      <c r="AD1198">
        <f t="shared" si="284"/>
        <v>0</v>
      </c>
      <c r="AE1198">
        <f t="shared" si="285"/>
        <v>441.15105966666658</v>
      </c>
      <c r="AF1198">
        <f>(Z1198+SUM($Z$1031:Z1197))/1000</f>
        <v>1474.9149684639567</v>
      </c>
      <c r="AG1198">
        <f>(AA1198+SUM($AA$1031:AA1197))/1000</f>
        <v>372.69845362690751</v>
      </c>
      <c r="BG1198">
        <f t="shared" si="281"/>
        <v>478.18990354938256</v>
      </c>
    </row>
    <row r="1199" spans="2:59" x14ac:dyDescent="0.3">
      <c r="B1199" s="25" t="s">
        <v>53</v>
      </c>
      <c r="C1199" s="25">
        <v>1191</v>
      </c>
      <c r="D1199" s="25">
        <v>169</v>
      </c>
      <c r="E1199" s="24">
        <v>93.1</v>
      </c>
      <c r="F1199" s="15">
        <f t="shared" si="282"/>
        <v>0</v>
      </c>
      <c r="G1199" s="15">
        <f t="shared" si="283"/>
        <v>0</v>
      </c>
      <c r="R1199">
        <f>S1199+SUM($S$1031:S1198)</f>
        <v>2266.1944444444462</v>
      </c>
      <c r="S1199">
        <f t="shared" si="277"/>
        <v>25.861111111111107</v>
      </c>
      <c r="U1199">
        <f t="shared" si="278"/>
        <v>309.14475666666658</v>
      </c>
      <c r="V1199">
        <f t="shared" si="271"/>
        <v>441.15105966666658</v>
      </c>
      <c r="W1199">
        <f t="shared" si="279"/>
        <v>0</v>
      </c>
      <c r="X1199">
        <f t="shared" si="280"/>
        <v>11408.656570824071</v>
      </c>
      <c r="Y1199" t="str">
        <f t="shared" si="272"/>
        <v>Constant</v>
      </c>
      <c r="Z1199">
        <f t="shared" si="273"/>
        <v>11408.656570824071</v>
      </c>
      <c r="AA1199">
        <f t="shared" si="274"/>
        <v>0</v>
      </c>
      <c r="AB1199">
        <f t="shared" si="275"/>
        <v>0</v>
      </c>
      <c r="AC1199">
        <f t="shared" si="276"/>
        <v>441.15105966666658</v>
      </c>
      <c r="AD1199">
        <f t="shared" si="284"/>
        <v>0</v>
      </c>
      <c r="AE1199">
        <f t="shared" si="285"/>
        <v>441.15105966666658</v>
      </c>
      <c r="AF1199">
        <f>(Z1199+SUM($Z$1031:Z1198))/1000</f>
        <v>1486.3236250347807</v>
      </c>
      <c r="AG1199">
        <f>(AA1199+SUM($AA$1031:AA1198))/1000</f>
        <v>372.69845362690751</v>
      </c>
      <c r="BG1199">
        <f t="shared" si="281"/>
        <v>478.18990354938256</v>
      </c>
    </row>
    <row r="1200" spans="2:59" x14ac:dyDescent="0.3">
      <c r="B1200" s="25" t="s">
        <v>53</v>
      </c>
      <c r="C1200" s="25">
        <v>1192</v>
      </c>
      <c r="D1200" s="25">
        <v>170</v>
      </c>
      <c r="E1200" s="24">
        <v>93.1</v>
      </c>
      <c r="F1200" s="15">
        <f t="shared" si="282"/>
        <v>0</v>
      </c>
      <c r="G1200" s="15">
        <f t="shared" si="283"/>
        <v>0</v>
      </c>
      <c r="R1200">
        <f>S1200+SUM($S$1031:S1199)</f>
        <v>2292.0555555555575</v>
      </c>
      <c r="S1200">
        <f t="shared" si="277"/>
        <v>25.861111111111107</v>
      </c>
      <c r="U1200">
        <f t="shared" si="278"/>
        <v>309.14475666666658</v>
      </c>
      <c r="V1200">
        <f t="shared" si="271"/>
        <v>441.15105966666658</v>
      </c>
      <c r="W1200">
        <f t="shared" si="279"/>
        <v>0</v>
      </c>
      <c r="X1200">
        <f t="shared" si="280"/>
        <v>11408.656570824071</v>
      </c>
      <c r="Y1200" t="str">
        <f t="shared" si="272"/>
        <v>Constant</v>
      </c>
      <c r="Z1200">
        <f t="shared" si="273"/>
        <v>11408.656570824071</v>
      </c>
      <c r="AA1200">
        <f t="shared" si="274"/>
        <v>0</v>
      </c>
      <c r="AB1200">
        <f t="shared" si="275"/>
        <v>0</v>
      </c>
      <c r="AC1200">
        <f t="shared" si="276"/>
        <v>441.15105966666658</v>
      </c>
      <c r="AD1200">
        <f t="shared" si="284"/>
        <v>0</v>
      </c>
      <c r="AE1200">
        <f t="shared" si="285"/>
        <v>441.15105966666658</v>
      </c>
      <c r="AF1200">
        <f>(Z1200+SUM($Z$1031:Z1199))/1000</f>
        <v>1497.7322816056048</v>
      </c>
      <c r="AG1200">
        <f>(AA1200+SUM($AA$1031:AA1199))/1000</f>
        <v>372.69845362690751</v>
      </c>
      <c r="BG1200">
        <f t="shared" si="281"/>
        <v>478.18990354938256</v>
      </c>
    </row>
    <row r="1201" spans="2:59" x14ac:dyDescent="0.3">
      <c r="B1201" s="25" t="s">
        <v>53</v>
      </c>
      <c r="C1201" s="25">
        <v>1193</v>
      </c>
      <c r="D1201" s="25">
        <v>171</v>
      </c>
      <c r="E1201" s="24">
        <v>93.1</v>
      </c>
      <c r="F1201" s="15">
        <f t="shared" si="282"/>
        <v>0</v>
      </c>
      <c r="G1201" s="15">
        <f t="shared" si="283"/>
        <v>0</v>
      </c>
      <c r="R1201">
        <f>S1201+SUM($S$1031:S1200)</f>
        <v>2317.9166666666688</v>
      </c>
      <c r="S1201">
        <f t="shared" si="277"/>
        <v>25.861111111111107</v>
      </c>
      <c r="U1201">
        <f t="shared" si="278"/>
        <v>309.14475666666658</v>
      </c>
      <c r="V1201">
        <f t="shared" si="271"/>
        <v>441.15105966666658</v>
      </c>
      <c r="W1201">
        <f t="shared" si="279"/>
        <v>0</v>
      </c>
      <c r="X1201">
        <f t="shared" si="280"/>
        <v>11408.656570824071</v>
      </c>
      <c r="Y1201" t="str">
        <f t="shared" si="272"/>
        <v>Constant</v>
      </c>
      <c r="Z1201">
        <f t="shared" si="273"/>
        <v>11408.656570824071</v>
      </c>
      <c r="AA1201">
        <f t="shared" si="274"/>
        <v>0</v>
      </c>
      <c r="AB1201">
        <f t="shared" si="275"/>
        <v>0</v>
      </c>
      <c r="AC1201">
        <f t="shared" si="276"/>
        <v>441.15105966666658</v>
      </c>
      <c r="AD1201">
        <f t="shared" si="284"/>
        <v>0</v>
      </c>
      <c r="AE1201">
        <f t="shared" si="285"/>
        <v>441.15105966666658</v>
      </c>
      <c r="AF1201">
        <f>(Z1201+SUM($Z$1031:Z1200))/1000</f>
        <v>1509.1409381764288</v>
      </c>
      <c r="AG1201">
        <f>(AA1201+SUM($AA$1031:AA1200))/1000</f>
        <v>372.69845362690751</v>
      </c>
      <c r="BG1201">
        <f t="shared" si="281"/>
        <v>478.18990354938256</v>
      </c>
    </row>
    <row r="1202" spans="2:59" x14ac:dyDescent="0.3">
      <c r="B1202" s="25" t="s">
        <v>53</v>
      </c>
      <c r="C1202" s="25">
        <v>1194</v>
      </c>
      <c r="D1202" s="25">
        <v>172</v>
      </c>
      <c r="E1202" s="24">
        <v>93.1</v>
      </c>
      <c r="F1202" s="15">
        <f t="shared" si="282"/>
        <v>0</v>
      </c>
      <c r="G1202" s="15">
        <f t="shared" si="283"/>
        <v>0</v>
      </c>
      <c r="R1202">
        <f>S1202+SUM($S$1031:S1201)</f>
        <v>2343.7777777777801</v>
      </c>
      <c r="S1202">
        <f t="shared" si="277"/>
        <v>25.861111111111107</v>
      </c>
      <c r="U1202">
        <f t="shared" si="278"/>
        <v>309.14475666666658</v>
      </c>
      <c r="V1202">
        <f t="shared" si="271"/>
        <v>441.15105966666658</v>
      </c>
      <c r="W1202">
        <f t="shared" si="279"/>
        <v>0</v>
      </c>
      <c r="X1202">
        <f t="shared" si="280"/>
        <v>11408.656570824071</v>
      </c>
      <c r="Y1202" t="str">
        <f t="shared" si="272"/>
        <v>Constant</v>
      </c>
      <c r="Z1202">
        <f t="shared" si="273"/>
        <v>11408.656570824071</v>
      </c>
      <c r="AA1202">
        <f t="shared" si="274"/>
        <v>0</v>
      </c>
      <c r="AB1202">
        <f t="shared" si="275"/>
        <v>0</v>
      </c>
      <c r="AC1202">
        <f t="shared" si="276"/>
        <v>441.15105966666658</v>
      </c>
      <c r="AD1202">
        <f t="shared" si="284"/>
        <v>0</v>
      </c>
      <c r="AE1202">
        <f t="shared" si="285"/>
        <v>441.15105966666658</v>
      </c>
      <c r="AF1202">
        <f>(Z1202+SUM($Z$1031:Z1201))/1000</f>
        <v>1520.549594747253</v>
      </c>
      <c r="AG1202">
        <f>(AA1202+SUM($AA$1031:AA1201))/1000</f>
        <v>372.69845362690751</v>
      </c>
      <c r="BG1202">
        <f t="shared" si="281"/>
        <v>478.18990354938256</v>
      </c>
    </row>
    <row r="1203" spans="2:59" x14ac:dyDescent="0.3">
      <c r="B1203" s="25" t="s">
        <v>53</v>
      </c>
      <c r="C1203" s="25">
        <v>1195</v>
      </c>
      <c r="D1203" s="25">
        <v>173</v>
      </c>
      <c r="E1203" s="24">
        <v>93.1</v>
      </c>
      <c r="F1203" s="15">
        <f t="shared" si="282"/>
        <v>1.3888888888890073E-2</v>
      </c>
      <c r="G1203" s="15">
        <f t="shared" si="283"/>
        <v>5.0000000000004263E-2</v>
      </c>
      <c r="R1203">
        <f>S1203+SUM($S$1031:S1202)</f>
        <v>2369.6388888888914</v>
      </c>
      <c r="S1203">
        <f t="shared" si="277"/>
        <v>25.861111111111107</v>
      </c>
      <c r="U1203">
        <f t="shared" si="278"/>
        <v>309.14475666666658</v>
      </c>
      <c r="V1203">
        <f t="shared" si="271"/>
        <v>441.15105966666658</v>
      </c>
      <c r="W1203">
        <f t="shared" si="279"/>
        <v>19.861111111112805</v>
      </c>
      <c r="X1203">
        <f t="shared" si="280"/>
        <v>11922.286972058682</v>
      </c>
      <c r="Y1203" t="str">
        <f t="shared" si="272"/>
        <v>Accelerating</v>
      </c>
      <c r="Z1203">
        <f t="shared" si="273"/>
        <v>11922.286972058682</v>
      </c>
      <c r="AA1203">
        <f t="shared" si="274"/>
        <v>0</v>
      </c>
      <c r="AB1203">
        <f t="shared" si="275"/>
        <v>0</v>
      </c>
      <c r="AC1203">
        <f t="shared" si="276"/>
        <v>461.01217077777937</v>
      </c>
      <c r="AD1203">
        <f t="shared" si="284"/>
        <v>0</v>
      </c>
      <c r="AE1203">
        <f t="shared" si="285"/>
        <v>461.01217077777937</v>
      </c>
      <c r="AF1203">
        <f>(Z1203+SUM($Z$1031:Z1202))/1000</f>
        <v>1532.4718817193118</v>
      </c>
      <c r="AG1203">
        <f>(AA1203+SUM($AA$1031:AA1202))/1000</f>
        <v>372.69845362690751</v>
      </c>
      <c r="BG1203">
        <f t="shared" si="281"/>
        <v>478.18990354938256</v>
      </c>
    </row>
    <row r="1204" spans="2:59" x14ac:dyDescent="0.3">
      <c r="B1204" s="25" t="s">
        <v>53</v>
      </c>
      <c r="C1204" s="25">
        <v>1196</v>
      </c>
      <c r="D1204" s="25">
        <v>174</v>
      </c>
      <c r="E1204" s="24">
        <v>93.2</v>
      </c>
      <c r="F1204" s="15">
        <f t="shared" si="282"/>
        <v>1.3888888888890073E-2</v>
      </c>
      <c r="G1204" s="15">
        <f t="shared" si="283"/>
        <v>5.0000000000004263E-2</v>
      </c>
      <c r="R1204">
        <f>S1204+SUM($S$1031:S1203)</f>
        <v>2395.5277777777801</v>
      </c>
      <c r="S1204">
        <f t="shared" si="277"/>
        <v>25.888888888888889</v>
      </c>
      <c r="U1204">
        <f t="shared" si="278"/>
        <v>309.80922666666669</v>
      </c>
      <c r="V1204">
        <f t="shared" si="271"/>
        <v>441.81552966666669</v>
      </c>
      <c r="W1204">
        <f t="shared" si="279"/>
        <v>19.861111111112805</v>
      </c>
      <c r="X1204">
        <f t="shared" si="280"/>
        <v>11952.295255691402</v>
      </c>
      <c r="Y1204" t="str">
        <f t="shared" si="272"/>
        <v>Accelerating</v>
      </c>
      <c r="Z1204">
        <f t="shared" si="273"/>
        <v>11952.295255691402</v>
      </c>
      <c r="AA1204">
        <f t="shared" si="274"/>
        <v>0</v>
      </c>
      <c r="AB1204">
        <f t="shared" si="275"/>
        <v>0</v>
      </c>
      <c r="AC1204">
        <f t="shared" si="276"/>
        <v>461.67664077777948</v>
      </c>
      <c r="AD1204">
        <f t="shared" si="284"/>
        <v>0</v>
      </c>
      <c r="AE1204">
        <f t="shared" si="285"/>
        <v>461.67664077777948</v>
      </c>
      <c r="AF1204">
        <f>(Z1204+SUM($Z$1031:Z1203))/1000</f>
        <v>1544.4241769750033</v>
      </c>
      <c r="AG1204">
        <f>(AA1204+SUM($AA$1031:AA1203))/1000</f>
        <v>372.69845362690751</v>
      </c>
      <c r="BG1204">
        <f t="shared" si="281"/>
        <v>479.21771604938277</v>
      </c>
    </row>
    <row r="1205" spans="2:59" x14ac:dyDescent="0.3">
      <c r="B1205" s="25" t="s">
        <v>53</v>
      </c>
      <c r="C1205" s="25">
        <v>1197</v>
      </c>
      <c r="D1205" s="25">
        <v>175</v>
      </c>
      <c r="E1205" s="24">
        <v>93.2</v>
      </c>
      <c r="F1205" s="15">
        <f t="shared" si="282"/>
        <v>1.3888888888888099E-2</v>
      </c>
      <c r="G1205" s="15">
        <f t="shared" si="283"/>
        <v>4.9999999999997158E-2</v>
      </c>
      <c r="R1205">
        <f>S1205+SUM($S$1031:S1204)</f>
        <v>2421.4166666666688</v>
      </c>
      <c r="S1205">
        <f t="shared" si="277"/>
        <v>25.888888888888889</v>
      </c>
      <c r="U1205">
        <f t="shared" si="278"/>
        <v>309.80922666666669</v>
      </c>
      <c r="V1205">
        <f t="shared" si="271"/>
        <v>441.81552966666669</v>
      </c>
      <c r="W1205">
        <f t="shared" si="279"/>
        <v>19.861111111109981</v>
      </c>
      <c r="X1205">
        <f t="shared" si="280"/>
        <v>11952.29525569133</v>
      </c>
      <c r="Y1205" t="str">
        <f t="shared" si="272"/>
        <v>Accelerating</v>
      </c>
      <c r="Z1205">
        <f t="shared" si="273"/>
        <v>11952.29525569133</v>
      </c>
      <c r="AA1205">
        <f t="shared" si="274"/>
        <v>0</v>
      </c>
      <c r="AB1205">
        <f t="shared" si="275"/>
        <v>0</v>
      </c>
      <c r="AC1205">
        <f t="shared" si="276"/>
        <v>461.6766407777767</v>
      </c>
      <c r="AD1205">
        <f t="shared" si="284"/>
        <v>0</v>
      </c>
      <c r="AE1205">
        <f t="shared" si="285"/>
        <v>461.6766407777767</v>
      </c>
      <c r="AF1205">
        <f>(Z1205+SUM($Z$1031:Z1204))/1000</f>
        <v>1556.3764722306944</v>
      </c>
      <c r="AG1205">
        <f>(AA1205+SUM($AA$1031:AA1204))/1000</f>
        <v>372.69845362690751</v>
      </c>
      <c r="BG1205">
        <f t="shared" si="281"/>
        <v>479.21771604938277</v>
      </c>
    </row>
    <row r="1206" spans="2:59" x14ac:dyDescent="0.3">
      <c r="B1206" s="25" t="s">
        <v>53</v>
      </c>
      <c r="C1206" s="25">
        <v>1198</v>
      </c>
      <c r="D1206" s="25">
        <v>176</v>
      </c>
      <c r="E1206" s="24">
        <v>93.3</v>
      </c>
      <c r="F1206" s="15">
        <f t="shared" si="282"/>
        <v>6.9444444444444448E-2</v>
      </c>
      <c r="G1206" s="15">
        <f t="shared" si="283"/>
        <v>0.25</v>
      </c>
      <c r="R1206">
        <f>S1206+SUM($S$1031:S1205)</f>
        <v>2447.3333333333353</v>
      </c>
      <c r="S1206">
        <f t="shared" si="277"/>
        <v>25.916666666666664</v>
      </c>
      <c r="U1206">
        <f t="shared" si="278"/>
        <v>310.47440999999992</v>
      </c>
      <c r="V1206">
        <f t="shared" si="271"/>
        <v>442.48071299999992</v>
      </c>
      <c r="W1206">
        <f t="shared" si="279"/>
        <v>99.305555555555557</v>
      </c>
      <c r="X1206">
        <f t="shared" si="280"/>
        <v>14041.294126731478</v>
      </c>
      <c r="Y1206" t="str">
        <f t="shared" si="272"/>
        <v>Accelerating</v>
      </c>
      <c r="Z1206">
        <f t="shared" si="273"/>
        <v>14041.294126731478</v>
      </c>
      <c r="AA1206">
        <f t="shared" si="274"/>
        <v>0</v>
      </c>
      <c r="AB1206">
        <f t="shared" si="275"/>
        <v>0</v>
      </c>
      <c r="AC1206">
        <f t="shared" si="276"/>
        <v>541.78626855555547</v>
      </c>
      <c r="AD1206">
        <f t="shared" si="284"/>
        <v>0</v>
      </c>
      <c r="AE1206">
        <f t="shared" si="285"/>
        <v>541.78626855555547</v>
      </c>
      <c r="AF1206">
        <f>(Z1206+SUM($Z$1031:Z1205))/1000</f>
        <v>1570.417766357426</v>
      </c>
      <c r="AG1206">
        <f>(AA1206+SUM($AA$1031:AA1205))/1000</f>
        <v>372.69845362690751</v>
      </c>
      <c r="BG1206">
        <f t="shared" si="281"/>
        <v>480.24663194444435</v>
      </c>
    </row>
    <row r="1207" spans="2:59" x14ac:dyDescent="0.3">
      <c r="B1207" s="25" t="s">
        <v>53</v>
      </c>
      <c r="C1207" s="25">
        <v>1199</v>
      </c>
      <c r="D1207" s="25">
        <v>177</v>
      </c>
      <c r="E1207" s="24">
        <v>93.7</v>
      </c>
      <c r="F1207" s="15">
        <f t="shared" si="282"/>
        <v>0.12500000000000078</v>
      </c>
      <c r="G1207" s="15">
        <f t="shared" si="283"/>
        <v>0.45000000000000284</v>
      </c>
      <c r="R1207">
        <f>S1207+SUM($S$1031:S1206)</f>
        <v>2473.3611111111131</v>
      </c>
      <c r="S1207">
        <f t="shared" si="277"/>
        <v>26.027777777777779</v>
      </c>
      <c r="U1207">
        <f t="shared" si="278"/>
        <v>313.1422766666667</v>
      </c>
      <c r="V1207">
        <f t="shared" si="271"/>
        <v>445.14857966666671</v>
      </c>
      <c r="W1207">
        <f t="shared" si="279"/>
        <v>178.75000000000111</v>
      </c>
      <c r="X1207">
        <f t="shared" si="280"/>
        <v>16238.693587435217</v>
      </c>
      <c r="Y1207" t="str">
        <f t="shared" si="272"/>
        <v>Accelerating</v>
      </c>
      <c r="Z1207">
        <f t="shared" si="273"/>
        <v>16238.693587435217</v>
      </c>
      <c r="AA1207">
        <f t="shared" si="274"/>
        <v>0</v>
      </c>
      <c r="AB1207">
        <f t="shared" si="275"/>
        <v>0</v>
      </c>
      <c r="AC1207">
        <f t="shared" si="276"/>
        <v>623.89857966666784</v>
      </c>
      <c r="AD1207">
        <f t="shared" si="284"/>
        <v>0</v>
      </c>
      <c r="AE1207">
        <f t="shared" si="285"/>
        <v>623.89857966666784</v>
      </c>
      <c r="AF1207">
        <f>(Z1207+SUM($Z$1031:Z1206))/1000</f>
        <v>1586.6564599448614</v>
      </c>
      <c r="AG1207">
        <f>(AA1207+SUM($AA$1031:AA1206))/1000</f>
        <v>372.69845362690751</v>
      </c>
      <c r="BG1207">
        <f t="shared" si="281"/>
        <v>484.37332947530871</v>
      </c>
    </row>
    <row r="1208" spans="2:59" x14ac:dyDescent="0.3">
      <c r="B1208" s="25" t="s">
        <v>53</v>
      </c>
      <c r="C1208" s="25">
        <v>1200</v>
      </c>
      <c r="D1208" s="25">
        <v>178</v>
      </c>
      <c r="E1208" s="24">
        <v>94.2</v>
      </c>
      <c r="F1208" s="15">
        <f t="shared" si="282"/>
        <v>0.18055555555555516</v>
      </c>
      <c r="G1208" s="15">
        <f t="shared" si="283"/>
        <v>0.64999999999999858</v>
      </c>
      <c r="R1208">
        <f>S1208+SUM($S$1031:S1207)</f>
        <v>2499.5277777777796</v>
      </c>
      <c r="S1208">
        <f t="shared" si="277"/>
        <v>26.166666666666668</v>
      </c>
      <c r="U1208">
        <f t="shared" si="278"/>
        <v>316.49315999999999</v>
      </c>
      <c r="V1208">
        <f t="shared" si="271"/>
        <v>448.49946299999999</v>
      </c>
      <c r="W1208">
        <f t="shared" si="279"/>
        <v>258.19444444444389</v>
      </c>
      <c r="X1208">
        <f t="shared" si="280"/>
        <v>18491.82391146295</v>
      </c>
      <c r="Y1208" t="str">
        <f t="shared" si="272"/>
        <v>Accelerating</v>
      </c>
      <c r="Z1208">
        <f t="shared" si="273"/>
        <v>18491.82391146295</v>
      </c>
      <c r="AA1208">
        <f t="shared" si="274"/>
        <v>0</v>
      </c>
      <c r="AB1208">
        <f t="shared" si="275"/>
        <v>0</v>
      </c>
      <c r="AC1208">
        <f t="shared" si="276"/>
        <v>706.69390744444388</v>
      </c>
      <c r="AD1208">
        <f t="shared" si="284"/>
        <v>0</v>
      </c>
      <c r="AE1208">
        <f t="shared" si="285"/>
        <v>706.69390744444388</v>
      </c>
      <c r="AF1208">
        <f>(Z1208+SUM($Z$1031:Z1207))/1000</f>
        <v>1605.148283856324</v>
      </c>
      <c r="AG1208">
        <f>(AA1208+SUM($AA$1031:AA1207))/1000</f>
        <v>372.69845362690751</v>
      </c>
      <c r="BG1208">
        <f t="shared" si="281"/>
        <v>489.55652777777783</v>
      </c>
    </row>
    <row r="1209" spans="2:59" x14ac:dyDescent="0.3">
      <c r="B1209" s="25" t="s">
        <v>53</v>
      </c>
      <c r="C1209" s="25">
        <v>1201</v>
      </c>
      <c r="D1209" s="25">
        <v>179</v>
      </c>
      <c r="E1209" s="24">
        <v>95</v>
      </c>
      <c r="F1209" s="15">
        <f t="shared" si="282"/>
        <v>0.22222222222222143</v>
      </c>
      <c r="G1209" s="15">
        <f t="shared" si="283"/>
        <v>0.79999999999999716</v>
      </c>
      <c r="R1209">
        <f>S1209+SUM($S$1031:S1208)</f>
        <v>2525.9166666666683</v>
      </c>
      <c r="S1209">
        <f t="shared" si="277"/>
        <v>26.388888888888889</v>
      </c>
      <c r="U1209">
        <f t="shared" si="278"/>
        <v>321.89166666666665</v>
      </c>
      <c r="V1209">
        <f t="shared" si="271"/>
        <v>453.89796966666665</v>
      </c>
      <c r="W1209">
        <f t="shared" si="279"/>
        <v>317.77777777777663</v>
      </c>
      <c r="X1209">
        <f t="shared" si="280"/>
        <v>20363.665557561697</v>
      </c>
      <c r="Y1209" t="str">
        <f t="shared" si="272"/>
        <v>Accelerating</v>
      </c>
      <c r="Z1209">
        <f t="shared" si="273"/>
        <v>20363.665557561697</v>
      </c>
      <c r="AA1209">
        <f t="shared" si="274"/>
        <v>0</v>
      </c>
      <c r="AB1209">
        <f t="shared" si="275"/>
        <v>0</v>
      </c>
      <c r="AC1209">
        <f t="shared" si="276"/>
        <v>771.67574744444323</v>
      </c>
      <c r="AD1209">
        <f t="shared" si="284"/>
        <v>0</v>
      </c>
      <c r="AE1209">
        <f t="shared" si="285"/>
        <v>771.67574744444323</v>
      </c>
      <c r="AF1209">
        <f>(Z1209+SUM($Z$1031:Z1208))/1000</f>
        <v>1625.5119494138858</v>
      </c>
      <c r="AG1209">
        <f>(AA1209+SUM($AA$1031:AA1208))/1000</f>
        <v>372.69845362690751</v>
      </c>
      <c r="BG1209">
        <f t="shared" si="281"/>
        <v>497.90702160493828</v>
      </c>
    </row>
    <row r="1210" spans="2:59" x14ac:dyDescent="0.3">
      <c r="B1210" s="25" t="s">
        <v>53</v>
      </c>
      <c r="C1210" s="25">
        <v>1202</v>
      </c>
      <c r="D1210" s="25">
        <v>180</v>
      </c>
      <c r="E1210" s="24">
        <v>95.8</v>
      </c>
      <c r="F1210" s="15">
        <f t="shared" si="282"/>
        <v>0.19444444444444522</v>
      </c>
      <c r="G1210" s="15">
        <f t="shared" si="283"/>
        <v>0.70000000000000284</v>
      </c>
      <c r="R1210">
        <f>S1210+SUM($S$1031:S1209)</f>
        <v>2552.5277777777796</v>
      </c>
      <c r="S1210">
        <f t="shared" si="277"/>
        <v>26.611111111111111</v>
      </c>
      <c r="U1210">
        <f t="shared" si="278"/>
        <v>327.33582666666666</v>
      </c>
      <c r="V1210">
        <f t="shared" si="271"/>
        <v>459.34212966666666</v>
      </c>
      <c r="W1210">
        <f t="shared" si="279"/>
        <v>278.05555555555668</v>
      </c>
      <c r="X1210">
        <f t="shared" si="280"/>
        <v>19622.971734524723</v>
      </c>
      <c r="Y1210" t="str">
        <f t="shared" si="272"/>
        <v>Accelerating</v>
      </c>
      <c r="Z1210">
        <f t="shared" si="273"/>
        <v>19622.971734524723</v>
      </c>
      <c r="AA1210">
        <f t="shared" si="274"/>
        <v>0</v>
      </c>
      <c r="AB1210">
        <f t="shared" si="275"/>
        <v>0</v>
      </c>
      <c r="AC1210">
        <f t="shared" si="276"/>
        <v>737.39768522222334</v>
      </c>
      <c r="AD1210">
        <f t="shared" si="284"/>
        <v>0</v>
      </c>
      <c r="AE1210">
        <f t="shared" si="285"/>
        <v>737.39768522222334</v>
      </c>
      <c r="AF1210">
        <f>(Z1210+SUM($Z$1031:Z1209))/1000</f>
        <v>1645.1349211484105</v>
      </c>
      <c r="AG1210">
        <f>(AA1210+SUM($AA$1031:AA1209))/1000</f>
        <v>372.69845362690751</v>
      </c>
      <c r="BG1210">
        <f t="shared" si="281"/>
        <v>506.32813271604937</v>
      </c>
    </row>
    <row r="1211" spans="2:59" x14ac:dyDescent="0.3">
      <c r="B1211" s="25" t="s">
        <v>53</v>
      </c>
      <c r="C1211" s="25">
        <v>1203</v>
      </c>
      <c r="D1211" s="25">
        <v>181</v>
      </c>
      <c r="E1211" s="24">
        <v>96.4</v>
      </c>
      <c r="F1211" s="15">
        <f t="shared" si="282"/>
        <v>0.1388888888888889</v>
      </c>
      <c r="G1211" s="15">
        <f t="shared" si="283"/>
        <v>0.5</v>
      </c>
      <c r="R1211">
        <f>S1211+SUM($S$1031:S1210)</f>
        <v>2579.3055555555575</v>
      </c>
      <c r="S1211">
        <f t="shared" si="277"/>
        <v>26.777777777777779</v>
      </c>
      <c r="U1211">
        <f t="shared" si="278"/>
        <v>331.44890666666669</v>
      </c>
      <c r="V1211">
        <f t="shared" si="271"/>
        <v>463.45520966666669</v>
      </c>
      <c r="W1211">
        <f t="shared" si="279"/>
        <v>198.61111111111111</v>
      </c>
      <c r="X1211">
        <f t="shared" si="280"/>
        <v>17728.664811938273</v>
      </c>
      <c r="Y1211" t="str">
        <f t="shared" si="272"/>
        <v>Accelerating</v>
      </c>
      <c r="Z1211">
        <f t="shared" si="273"/>
        <v>17728.664811938273</v>
      </c>
      <c r="AA1211">
        <f t="shared" si="274"/>
        <v>0</v>
      </c>
      <c r="AB1211">
        <f t="shared" si="275"/>
        <v>0</v>
      </c>
      <c r="AC1211">
        <f t="shared" si="276"/>
        <v>662.06632077777783</v>
      </c>
      <c r="AD1211">
        <f t="shared" si="284"/>
        <v>0</v>
      </c>
      <c r="AE1211">
        <f t="shared" si="285"/>
        <v>662.06632077777783</v>
      </c>
      <c r="AF1211">
        <f>(Z1211+SUM($Z$1031:Z1210))/1000</f>
        <v>1662.8635859603489</v>
      </c>
      <c r="AG1211">
        <f>(AA1211+SUM($AA$1031:AA1210))/1000</f>
        <v>372.69845362690751</v>
      </c>
      <c r="BG1211">
        <f t="shared" si="281"/>
        <v>512.69030864197532</v>
      </c>
    </row>
    <row r="1212" spans="2:59" x14ac:dyDescent="0.3">
      <c r="B1212" s="25" t="s">
        <v>53</v>
      </c>
      <c r="C1212" s="25">
        <v>1204</v>
      </c>
      <c r="D1212" s="25">
        <v>182</v>
      </c>
      <c r="E1212" s="24">
        <v>96.8</v>
      </c>
      <c r="F1212" s="15">
        <f t="shared" si="282"/>
        <v>8.3333333333332538E-2</v>
      </c>
      <c r="G1212" s="15">
        <f t="shared" si="283"/>
        <v>0.29999999999999716</v>
      </c>
      <c r="R1212">
        <f>S1212+SUM($S$1031:S1211)</f>
        <v>2606.1944444444462</v>
      </c>
      <c r="S1212">
        <f t="shared" si="277"/>
        <v>26.888888888888886</v>
      </c>
      <c r="U1212">
        <f t="shared" si="278"/>
        <v>334.20522666666653</v>
      </c>
      <c r="V1212">
        <f t="shared" si="271"/>
        <v>466.21152966666654</v>
      </c>
      <c r="W1212">
        <f t="shared" si="279"/>
        <v>119.16666666666553</v>
      </c>
      <c r="X1212">
        <f t="shared" si="280"/>
        <v>15740.169279185149</v>
      </c>
      <c r="Y1212" t="str">
        <f t="shared" si="272"/>
        <v>Accelerating</v>
      </c>
      <c r="Z1212">
        <f t="shared" si="273"/>
        <v>15740.169279185149</v>
      </c>
      <c r="AA1212">
        <f t="shared" si="274"/>
        <v>0</v>
      </c>
      <c r="AB1212">
        <f t="shared" si="275"/>
        <v>0</v>
      </c>
      <c r="AC1212">
        <f t="shared" si="276"/>
        <v>585.37819633333208</v>
      </c>
      <c r="AD1212">
        <f t="shared" si="284"/>
        <v>0</v>
      </c>
      <c r="AE1212">
        <f t="shared" si="285"/>
        <v>585.37819633333208</v>
      </c>
      <c r="AF1212">
        <f>(Z1212+SUM($Z$1031:Z1211))/1000</f>
        <v>1678.6037552395339</v>
      </c>
      <c r="AG1212">
        <f>(AA1212+SUM($AA$1031:AA1211))/1000</f>
        <v>372.69845362690751</v>
      </c>
      <c r="BG1212">
        <f t="shared" si="281"/>
        <v>516.95382716049369</v>
      </c>
    </row>
    <row r="1213" spans="2:59" x14ac:dyDescent="0.3">
      <c r="B1213" s="25" t="s">
        <v>53</v>
      </c>
      <c r="C1213" s="25">
        <v>1205</v>
      </c>
      <c r="D1213" s="25">
        <v>183</v>
      </c>
      <c r="E1213" s="24">
        <v>97</v>
      </c>
      <c r="F1213" s="15">
        <f t="shared" si="282"/>
        <v>4.1666666666666269E-2</v>
      </c>
      <c r="G1213" s="15">
        <f t="shared" si="283"/>
        <v>0.14999999999999858</v>
      </c>
      <c r="R1213">
        <f>S1213+SUM($S$1031:S1212)</f>
        <v>2633.1388888888905</v>
      </c>
      <c r="S1213">
        <f t="shared" si="277"/>
        <v>26.944444444444443</v>
      </c>
      <c r="U1213">
        <f t="shared" si="278"/>
        <v>335.58766666666662</v>
      </c>
      <c r="V1213">
        <f t="shared" si="271"/>
        <v>467.59396966666662</v>
      </c>
      <c r="W1213">
        <f t="shared" si="279"/>
        <v>59.583333333332767</v>
      </c>
      <c r="X1213">
        <f t="shared" si="280"/>
        <v>14204.499553055537</v>
      </c>
      <c r="Y1213" t="str">
        <f t="shared" si="272"/>
        <v>Accelerating</v>
      </c>
      <c r="Z1213">
        <f t="shared" si="273"/>
        <v>14204.499553055537</v>
      </c>
      <c r="AA1213">
        <f t="shared" si="274"/>
        <v>0</v>
      </c>
      <c r="AB1213">
        <f t="shared" si="275"/>
        <v>0</v>
      </c>
      <c r="AC1213">
        <f t="shared" si="276"/>
        <v>527.17730299999937</v>
      </c>
      <c r="AD1213">
        <f t="shared" si="284"/>
        <v>0</v>
      </c>
      <c r="AE1213">
        <f t="shared" si="285"/>
        <v>527.17730299999937</v>
      </c>
      <c r="AF1213">
        <f>(Z1213+SUM($Z$1031:Z1212))/1000</f>
        <v>1692.8082547925894</v>
      </c>
      <c r="AG1213">
        <f>(AA1213+SUM($AA$1031:AA1212))/1000</f>
        <v>372.69845362690751</v>
      </c>
      <c r="BG1213">
        <f t="shared" si="281"/>
        <v>519.09220679012344</v>
      </c>
    </row>
    <row r="1214" spans="2:59" x14ac:dyDescent="0.3">
      <c r="B1214" s="25" t="s">
        <v>53</v>
      </c>
      <c r="C1214" s="25">
        <v>1206</v>
      </c>
      <c r="D1214" s="25">
        <v>184</v>
      </c>
      <c r="E1214" s="24">
        <v>97.1</v>
      </c>
      <c r="F1214" s="15">
        <f t="shared" si="282"/>
        <v>2.7777777777778172E-2</v>
      </c>
      <c r="G1214" s="15">
        <f t="shared" si="283"/>
        <v>0.10000000000000142</v>
      </c>
      <c r="R1214">
        <f>S1214+SUM($S$1031:S1213)</f>
        <v>2660.1111111111127</v>
      </c>
      <c r="S1214">
        <f t="shared" si="277"/>
        <v>26.972222222222221</v>
      </c>
      <c r="U1214">
        <f t="shared" si="278"/>
        <v>336.27995666666664</v>
      </c>
      <c r="V1214">
        <f t="shared" si="271"/>
        <v>468.28625966666664</v>
      </c>
      <c r="W1214">
        <f t="shared" si="279"/>
        <v>39.722222222222783</v>
      </c>
      <c r="X1214">
        <f t="shared" si="280"/>
        <v>13702.117664280879</v>
      </c>
      <c r="Y1214" t="str">
        <f t="shared" si="272"/>
        <v>Accelerating</v>
      </c>
      <c r="Z1214">
        <f t="shared" si="273"/>
        <v>13702.117664280879</v>
      </c>
      <c r="AA1214">
        <f t="shared" si="274"/>
        <v>0</v>
      </c>
      <c r="AB1214">
        <f t="shared" si="275"/>
        <v>0</v>
      </c>
      <c r="AC1214">
        <f t="shared" si="276"/>
        <v>508.00848188888943</v>
      </c>
      <c r="AD1214">
        <f t="shared" si="284"/>
        <v>0</v>
      </c>
      <c r="AE1214">
        <f t="shared" si="285"/>
        <v>508.00848188888943</v>
      </c>
      <c r="AF1214">
        <f>(Z1214+SUM($Z$1031:Z1213))/1000</f>
        <v>1706.5103724568703</v>
      </c>
      <c r="AG1214">
        <f>(AA1214+SUM($AA$1031:AA1213))/1000</f>
        <v>372.69845362690751</v>
      </c>
      <c r="BG1214">
        <f t="shared" si="281"/>
        <v>520.16305169753082</v>
      </c>
    </row>
    <row r="1215" spans="2:59" x14ac:dyDescent="0.3">
      <c r="B1215" s="25" t="s">
        <v>53</v>
      </c>
      <c r="C1215" s="25">
        <v>1207</v>
      </c>
      <c r="D1215" s="25">
        <v>185</v>
      </c>
      <c r="E1215" s="24">
        <v>97.2</v>
      </c>
      <c r="F1215" s="15">
        <f t="shared" si="282"/>
        <v>2.7777777777778172E-2</v>
      </c>
      <c r="G1215" s="15">
        <f t="shared" si="283"/>
        <v>0.10000000000000142</v>
      </c>
      <c r="R1215">
        <f>S1215+SUM($S$1031:S1214)</f>
        <v>2687.1111111111127</v>
      </c>
      <c r="S1215">
        <f t="shared" si="277"/>
        <v>27</v>
      </c>
      <c r="U1215">
        <f t="shared" si="278"/>
        <v>336.97296</v>
      </c>
      <c r="V1215">
        <f t="shared" si="271"/>
        <v>468.979263</v>
      </c>
      <c r="W1215">
        <f t="shared" si="279"/>
        <v>39.722222222222783</v>
      </c>
      <c r="X1215">
        <f t="shared" si="280"/>
        <v>13734.940101000015</v>
      </c>
      <c r="Y1215" t="str">
        <f t="shared" si="272"/>
        <v>Accelerating</v>
      </c>
      <c r="Z1215">
        <f t="shared" si="273"/>
        <v>13734.940101000015</v>
      </c>
      <c r="AA1215">
        <f t="shared" si="274"/>
        <v>0</v>
      </c>
      <c r="AB1215">
        <f t="shared" si="275"/>
        <v>0</v>
      </c>
      <c r="AC1215">
        <f t="shared" si="276"/>
        <v>508.7014852222228</v>
      </c>
      <c r="AD1215">
        <f t="shared" si="284"/>
        <v>0</v>
      </c>
      <c r="AE1215">
        <f t="shared" si="285"/>
        <v>508.7014852222228</v>
      </c>
      <c r="AF1215">
        <f>(Z1215+SUM($Z$1031:Z1214))/1000</f>
        <v>1720.2453125578702</v>
      </c>
      <c r="AG1215">
        <f>(AA1215+SUM($AA$1031:AA1214))/1000</f>
        <v>372.69845362690751</v>
      </c>
      <c r="BG1215">
        <f t="shared" si="281"/>
        <v>521.23500000000001</v>
      </c>
    </row>
    <row r="1216" spans="2:59" x14ac:dyDescent="0.3">
      <c r="B1216" s="25" t="s">
        <v>53</v>
      </c>
      <c r="C1216" s="25">
        <v>1208</v>
      </c>
      <c r="D1216" s="25">
        <v>186</v>
      </c>
      <c r="E1216" s="24">
        <v>97.3</v>
      </c>
      <c r="F1216" s="15">
        <f t="shared" si="282"/>
        <v>2.7777777777778172E-2</v>
      </c>
      <c r="G1216" s="15">
        <f t="shared" si="283"/>
        <v>0.10000000000000142</v>
      </c>
      <c r="R1216">
        <f>S1216+SUM($S$1031:S1215)</f>
        <v>2714.1388888888905</v>
      </c>
      <c r="S1216">
        <f t="shared" si="277"/>
        <v>27.027777777777775</v>
      </c>
      <c r="U1216">
        <f t="shared" si="278"/>
        <v>337.6666766666666</v>
      </c>
      <c r="V1216">
        <f t="shared" si="271"/>
        <v>469.67297966666661</v>
      </c>
      <c r="W1216">
        <f t="shared" si="279"/>
        <v>39.722222222222783</v>
      </c>
      <c r="X1216">
        <f t="shared" si="280"/>
        <v>13767.820317719148</v>
      </c>
      <c r="Y1216" t="str">
        <f t="shared" si="272"/>
        <v>Accelerating</v>
      </c>
      <c r="Z1216">
        <f t="shared" si="273"/>
        <v>13767.820317719148</v>
      </c>
      <c r="AA1216">
        <f t="shared" si="274"/>
        <v>0</v>
      </c>
      <c r="AB1216">
        <f t="shared" si="275"/>
        <v>0</v>
      </c>
      <c r="AC1216">
        <f t="shared" si="276"/>
        <v>509.3952018888894</v>
      </c>
      <c r="AD1216">
        <f t="shared" si="284"/>
        <v>0</v>
      </c>
      <c r="AE1216">
        <f t="shared" si="285"/>
        <v>509.3952018888894</v>
      </c>
      <c r="AF1216">
        <f>(Z1216+SUM($Z$1031:Z1215))/1000</f>
        <v>1734.0131328755895</v>
      </c>
      <c r="AG1216">
        <f>(AA1216+SUM($AA$1031:AA1215))/1000</f>
        <v>372.69845362690751</v>
      </c>
      <c r="BG1216">
        <f t="shared" si="281"/>
        <v>522.30805169753069</v>
      </c>
    </row>
    <row r="1217" spans="2:59" x14ac:dyDescent="0.3">
      <c r="B1217" s="25" t="s">
        <v>53</v>
      </c>
      <c r="C1217" s="25">
        <v>1209</v>
      </c>
      <c r="D1217" s="25">
        <v>187</v>
      </c>
      <c r="E1217" s="24">
        <v>97.4</v>
      </c>
      <c r="F1217" s="15">
        <f t="shared" si="282"/>
        <v>1.3888888888890073E-2</v>
      </c>
      <c r="G1217" s="15">
        <f t="shared" si="283"/>
        <v>5.0000000000004263E-2</v>
      </c>
      <c r="R1217">
        <f>S1217+SUM($S$1031:S1216)</f>
        <v>2741.1944444444462</v>
      </c>
      <c r="S1217">
        <f t="shared" si="277"/>
        <v>27.055555555555557</v>
      </c>
      <c r="U1217">
        <f t="shared" si="278"/>
        <v>338.36110666666667</v>
      </c>
      <c r="V1217">
        <f t="shared" si="271"/>
        <v>470.36740966666667</v>
      </c>
      <c r="W1217">
        <f t="shared" si="279"/>
        <v>19.861111111112805</v>
      </c>
      <c r="X1217">
        <f t="shared" si="280"/>
        <v>13263.404978821034</v>
      </c>
      <c r="Y1217" t="str">
        <f t="shared" si="272"/>
        <v>Accelerating</v>
      </c>
      <c r="Z1217">
        <f t="shared" si="273"/>
        <v>13263.404978821034</v>
      </c>
      <c r="AA1217">
        <f t="shared" si="274"/>
        <v>0</v>
      </c>
      <c r="AB1217">
        <f t="shared" si="275"/>
        <v>0</v>
      </c>
      <c r="AC1217">
        <f t="shared" si="276"/>
        <v>490.22852077777947</v>
      </c>
      <c r="AD1217">
        <f t="shared" si="284"/>
        <v>0</v>
      </c>
      <c r="AE1217">
        <f t="shared" si="285"/>
        <v>490.22852077777947</v>
      </c>
      <c r="AF1217">
        <f>(Z1217+SUM($Z$1031:Z1216))/1000</f>
        <v>1747.2765378544104</v>
      </c>
      <c r="AG1217">
        <f>(AA1217+SUM($AA$1031:AA1216))/1000</f>
        <v>372.69845362690751</v>
      </c>
      <c r="BG1217">
        <f t="shared" si="281"/>
        <v>523.38220679012352</v>
      </c>
    </row>
    <row r="1218" spans="2:59" x14ac:dyDescent="0.3">
      <c r="B1218" s="25" t="s">
        <v>53</v>
      </c>
      <c r="C1218" s="25">
        <v>1210</v>
      </c>
      <c r="D1218" s="25">
        <v>188</v>
      </c>
      <c r="E1218" s="24">
        <v>97.4</v>
      </c>
      <c r="F1218" s="15">
        <f t="shared" si="282"/>
        <v>0</v>
      </c>
      <c r="G1218" s="15">
        <f t="shared" si="283"/>
        <v>0</v>
      </c>
      <c r="R1218">
        <f>S1218+SUM($S$1031:S1217)</f>
        <v>2768.2500000000018</v>
      </c>
      <c r="S1218">
        <f t="shared" si="277"/>
        <v>27.055555555555557</v>
      </c>
      <c r="U1218">
        <f t="shared" si="278"/>
        <v>338.36110666666667</v>
      </c>
      <c r="V1218">
        <f t="shared" si="271"/>
        <v>470.36740966666667</v>
      </c>
      <c r="W1218">
        <f t="shared" si="279"/>
        <v>0</v>
      </c>
      <c r="X1218">
        <f t="shared" si="280"/>
        <v>12726.051583759259</v>
      </c>
      <c r="Y1218" t="str">
        <f t="shared" si="272"/>
        <v>Constant</v>
      </c>
      <c r="Z1218">
        <f t="shared" si="273"/>
        <v>12726.051583759259</v>
      </c>
      <c r="AA1218">
        <f t="shared" si="274"/>
        <v>0</v>
      </c>
      <c r="AB1218">
        <f t="shared" si="275"/>
        <v>0</v>
      </c>
      <c r="AC1218">
        <f t="shared" si="276"/>
        <v>470.36740966666667</v>
      </c>
      <c r="AD1218">
        <f t="shared" si="284"/>
        <v>0</v>
      </c>
      <c r="AE1218">
        <f t="shared" si="285"/>
        <v>470.36740966666667</v>
      </c>
      <c r="AF1218">
        <f>(Z1218+SUM($Z$1031:Z1217))/1000</f>
        <v>1760.0025894381697</v>
      </c>
      <c r="AG1218">
        <f>(AA1218+SUM($AA$1031:AA1217))/1000</f>
        <v>372.69845362690751</v>
      </c>
      <c r="BG1218">
        <f t="shared" si="281"/>
        <v>523.38220679012352</v>
      </c>
    </row>
    <row r="1219" spans="2:59" x14ac:dyDescent="0.3">
      <c r="B1219" s="25" t="s">
        <v>53</v>
      </c>
      <c r="C1219" s="25">
        <v>1211</v>
      </c>
      <c r="D1219" s="25">
        <v>189</v>
      </c>
      <c r="E1219" s="24">
        <v>97.4</v>
      </c>
      <c r="F1219" s="15">
        <f t="shared" si="282"/>
        <v>0</v>
      </c>
      <c r="G1219" s="15">
        <f t="shared" si="283"/>
        <v>0</v>
      </c>
      <c r="R1219">
        <f>S1219+SUM($S$1031:S1218)</f>
        <v>2795.3055555555575</v>
      </c>
      <c r="S1219">
        <f t="shared" si="277"/>
        <v>27.055555555555557</v>
      </c>
      <c r="U1219">
        <f t="shared" si="278"/>
        <v>338.36110666666667</v>
      </c>
      <c r="V1219">
        <f t="shared" si="271"/>
        <v>470.36740966666667</v>
      </c>
      <c r="W1219">
        <f t="shared" si="279"/>
        <v>0</v>
      </c>
      <c r="X1219">
        <f t="shared" si="280"/>
        <v>12726.051583759259</v>
      </c>
      <c r="Y1219" t="str">
        <f t="shared" si="272"/>
        <v>Constant</v>
      </c>
      <c r="Z1219">
        <f t="shared" si="273"/>
        <v>12726.051583759259</v>
      </c>
      <c r="AA1219">
        <f t="shared" si="274"/>
        <v>0</v>
      </c>
      <c r="AB1219">
        <f t="shared" si="275"/>
        <v>0</v>
      </c>
      <c r="AC1219">
        <f t="shared" si="276"/>
        <v>470.36740966666667</v>
      </c>
      <c r="AD1219">
        <f t="shared" si="284"/>
        <v>0</v>
      </c>
      <c r="AE1219">
        <f t="shared" si="285"/>
        <v>470.36740966666667</v>
      </c>
      <c r="AF1219">
        <f>(Z1219+SUM($Z$1031:Z1218))/1000</f>
        <v>1772.728641021929</v>
      </c>
      <c r="AG1219">
        <f>(AA1219+SUM($AA$1031:AA1218))/1000</f>
        <v>372.69845362690751</v>
      </c>
      <c r="BG1219">
        <f t="shared" si="281"/>
        <v>523.38220679012352</v>
      </c>
    </row>
    <row r="1220" spans="2:59" x14ac:dyDescent="0.3">
      <c r="B1220" s="25" t="s">
        <v>53</v>
      </c>
      <c r="C1220" s="25">
        <v>1212</v>
      </c>
      <c r="D1220" s="25">
        <v>190</v>
      </c>
      <c r="E1220" s="24">
        <v>97.4</v>
      </c>
      <c r="F1220" s="15">
        <f t="shared" si="282"/>
        <v>-1.3888888888890073E-2</v>
      </c>
      <c r="G1220" s="15">
        <f t="shared" si="283"/>
        <v>-5.0000000000004263E-2</v>
      </c>
      <c r="R1220">
        <f>S1220+SUM($S$1031:S1219)</f>
        <v>2822.3611111111131</v>
      </c>
      <c r="S1220">
        <f t="shared" si="277"/>
        <v>27.055555555555557</v>
      </c>
      <c r="U1220">
        <f t="shared" si="278"/>
        <v>338.36110666666667</v>
      </c>
      <c r="V1220">
        <f t="shared" si="271"/>
        <v>470.36740966666667</v>
      </c>
      <c r="W1220">
        <f t="shared" si="279"/>
        <v>-19.861111111112805</v>
      </c>
      <c r="X1220">
        <f t="shared" si="280"/>
        <v>12188.698188697486</v>
      </c>
      <c r="Y1220" t="str">
        <f t="shared" si="272"/>
        <v>Braking</v>
      </c>
      <c r="Z1220">
        <f t="shared" si="273"/>
        <v>12188.698188697486</v>
      </c>
      <c r="AA1220">
        <f t="shared" si="274"/>
        <v>0</v>
      </c>
      <c r="AB1220">
        <f t="shared" si="275"/>
        <v>0</v>
      </c>
      <c r="AC1220">
        <f t="shared" si="276"/>
        <v>450.50629855555388</v>
      </c>
      <c r="AD1220">
        <f t="shared" si="284"/>
        <v>0</v>
      </c>
      <c r="AE1220">
        <f t="shared" si="285"/>
        <v>450.50629855555388</v>
      </c>
      <c r="AF1220">
        <f>(Z1220+SUM($Z$1031:Z1219))/1000</f>
        <v>1784.9173392106263</v>
      </c>
      <c r="AG1220">
        <f>(AA1220+SUM($AA$1031:AA1219))/1000</f>
        <v>372.69845362690751</v>
      </c>
      <c r="BG1220">
        <f t="shared" si="281"/>
        <v>523.38220679012352</v>
      </c>
    </row>
    <row r="1221" spans="2:59" x14ac:dyDescent="0.3">
      <c r="B1221" s="25" t="s">
        <v>53</v>
      </c>
      <c r="C1221" s="25">
        <v>1213</v>
      </c>
      <c r="D1221" s="25">
        <v>191</v>
      </c>
      <c r="E1221" s="24">
        <v>97.3</v>
      </c>
      <c r="F1221" s="15">
        <f t="shared" si="282"/>
        <v>-1.3888888888890073E-2</v>
      </c>
      <c r="G1221" s="15">
        <f t="shared" si="283"/>
        <v>-5.0000000000004263E-2</v>
      </c>
      <c r="R1221">
        <f>S1221+SUM($S$1031:S1220)</f>
        <v>2849.388888888891</v>
      </c>
      <c r="S1221">
        <f t="shared" si="277"/>
        <v>27.027777777777775</v>
      </c>
      <c r="U1221">
        <f t="shared" si="278"/>
        <v>337.6666766666666</v>
      </c>
      <c r="V1221">
        <f t="shared" si="271"/>
        <v>469.67297966666661</v>
      </c>
      <c r="W1221">
        <f t="shared" si="279"/>
        <v>-19.861111111112805</v>
      </c>
      <c r="X1221">
        <f t="shared" si="280"/>
        <v>12157.415225126495</v>
      </c>
      <c r="Y1221" t="str">
        <f t="shared" si="272"/>
        <v>Braking</v>
      </c>
      <c r="Z1221">
        <f t="shared" si="273"/>
        <v>12157.415225126495</v>
      </c>
      <c r="AA1221">
        <f t="shared" si="274"/>
        <v>0</v>
      </c>
      <c r="AB1221">
        <f t="shared" si="275"/>
        <v>0</v>
      </c>
      <c r="AC1221">
        <f t="shared" si="276"/>
        <v>449.81186855555381</v>
      </c>
      <c r="AD1221">
        <f t="shared" si="284"/>
        <v>0</v>
      </c>
      <c r="AE1221">
        <f t="shared" si="285"/>
        <v>449.81186855555381</v>
      </c>
      <c r="AF1221">
        <f>(Z1221+SUM($Z$1031:Z1220))/1000</f>
        <v>1797.074754435753</v>
      </c>
      <c r="AG1221">
        <f>(AA1221+SUM($AA$1031:AA1220))/1000</f>
        <v>372.69845362690751</v>
      </c>
      <c r="BG1221">
        <f t="shared" si="281"/>
        <v>522.30805169753069</v>
      </c>
    </row>
    <row r="1222" spans="2:59" x14ac:dyDescent="0.3">
      <c r="B1222" s="25" t="s">
        <v>53</v>
      </c>
      <c r="C1222" s="25">
        <v>1214</v>
      </c>
      <c r="D1222" s="25">
        <v>192</v>
      </c>
      <c r="E1222" s="24">
        <v>97.3</v>
      </c>
      <c r="F1222" s="15">
        <f t="shared" si="282"/>
        <v>0</v>
      </c>
      <c r="G1222" s="15">
        <f t="shared" si="283"/>
        <v>0</v>
      </c>
      <c r="R1222">
        <f>S1222+SUM($S$1031:S1221)</f>
        <v>2876.4166666666688</v>
      </c>
      <c r="S1222">
        <f t="shared" si="277"/>
        <v>27.027777777777775</v>
      </c>
      <c r="U1222">
        <f t="shared" si="278"/>
        <v>337.6666766666666</v>
      </c>
      <c r="V1222">
        <f t="shared" si="271"/>
        <v>469.67297966666661</v>
      </c>
      <c r="W1222">
        <f t="shared" si="279"/>
        <v>0</v>
      </c>
      <c r="X1222">
        <f t="shared" si="280"/>
        <v>12694.216922657404</v>
      </c>
      <c r="Y1222" t="str">
        <f t="shared" si="272"/>
        <v>Constant</v>
      </c>
      <c r="Z1222">
        <f t="shared" si="273"/>
        <v>12694.216922657404</v>
      </c>
      <c r="AA1222">
        <f t="shared" si="274"/>
        <v>0</v>
      </c>
      <c r="AB1222">
        <f t="shared" si="275"/>
        <v>0</v>
      </c>
      <c r="AC1222">
        <f t="shared" si="276"/>
        <v>469.67297966666661</v>
      </c>
      <c r="AD1222">
        <f t="shared" si="284"/>
        <v>0</v>
      </c>
      <c r="AE1222">
        <f t="shared" si="285"/>
        <v>469.67297966666661</v>
      </c>
      <c r="AF1222">
        <f>(Z1222+SUM($Z$1031:Z1221))/1000</f>
        <v>1809.7689713584102</v>
      </c>
      <c r="AG1222">
        <f>(AA1222+SUM($AA$1031:AA1221))/1000</f>
        <v>372.69845362690751</v>
      </c>
      <c r="BG1222">
        <f t="shared" si="281"/>
        <v>522.30805169753069</v>
      </c>
    </row>
    <row r="1223" spans="2:59" x14ac:dyDescent="0.3">
      <c r="B1223" s="25" t="s">
        <v>53</v>
      </c>
      <c r="C1223" s="25">
        <v>1215</v>
      </c>
      <c r="D1223" s="25">
        <v>193</v>
      </c>
      <c r="E1223" s="24">
        <v>97.3</v>
      </c>
      <c r="F1223" s="15">
        <f t="shared" si="282"/>
        <v>0</v>
      </c>
      <c r="G1223" s="15">
        <f t="shared" si="283"/>
        <v>0</v>
      </c>
      <c r="R1223">
        <f>S1223+SUM($S$1031:S1222)</f>
        <v>2903.4444444444466</v>
      </c>
      <c r="S1223">
        <f t="shared" si="277"/>
        <v>27.027777777777775</v>
      </c>
      <c r="U1223">
        <f t="shared" si="278"/>
        <v>337.6666766666666</v>
      </c>
      <c r="V1223">
        <f t="shared" si="271"/>
        <v>469.67297966666661</v>
      </c>
      <c r="W1223">
        <f t="shared" si="279"/>
        <v>0</v>
      </c>
      <c r="X1223">
        <f t="shared" si="280"/>
        <v>12694.216922657404</v>
      </c>
      <c r="Y1223" t="str">
        <f t="shared" si="272"/>
        <v>Constant</v>
      </c>
      <c r="Z1223">
        <f t="shared" si="273"/>
        <v>12694.216922657404</v>
      </c>
      <c r="AA1223">
        <f t="shared" si="274"/>
        <v>0</v>
      </c>
      <c r="AB1223">
        <f t="shared" si="275"/>
        <v>0</v>
      </c>
      <c r="AC1223">
        <f t="shared" si="276"/>
        <v>469.67297966666661</v>
      </c>
      <c r="AD1223">
        <f t="shared" si="284"/>
        <v>0</v>
      </c>
      <c r="AE1223">
        <f t="shared" si="285"/>
        <v>469.67297966666661</v>
      </c>
      <c r="AF1223">
        <f>(Z1223+SUM($Z$1031:Z1222))/1000</f>
        <v>1822.4631882810677</v>
      </c>
      <c r="AG1223">
        <f>(AA1223+SUM($AA$1031:AA1222))/1000</f>
        <v>372.69845362690751</v>
      </c>
      <c r="BG1223">
        <f t="shared" si="281"/>
        <v>522.30805169753069</v>
      </c>
    </row>
    <row r="1224" spans="2:59" x14ac:dyDescent="0.3">
      <c r="B1224" s="25" t="s">
        <v>53</v>
      </c>
      <c r="C1224" s="25">
        <v>1216</v>
      </c>
      <c r="D1224" s="25">
        <v>194</v>
      </c>
      <c r="E1224" s="24">
        <v>97.3</v>
      </c>
      <c r="F1224" s="15">
        <f t="shared" si="282"/>
        <v>-1.3888888888888099E-2</v>
      </c>
      <c r="G1224" s="15">
        <f t="shared" si="283"/>
        <v>-4.9999999999997158E-2</v>
      </c>
      <c r="R1224">
        <f>S1224+SUM($S$1031:S1223)</f>
        <v>2930.4722222222244</v>
      </c>
      <c r="S1224">
        <f t="shared" si="277"/>
        <v>27.027777777777775</v>
      </c>
      <c r="U1224">
        <f t="shared" si="278"/>
        <v>337.6666766666666</v>
      </c>
      <c r="V1224">
        <f t="shared" ref="V1224:V1287" si="286">U1224+T$8</f>
        <v>469.67297966666661</v>
      </c>
      <c r="W1224">
        <f t="shared" si="279"/>
        <v>-19.861111111109981</v>
      </c>
      <c r="X1224">
        <f t="shared" si="280"/>
        <v>12157.41522512657</v>
      </c>
      <c r="Y1224" t="str">
        <f t="shared" ref="Y1224:Y1287" si="287">IF(F1224&gt;0, "Accelerating", IF(F1224&lt;0, "Braking", IF(F1224=0, "Constant")))</f>
        <v>Braking</v>
      </c>
      <c r="Z1224">
        <f t="shared" ref="Z1224:Z1287" si="288">AE1224*S1224</f>
        <v>12157.41522512657</v>
      </c>
      <c r="AA1224">
        <f t="shared" ref="AA1224:AA1287" si="289">AD1224*S1224</f>
        <v>0</v>
      </c>
      <c r="AB1224">
        <f t="shared" ref="AB1224:AB1287" si="290">IF(S1224=0, 1,0)</f>
        <v>0</v>
      </c>
      <c r="AC1224">
        <f t="shared" ref="AC1224:AC1287" si="291">W1224+V1224</f>
        <v>449.8118685555566</v>
      </c>
      <c r="AD1224">
        <f t="shared" si="284"/>
        <v>0</v>
      </c>
      <c r="AE1224">
        <f t="shared" si="285"/>
        <v>449.8118685555566</v>
      </c>
      <c r="AF1224">
        <f>(Z1224+SUM($Z$1031:Z1223))/1000</f>
        <v>1834.6206035061941</v>
      </c>
      <c r="AG1224">
        <f>(AA1224+SUM($AA$1031:AA1223))/1000</f>
        <v>372.69845362690751</v>
      </c>
      <c r="BG1224">
        <f t="shared" si="281"/>
        <v>522.30805169753069</v>
      </c>
    </row>
    <row r="1225" spans="2:59" x14ac:dyDescent="0.3">
      <c r="B1225" s="25" t="s">
        <v>53</v>
      </c>
      <c r="C1225" s="25">
        <v>1217</v>
      </c>
      <c r="D1225" s="25">
        <v>195</v>
      </c>
      <c r="E1225" s="24">
        <v>97.2</v>
      </c>
      <c r="F1225" s="15">
        <f t="shared" si="282"/>
        <v>-2.7777777777778172E-2</v>
      </c>
      <c r="G1225" s="15">
        <f t="shared" si="283"/>
        <v>-0.10000000000000142</v>
      </c>
      <c r="R1225">
        <f>S1225+SUM($S$1031:S1224)</f>
        <v>2957.4722222222244</v>
      </c>
      <c r="S1225">
        <f t="shared" ref="S1225:S1288" si="292">E1225/3.6</f>
        <v>27</v>
      </c>
      <c r="U1225">
        <f t="shared" ref="U1225:U1288" si="293">0.5*2.14*0.36*1.2*(S1225)^2</f>
        <v>336.97296</v>
      </c>
      <c r="V1225">
        <f t="shared" si="286"/>
        <v>468.979263</v>
      </c>
      <c r="W1225">
        <f t="shared" ref="W1225:W1288" si="294">(1430*F1225)</f>
        <v>-39.722222222222783</v>
      </c>
      <c r="X1225">
        <f t="shared" ref="X1225:X1288" si="295">AE1225*S1225</f>
        <v>11589.940100999984</v>
      </c>
      <c r="Y1225" t="str">
        <f t="shared" si="287"/>
        <v>Braking</v>
      </c>
      <c r="Z1225">
        <f t="shared" si="288"/>
        <v>11589.940100999984</v>
      </c>
      <c r="AA1225">
        <f t="shared" si="289"/>
        <v>0</v>
      </c>
      <c r="AB1225">
        <f t="shared" si="290"/>
        <v>0</v>
      </c>
      <c r="AC1225">
        <f t="shared" si="291"/>
        <v>429.25704077777721</v>
      </c>
      <c r="AD1225">
        <f t="shared" si="284"/>
        <v>0</v>
      </c>
      <c r="AE1225">
        <f t="shared" si="285"/>
        <v>429.25704077777721</v>
      </c>
      <c r="AF1225">
        <f>(Z1225+SUM($Z$1031:Z1224))/1000</f>
        <v>1846.2105436071943</v>
      </c>
      <c r="AG1225">
        <f>(AA1225+SUM($AA$1031:AA1224))/1000</f>
        <v>372.69845362690751</v>
      </c>
      <c r="BG1225">
        <f t="shared" ref="BG1225:BG1288" si="296">(0.5*1430*(S1225*S1225))/1000</f>
        <v>521.23500000000001</v>
      </c>
    </row>
    <row r="1226" spans="2:59" x14ac:dyDescent="0.3">
      <c r="B1226" s="25" t="s">
        <v>53</v>
      </c>
      <c r="C1226" s="25">
        <v>1218</v>
      </c>
      <c r="D1226" s="25">
        <v>196</v>
      </c>
      <c r="E1226" s="24">
        <v>97.1</v>
      </c>
      <c r="F1226" s="15">
        <f t="shared" ref="F1226:F1289" si="297">($E1227-$E1225)/2/3.6</f>
        <v>-2.7777777777778172E-2</v>
      </c>
      <c r="G1226" s="15">
        <f t="shared" ref="G1226:G1289" si="298">($E1227-$E1225)/2</f>
        <v>-0.10000000000000142</v>
      </c>
      <c r="R1226">
        <f>S1226+SUM($S$1031:S1225)</f>
        <v>2984.4444444444466</v>
      </c>
      <c r="S1226">
        <f t="shared" si="292"/>
        <v>26.972222222222221</v>
      </c>
      <c r="U1226">
        <f t="shared" si="293"/>
        <v>336.27995666666664</v>
      </c>
      <c r="V1226">
        <f t="shared" si="286"/>
        <v>468.28625966666664</v>
      </c>
      <c r="W1226">
        <f t="shared" si="294"/>
        <v>-39.722222222222783</v>
      </c>
      <c r="X1226">
        <f t="shared" si="295"/>
        <v>11559.324454404305</v>
      </c>
      <c r="Y1226" t="str">
        <f t="shared" si="287"/>
        <v>Braking</v>
      </c>
      <c r="Z1226">
        <f t="shared" si="288"/>
        <v>11559.324454404305</v>
      </c>
      <c r="AA1226">
        <f t="shared" si="289"/>
        <v>0</v>
      </c>
      <c r="AB1226">
        <f t="shared" si="290"/>
        <v>0</v>
      </c>
      <c r="AC1226">
        <f t="shared" si="291"/>
        <v>428.56403744444384</v>
      </c>
      <c r="AD1226">
        <f t="shared" si="284"/>
        <v>0</v>
      </c>
      <c r="AE1226">
        <f t="shared" si="285"/>
        <v>428.56403744444384</v>
      </c>
      <c r="AF1226">
        <f>(Z1226+SUM($Z$1031:Z1225))/1000</f>
        <v>1857.7698680615986</v>
      </c>
      <c r="AG1226">
        <f>(AA1226+SUM($AA$1031:AA1225))/1000</f>
        <v>372.69845362690751</v>
      </c>
      <c r="BG1226">
        <f t="shared" si="296"/>
        <v>520.16305169753082</v>
      </c>
    </row>
    <row r="1227" spans="2:59" x14ac:dyDescent="0.3">
      <c r="B1227" s="25" t="s">
        <v>53</v>
      </c>
      <c r="C1227" s="25">
        <v>1219</v>
      </c>
      <c r="D1227" s="25">
        <v>197</v>
      </c>
      <c r="E1227" s="24">
        <v>97</v>
      </c>
      <c r="F1227" s="15">
        <f t="shared" si="297"/>
        <v>-2.7777777777776198E-2</v>
      </c>
      <c r="G1227" s="15">
        <f t="shared" si="298"/>
        <v>-9.9999999999994316E-2</v>
      </c>
      <c r="R1227">
        <f>S1227+SUM($S$1031:S1226)</f>
        <v>3011.388888888891</v>
      </c>
      <c r="S1227">
        <f t="shared" si="292"/>
        <v>26.944444444444443</v>
      </c>
      <c r="U1227">
        <f t="shared" si="293"/>
        <v>335.58766666666662</v>
      </c>
      <c r="V1227">
        <f t="shared" si="286"/>
        <v>467.59396966666662</v>
      </c>
      <c r="W1227">
        <f t="shared" si="294"/>
        <v>-39.722222222219962</v>
      </c>
      <c r="X1227">
        <f t="shared" si="295"/>
        <v>11528.766528364256</v>
      </c>
      <c r="Y1227" t="str">
        <f t="shared" si="287"/>
        <v>Braking</v>
      </c>
      <c r="Z1227">
        <f t="shared" si="288"/>
        <v>11528.766528364256</v>
      </c>
      <c r="AA1227">
        <f t="shared" si="289"/>
        <v>0</v>
      </c>
      <c r="AB1227">
        <f t="shared" si="290"/>
        <v>0</v>
      </c>
      <c r="AC1227">
        <f t="shared" si="291"/>
        <v>427.87174744444667</v>
      </c>
      <c r="AD1227">
        <f t="shared" ref="AD1227:AD1290" si="299">IF(AC1227&gt;V1227,0,IF(AC1227&gt;0,0,IF(AC1227=$T$8,0,-AC1227)))</f>
        <v>0</v>
      </c>
      <c r="AE1227">
        <f t="shared" si="285"/>
        <v>427.87174744444667</v>
      </c>
      <c r="AF1227">
        <f>(Z1227+SUM($Z$1031:Z1226))/1000</f>
        <v>1869.2986345899628</v>
      </c>
      <c r="AG1227">
        <f>(AA1227+SUM($AA$1031:AA1226))/1000</f>
        <v>372.69845362690751</v>
      </c>
      <c r="BG1227">
        <f t="shared" si="296"/>
        <v>519.09220679012344</v>
      </c>
    </row>
    <row r="1228" spans="2:59" x14ac:dyDescent="0.3">
      <c r="B1228" s="25" t="s">
        <v>53</v>
      </c>
      <c r="C1228" s="25">
        <v>1220</v>
      </c>
      <c r="D1228" s="25">
        <v>198</v>
      </c>
      <c r="E1228" s="24">
        <v>96.9</v>
      </c>
      <c r="F1228" s="15">
        <f t="shared" si="297"/>
        <v>-4.1666666666666269E-2</v>
      </c>
      <c r="G1228" s="15">
        <f t="shared" si="298"/>
        <v>-0.14999999999999858</v>
      </c>
      <c r="R1228">
        <f>S1228+SUM($S$1031:S1227)</f>
        <v>3038.3055555555575</v>
      </c>
      <c r="S1228">
        <f t="shared" si="292"/>
        <v>26.916666666666668</v>
      </c>
      <c r="U1228">
        <f t="shared" si="293"/>
        <v>334.89609000000002</v>
      </c>
      <c r="V1228">
        <f t="shared" si="286"/>
        <v>466.90239300000002</v>
      </c>
      <c r="W1228">
        <f t="shared" si="294"/>
        <v>-59.583333333332767</v>
      </c>
      <c r="X1228">
        <f t="shared" si="295"/>
        <v>10963.671356027795</v>
      </c>
      <c r="Y1228" t="str">
        <f t="shared" si="287"/>
        <v>Braking</v>
      </c>
      <c r="Z1228">
        <f t="shared" si="288"/>
        <v>10963.671356027795</v>
      </c>
      <c r="AA1228">
        <f t="shared" si="289"/>
        <v>0</v>
      </c>
      <c r="AB1228">
        <f t="shared" si="290"/>
        <v>0</v>
      </c>
      <c r="AC1228">
        <f t="shared" si="291"/>
        <v>407.31905966666727</v>
      </c>
      <c r="AD1228">
        <f t="shared" si="299"/>
        <v>0</v>
      </c>
      <c r="AE1228">
        <f t="shared" si="285"/>
        <v>407.31905966666727</v>
      </c>
      <c r="AF1228">
        <f>(Z1228+SUM($Z$1031:Z1227))/1000</f>
        <v>1880.2623059459906</v>
      </c>
      <c r="AG1228">
        <f>(AA1228+SUM($AA$1031:AA1227))/1000</f>
        <v>372.69845362690751</v>
      </c>
      <c r="BG1228">
        <f t="shared" si="296"/>
        <v>518.02246527777777</v>
      </c>
    </row>
    <row r="1229" spans="2:59" x14ac:dyDescent="0.3">
      <c r="B1229" s="25" t="s">
        <v>53</v>
      </c>
      <c r="C1229" s="25">
        <v>1221</v>
      </c>
      <c r="D1229" s="25">
        <v>199</v>
      </c>
      <c r="E1229" s="24">
        <v>96.7</v>
      </c>
      <c r="F1229" s="15">
        <f t="shared" si="297"/>
        <v>-6.9444444444444448E-2</v>
      </c>
      <c r="G1229" s="15">
        <f t="shared" si="298"/>
        <v>-0.25</v>
      </c>
      <c r="R1229">
        <f>S1229+SUM($S$1031:S1228)</f>
        <v>3065.1666666666688</v>
      </c>
      <c r="S1229">
        <f t="shared" si="292"/>
        <v>26.861111111111111</v>
      </c>
      <c r="U1229">
        <f t="shared" si="293"/>
        <v>333.51507666666669</v>
      </c>
      <c r="V1229">
        <f t="shared" si="286"/>
        <v>465.52137966666669</v>
      </c>
      <c r="W1229">
        <f t="shared" si="294"/>
        <v>-99.305555555555557</v>
      </c>
      <c r="X1229">
        <f t="shared" si="295"/>
        <v>9836.9639420956792</v>
      </c>
      <c r="Y1229" t="str">
        <f t="shared" si="287"/>
        <v>Braking</v>
      </c>
      <c r="Z1229">
        <f t="shared" si="288"/>
        <v>9836.9639420956792</v>
      </c>
      <c r="AA1229">
        <f t="shared" si="289"/>
        <v>0</v>
      </c>
      <c r="AB1229">
        <f t="shared" si="290"/>
        <v>0</v>
      </c>
      <c r="AC1229">
        <f t="shared" si="291"/>
        <v>366.21582411111115</v>
      </c>
      <c r="AD1229">
        <f t="shared" si="299"/>
        <v>0</v>
      </c>
      <c r="AE1229">
        <f t="shared" si="285"/>
        <v>366.21582411111115</v>
      </c>
      <c r="AF1229">
        <f>(Z1229+SUM($Z$1031:Z1228))/1000</f>
        <v>1890.0992698880862</v>
      </c>
      <c r="AG1229">
        <f>(AA1229+SUM($AA$1031:AA1228))/1000</f>
        <v>372.69845362690751</v>
      </c>
      <c r="BG1229">
        <f t="shared" si="296"/>
        <v>515.88629243827165</v>
      </c>
    </row>
    <row r="1230" spans="2:59" x14ac:dyDescent="0.3">
      <c r="B1230" s="25" t="s">
        <v>53</v>
      </c>
      <c r="C1230" s="25">
        <v>1222</v>
      </c>
      <c r="D1230" s="25">
        <v>200</v>
      </c>
      <c r="E1230" s="24">
        <v>96.4</v>
      </c>
      <c r="F1230" s="15">
        <f t="shared" si="297"/>
        <v>-8.3333333333334522E-2</v>
      </c>
      <c r="G1230" s="15">
        <f t="shared" si="298"/>
        <v>-0.30000000000000426</v>
      </c>
      <c r="R1230">
        <f>S1230+SUM($S$1031:S1229)</f>
        <v>3091.9444444444466</v>
      </c>
      <c r="S1230">
        <f t="shared" si="292"/>
        <v>26.777777777777779</v>
      </c>
      <c r="U1230">
        <f t="shared" si="293"/>
        <v>331.44890666666669</v>
      </c>
      <c r="V1230">
        <f t="shared" si="286"/>
        <v>463.45520966666669</v>
      </c>
      <c r="W1230">
        <f t="shared" si="294"/>
        <v>-119.16666666666836</v>
      </c>
      <c r="X1230">
        <f t="shared" si="295"/>
        <v>9219.2820958888442</v>
      </c>
      <c r="Y1230" t="str">
        <f t="shared" si="287"/>
        <v>Braking</v>
      </c>
      <c r="Z1230">
        <f t="shared" si="288"/>
        <v>9219.2820958888442</v>
      </c>
      <c r="AA1230">
        <f t="shared" si="289"/>
        <v>0</v>
      </c>
      <c r="AB1230">
        <f t="shared" si="290"/>
        <v>0</v>
      </c>
      <c r="AC1230">
        <f t="shared" si="291"/>
        <v>344.2885429999983</v>
      </c>
      <c r="AD1230">
        <f t="shared" si="299"/>
        <v>0</v>
      </c>
      <c r="AE1230">
        <f t="shared" si="285"/>
        <v>344.2885429999983</v>
      </c>
      <c r="AF1230">
        <f>(Z1230+SUM($Z$1031:Z1229))/1000</f>
        <v>1899.3185519839751</v>
      </c>
      <c r="AG1230">
        <f>(AA1230+SUM($AA$1031:AA1229))/1000</f>
        <v>372.69845362690751</v>
      </c>
      <c r="BG1230">
        <f t="shared" si="296"/>
        <v>512.69030864197532</v>
      </c>
    </row>
    <row r="1231" spans="2:59" x14ac:dyDescent="0.3">
      <c r="B1231" s="25" t="s">
        <v>53</v>
      </c>
      <c r="C1231" s="25">
        <v>1223</v>
      </c>
      <c r="D1231" s="25">
        <v>201</v>
      </c>
      <c r="E1231" s="24">
        <v>96.1</v>
      </c>
      <c r="F1231" s="15">
        <f t="shared" si="297"/>
        <v>-9.7222222222222612E-2</v>
      </c>
      <c r="G1231" s="15">
        <f t="shared" si="298"/>
        <v>-0.35000000000000142</v>
      </c>
      <c r="R1231">
        <f>S1231+SUM($S$1031:S1230)</f>
        <v>3118.638888888891</v>
      </c>
      <c r="S1231">
        <f t="shared" si="292"/>
        <v>26.694444444444443</v>
      </c>
      <c r="U1231">
        <f t="shared" si="293"/>
        <v>329.38915666666662</v>
      </c>
      <c r="V1231">
        <f t="shared" si="286"/>
        <v>461.39545966666662</v>
      </c>
      <c r="W1231">
        <f t="shared" si="294"/>
        <v>-139.02777777777834</v>
      </c>
      <c r="X1231">
        <f t="shared" si="295"/>
        <v>8605.426174867267</v>
      </c>
      <c r="Y1231" t="str">
        <f t="shared" si="287"/>
        <v>Braking</v>
      </c>
      <c r="Z1231">
        <f t="shared" si="288"/>
        <v>8605.426174867267</v>
      </c>
      <c r="AA1231">
        <f t="shared" si="289"/>
        <v>0</v>
      </c>
      <c r="AB1231">
        <f t="shared" si="290"/>
        <v>0</v>
      </c>
      <c r="AC1231">
        <f t="shared" si="291"/>
        <v>322.36768188888828</v>
      </c>
      <c r="AD1231">
        <f t="shared" si="299"/>
        <v>0</v>
      </c>
      <c r="AE1231">
        <f t="shared" si="285"/>
        <v>322.36768188888828</v>
      </c>
      <c r="AF1231">
        <f>(Z1231+SUM($Z$1031:Z1230))/1000</f>
        <v>1907.9239781588424</v>
      </c>
      <c r="AG1231">
        <f>(AA1231+SUM($AA$1031:AA1230))/1000</f>
        <v>372.69845362690751</v>
      </c>
      <c r="BG1231">
        <f t="shared" si="296"/>
        <v>509.50425540123456</v>
      </c>
    </row>
    <row r="1232" spans="2:59" x14ac:dyDescent="0.3">
      <c r="B1232" s="25" t="s">
        <v>53</v>
      </c>
      <c r="C1232" s="25">
        <v>1224</v>
      </c>
      <c r="D1232" s="25">
        <v>202</v>
      </c>
      <c r="E1232" s="24">
        <v>95.7</v>
      </c>
      <c r="F1232" s="15">
        <f t="shared" si="297"/>
        <v>-8.3333333333332538E-2</v>
      </c>
      <c r="G1232" s="15">
        <f t="shared" si="298"/>
        <v>-0.29999999999999716</v>
      </c>
      <c r="R1232">
        <f>S1232+SUM($S$1031:S1231)</f>
        <v>3145.2222222222244</v>
      </c>
      <c r="S1232">
        <f t="shared" si="292"/>
        <v>26.583333333333332</v>
      </c>
      <c r="U1232">
        <f t="shared" si="293"/>
        <v>326.65280999999999</v>
      </c>
      <c r="V1232">
        <f t="shared" si="286"/>
        <v>458.65911299999999</v>
      </c>
      <c r="W1232">
        <f t="shared" si="294"/>
        <v>-119.16666666666553</v>
      </c>
      <c r="X1232">
        <f t="shared" si="295"/>
        <v>9024.840865027807</v>
      </c>
      <c r="Y1232" t="str">
        <f t="shared" si="287"/>
        <v>Braking</v>
      </c>
      <c r="Z1232">
        <f t="shared" si="288"/>
        <v>9024.840865027807</v>
      </c>
      <c r="AA1232">
        <f t="shared" si="289"/>
        <v>0</v>
      </c>
      <c r="AB1232">
        <f t="shared" si="290"/>
        <v>0</v>
      </c>
      <c r="AC1232">
        <f t="shared" si="291"/>
        <v>339.49244633333444</v>
      </c>
      <c r="AD1232">
        <f t="shared" si="299"/>
        <v>0</v>
      </c>
      <c r="AE1232">
        <f t="shared" si="285"/>
        <v>339.49244633333444</v>
      </c>
      <c r="AF1232">
        <f>(Z1232+SUM($Z$1031:Z1231))/1000</f>
        <v>1916.9488190238701</v>
      </c>
      <c r="AG1232">
        <f>(AA1232+SUM($AA$1031:AA1231))/1000</f>
        <v>372.69845362690751</v>
      </c>
      <c r="BG1232">
        <f t="shared" si="296"/>
        <v>505.27163194444444</v>
      </c>
    </row>
    <row r="1233" spans="2:59" x14ac:dyDescent="0.3">
      <c r="B1233" s="25" t="s">
        <v>53</v>
      </c>
      <c r="C1233" s="25">
        <v>1225</v>
      </c>
      <c r="D1233" s="25">
        <v>203</v>
      </c>
      <c r="E1233" s="24">
        <v>95.5</v>
      </c>
      <c r="F1233" s="15">
        <f t="shared" si="297"/>
        <v>-5.5555555555556344E-2</v>
      </c>
      <c r="G1233" s="15">
        <f t="shared" si="298"/>
        <v>-0.20000000000000284</v>
      </c>
      <c r="R1233">
        <f>S1233+SUM($S$1031:S1232)</f>
        <v>3171.7500000000023</v>
      </c>
      <c r="S1233">
        <f t="shared" si="292"/>
        <v>26.527777777777779</v>
      </c>
      <c r="U1233">
        <f t="shared" si="293"/>
        <v>325.28891666666664</v>
      </c>
      <c r="V1233">
        <f t="shared" si="286"/>
        <v>457.29521966666664</v>
      </c>
      <c r="W1233">
        <f t="shared" si="294"/>
        <v>-79.444444444445566</v>
      </c>
      <c r="X1233">
        <f t="shared" si="295"/>
        <v>10023.541398256142</v>
      </c>
      <c r="Y1233" t="str">
        <f t="shared" si="287"/>
        <v>Braking</v>
      </c>
      <c r="Z1233">
        <f t="shared" si="288"/>
        <v>10023.541398256142</v>
      </c>
      <c r="AA1233">
        <f t="shared" si="289"/>
        <v>0</v>
      </c>
      <c r="AB1233">
        <f t="shared" si="290"/>
        <v>0</v>
      </c>
      <c r="AC1233">
        <f t="shared" si="291"/>
        <v>377.85077522222105</v>
      </c>
      <c r="AD1233">
        <f t="shared" si="299"/>
        <v>0</v>
      </c>
      <c r="AE1233">
        <f t="shared" si="285"/>
        <v>377.85077522222105</v>
      </c>
      <c r="AF1233">
        <f>(Z1233+SUM($Z$1031:Z1232))/1000</f>
        <v>1926.9723604221263</v>
      </c>
      <c r="AG1233">
        <f>(AA1233+SUM($AA$1031:AA1232))/1000</f>
        <v>372.69845362690751</v>
      </c>
      <c r="BG1233">
        <f t="shared" si="296"/>
        <v>503.1619405864198</v>
      </c>
    </row>
    <row r="1234" spans="2:59" x14ac:dyDescent="0.3">
      <c r="B1234" s="25" t="s">
        <v>53</v>
      </c>
      <c r="C1234" s="25">
        <v>1226</v>
      </c>
      <c r="D1234" s="25">
        <v>204</v>
      </c>
      <c r="E1234" s="24">
        <v>95.3</v>
      </c>
      <c r="F1234" s="15">
        <f t="shared" si="297"/>
        <v>-4.1666666666666269E-2</v>
      </c>
      <c r="G1234" s="15">
        <f t="shared" si="298"/>
        <v>-0.14999999999999858</v>
      </c>
      <c r="R1234">
        <f>S1234+SUM($S$1031:S1233)</f>
        <v>3198.2222222222244</v>
      </c>
      <c r="S1234">
        <f t="shared" si="292"/>
        <v>26.472222222222221</v>
      </c>
      <c r="U1234">
        <f t="shared" si="293"/>
        <v>323.92787666666663</v>
      </c>
      <c r="V1234">
        <f t="shared" si="286"/>
        <v>455.93417966666664</v>
      </c>
      <c r="W1234">
        <f t="shared" si="294"/>
        <v>-59.583333333332767</v>
      </c>
      <c r="X1234">
        <f t="shared" si="295"/>
        <v>10492.287682101867</v>
      </c>
      <c r="Y1234" t="str">
        <f t="shared" si="287"/>
        <v>Braking</v>
      </c>
      <c r="Z1234">
        <f t="shared" si="288"/>
        <v>10492.287682101867</v>
      </c>
      <c r="AA1234">
        <f t="shared" si="289"/>
        <v>0</v>
      </c>
      <c r="AB1234">
        <f t="shared" si="290"/>
        <v>0</v>
      </c>
      <c r="AC1234">
        <f t="shared" si="291"/>
        <v>396.35084633333389</v>
      </c>
      <c r="AD1234">
        <f t="shared" si="299"/>
        <v>0</v>
      </c>
      <c r="AE1234">
        <f t="shared" si="285"/>
        <v>396.35084633333389</v>
      </c>
      <c r="AF1234">
        <f>(Z1234+SUM($Z$1031:Z1233))/1000</f>
        <v>1937.464648104228</v>
      </c>
      <c r="AG1234">
        <f>(AA1234+SUM($AA$1031:AA1233))/1000</f>
        <v>372.69845362690751</v>
      </c>
      <c r="BG1234">
        <f t="shared" si="296"/>
        <v>501.05666280864199</v>
      </c>
    </row>
    <row r="1235" spans="2:59" x14ac:dyDescent="0.3">
      <c r="B1235" s="25" t="s">
        <v>53</v>
      </c>
      <c r="C1235" s="25">
        <v>1227</v>
      </c>
      <c r="D1235" s="25">
        <v>205</v>
      </c>
      <c r="E1235" s="24">
        <v>95.2</v>
      </c>
      <c r="F1235" s="15">
        <f t="shared" si="297"/>
        <v>-4.1666666666666269E-2</v>
      </c>
      <c r="G1235" s="15">
        <f t="shared" si="298"/>
        <v>-0.14999999999999858</v>
      </c>
      <c r="R1235">
        <f>S1235+SUM($S$1031:S1234)</f>
        <v>3224.6666666666688</v>
      </c>
      <c r="S1235">
        <f t="shared" si="292"/>
        <v>26.444444444444443</v>
      </c>
      <c r="U1235">
        <f t="shared" si="293"/>
        <v>323.2484266666666</v>
      </c>
      <c r="V1235">
        <f t="shared" si="286"/>
        <v>455.25472966666661</v>
      </c>
      <c r="W1235">
        <f t="shared" si="294"/>
        <v>-59.583333333332767</v>
      </c>
      <c r="X1235">
        <f t="shared" si="295"/>
        <v>10463.310258592606</v>
      </c>
      <c r="Y1235" t="str">
        <f t="shared" si="287"/>
        <v>Braking</v>
      </c>
      <c r="Z1235">
        <f t="shared" si="288"/>
        <v>10463.310258592606</v>
      </c>
      <c r="AA1235">
        <f t="shared" si="289"/>
        <v>0</v>
      </c>
      <c r="AB1235">
        <f t="shared" si="290"/>
        <v>0</v>
      </c>
      <c r="AC1235">
        <f t="shared" si="291"/>
        <v>395.67139633333386</v>
      </c>
      <c r="AD1235">
        <f t="shared" si="299"/>
        <v>0</v>
      </c>
      <c r="AE1235">
        <f t="shared" si="285"/>
        <v>395.67139633333386</v>
      </c>
      <c r="AF1235">
        <f>(Z1235+SUM($Z$1031:Z1234))/1000</f>
        <v>1947.9279583628208</v>
      </c>
      <c r="AG1235">
        <f>(AA1235+SUM($AA$1031:AA1234))/1000</f>
        <v>372.69845362690751</v>
      </c>
      <c r="BG1235">
        <f t="shared" si="296"/>
        <v>500.00567901234564</v>
      </c>
    </row>
    <row r="1236" spans="2:59" x14ac:dyDescent="0.3">
      <c r="B1236" s="25" t="s">
        <v>53</v>
      </c>
      <c r="C1236" s="25">
        <v>1228</v>
      </c>
      <c r="D1236" s="25">
        <v>206</v>
      </c>
      <c r="E1236" s="24">
        <v>95</v>
      </c>
      <c r="F1236" s="15">
        <f t="shared" si="297"/>
        <v>-4.1666666666666269E-2</v>
      </c>
      <c r="G1236" s="15">
        <f t="shared" si="298"/>
        <v>-0.14999999999999858</v>
      </c>
      <c r="R1236">
        <f>S1236+SUM($S$1031:S1235)</f>
        <v>3251.0555555555575</v>
      </c>
      <c r="S1236">
        <f t="shared" si="292"/>
        <v>26.388888888888889</v>
      </c>
      <c r="U1236">
        <f t="shared" si="293"/>
        <v>321.89166666666665</v>
      </c>
      <c r="V1236">
        <f t="shared" si="286"/>
        <v>453.89796966666665</v>
      </c>
      <c r="W1236">
        <f t="shared" si="294"/>
        <v>-59.583333333332767</v>
      </c>
      <c r="X1236">
        <f t="shared" si="295"/>
        <v>10405.525125462978</v>
      </c>
      <c r="Y1236" t="str">
        <f t="shared" si="287"/>
        <v>Braking</v>
      </c>
      <c r="Z1236">
        <f t="shared" si="288"/>
        <v>10405.525125462978</v>
      </c>
      <c r="AA1236">
        <f t="shared" si="289"/>
        <v>0</v>
      </c>
      <c r="AB1236">
        <f t="shared" si="290"/>
        <v>0</v>
      </c>
      <c r="AC1236">
        <f t="shared" si="291"/>
        <v>394.31463633333391</v>
      </c>
      <c r="AD1236">
        <f t="shared" si="299"/>
        <v>0</v>
      </c>
      <c r="AE1236">
        <f t="shared" si="285"/>
        <v>394.31463633333391</v>
      </c>
      <c r="AF1236">
        <f>(Z1236+SUM($Z$1031:Z1235))/1000</f>
        <v>1958.3334834882837</v>
      </c>
      <c r="AG1236">
        <f>(AA1236+SUM($AA$1031:AA1235))/1000</f>
        <v>372.69845362690751</v>
      </c>
      <c r="BG1236">
        <f t="shared" si="296"/>
        <v>497.90702160493828</v>
      </c>
    </row>
    <row r="1237" spans="2:59" x14ac:dyDescent="0.3">
      <c r="B1237" s="25" t="s">
        <v>53</v>
      </c>
      <c r="C1237" s="25">
        <v>1229</v>
      </c>
      <c r="D1237" s="25">
        <v>207</v>
      </c>
      <c r="E1237" s="24">
        <v>94.9</v>
      </c>
      <c r="F1237" s="15">
        <f t="shared" si="297"/>
        <v>-4.1666666666666269E-2</v>
      </c>
      <c r="G1237" s="15">
        <f t="shared" si="298"/>
        <v>-0.14999999999999858</v>
      </c>
      <c r="R1237">
        <f>S1237+SUM($S$1031:S1236)</f>
        <v>3277.4166666666688</v>
      </c>
      <c r="S1237">
        <f t="shared" si="292"/>
        <v>26.361111111111111</v>
      </c>
      <c r="U1237">
        <f t="shared" si="293"/>
        <v>321.21435666666662</v>
      </c>
      <c r="V1237">
        <f t="shared" si="286"/>
        <v>453.22065966666662</v>
      </c>
      <c r="W1237">
        <f t="shared" si="294"/>
        <v>-59.583333333332767</v>
      </c>
      <c r="X1237">
        <f t="shared" si="295"/>
        <v>10376.717296953719</v>
      </c>
      <c r="Y1237" t="str">
        <f t="shared" si="287"/>
        <v>Braking</v>
      </c>
      <c r="Z1237">
        <f t="shared" si="288"/>
        <v>10376.717296953719</v>
      </c>
      <c r="AA1237">
        <f t="shared" si="289"/>
        <v>0</v>
      </c>
      <c r="AB1237">
        <f t="shared" si="290"/>
        <v>0</v>
      </c>
      <c r="AC1237">
        <f t="shared" si="291"/>
        <v>393.63732633333387</v>
      </c>
      <c r="AD1237">
        <f t="shared" si="299"/>
        <v>0</v>
      </c>
      <c r="AE1237">
        <f t="shared" si="285"/>
        <v>393.63732633333387</v>
      </c>
      <c r="AF1237">
        <f>(Z1237+SUM($Z$1031:Z1236))/1000</f>
        <v>1968.7102007852377</v>
      </c>
      <c r="AG1237">
        <f>(AA1237+SUM($AA$1031:AA1236))/1000</f>
        <v>372.69845362690751</v>
      </c>
      <c r="BG1237">
        <f t="shared" si="296"/>
        <v>496.85934799382716</v>
      </c>
    </row>
    <row r="1238" spans="2:59" x14ac:dyDescent="0.3">
      <c r="B1238" s="25" t="s">
        <v>53</v>
      </c>
      <c r="C1238" s="25">
        <v>1230</v>
      </c>
      <c r="D1238" s="25">
        <v>208</v>
      </c>
      <c r="E1238" s="24">
        <v>94.7</v>
      </c>
      <c r="F1238" s="15">
        <f t="shared" si="297"/>
        <v>-5.5555555555556344E-2</v>
      </c>
      <c r="G1238" s="15">
        <f t="shared" si="298"/>
        <v>-0.20000000000000284</v>
      </c>
      <c r="R1238">
        <f>S1238+SUM($S$1031:S1237)</f>
        <v>3303.7222222222244</v>
      </c>
      <c r="S1238">
        <f t="shared" si="292"/>
        <v>26.305555555555557</v>
      </c>
      <c r="U1238">
        <f t="shared" si="293"/>
        <v>319.86187666666672</v>
      </c>
      <c r="V1238">
        <f t="shared" si="286"/>
        <v>451.86817966666672</v>
      </c>
      <c r="W1238">
        <f t="shared" si="294"/>
        <v>-79.444444444445566</v>
      </c>
      <c r="X1238">
        <f t="shared" si="295"/>
        <v>9796.8132570956514</v>
      </c>
      <c r="Y1238" t="str">
        <f t="shared" si="287"/>
        <v>Braking</v>
      </c>
      <c r="Z1238">
        <f t="shared" si="288"/>
        <v>9796.8132570956514</v>
      </c>
      <c r="AA1238">
        <f t="shared" si="289"/>
        <v>0</v>
      </c>
      <c r="AB1238">
        <f t="shared" si="290"/>
        <v>0</v>
      </c>
      <c r="AC1238">
        <f t="shared" si="291"/>
        <v>372.42373522222113</v>
      </c>
      <c r="AD1238">
        <f t="shared" si="299"/>
        <v>0</v>
      </c>
      <c r="AE1238">
        <f t="shared" si="285"/>
        <v>372.42373522222113</v>
      </c>
      <c r="AF1238">
        <f>(Z1238+SUM($Z$1031:Z1237))/1000</f>
        <v>1978.5070140423331</v>
      </c>
      <c r="AG1238">
        <f>(AA1238+SUM($AA$1031:AA1237))/1000</f>
        <v>372.69845362690751</v>
      </c>
      <c r="BG1238">
        <f t="shared" si="296"/>
        <v>494.76731095679025</v>
      </c>
    </row>
    <row r="1239" spans="2:59" x14ac:dyDescent="0.3">
      <c r="B1239" s="25" t="s">
        <v>53</v>
      </c>
      <c r="C1239" s="25">
        <v>1231</v>
      </c>
      <c r="D1239" s="25">
        <v>209</v>
      </c>
      <c r="E1239" s="24">
        <v>94.5</v>
      </c>
      <c r="F1239" s="15">
        <f t="shared" si="297"/>
        <v>-4.1666666666666269E-2</v>
      </c>
      <c r="G1239" s="15">
        <f t="shared" si="298"/>
        <v>-0.14999999999999858</v>
      </c>
      <c r="R1239">
        <f>S1239+SUM($S$1031:S1238)</f>
        <v>3329.9722222222244</v>
      </c>
      <c r="S1239">
        <f t="shared" si="292"/>
        <v>26.25</v>
      </c>
      <c r="U1239">
        <f t="shared" si="293"/>
        <v>318.51224999999999</v>
      </c>
      <c r="V1239">
        <f t="shared" si="286"/>
        <v>450.518553</v>
      </c>
      <c r="W1239">
        <f t="shared" si="294"/>
        <v>-59.583333333332767</v>
      </c>
      <c r="X1239">
        <f t="shared" si="295"/>
        <v>10262.049516250016</v>
      </c>
      <c r="Y1239" t="str">
        <f t="shared" si="287"/>
        <v>Braking</v>
      </c>
      <c r="Z1239">
        <f t="shared" si="288"/>
        <v>10262.049516250016</v>
      </c>
      <c r="AA1239">
        <f t="shared" si="289"/>
        <v>0</v>
      </c>
      <c r="AB1239">
        <f t="shared" si="290"/>
        <v>0</v>
      </c>
      <c r="AC1239">
        <f t="shared" si="291"/>
        <v>390.93521966666725</v>
      </c>
      <c r="AD1239">
        <f t="shared" si="299"/>
        <v>0</v>
      </c>
      <c r="AE1239">
        <f t="shared" si="285"/>
        <v>390.93521966666725</v>
      </c>
      <c r="AF1239">
        <f>(Z1239+SUM($Z$1031:Z1238))/1000</f>
        <v>1988.7690635585832</v>
      </c>
      <c r="AG1239">
        <f>(AA1239+SUM($AA$1031:AA1238))/1000</f>
        <v>372.69845362690751</v>
      </c>
      <c r="BG1239">
        <f t="shared" si="296"/>
        <v>492.6796875</v>
      </c>
    </row>
    <row r="1240" spans="2:59" x14ac:dyDescent="0.3">
      <c r="B1240" s="25" t="s">
        <v>53</v>
      </c>
      <c r="C1240" s="25">
        <v>1232</v>
      </c>
      <c r="D1240" s="25">
        <v>210</v>
      </c>
      <c r="E1240" s="24">
        <v>94.4</v>
      </c>
      <c r="F1240" s="15">
        <f t="shared" si="297"/>
        <v>-1.3888888888888099E-2</v>
      </c>
      <c r="G1240" s="15">
        <f t="shared" si="298"/>
        <v>-4.9999999999997158E-2</v>
      </c>
      <c r="R1240">
        <f>S1240+SUM($S$1031:S1239)</f>
        <v>3356.1944444444466</v>
      </c>
      <c r="S1240">
        <f t="shared" si="292"/>
        <v>26.222222222222221</v>
      </c>
      <c r="U1240">
        <f t="shared" si="293"/>
        <v>317.8385066666666</v>
      </c>
      <c r="V1240">
        <f t="shared" si="286"/>
        <v>449.84480966666661</v>
      </c>
      <c r="W1240">
        <f t="shared" si="294"/>
        <v>-19.861111111109981</v>
      </c>
      <c r="X1240">
        <f t="shared" si="295"/>
        <v>11275.128095456817</v>
      </c>
      <c r="Y1240" t="str">
        <f t="shared" si="287"/>
        <v>Braking</v>
      </c>
      <c r="Z1240">
        <f t="shared" si="288"/>
        <v>11275.128095456817</v>
      </c>
      <c r="AA1240">
        <f t="shared" si="289"/>
        <v>0</v>
      </c>
      <c r="AB1240">
        <f t="shared" si="290"/>
        <v>0</v>
      </c>
      <c r="AC1240">
        <f t="shared" si="291"/>
        <v>429.9836985555566</v>
      </c>
      <c r="AD1240">
        <f t="shared" si="299"/>
        <v>0</v>
      </c>
      <c r="AE1240">
        <f t="shared" si="285"/>
        <v>429.9836985555566</v>
      </c>
      <c r="AF1240">
        <f>(Z1240+SUM($Z$1031:Z1239))/1000</f>
        <v>2000.0441916540401</v>
      </c>
      <c r="AG1240">
        <f>(AA1240+SUM($AA$1031:AA1239))/1000</f>
        <v>372.69845362690751</v>
      </c>
      <c r="BG1240">
        <f t="shared" si="296"/>
        <v>491.63753086419746</v>
      </c>
    </row>
    <row r="1241" spans="2:59" x14ac:dyDescent="0.3">
      <c r="B1241" s="25" t="s">
        <v>53</v>
      </c>
      <c r="C1241" s="25">
        <v>1233</v>
      </c>
      <c r="D1241" s="25">
        <v>211</v>
      </c>
      <c r="E1241" s="24">
        <v>94.4</v>
      </c>
      <c r="F1241" s="15">
        <f t="shared" si="297"/>
        <v>-1.3888888888890073E-2</v>
      </c>
      <c r="G1241" s="15">
        <f t="shared" si="298"/>
        <v>-5.0000000000004263E-2</v>
      </c>
      <c r="R1241">
        <f>S1241+SUM($S$1031:S1240)</f>
        <v>3382.4166666666688</v>
      </c>
      <c r="S1241">
        <f t="shared" si="292"/>
        <v>26.222222222222221</v>
      </c>
      <c r="U1241">
        <f t="shared" si="293"/>
        <v>317.8385066666666</v>
      </c>
      <c r="V1241">
        <f t="shared" si="286"/>
        <v>449.84480966666661</v>
      </c>
      <c r="W1241">
        <f t="shared" si="294"/>
        <v>-19.861111111112805</v>
      </c>
      <c r="X1241">
        <f t="shared" si="295"/>
        <v>11275.128095456745</v>
      </c>
      <c r="Y1241" t="str">
        <f t="shared" si="287"/>
        <v>Braking</v>
      </c>
      <c r="Z1241">
        <f t="shared" si="288"/>
        <v>11275.128095456745</v>
      </c>
      <c r="AA1241">
        <f t="shared" si="289"/>
        <v>0</v>
      </c>
      <c r="AB1241">
        <f t="shared" si="290"/>
        <v>0</v>
      </c>
      <c r="AC1241">
        <f t="shared" si="291"/>
        <v>429.98369855555381</v>
      </c>
      <c r="AD1241">
        <f t="shared" si="299"/>
        <v>0</v>
      </c>
      <c r="AE1241">
        <f t="shared" si="285"/>
        <v>429.98369855555381</v>
      </c>
      <c r="AF1241">
        <f>(Z1241+SUM($Z$1031:Z1240))/1000</f>
        <v>2011.3193197494966</v>
      </c>
      <c r="AG1241">
        <f>(AA1241+SUM($AA$1031:AA1240))/1000</f>
        <v>372.69845362690751</v>
      </c>
      <c r="BG1241">
        <f t="shared" si="296"/>
        <v>491.63753086419746</v>
      </c>
    </row>
    <row r="1242" spans="2:59" x14ac:dyDescent="0.3">
      <c r="B1242" s="25" t="s">
        <v>53</v>
      </c>
      <c r="C1242" s="25">
        <v>1234</v>
      </c>
      <c r="D1242" s="25">
        <v>212</v>
      </c>
      <c r="E1242" s="24">
        <v>94.3</v>
      </c>
      <c r="F1242" s="15">
        <f t="shared" si="297"/>
        <v>-1.3888888888890073E-2</v>
      </c>
      <c r="G1242" s="15">
        <f t="shared" si="298"/>
        <v>-5.0000000000004263E-2</v>
      </c>
      <c r="R1242">
        <f>S1242+SUM($S$1031:S1241)</f>
        <v>3408.6111111111131</v>
      </c>
      <c r="S1242">
        <f t="shared" si="292"/>
        <v>26.194444444444443</v>
      </c>
      <c r="U1242">
        <f t="shared" si="293"/>
        <v>317.16547666666662</v>
      </c>
      <c r="V1242">
        <f t="shared" si="286"/>
        <v>449.17177966666662</v>
      </c>
      <c r="W1242">
        <f t="shared" si="294"/>
        <v>-19.861111111112805</v>
      </c>
      <c r="X1242">
        <f t="shared" si="295"/>
        <v>11245.554456885757</v>
      </c>
      <c r="Y1242" t="str">
        <f t="shared" si="287"/>
        <v>Braking</v>
      </c>
      <c r="Z1242">
        <f t="shared" si="288"/>
        <v>11245.554456885757</v>
      </c>
      <c r="AA1242">
        <f t="shared" si="289"/>
        <v>0</v>
      </c>
      <c r="AB1242">
        <f t="shared" si="290"/>
        <v>0</v>
      </c>
      <c r="AC1242">
        <f t="shared" si="291"/>
        <v>429.31066855555383</v>
      </c>
      <c r="AD1242">
        <f t="shared" si="299"/>
        <v>0</v>
      </c>
      <c r="AE1242">
        <f t="shared" si="285"/>
        <v>429.31066855555383</v>
      </c>
      <c r="AF1242">
        <f>(Z1242+SUM($Z$1031:Z1241))/1000</f>
        <v>2022.5648742063822</v>
      </c>
      <c r="AG1242">
        <f>(AA1242+SUM($AA$1031:AA1241))/1000</f>
        <v>372.69845362690751</v>
      </c>
      <c r="BG1242">
        <f t="shared" si="296"/>
        <v>490.59647762345674</v>
      </c>
    </row>
    <row r="1243" spans="2:59" x14ac:dyDescent="0.3">
      <c r="B1243" s="25" t="s">
        <v>53</v>
      </c>
      <c r="C1243" s="25">
        <v>1235</v>
      </c>
      <c r="D1243" s="25">
        <v>213</v>
      </c>
      <c r="E1243" s="24">
        <v>94.3</v>
      </c>
      <c r="F1243" s="15">
        <f t="shared" si="297"/>
        <v>-2.7777777777778172E-2</v>
      </c>
      <c r="G1243" s="15">
        <f t="shared" si="298"/>
        <v>-0.10000000000000142</v>
      </c>
      <c r="R1243">
        <f>S1243+SUM($S$1031:S1242)</f>
        <v>3434.8055555555575</v>
      </c>
      <c r="S1243">
        <f t="shared" si="292"/>
        <v>26.194444444444443</v>
      </c>
      <c r="U1243">
        <f t="shared" si="293"/>
        <v>317.16547666666662</v>
      </c>
      <c r="V1243">
        <f t="shared" si="286"/>
        <v>449.17177966666662</v>
      </c>
      <c r="W1243">
        <f t="shared" si="294"/>
        <v>-39.722222222222783</v>
      </c>
      <c r="X1243">
        <f t="shared" si="295"/>
        <v>10725.303685280847</v>
      </c>
      <c r="Y1243" t="str">
        <f t="shared" si="287"/>
        <v>Braking</v>
      </c>
      <c r="Z1243">
        <f t="shared" si="288"/>
        <v>10725.303685280847</v>
      </c>
      <c r="AA1243">
        <f t="shared" si="289"/>
        <v>0</v>
      </c>
      <c r="AB1243">
        <f t="shared" si="290"/>
        <v>0</v>
      </c>
      <c r="AC1243">
        <f t="shared" si="291"/>
        <v>409.44955744444383</v>
      </c>
      <c r="AD1243">
        <f t="shared" si="299"/>
        <v>0</v>
      </c>
      <c r="AE1243">
        <f t="shared" si="285"/>
        <v>409.44955744444383</v>
      </c>
      <c r="AF1243">
        <f>(Z1243+SUM($Z$1031:Z1242))/1000</f>
        <v>2033.2901778916632</v>
      </c>
      <c r="AG1243">
        <f>(AA1243+SUM($AA$1031:AA1242))/1000</f>
        <v>372.69845362690751</v>
      </c>
      <c r="BG1243">
        <f t="shared" si="296"/>
        <v>490.59647762345674</v>
      </c>
    </row>
    <row r="1244" spans="2:59" x14ac:dyDescent="0.3">
      <c r="B1244" s="25" t="s">
        <v>53</v>
      </c>
      <c r="C1244" s="25">
        <v>1236</v>
      </c>
      <c r="D1244" s="25">
        <v>214</v>
      </c>
      <c r="E1244" s="24">
        <v>94.1</v>
      </c>
      <c r="F1244" s="15">
        <f t="shared" si="297"/>
        <v>-5.5555555555554373E-2</v>
      </c>
      <c r="G1244" s="15">
        <f t="shared" si="298"/>
        <v>-0.19999999999999574</v>
      </c>
      <c r="R1244">
        <f>S1244+SUM($S$1031:S1243)</f>
        <v>3460.9444444444462</v>
      </c>
      <c r="S1244">
        <f t="shared" si="292"/>
        <v>26.138888888888886</v>
      </c>
      <c r="U1244">
        <f t="shared" si="293"/>
        <v>315.82155666666659</v>
      </c>
      <c r="V1244">
        <f t="shared" si="286"/>
        <v>447.8278596666666</v>
      </c>
      <c r="W1244">
        <f t="shared" si="294"/>
        <v>-79.444444444442752</v>
      </c>
      <c r="X1244">
        <f t="shared" si="295"/>
        <v>9629.1331590031277</v>
      </c>
      <c r="Y1244" t="str">
        <f t="shared" si="287"/>
        <v>Braking</v>
      </c>
      <c r="Z1244">
        <f t="shared" si="288"/>
        <v>9629.1331590031277</v>
      </c>
      <c r="AA1244">
        <f t="shared" si="289"/>
        <v>0</v>
      </c>
      <c r="AB1244">
        <f t="shared" si="290"/>
        <v>0</v>
      </c>
      <c r="AC1244">
        <f t="shared" si="291"/>
        <v>368.38341522222385</v>
      </c>
      <c r="AD1244">
        <f t="shared" si="299"/>
        <v>0</v>
      </c>
      <c r="AE1244">
        <f t="shared" si="285"/>
        <v>368.38341522222385</v>
      </c>
      <c r="AF1244">
        <f>(Z1244+SUM($Z$1031:Z1243))/1000</f>
        <v>2042.9193110506665</v>
      </c>
      <c r="AG1244">
        <f>(AA1244+SUM($AA$1031:AA1243))/1000</f>
        <v>372.69845362690751</v>
      </c>
      <c r="BG1244">
        <f t="shared" si="296"/>
        <v>488.5176813271604</v>
      </c>
    </row>
    <row r="1245" spans="2:59" x14ac:dyDescent="0.3">
      <c r="B1245" s="25" t="s">
        <v>53</v>
      </c>
      <c r="C1245" s="25">
        <v>1237</v>
      </c>
      <c r="D1245" s="25">
        <v>215</v>
      </c>
      <c r="E1245" s="24">
        <v>93.9</v>
      </c>
      <c r="F1245" s="15">
        <f t="shared" si="297"/>
        <v>-9.7222222222220642E-2</v>
      </c>
      <c r="G1245" s="15">
        <f t="shared" si="298"/>
        <v>-0.34999999999999432</v>
      </c>
      <c r="R1245">
        <f>S1245+SUM($S$1031:S1244)</f>
        <v>3487.0277777777796</v>
      </c>
      <c r="S1245">
        <f t="shared" si="292"/>
        <v>26.083333333333336</v>
      </c>
      <c r="U1245">
        <f t="shared" si="293"/>
        <v>314.48049000000009</v>
      </c>
      <c r="V1245">
        <f t="shared" si="286"/>
        <v>446.48679300000009</v>
      </c>
      <c r="W1245">
        <f t="shared" si="294"/>
        <v>-139.02777777777553</v>
      </c>
      <c r="X1245">
        <f t="shared" si="295"/>
        <v>8019.5559803796923</v>
      </c>
      <c r="Y1245" t="str">
        <f t="shared" si="287"/>
        <v>Braking</v>
      </c>
      <c r="Z1245">
        <f t="shared" si="288"/>
        <v>8019.5559803796923</v>
      </c>
      <c r="AA1245">
        <f t="shared" si="289"/>
        <v>0</v>
      </c>
      <c r="AB1245">
        <f t="shared" si="290"/>
        <v>0</v>
      </c>
      <c r="AC1245">
        <f t="shared" si="291"/>
        <v>307.45901522222459</v>
      </c>
      <c r="AD1245">
        <f t="shared" si="299"/>
        <v>0</v>
      </c>
      <c r="AE1245">
        <f t="shared" si="285"/>
        <v>307.45901522222459</v>
      </c>
      <c r="AF1245">
        <f>(Z1245+SUM($Z$1031:Z1244))/1000</f>
        <v>2050.9388670310464</v>
      </c>
      <c r="AG1245">
        <f>(AA1245+SUM($AA$1031:AA1244))/1000</f>
        <v>372.69845362690751</v>
      </c>
      <c r="BG1245">
        <f t="shared" si="296"/>
        <v>486.44329861111123</v>
      </c>
    </row>
    <row r="1246" spans="2:59" x14ac:dyDescent="0.3">
      <c r="B1246" s="25" t="s">
        <v>53</v>
      </c>
      <c r="C1246" s="25">
        <v>1238</v>
      </c>
      <c r="D1246" s="25">
        <v>216</v>
      </c>
      <c r="E1246" s="24">
        <v>93.4</v>
      </c>
      <c r="F1246" s="15">
        <f t="shared" si="297"/>
        <v>-0.15277777777777896</v>
      </c>
      <c r="G1246" s="15">
        <f t="shared" si="298"/>
        <v>-0.55000000000000426</v>
      </c>
      <c r="R1246">
        <f>S1246+SUM($S$1031:S1245)</f>
        <v>3512.972222222224</v>
      </c>
      <c r="S1246">
        <f t="shared" si="292"/>
        <v>25.944444444444446</v>
      </c>
      <c r="U1246">
        <f t="shared" si="293"/>
        <v>311.14030666666673</v>
      </c>
      <c r="V1246">
        <f t="shared" si="286"/>
        <v>443.14660966666673</v>
      </c>
      <c r="W1246">
        <f t="shared" si="294"/>
        <v>-218.47222222222391</v>
      </c>
      <c r="X1246">
        <f t="shared" si="295"/>
        <v>5829.0521631419342</v>
      </c>
      <c r="Y1246" t="str">
        <f t="shared" si="287"/>
        <v>Braking</v>
      </c>
      <c r="Z1246">
        <f t="shared" si="288"/>
        <v>5829.0521631419342</v>
      </c>
      <c r="AA1246">
        <f t="shared" si="289"/>
        <v>0</v>
      </c>
      <c r="AB1246">
        <f t="shared" si="290"/>
        <v>0</v>
      </c>
      <c r="AC1246">
        <f t="shared" si="291"/>
        <v>224.67438744444283</v>
      </c>
      <c r="AD1246">
        <f t="shared" si="299"/>
        <v>0</v>
      </c>
      <c r="AE1246">
        <f t="shared" si="285"/>
        <v>224.67438744444283</v>
      </c>
      <c r="AF1246">
        <f>(Z1246+SUM($Z$1031:Z1245))/1000</f>
        <v>2056.7679191941884</v>
      </c>
      <c r="AG1246">
        <f>(AA1246+SUM($AA$1031:AA1245))/1000</f>
        <v>372.69845362690751</v>
      </c>
      <c r="BG1246">
        <f t="shared" si="296"/>
        <v>481.27665123456796</v>
      </c>
    </row>
    <row r="1247" spans="2:59" x14ac:dyDescent="0.3">
      <c r="B1247" s="25" t="s">
        <v>53</v>
      </c>
      <c r="C1247" s="25">
        <v>1239</v>
      </c>
      <c r="D1247" s="25">
        <v>217</v>
      </c>
      <c r="E1247" s="24">
        <v>92.8</v>
      </c>
      <c r="F1247" s="15">
        <f t="shared" si="297"/>
        <v>-0.19444444444444522</v>
      </c>
      <c r="G1247" s="15">
        <f t="shared" si="298"/>
        <v>-0.70000000000000284</v>
      </c>
      <c r="R1247">
        <f>S1247+SUM($S$1031:S1246)</f>
        <v>3538.7500000000018</v>
      </c>
      <c r="S1247">
        <f t="shared" si="292"/>
        <v>25.777777777777775</v>
      </c>
      <c r="U1247">
        <f t="shared" si="293"/>
        <v>307.15562666666659</v>
      </c>
      <c r="V1247">
        <f t="shared" si="286"/>
        <v>439.16192966666659</v>
      </c>
      <c r="W1247">
        <f t="shared" si="294"/>
        <v>-278.05555555555668</v>
      </c>
      <c r="X1247">
        <f t="shared" si="295"/>
        <v>4152.9643104197221</v>
      </c>
      <c r="Y1247" t="str">
        <f t="shared" si="287"/>
        <v>Braking</v>
      </c>
      <c r="Z1247">
        <f t="shared" si="288"/>
        <v>4152.9643104197221</v>
      </c>
      <c r="AA1247">
        <f t="shared" si="289"/>
        <v>0</v>
      </c>
      <c r="AB1247">
        <f t="shared" si="290"/>
        <v>0</v>
      </c>
      <c r="AC1247">
        <f t="shared" si="291"/>
        <v>161.10637411110991</v>
      </c>
      <c r="AD1247">
        <f t="shared" si="299"/>
        <v>0</v>
      </c>
      <c r="AE1247">
        <f t="shared" si="285"/>
        <v>161.10637411110991</v>
      </c>
      <c r="AF1247">
        <f>(Z1247+SUM($Z$1031:Z1246))/1000</f>
        <v>2060.9208835046079</v>
      </c>
      <c r="AG1247">
        <f>(AA1247+SUM($AA$1031:AA1246))/1000</f>
        <v>372.69845362690751</v>
      </c>
      <c r="BG1247">
        <f t="shared" si="296"/>
        <v>475.11308641975296</v>
      </c>
    </row>
    <row r="1248" spans="2:59" x14ac:dyDescent="0.3">
      <c r="B1248" s="25" t="s">
        <v>53</v>
      </c>
      <c r="C1248" s="25">
        <v>1240</v>
      </c>
      <c r="D1248" s="25">
        <v>218</v>
      </c>
      <c r="E1248" s="24">
        <v>92</v>
      </c>
      <c r="F1248" s="15">
        <f t="shared" si="297"/>
        <v>-0.20833333333333331</v>
      </c>
      <c r="G1248" s="15">
        <f t="shared" si="298"/>
        <v>-0.75</v>
      </c>
      <c r="R1248">
        <f>S1248+SUM($S$1031:S1247)</f>
        <v>3564.3055555555575</v>
      </c>
      <c r="S1248">
        <f t="shared" si="292"/>
        <v>25.555555555555554</v>
      </c>
      <c r="U1248">
        <f t="shared" si="293"/>
        <v>301.88266666666664</v>
      </c>
      <c r="V1248">
        <f t="shared" si="286"/>
        <v>433.88896966666664</v>
      </c>
      <c r="W1248">
        <f t="shared" si="294"/>
        <v>-297.91666666666663</v>
      </c>
      <c r="X1248">
        <f t="shared" si="295"/>
        <v>3474.8477433333333</v>
      </c>
      <c r="Y1248" t="str">
        <f t="shared" si="287"/>
        <v>Braking</v>
      </c>
      <c r="Z1248">
        <f t="shared" si="288"/>
        <v>3474.8477433333333</v>
      </c>
      <c r="AA1248">
        <f t="shared" si="289"/>
        <v>0</v>
      </c>
      <c r="AB1248">
        <f t="shared" si="290"/>
        <v>0</v>
      </c>
      <c r="AC1248">
        <f t="shared" si="291"/>
        <v>135.97230300000001</v>
      </c>
      <c r="AD1248">
        <f t="shared" si="299"/>
        <v>0</v>
      </c>
      <c r="AE1248">
        <f t="shared" si="285"/>
        <v>135.97230300000001</v>
      </c>
      <c r="AF1248">
        <f>(Z1248+SUM($Z$1031:Z1247))/1000</f>
        <v>2064.3957312479411</v>
      </c>
      <c r="AG1248">
        <f>(AA1248+SUM($AA$1031:AA1247))/1000</f>
        <v>372.69845362690751</v>
      </c>
      <c r="BG1248">
        <f t="shared" si="296"/>
        <v>466.95679012345676</v>
      </c>
    </row>
    <row r="1249" spans="2:59" x14ac:dyDescent="0.3">
      <c r="B1249" s="25" t="s">
        <v>53</v>
      </c>
      <c r="C1249" s="25">
        <v>1241</v>
      </c>
      <c r="D1249" s="25">
        <v>219</v>
      </c>
      <c r="E1249" s="24">
        <v>91.3</v>
      </c>
      <c r="F1249" s="15">
        <f t="shared" si="297"/>
        <v>-0.19444444444444522</v>
      </c>
      <c r="G1249" s="15">
        <f t="shared" si="298"/>
        <v>-0.70000000000000284</v>
      </c>
      <c r="R1249">
        <f>S1249+SUM($S$1031:S1248)</f>
        <v>3589.6666666666688</v>
      </c>
      <c r="S1249">
        <f t="shared" si="292"/>
        <v>25.361111111111111</v>
      </c>
      <c r="U1249">
        <f t="shared" si="293"/>
        <v>297.30627666666663</v>
      </c>
      <c r="V1249">
        <f t="shared" si="286"/>
        <v>429.31257966666664</v>
      </c>
      <c r="W1249">
        <f t="shared" si="294"/>
        <v>-278.05555555555668</v>
      </c>
      <c r="X1249">
        <f t="shared" si="295"/>
        <v>3836.0461948178718</v>
      </c>
      <c r="Y1249" t="str">
        <f t="shared" si="287"/>
        <v>Braking</v>
      </c>
      <c r="Z1249">
        <f t="shared" si="288"/>
        <v>3836.0461948178718</v>
      </c>
      <c r="AA1249">
        <f t="shared" si="289"/>
        <v>0</v>
      </c>
      <c r="AB1249">
        <f t="shared" si="290"/>
        <v>0</v>
      </c>
      <c r="AC1249">
        <f t="shared" si="291"/>
        <v>151.25702411110996</v>
      </c>
      <c r="AD1249">
        <f t="shared" si="299"/>
        <v>0</v>
      </c>
      <c r="AE1249">
        <f t="shared" si="285"/>
        <v>151.25702411110996</v>
      </c>
      <c r="AF1249">
        <f>(Z1249+SUM($Z$1031:Z1248))/1000</f>
        <v>2068.2317774427593</v>
      </c>
      <c r="AG1249">
        <f>(AA1249+SUM($AA$1031:AA1248))/1000</f>
        <v>372.69845362690751</v>
      </c>
      <c r="BG1249">
        <f t="shared" si="296"/>
        <v>459.87795910493827</v>
      </c>
    </row>
    <row r="1250" spans="2:59" x14ac:dyDescent="0.3">
      <c r="B1250" s="25" t="s">
        <v>53</v>
      </c>
      <c r="C1250" s="25">
        <v>1242</v>
      </c>
      <c r="D1250" s="25">
        <v>220</v>
      </c>
      <c r="E1250" s="24">
        <v>90.6</v>
      </c>
      <c r="F1250" s="15">
        <f t="shared" si="297"/>
        <v>-0.18055555555555516</v>
      </c>
      <c r="G1250" s="15">
        <f t="shared" si="298"/>
        <v>-0.64999999999999858</v>
      </c>
      <c r="R1250">
        <f>S1250+SUM($S$1031:S1249)</f>
        <v>3614.8333333333353</v>
      </c>
      <c r="S1250">
        <f t="shared" si="292"/>
        <v>25.166666666666664</v>
      </c>
      <c r="U1250">
        <f t="shared" si="293"/>
        <v>292.76483999999994</v>
      </c>
      <c r="V1250">
        <f t="shared" si="286"/>
        <v>424.77114299999994</v>
      </c>
      <c r="W1250">
        <f t="shared" si="294"/>
        <v>-258.19444444444389</v>
      </c>
      <c r="X1250">
        <f t="shared" si="295"/>
        <v>4192.1802469814938</v>
      </c>
      <c r="Y1250" t="str">
        <f t="shared" si="287"/>
        <v>Braking</v>
      </c>
      <c r="Z1250">
        <f t="shared" si="288"/>
        <v>4192.1802469814938</v>
      </c>
      <c r="AA1250">
        <f t="shared" si="289"/>
        <v>0</v>
      </c>
      <c r="AB1250">
        <f t="shared" si="290"/>
        <v>0</v>
      </c>
      <c r="AC1250">
        <f t="shared" si="291"/>
        <v>166.57669855555605</v>
      </c>
      <c r="AD1250">
        <f t="shared" si="299"/>
        <v>0</v>
      </c>
      <c r="AE1250">
        <f t="shared" si="285"/>
        <v>166.57669855555605</v>
      </c>
      <c r="AF1250">
        <f>(Z1250+SUM($Z$1031:Z1249))/1000</f>
        <v>2072.4239576897407</v>
      </c>
      <c r="AG1250">
        <f>(AA1250+SUM($AA$1031:AA1249))/1000</f>
        <v>372.69845362690751</v>
      </c>
      <c r="BG1250">
        <f t="shared" si="296"/>
        <v>452.85319444444434</v>
      </c>
    </row>
    <row r="1251" spans="2:59" x14ac:dyDescent="0.3">
      <c r="B1251" s="25" t="s">
        <v>53</v>
      </c>
      <c r="C1251" s="25">
        <v>1243</v>
      </c>
      <c r="D1251" s="25">
        <v>221</v>
      </c>
      <c r="E1251" s="24">
        <v>90</v>
      </c>
      <c r="F1251" s="15">
        <f t="shared" si="297"/>
        <v>-0.18055555555555516</v>
      </c>
      <c r="G1251" s="15">
        <f t="shared" si="298"/>
        <v>-0.64999999999999858</v>
      </c>
      <c r="R1251">
        <f>S1251+SUM($S$1031:S1250)</f>
        <v>3639.8333333333353</v>
      </c>
      <c r="S1251">
        <f t="shared" si="292"/>
        <v>25</v>
      </c>
      <c r="U1251">
        <f t="shared" si="293"/>
        <v>288.89999999999998</v>
      </c>
      <c r="V1251">
        <f t="shared" si="286"/>
        <v>420.90630299999998</v>
      </c>
      <c r="W1251">
        <f t="shared" si="294"/>
        <v>-258.19444444444389</v>
      </c>
      <c r="X1251">
        <f t="shared" si="295"/>
        <v>4067.7964638889025</v>
      </c>
      <c r="Y1251" t="str">
        <f t="shared" si="287"/>
        <v>Braking</v>
      </c>
      <c r="Z1251">
        <f t="shared" si="288"/>
        <v>4067.7964638889025</v>
      </c>
      <c r="AA1251">
        <f t="shared" si="289"/>
        <v>0</v>
      </c>
      <c r="AB1251">
        <f t="shared" si="290"/>
        <v>0</v>
      </c>
      <c r="AC1251">
        <f t="shared" si="291"/>
        <v>162.71185855555609</v>
      </c>
      <c r="AD1251">
        <f t="shared" si="299"/>
        <v>0</v>
      </c>
      <c r="AE1251">
        <f t="shared" si="285"/>
        <v>162.71185855555609</v>
      </c>
      <c r="AF1251">
        <f>(Z1251+SUM($Z$1031:Z1250))/1000</f>
        <v>2076.4917541536297</v>
      </c>
      <c r="AG1251">
        <f>(AA1251+SUM($AA$1031:AA1250))/1000</f>
        <v>372.69845362690751</v>
      </c>
      <c r="BG1251">
        <f t="shared" si="296"/>
        <v>446.875</v>
      </c>
    </row>
    <row r="1252" spans="2:59" x14ac:dyDescent="0.3">
      <c r="B1252" s="25" t="s">
        <v>53</v>
      </c>
      <c r="C1252" s="25">
        <v>1244</v>
      </c>
      <c r="D1252" s="25">
        <v>222</v>
      </c>
      <c r="E1252" s="24">
        <v>89.3</v>
      </c>
      <c r="F1252" s="15">
        <f t="shared" si="297"/>
        <v>-0.18055555555555516</v>
      </c>
      <c r="G1252" s="15">
        <f t="shared" si="298"/>
        <v>-0.64999999999999858</v>
      </c>
      <c r="R1252">
        <f>S1252+SUM($S$1031:S1251)</f>
        <v>3664.638888888891</v>
      </c>
      <c r="S1252">
        <f t="shared" si="292"/>
        <v>24.805555555555554</v>
      </c>
      <c r="U1252">
        <f t="shared" si="293"/>
        <v>284.4234766666666</v>
      </c>
      <c r="V1252">
        <f t="shared" si="286"/>
        <v>416.4297796666666</v>
      </c>
      <c r="W1252">
        <f t="shared" si="294"/>
        <v>-258.19444444444389</v>
      </c>
      <c r="X1252">
        <f t="shared" si="295"/>
        <v>3925.1153987068019</v>
      </c>
      <c r="Y1252" t="str">
        <f t="shared" si="287"/>
        <v>Braking</v>
      </c>
      <c r="Z1252">
        <f t="shared" si="288"/>
        <v>3925.1153987068019</v>
      </c>
      <c r="AA1252">
        <f t="shared" si="289"/>
        <v>0</v>
      </c>
      <c r="AB1252">
        <f t="shared" si="290"/>
        <v>0</v>
      </c>
      <c r="AC1252">
        <f t="shared" si="291"/>
        <v>158.23533522222272</v>
      </c>
      <c r="AD1252">
        <f t="shared" si="299"/>
        <v>0</v>
      </c>
      <c r="AE1252">
        <f t="shared" si="285"/>
        <v>158.23533522222272</v>
      </c>
      <c r="AF1252">
        <f>(Z1252+SUM($Z$1031:Z1251))/1000</f>
        <v>2080.4168695523363</v>
      </c>
      <c r="AG1252">
        <f>(AA1252+SUM($AA$1031:AA1251))/1000</f>
        <v>372.69845362690751</v>
      </c>
      <c r="BG1252">
        <f t="shared" si="296"/>
        <v>439.95064429012342</v>
      </c>
    </row>
    <row r="1253" spans="2:59" x14ac:dyDescent="0.3">
      <c r="B1253" s="25" t="s">
        <v>53</v>
      </c>
      <c r="C1253" s="25">
        <v>1245</v>
      </c>
      <c r="D1253" s="25">
        <v>223</v>
      </c>
      <c r="E1253" s="24">
        <v>88.7</v>
      </c>
      <c r="F1253" s="15">
        <f t="shared" si="297"/>
        <v>-0.16666666666666705</v>
      </c>
      <c r="G1253" s="15">
        <f t="shared" si="298"/>
        <v>-0.60000000000000142</v>
      </c>
      <c r="R1253">
        <f>S1253+SUM($S$1031:S1252)</f>
        <v>3689.2777777777796</v>
      </c>
      <c r="S1253">
        <f t="shared" si="292"/>
        <v>24.638888888888889</v>
      </c>
      <c r="U1253">
        <f t="shared" si="293"/>
        <v>280.61427666666668</v>
      </c>
      <c r="V1253">
        <f t="shared" si="286"/>
        <v>412.62057966666669</v>
      </c>
      <c r="W1253">
        <f t="shared" si="294"/>
        <v>-238.33333333333388</v>
      </c>
      <c r="X1253">
        <f t="shared" si="295"/>
        <v>4294.2440971573942</v>
      </c>
      <c r="Y1253" t="str">
        <f t="shared" si="287"/>
        <v>Braking</v>
      </c>
      <c r="Z1253">
        <f t="shared" si="288"/>
        <v>4294.2440971573942</v>
      </c>
      <c r="AA1253">
        <f t="shared" si="289"/>
        <v>0</v>
      </c>
      <c r="AB1253">
        <f t="shared" si="290"/>
        <v>0</v>
      </c>
      <c r="AC1253">
        <f t="shared" si="291"/>
        <v>174.2872463333328</v>
      </c>
      <c r="AD1253">
        <f t="shared" si="299"/>
        <v>0</v>
      </c>
      <c r="AE1253">
        <f t="shared" si="285"/>
        <v>174.2872463333328</v>
      </c>
      <c r="AF1253">
        <f>(Z1253+SUM($Z$1031:Z1252))/1000</f>
        <v>2084.7111136494937</v>
      </c>
      <c r="AG1253">
        <f>(AA1253+SUM($AA$1031:AA1252))/1000</f>
        <v>372.69845362690751</v>
      </c>
      <c r="BG1253">
        <f t="shared" si="296"/>
        <v>434.05851466049381</v>
      </c>
    </row>
    <row r="1254" spans="2:59" x14ac:dyDescent="0.3">
      <c r="B1254" s="25" t="s">
        <v>53</v>
      </c>
      <c r="C1254" s="25">
        <v>1246</v>
      </c>
      <c r="D1254" s="25">
        <v>224</v>
      </c>
      <c r="E1254" s="24">
        <v>88.1</v>
      </c>
      <c r="F1254" s="15">
        <f t="shared" si="297"/>
        <v>-0.18055555555555516</v>
      </c>
      <c r="G1254" s="15">
        <f t="shared" si="298"/>
        <v>-0.64999999999999858</v>
      </c>
      <c r="R1254">
        <f>S1254+SUM($S$1031:S1253)</f>
        <v>3713.7500000000018</v>
      </c>
      <c r="S1254">
        <f t="shared" si="292"/>
        <v>24.472222222222221</v>
      </c>
      <c r="U1254">
        <f t="shared" si="293"/>
        <v>276.83075666666667</v>
      </c>
      <c r="V1254">
        <f t="shared" si="286"/>
        <v>408.83705966666668</v>
      </c>
      <c r="W1254">
        <f t="shared" si="294"/>
        <v>-258.19444444444389</v>
      </c>
      <c r="X1254">
        <f t="shared" si="295"/>
        <v>3686.5595558549521</v>
      </c>
      <c r="Y1254" t="str">
        <f t="shared" si="287"/>
        <v>Braking</v>
      </c>
      <c r="Z1254">
        <f t="shared" si="288"/>
        <v>3686.5595558549521</v>
      </c>
      <c r="AA1254">
        <f t="shared" si="289"/>
        <v>0</v>
      </c>
      <c r="AB1254">
        <f t="shared" si="290"/>
        <v>0</v>
      </c>
      <c r="AC1254">
        <f t="shared" si="291"/>
        <v>150.64261522222279</v>
      </c>
      <c r="AD1254">
        <f t="shared" si="299"/>
        <v>0</v>
      </c>
      <c r="AE1254">
        <f t="shared" si="285"/>
        <v>150.64261522222279</v>
      </c>
      <c r="AF1254">
        <f>(Z1254+SUM($Z$1031:Z1253))/1000</f>
        <v>2088.3976732053488</v>
      </c>
      <c r="AG1254">
        <f>(AA1254+SUM($AA$1031:AA1253))/1000</f>
        <v>372.69845362690751</v>
      </c>
      <c r="BG1254">
        <f t="shared" si="296"/>
        <v>428.20610725308643</v>
      </c>
    </row>
    <row r="1255" spans="2:59" x14ac:dyDescent="0.3">
      <c r="B1255" s="25" t="s">
        <v>53</v>
      </c>
      <c r="C1255" s="25">
        <v>1247</v>
      </c>
      <c r="D1255" s="25">
        <v>225</v>
      </c>
      <c r="E1255" s="24">
        <v>87.4</v>
      </c>
      <c r="F1255" s="15">
        <f t="shared" si="297"/>
        <v>-0.19444444444444325</v>
      </c>
      <c r="G1255" s="15">
        <f t="shared" si="298"/>
        <v>-0.69999999999999574</v>
      </c>
      <c r="R1255">
        <f>S1255+SUM($S$1031:S1254)</f>
        <v>3738.0277777777796</v>
      </c>
      <c r="S1255">
        <f t="shared" si="292"/>
        <v>24.277777777777779</v>
      </c>
      <c r="U1255">
        <f t="shared" si="293"/>
        <v>272.44910666666664</v>
      </c>
      <c r="V1255">
        <f t="shared" si="286"/>
        <v>404.45540966666664</v>
      </c>
      <c r="W1255">
        <f t="shared" si="294"/>
        <v>-278.05555555555384</v>
      </c>
      <c r="X1255">
        <f t="shared" si="295"/>
        <v>3068.7075692531275</v>
      </c>
      <c r="Y1255" t="str">
        <f t="shared" si="287"/>
        <v>Braking</v>
      </c>
      <c r="Z1255">
        <f t="shared" si="288"/>
        <v>3068.7075692531275</v>
      </c>
      <c r="AA1255">
        <f t="shared" si="289"/>
        <v>0</v>
      </c>
      <c r="AB1255">
        <f t="shared" si="290"/>
        <v>0</v>
      </c>
      <c r="AC1255">
        <f t="shared" si="291"/>
        <v>126.3998541111128</v>
      </c>
      <c r="AD1255">
        <f t="shared" si="299"/>
        <v>0</v>
      </c>
      <c r="AE1255">
        <f t="shared" si="285"/>
        <v>126.3998541111128</v>
      </c>
      <c r="AF1255">
        <f>(Z1255+SUM($Z$1031:Z1254))/1000</f>
        <v>2091.4663807746019</v>
      </c>
      <c r="AG1255">
        <f>(AA1255+SUM($AA$1031:AA1254))/1000</f>
        <v>372.69845362690751</v>
      </c>
      <c r="BG1255">
        <f t="shared" si="296"/>
        <v>421.42850308641977</v>
      </c>
    </row>
    <row r="1256" spans="2:59" x14ac:dyDescent="0.3">
      <c r="B1256" s="25" t="s">
        <v>53</v>
      </c>
      <c r="C1256" s="25">
        <v>1248</v>
      </c>
      <c r="D1256" s="25">
        <v>226</v>
      </c>
      <c r="E1256" s="24">
        <v>86.7</v>
      </c>
      <c r="F1256" s="15">
        <f t="shared" si="297"/>
        <v>-0.19444444444444522</v>
      </c>
      <c r="G1256" s="15">
        <f t="shared" si="298"/>
        <v>-0.70000000000000284</v>
      </c>
      <c r="R1256">
        <f>S1256+SUM($S$1031:S1255)</f>
        <v>3762.1111111111131</v>
      </c>
      <c r="S1256">
        <f t="shared" si="292"/>
        <v>24.083333333333332</v>
      </c>
      <c r="U1256">
        <f t="shared" si="293"/>
        <v>268.10240999999996</v>
      </c>
      <c r="V1256">
        <f t="shared" si="286"/>
        <v>400.10871299999997</v>
      </c>
      <c r="W1256">
        <f t="shared" si="294"/>
        <v>-278.05555555555668</v>
      </c>
      <c r="X1256">
        <f t="shared" si="295"/>
        <v>2939.4468751203422</v>
      </c>
      <c r="Y1256" t="str">
        <f t="shared" si="287"/>
        <v>Braking</v>
      </c>
      <c r="Z1256">
        <f t="shared" si="288"/>
        <v>2939.4468751203422</v>
      </c>
      <c r="AA1256">
        <f t="shared" si="289"/>
        <v>0</v>
      </c>
      <c r="AB1256">
        <f t="shared" si="290"/>
        <v>0</v>
      </c>
      <c r="AC1256">
        <f t="shared" si="291"/>
        <v>122.05315744444329</v>
      </c>
      <c r="AD1256">
        <f t="shared" si="299"/>
        <v>0</v>
      </c>
      <c r="AE1256">
        <f t="shared" si="285"/>
        <v>122.05315744444329</v>
      </c>
      <c r="AF1256">
        <f>(Z1256+SUM($Z$1031:Z1255))/1000</f>
        <v>2094.4058276497221</v>
      </c>
      <c r="AG1256">
        <f>(AA1256+SUM($AA$1031:AA1255))/1000</f>
        <v>372.69845362690751</v>
      </c>
      <c r="BG1256">
        <f t="shared" si="296"/>
        <v>414.70496527777772</v>
      </c>
    </row>
    <row r="1257" spans="2:59" x14ac:dyDescent="0.3">
      <c r="B1257" s="25" t="s">
        <v>53</v>
      </c>
      <c r="C1257" s="25">
        <v>1249</v>
      </c>
      <c r="D1257" s="25">
        <v>227</v>
      </c>
      <c r="E1257" s="24">
        <v>86</v>
      </c>
      <c r="F1257" s="15">
        <f t="shared" si="297"/>
        <v>-0.19444444444444522</v>
      </c>
      <c r="G1257" s="15">
        <f t="shared" si="298"/>
        <v>-0.70000000000000284</v>
      </c>
      <c r="R1257">
        <f>S1257+SUM($S$1031:S1256)</f>
        <v>3786.0000000000018</v>
      </c>
      <c r="S1257">
        <f t="shared" si="292"/>
        <v>23.888888888888889</v>
      </c>
      <c r="U1257">
        <f t="shared" si="293"/>
        <v>263.79066666666665</v>
      </c>
      <c r="V1257">
        <f t="shared" si="286"/>
        <v>395.79696966666666</v>
      </c>
      <c r="W1257">
        <f t="shared" si="294"/>
        <v>-278.05555555555668</v>
      </c>
      <c r="X1257">
        <f t="shared" si="295"/>
        <v>2812.7115593209605</v>
      </c>
      <c r="Y1257" t="str">
        <f t="shared" si="287"/>
        <v>Braking</v>
      </c>
      <c r="Z1257">
        <f t="shared" si="288"/>
        <v>2812.7115593209605</v>
      </c>
      <c r="AA1257">
        <f t="shared" si="289"/>
        <v>0</v>
      </c>
      <c r="AB1257">
        <f t="shared" si="290"/>
        <v>0</v>
      </c>
      <c r="AC1257">
        <f t="shared" si="291"/>
        <v>117.74141411110998</v>
      </c>
      <c r="AD1257">
        <f t="shared" si="299"/>
        <v>0</v>
      </c>
      <c r="AE1257">
        <f t="shared" si="285"/>
        <v>117.74141411110998</v>
      </c>
      <c r="AF1257">
        <f>(Z1257+SUM($Z$1031:Z1256))/1000</f>
        <v>2097.2185392090432</v>
      </c>
      <c r="AG1257">
        <f>(AA1257+SUM($AA$1031:AA1256))/1000</f>
        <v>372.69845362690751</v>
      </c>
      <c r="BG1257">
        <f t="shared" si="296"/>
        <v>408.03549382716045</v>
      </c>
    </row>
    <row r="1258" spans="2:59" x14ac:dyDescent="0.3">
      <c r="B1258" s="25" t="s">
        <v>53</v>
      </c>
      <c r="C1258" s="25">
        <v>1250</v>
      </c>
      <c r="D1258" s="25">
        <v>228</v>
      </c>
      <c r="E1258" s="24">
        <v>85.3</v>
      </c>
      <c r="F1258" s="15">
        <f t="shared" si="297"/>
        <v>-0.18055555555555516</v>
      </c>
      <c r="G1258" s="15">
        <f t="shared" si="298"/>
        <v>-0.64999999999999858</v>
      </c>
      <c r="R1258">
        <f>S1258+SUM($S$1031:S1257)</f>
        <v>3809.6944444444462</v>
      </c>
      <c r="S1258">
        <f t="shared" si="292"/>
        <v>23.694444444444443</v>
      </c>
      <c r="U1258">
        <f t="shared" si="293"/>
        <v>259.51387666666659</v>
      </c>
      <c r="V1258">
        <f t="shared" si="286"/>
        <v>391.52017966666659</v>
      </c>
      <c r="W1258">
        <f t="shared" si="294"/>
        <v>-258.19444444444389</v>
      </c>
      <c r="X1258">
        <f t="shared" si="295"/>
        <v>3159.0792262376654</v>
      </c>
      <c r="Y1258" t="str">
        <f t="shared" si="287"/>
        <v>Braking</v>
      </c>
      <c r="Z1258">
        <f t="shared" si="288"/>
        <v>3159.0792262376654</v>
      </c>
      <c r="AA1258">
        <f t="shared" si="289"/>
        <v>0</v>
      </c>
      <c r="AB1258">
        <f t="shared" si="290"/>
        <v>0</v>
      </c>
      <c r="AC1258">
        <f t="shared" si="291"/>
        <v>133.3257352222227</v>
      </c>
      <c r="AD1258">
        <f t="shared" si="299"/>
        <v>0</v>
      </c>
      <c r="AE1258">
        <f t="shared" ref="AE1258:AE1321" si="300">IF(AC1258&lt;0,0,IF(AC1258=$T$8,0,AC1258))</f>
        <v>133.3257352222227</v>
      </c>
      <c r="AF1258">
        <f>(Z1258+SUM($Z$1031:Z1257))/1000</f>
        <v>2100.377618435281</v>
      </c>
      <c r="AG1258">
        <f>(AA1258+SUM($AA$1031:AA1257))/1000</f>
        <v>372.69845362690751</v>
      </c>
      <c r="BG1258">
        <f t="shared" si="296"/>
        <v>401.4200887345678</v>
      </c>
    </row>
    <row r="1259" spans="2:59" x14ac:dyDescent="0.3">
      <c r="B1259" s="25" t="s">
        <v>53</v>
      </c>
      <c r="C1259" s="25">
        <v>1251</v>
      </c>
      <c r="D1259" s="25">
        <v>229</v>
      </c>
      <c r="E1259" s="24">
        <v>84.7</v>
      </c>
      <c r="F1259" s="15">
        <f t="shared" si="297"/>
        <v>-0.16666666666666705</v>
      </c>
      <c r="G1259" s="15">
        <f t="shared" si="298"/>
        <v>-0.60000000000000142</v>
      </c>
      <c r="R1259">
        <f>S1259+SUM($S$1031:S1258)</f>
        <v>3833.222222222224</v>
      </c>
      <c r="S1259">
        <f t="shared" si="292"/>
        <v>23.527777777777779</v>
      </c>
      <c r="U1259">
        <f t="shared" si="293"/>
        <v>255.87587666666667</v>
      </c>
      <c r="V1259">
        <f t="shared" si="286"/>
        <v>387.88217966666667</v>
      </c>
      <c r="W1259">
        <f t="shared" si="294"/>
        <v>-238.33333333333388</v>
      </c>
      <c r="X1259">
        <f t="shared" si="295"/>
        <v>3518.5520234536912</v>
      </c>
      <c r="Y1259" t="str">
        <f t="shared" si="287"/>
        <v>Braking</v>
      </c>
      <c r="Z1259">
        <f t="shared" si="288"/>
        <v>3518.5520234536912</v>
      </c>
      <c r="AA1259">
        <f t="shared" si="289"/>
        <v>0</v>
      </c>
      <c r="AB1259">
        <f t="shared" si="290"/>
        <v>0</v>
      </c>
      <c r="AC1259">
        <f t="shared" si="291"/>
        <v>149.54884633333279</v>
      </c>
      <c r="AD1259">
        <f t="shared" si="299"/>
        <v>0</v>
      </c>
      <c r="AE1259">
        <f t="shared" si="300"/>
        <v>149.54884633333279</v>
      </c>
      <c r="AF1259">
        <f>(Z1259+SUM($Z$1031:Z1258))/1000</f>
        <v>2103.8961704587346</v>
      </c>
      <c r="AG1259">
        <f>(AA1259+SUM($AA$1031:AA1258))/1000</f>
        <v>372.69845362690751</v>
      </c>
      <c r="BG1259">
        <f t="shared" si="296"/>
        <v>395.79277391975313</v>
      </c>
    </row>
    <row r="1260" spans="2:59" x14ac:dyDescent="0.3">
      <c r="B1260" s="25" t="s">
        <v>53</v>
      </c>
      <c r="C1260" s="25">
        <v>1252</v>
      </c>
      <c r="D1260" s="25">
        <v>230</v>
      </c>
      <c r="E1260" s="24">
        <v>84.1</v>
      </c>
      <c r="F1260" s="15">
        <f t="shared" si="297"/>
        <v>-0.16666666666666705</v>
      </c>
      <c r="G1260" s="15">
        <f t="shared" si="298"/>
        <v>-0.60000000000000142</v>
      </c>
      <c r="R1260">
        <f>S1260+SUM($S$1031:S1259)</f>
        <v>3856.5833333333353</v>
      </c>
      <c r="S1260">
        <f t="shared" si="292"/>
        <v>23.361111111111111</v>
      </c>
      <c r="U1260">
        <f t="shared" si="293"/>
        <v>252.26355666666666</v>
      </c>
      <c r="V1260">
        <f t="shared" si="286"/>
        <v>384.26985966666666</v>
      </c>
      <c r="W1260">
        <f t="shared" si="294"/>
        <v>-238.33333333333388</v>
      </c>
      <c r="X1260">
        <f t="shared" si="295"/>
        <v>3409.2394068425797</v>
      </c>
      <c r="Y1260" t="str">
        <f t="shared" si="287"/>
        <v>Braking</v>
      </c>
      <c r="Z1260">
        <f t="shared" si="288"/>
        <v>3409.2394068425797</v>
      </c>
      <c r="AA1260">
        <f t="shared" si="289"/>
        <v>0</v>
      </c>
      <c r="AB1260">
        <f t="shared" si="290"/>
        <v>0</v>
      </c>
      <c r="AC1260">
        <f t="shared" si="291"/>
        <v>145.93652633333278</v>
      </c>
      <c r="AD1260">
        <f t="shared" si="299"/>
        <v>0</v>
      </c>
      <c r="AE1260">
        <f t="shared" si="300"/>
        <v>145.93652633333278</v>
      </c>
      <c r="AF1260">
        <f>(Z1260+SUM($Z$1031:Z1259))/1000</f>
        <v>2107.3054098655771</v>
      </c>
      <c r="AG1260">
        <f>(AA1260+SUM($AA$1031:AA1259))/1000</f>
        <v>372.69845362690751</v>
      </c>
      <c r="BG1260">
        <f t="shared" si="296"/>
        <v>390.20518132716046</v>
      </c>
    </row>
    <row r="1261" spans="2:59" x14ac:dyDescent="0.3">
      <c r="B1261" s="25" t="s">
        <v>53</v>
      </c>
      <c r="C1261" s="25">
        <v>1253</v>
      </c>
      <c r="D1261" s="25">
        <v>231</v>
      </c>
      <c r="E1261" s="24">
        <v>83.5</v>
      </c>
      <c r="F1261" s="15">
        <f t="shared" si="297"/>
        <v>-0.16666666666666508</v>
      </c>
      <c r="G1261" s="15">
        <f t="shared" si="298"/>
        <v>-0.59999999999999432</v>
      </c>
      <c r="R1261">
        <f>S1261+SUM($S$1031:S1260)</f>
        <v>3879.7777777777796</v>
      </c>
      <c r="S1261">
        <f t="shared" si="292"/>
        <v>23.194444444444443</v>
      </c>
      <c r="U1261">
        <f t="shared" si="293"/>
        <v>248.67691666666661</v>
      </c>
      <c r="V1261">
        <f t="shared" si="286"/>
        <v>380.68321966666662</v>
      </c>
      <c r="W1261">
        <f t="shared" si="294"/>
        <v>-238.33333333333107</v>
      </c>
      <c r="X1261">
        <f t="shared" si="295"/>
        <v>3301.7265302315327</v>
      </c>
      <c r="Y1261" t="str">
        <f t="shared" si="287"/>
        <v>Braking</v>
      </c>
      <c r="Z1261">
        <f t="shared" si="288"/>
        <v>3301.7265302315327</v>
      </c>
      <c r="AA1261">
        <f t="shared" si="289"/>
        <v>0</v>
      </c>
      <c r="AB1261">
        <f t="shared" si="290"/>
        <v>0</v>
      </c>
      <c r="AC1261">
        <f t="shared" si="291"/>
        <v>142.34988633333555</v>
      </c>
      <c r="AD1261">
        <f t="shared" si="299"/>
        <v>0</v>
      </c>
      <c r="AE1261">
        <f t="shared" si="300"/>
        <v>142.34988633333555</v>
      </c>
      <c r="AF1261">
        <f>(Z1261+SUM($Z$1031:Z1260))/1000</f>
        <v>2110.607136395809</v>
      </c>
      <c r="AG1261">
        <f>(AA1261+SUM($AA$1031:AA1260))/1000</f>
        <v>372.69845362690751</v>
      </c>
      <c r="BG1261">
        <f t="shared" si="296"/>
        <v>384.65731095679007</v>
      </c>
    </row>
    <row r="1262" spans="2:59" x14ac:dyDescent="0.3">
      <c r="B1262" s="25" t="s">
        <v>53</v>
      </c>
      <c r="C1262" s="25">
        <v>1254</v>
      </c>
      <c r="D1262" s="25">
        <v>232</v>
      </c>
      <c r="E1262" s="24">
        <v>82.9</v>
      </c>
      <c r="F1262" s="15">
        <f t="shared" si="297"/>
        <v>-0.16666666666666705</v>
      </c>
      <c r="G1262" s="15">
        <f t="shared" si="298"/>
        <v>-0.60000000000000142</v>
      </c>
      <c r="R1262">
        <f>S1262+SUM($S$1031:S1261)</f>
        <v>3902.8055555555575</v>
      </c>
      <c r="S1262">
        <f t="shared" si="292"/>
        <v>23.027777777777779</v>
      </c>
      <c r="U1262">
        <f t="shared" si="293"/>
        <v>245.11595666666665</v>
      </c>
      <c r="V1262">
        <f t="shared" si="286"/>
        <v>377.12225966666665</v>
      </c>
      <c r="W1262">
        <f t="shared" si="294"/>
        <v>-238.33333333333388</v>
      </c>
      <c r="X1262">
        <f t="shared" si="295"/>
        <v>3196.0005536203576</v>
      </c>
      <c r="Y1262" t="str">
        <f t="shared" si="287"/>
        <v>Braking</v>
      </c>
      <c r="Z1262">
        <f t="shared" si="288"/>
        <v>3196.0005536203576</v>
      </c>
      <c r="AA1262">
        <f t="shared" si="289"/>
        <v>0</v>
      </c>
      <c r="AB1262">
        <f t="shared" si="290"/>
        <v>0</v>
      </c>
      <c r="AC1262">
        <f t="shared" si="291"/>
        <v>138.78892633333277</v>
      </c>
      <c r="AD1262">
        <f t="shared" si="299"/>
        <v>0</v>
      </c>
      <c r="AE1262">
        <f t="shared" si="300"/>
        <v>138.78892633333277</v>
      </c>
      <c r="AF1262">
        <f>(Z1262+SUM($Z$1031:Z1261))/1000</f>
        <v>2113.8031369494292</v>
      </c>
      <c r="AG1262">
        <f>(AA1262+SUM($AA$1031:AA1261))/1000</f>
        <v>372.69845362690751</v>
      </c>
      <c r="BG1262">
        <f t="shared" si="296"/>
        <v>379.14916280864196</v>
      </c>
    </row>
    <row r="1263" spans="2:59" x14ac:dyDescent="0.3">
      <c r="B1263" s="25" t="s">
        <v>53</v>
      </c>
      <c r="C1263" s="25">
        <v>1255</v>
      </c>
      <c r="D1263" s="25">
        <v>233</v>
      </c>
      <c r="E1263" s="24">
        <v>82.3</v>
      </c>
      <c r="F1263" s="15">
        <f t="shared" si="297"/>
        <v>-0.16666666666666705</v>
      </c>
      <c r="G1263" s="15">
        <f t="shared" si="298"/>
        <v>-0.60000000000000142</v>
      </c>
      <c r="R1263">
        <f>S1263+SUM($S$1031:S1262)</f>
        <v>3925.6666666666688</v>
      </c>
      <c r="S1263">
        <f t="shared" si="292"/>
        <v>22.861111111111111</v>
      </c>
      <c r="U1263">
        <f t="shared" si="293"/>
        <v>241.58067666666665</v>
      </c>
      <c r="V1263">
        <f t="shared" si="286"/>
        <v>373.58697966666665</v>
      </c>
      <c r="W1263">
        <f t="shared" si="294"/>
        <v>-238.33333333333388</v>
      </c>
      <c r="X1263">
        <f t="shared" si="295"/>
        <v>3092.0486370092462</v>
      </c>
      <c r="Y1263" t="str">
        <f t="shared" si="287"/>
        <v>Braking</v>
      </c>
      <c r="Z1263">
        <f t="shared" si="288"/>
        <v>3092.0486370092462</v>
      </c>
      <c r="AA1263">
        <f t="shared" si="289"/>
        <v>0</v>
      </c>
      <c r="AB1263">
        <f t="shared" si="290"/>
        <v>0</v>
      </c>
      <c r="AC1263">
        <f t="shared" si="291"/>
        <v>135.25364633333277</v>
      </c>
      <c r="AD1263">
        <f t="shared" si="299"/>
        <v>0</v>
      </c>
      <c r="AE1263">
        <f t="shared" si="300"/>
        <v>135.25364633333277</v>
      </c>
      <c r="AF1263">
        <f>(Z1263+SUM($Z$1031:Z1262))/1000</f>
        <v>2116.8951855864384</v>
      </c>
      <c r="AG1263">
        <f>(AA1263+SUM($AA$1031:AA1262))/1000</f>
        <v>372.69845362690751</v>
      </c>
      <c r="BG1263">
        <f t="shared" si="296"/>
        <v>373.68073688271608</v>
      </c>
    </row>
    <row r="1264" spans="2:59" x14ac:dyDescent="0.3">
      <c r="B1264" s="25" t="s">
        <v>53</v>
      </c>
      <c r="C1264" s="25">
        <v>1256</v>
      </c>
      <c r="D1264" s="25">
        <v>234</v>
      </c>
      <c r="E1264" s="24">
        <v>81.7</v>
      </c>
      <c r="F1264" s="15">
        <f t="shared" si="297"/>
        <v>-0.16666666666666705</v>
      </c>
      <c r="G1264" s="15">
        <f t="shared" si="298"/>
        <v>-0.60000000000000142</v>
      </c>
      <c r="R1264">
        <f>S1264+SUM($S$1031:S1263)</f>
        <v>3948.3611111111131</v>
      </c>
      <c r="S1264">
        <f t="shared" si="292"/>
        <v>22.694444444444446</v>
      </c>
      <c r="U1264">
        <f t="shared" si="293"/>
        <v>238.0710766666667</v>
      </c>
      <c r="V1264">
        <f t="shared" si="286"/>
        <v>370.07737966666673</v>
      </c>
      <c r="W1264">
        <f t="shared" si="294"/>
        <v>-238.33333333333388</v>
      </c>
      <c r="X1264">
        <f t="shared" si="295"/>
        <v>2989.8579403981375</v>
      </c>
      <c r="Y1264" t="str">
        <f t="shared" si="287"/>
        <v>Braking</v>
      </c>
      <c r="Z1264">
        <f t="shared" si="288"/>
        <v>2989.8579403981375</v>
      </c>
      <c r="AA1264">
        <f t="shared" si="289"/>
        <v>0</v>
      </c>
      <c r="AB1264">
        <f t="shared" si="290"/>
        <v>0</v>
      </c>
      <c r="AC1264">
        <f t="shared" si="291"/>
        <v>131.74404633333285</v>
      </c>
      <c r="AD1264">
        <f t="shared" si="299"/>
        <v>0</v>
      </c>
      <c r="AE1264">
        <f t="shared" si="300"/>
        <v>131.74404633333285</v>
      </c>
      <c r="AF1264">
        <f>(Z1264+SUM($Z$1031:Z1263))/1000</f>
        <v>2119.8850435268369</v>
      </c>
      <c r="AG1264">
        <f>(AA1264+SUM($AA$1031:AA1263))/1000</f>
        <v>372.69845362690751</v>
      </c>
      <c r="BG1264">
        <f t="shared" si="296"/>
        <v>368.25203317901241</v>
      </c>
    </row>
    <row r="1265" spans="2:59" x14ac:dyDescent="0.3">
      <c r="B1265" s="25" t="s">
        <v>53</v>
      </c>
      <c r="C1265" s="25">
        <v>1257</v>
      </c>
      <c r="D1265" s="25">
        <v>235</v>
      </c>
      <c r="E1265" s="24">
        <v>81.099999999999994</v>
      </c>
      <c r="F1265" s="15">
        <f t="shared" si="297"/>
        <v>-0.16666666666666705</v>
      </c>
      <c r="G1265" s="15">
        <f t="shared" si="298"/>
        <v>-0.60000000000000142</v>
      </c>
      <c r="R1265">
        <f>S1265+SUM($S$1031:S1264)</f>
        <v>3970.888888888891</v>
      </c>
      <c r="S1265">
        <f t="shared" si="292"/>
        <v>22.527777777777775</v>
      </c>
      <c r="U1265">
        <f t="shared" si="293"/>
        <v>234.5871566666666</v>
      </c>
      <c r="V1265">
        <f t="shared" si="286"/>
        <v>366.5934596666666</v>
      </c>
      <c r="W1265">
        <f t="shared" si="294"/>
        <v>-238.33333333333388</v>
      </c>
      <c r="X1265">
        <f t="shared" si="295"/>
        <v>2889.4156237870229</v>
      </c>
      <c r="Y1265" t="str">
        <f t="shared" si="287"/>
        <v>Braking</v>
      </c>
      <c r="Z1265">
        <f t="shared" si="288"/>
        <v>2889.4156237870229</v>
      </c>
      <c r="AA1265">
        <f t="shared" si="289"/>
        <v>0</v>
      </c>
      <c r="AB1265">
        <f t="shared" si="290"/>
        <v>0</v>
      </c>
      <c r="AC1265">
        <f t="shared" si="291"/>
        <v>128.26012633333272</v>
      </c>
      <c r="AD1265">
        <f t="shared" si="299"/>
        <v>0</v>
      </c>
      <c r="AE1265">
        <f t="shared" si="300"/>
        <v>128.26012633333272</v>
      </c>
      <c r="AF1265">
        <f>(Z1265+SUM($Z$1031:Z1264))/1000</f>
        <v>2122.7744591506234</v>
      </c>
      <c r="AG1265">
        <f>(AA1265+SUM($AA$1031:AA1264))/1000</f>
        <v>372.69845362690751</v>
      </c>
      <c r="BG1265">
        <f t="shared" si="296"/>
        <v>362.86305169753081</v>
      </c>
    </row>
    <row r="1266" spans="2:59" x14ac:dyDescent="0.3">
      <c r="B1266" s="25" t="s">
        <v>53</v>
      </c>
      <c r="C1266" s="25">
        <v>1258</v>
      </c>
      <c r="D1266" s="25">
        <v>236</v>
      </c>
      <c r="E1266" s="24">
        <v>80.5</v>
      </c>
      <c r="F1266" s="15">
        <f t="shared" si="297"/>
        <v>-0.16666666666666508</v>
      </c>
      <c r="G1266" s="15">
        <f t="shared" si="298"/>
        <v>-0.59999999999999432</v>
      </c>
      <c r="R1266">
        <f>S1266+SUM($S$1031:S1265)</f>
        <v>3993.2500000000023</v>
      </c>
      <c r="S1266">
        <f t="shared" si="292"/>
        <v>22.361111111111111</v>
      </c>
      <c r="U1266">
        <f t="shared" si="293"/>
        <v>231.12891666666664</v>
      </c>
      <c r="V1266">
        <f t="shared" si="286"/>
        <v>363.13521966666667</v>
      </c>
      <c r="W1266">
        <f t="shared" si="294"/>
        <v>-238.33333333333107</v>
      </c>
      <c r="X1266">
        <f t="shared" si="295"/>
        <v>2790.7088471759766</v>
      </c>
      <c r="Y1266" t="str">
        <f t="shared" si="287"/>
        <v>Braking</v>
      </c>
      <c r="Z1266">
        <f t="shared" si="288"/>
        <v>2790.7088471759766</v>
      </c>
      <c r="AA1266">
        <f t="shared" si="289"/>
        <v>0</v>
      </c>
      <c r="AB1266">
        <f t="shared" si="290"/>
        <v>0</v>
      </c>
      <c r="AC1266">
        <f t="shared" si="291"/>
        <v>124.8018863333356</v>
      </c>
      <c r="AD1266">
        <f t="shared" si="299"/>
        <v>0</v>
      </c>
      <c r="AE1266">
        <f t="shared" si="300"/>
        <v>124.8018863333356</v>
      </c>
      <c r="AF1266">
        <f>(Z1266+SUM($Z$1031:Z1265))/1000</f>
        <v>2125.5651679977996</v>
      </c>
      <c r="AG1266">
        <f>(AA1266+SUM($AA$1031:AA1265))/1000</f>
        <v>372.69845362690751</v>
      </c>
      <c r="BG1266">
        <f t="shared" si="296"/>
        <v>357.51379243827159</v>
      </c>
    </row>
    <row r="1267" spans="2:59" x14ac:dyDescent="0.3">
      <c r="B1267" s="25" t="s">
        <v>53</v>
      </c>
      <c r="C1267" s="25">
        <v>1259</v>
      </c>
      <c r="D1267" s="25">
        <v>237</v>
      </c>
      <c r="E1267" s="24">
        <v>79.900000000000006</v>
      </c>
      <c r="F1267" s="15">
        <f t="shared" si="297"/>
        <v>-0.15277777777777699</v>
      </c>
      <c r="G1267" s="15">
        <f t="shared" si="298"/>
        <v>-0.54999999999999716</v>
      </c>
      <c r="R1267">
        <f>S1267+SUM($S$1031:S1266)</f>
        <v>4015.4444444444466</v>
      </c>
      <c r="S1267">
        <f t="shared" si="292"/>
        <v>22.194444444444446</v>
      </c>
      <c r="U1267">
        <f t="shared" si="293"/>
        <v>227.6963566666667</v>
      </c>
      <c r="V1267">
        <f t="shared" si="286"/>
        <v>359.7026596666667</v>
      </c>
      <c r="W1267">
        <f t="shared" si="294"/>
        <v>-218.47222222222109</v>
      </c>
      <c r="X1267">
        <f t="shared" si="295"/>
        <v>3134.5310977253348</v>
      </c>
      <c r="Y1267" t="str">
        <f t="shared" si="287"/>
        <v>Braking</v>
      </c>
      <c r="Z1267">
        <f t="shared" si="288"/>
        <v>3134.5310977253348</v>
      </c>
      <c r="AA1267">
        <f t="shared" si="289"/>
        <v>0</v>
      </c>
      <c r="AB1267">
        <f t="shared" si="290"/>
        <v>0</v>
      </c>
      <c r="AC1267">
        <f t="shared" si="291"/>
        <v>141.23043744444561</v>
      </c>
      <c r="AD1267">
        <f t="shared" si="299"/>
        <v>0</v>
      </c>
      <c r="AE1267">
        <f t="shared" si="300"/>
        <v>141.23043744444561</v>
      </c>
      <c r="AF1267">
        <f>(Z1267+SUM($Z$1031:Z1266))/1000</f>
        <v>2128.6996990955249</v>
      </c>
      <c r="AG1267">
        <f>(AA1267+SUM($AA$1031:AA1266))/1000</f>
        <v>372.69845362690751</v>
      </c>
      <c r="BG1267">
        <f t="shared" si="296"/>
        <v>352.2042554012346</v>
      </c>
    </row>
    <row r="1268" spans="2:59" x14ac:dyDescent="0.3">
      <c r="B1268" s="25" t="s">
        <v>53</v>
      </c>
      <c r="C1268" s="25">
        <v>1260</v>
      </c>
      <c r="D1268" s="25">
        <v>238</v>
      </c>
      <c r="E1268" s="24">
        <v>79.400000000000006</v>
      </c>
      <c r="F1268" s="15">
        <f t="shared" si="297"/>
        <v>-0.12500000000000078</v>
      </c>
      <c r="G1268" s="15">
        <f t="shared" si="298"/>
        <v>-0.45000000000000284</v>
      </c>
      <c r="R1268">
        <f>S1268+SUM($S$1031:S1267)</f>
        <v>4037.5000000000023</v>
      </c>
      <c r="S1268">
        <f t="shared" si="292"/>
        <v>22.055555555555557</v>
      </c>
      <c r="U1268">
        <f t="shared" si="293"/>
        <v>224.85550666666668</v>
      </c>
      <c r="V1268">
        <f t="shared" si="286"/>
        <v>356.86180966666666</v>
      </c>
      <c r="W1268">
        <f t="shared" si="294"/>
        <v>-178.75000000000111</v>
      </c>
      <c r="X1268">
        <f t="shared" si="295"/>
        <v>3928.3549132036792</v>
      </c>
      <c r="Y1268" t="str">
        <f t="shared" si="287"/>
        <v>Braking</v>
      </c>
      <c r="Z1268">
        <f t="shared" si="288"/>
        <v>3928.3549132036792</v>
      </c>
      <c r="AA1268">
        <f t="shared" si="289"/>
        <v>0</v>
      </c>
      <c r="AB1268">
        <f t="shared" si="290"/>
        <v>0</v>
      </c>
      <c r="AC1268">
        <f t="shared" si="291"/>
        <v>178.11180966666555</v>
      </c>
      <c r="AD1268">
        <f t="shared" si="299"/>
        <v>0</v>
      </c>
      <c r="AE1268">
        <f t="shared" si="300"/>
        <v>178.11180966666555</v>
      </c>
      <c r="AF1268">
        <f>(Z1268+SUM($Z$1031:Z1267))/1000</f>
        <v>2132.6280540087282</v>
      </c>
      <c r="AG1268">
        <f>(AA1268+SUM($AA$1031:AA1267))/1000</f>
        <v>372.69845362690751</v>
      </c>
      <c r="BG1268">
        <f t="shared" si="296"/>
        <v>347.80998456790127</v>
      </c>
    </row>
    <row r="1269" spans="2:59" x14ac:dyDescent="0.3">
      <c r="B1269" s="25" t="s">
        <v>53</v>
      </c>
      <c r="C1269" s="25">
        <v>1261</v>
      </c>
      <c r="D1269" s="25">
        <v>239</v>
      </c>
      <c r="E1269" s="24">
        <v>79</v>
      </c>
      <c r="F1269" s="15">
        <f t="shared" si="297"/>
        <v>-9.7222222222222612E-2</v>
      </c>
      <c r="G1269" s="15">
        <f t="shared" si="298"/>
        <v>-0.35000000000000142</v>
      </c>
      <c r="R1269">
        <f>S1269+SUM($S$1031:S1268)</f>
        <v>4059.4444444444466</v>
      </c>
      <c r="S1269">
        <f t="shared" si="292"/>
        <v>21.944444444444443</v>
      </c>
      <c r="U1269">
        <f t="shared" si="293"/>
        <v>222.5956666666666</v>
      </c>
      <c r="V1269">
        <f t="shared" si="286"/>
        <v>354.60196966666661</v>
      </c>
      <c r="W1269">
        <f t="shared" si="294"/>
        <v>-139.02777777777834</v>
      </c>
      <c r="X1269">
        <f t="shared" si="295"/>
        <v>4730.6558775617141</v>
      </c>
      <c r="Y1269" t="str">
        <f t="shared" si="287"/>
        <v>Braking</v>
      </c>
      <c r="Z1269">
        <f t="shared" si="288"/>
        <v>4730.6558775617141</v>
      </c>
      <c r="AA1269">
        <f t="shared" si="289"/>
        <v>0</v>
      </c>
      <c r="AB1269">
        <f t="shared" si="290"/>
        <v>0</v>
      </c>
      <c r="AC1269">
        <f t="shared" si="291"/>
        <v>215.57419188888827</v>
      </c>
      <c r="AD1269">
        <f t="shared" si="299"/>
        <v>0</v>
      </c>
      <c r="AE1269">
        <f t="shared" si="300"/>
        <v>215.57419188888827</v>
      </c>
      <c r="AF1269">
        <f>(Z1269+SUM($Z$1031:Z1268))/1000</f>
        <v>2137.3587098862899</v>
      </c>
      <c r="AG1269">
        <f>(AA1269+SUM($AA$1031:AA1268))/1000</f>
        <v>372.69845362690751</v>
      </c>
      <c r="BG1269">
        <f t="shared" si="296"/>
        <v>344.31442901234561</v>
      </c>
    </row>
    <row r="1270" spans="2:59" x14ac:dyDescent="0.3">
      <c r="B1270" s="25" t="s">
        <v>53</v>
      </c>
      <c r="C1270" s="25">
        <v>1262</v>
      </c>
      <c r="D1270" s="25">
        <v>240</v>
      </c>
      <c r="E1270" s="24">
        <v>78.7</v>
      </c>
      <c r="F1270" s="15">
        <f t="shared" si="297"/>
        <v>-4.1666666666666269E-2</v>
      </c>
      <c r="G1270" s="15">
        <f t="shared" si="298"/>
        <v>-0.14999999999999858</v>
      </c>
      <c r="R1270">
        <f>S1270+SUM($S$1031:S1269)</f>
        <v>4081.3055555555579</v>
      </c>
      <c r="S1270">
        <f t="shared" si="292"/>
        <v>21.861111111111111</v>
      </c>
      <c r="U1270">
        <f t="shared" si="293"/>
        <v>220.90827666666667</v>
      </c>
      <c r="V1270">
        <f t="shared" si="286"/>
        <v>352.91457966666667</v>
      </c>
      <c r="W1270">
        <f t="shared" si="294"/>
        <v>-59.583333333332767</v>
      </c>
      <c r="X1270">
        <f t="shared" si="295"/>
        <v>6412.5469684537165</v>
      </c>
      <c r="Y1270" t="str">
        <f t="shared" si="287"/>
        <v>Braking</v>
      </c>
      <c r="Z1270">
        <f t="shared" si="288"/>
        <v>6412.5469684537165</v>
      </c>
      <c r="AA1270">
        <f t="shared" si="289"/>
        <v>0</v>
      </c>
      <c r="AB1270">
        <f t="shared" si="290"/>
        <v>0</v>
      </c>
      <c r="AC1270">
        <f t="shared" si="291"/>
        <v>293.33124633333392</v>
      </c>
      <c r="AD1270">
        <f t="shared" si="299"/>
        <v>0</v>
      </c>
      <c r="AE1270">
        <f t="shared" si="300"/>
        <v>293.33124633333392</v>
      </c>
      <c r="AF1270">
        <f>(Z1270+SUM($Z$1031:Z1269))/1000</f>
        <v>2143.7712568547436</v>
      </c>
      <c r="AG1270">
        <f>(AA1270+SUM($AA$1031:AA1269))/1000</f>
        <v>372.69845362690751</v>
      </c>
      <c r="BG1270">
        <f t="shared" si="296"/>
        <v>341.70434799382713</v>
      </c>
    </row>
    <row r="1271" spans="2:59" x14ac:dyDescent="0.3">
      <c r="B1271" s="25" t="s">
        <v>53</v>
      </c>
      <c r="C1271" s="25">
        <v>1263</v>
      </c>
      <c r="D1271" s="25">
        <v>241</v>
      </c>
      <c r="E1271" s="24">
        <v>78.7</v>
      </c>
      <c r="F1271" s="15">
        <f t="shared" si="297"/>
        <v>1.3888888888888099E-2</v>
      </c>
      <c r="G1271" s="15">
        <f t="shared" si="298"/>
        <v>4.9999999999997158E-2</v>
      </c>
      <c r="R1271">
        <f>S1271+SUM($S$1031:S1270)</f>
        <v>4103.1666666666688</v>
      </c>
      <c r="S1271">
        <f t="shared" si="292"/>
        <v>21.861111111111111</v>
      </c>
      <c r="U1271">
        <f t="shared" si="293"/>
        <v>220.90827666666667</v>
      </c>
      <c r="V1271">
        <f t="shared" si="286"/>
        <v>352.91457966666667</v>
      </c>
      <c r="W1271">
        <f t="shared" si="294"/>
        <v>19.861111111109981</v>
      </c>
      <c r="X1271">
        <f t="shared" si="295"/>
        <v>8149.2907956141735</v>
      </c>
      <c r="Y1271" t="str">
        <f t="shared" si="287"/>
        <v>Accelerating</v>
      </c>
      <c r="Z1271">
        <f t="shared" si="288"/>
        <v>8149.2907956141735</v>
      </c>
      <c r="AA1271">
        <f t="shared" si="289"/>
        <v>0</v>
      </c>
      <c r="AB1271">
        <f t="shared" si="290"/>
        <v>0</v>
      </c>
      <c r="AC1271">
        <f t="shared" si="291"/>
        <v>372.77569077777667</v>
      </c>
      <c r="AD1271">
        <f t="shared" si="299"/>
        <v>0</v>
      </c>
      <c r="AE1271">
        <f t="shared" si="300"/>
        <v>372.77569077777667</v>
      </c>
      <c r="AF1271">
        <f>(Z1271+SUM($Z$1031:Z1270))/1000</f>
        <v>2151.9205476503575</v>
      </c>
      <c r="AG1271">
        <f>(AA1271+SUM($AA$1031:AA1270))/1000</f>
        <v>372.69845362690751</v>
      </c>
      <c r="BG1271">
        <f t="shared" si="296"/>
        <v>341.70434799382713</v>
      </c>
    </row>
    <row r="1272" spans="2:59" x14ac:dyDescent="0.3">
      <c r="B1272" s="25" t="s">
        <v>53</v>
      </c>
      <c r="C1272" s="25">
        <v>1264</v>
      </c>
      <c r="D1272" s="25">
        <v>242</v>
      </c>
      <c r="E1272" s="24">
        <v>78.8</v>
      </c>
      <c r="F1272" s="15">
        <f t="shared" si="297"/>
        <v>5.5555555555554373E-2</v>
      </c>
      <c r="G1272" s="15">
        <f t="shared" si="298"/>
        <v>0.19999999999999574</v>
      </c>
      <c r="R1272">
        <f>S1272+SUM($S$1031:S1271)</f>
        <v>4125.0555555555575</v>
      </c>
      <c r="S1272">
        <f t="shared" si="292"/>
        <v>21.888888888888889</v>
      </c>
      <c r="U1272">
        <f t="shared" si="293"/>
        <v>221.47002666666668</v>
      </c>
      <c r="V1272">
        <f t="shared" si="286"/>
        <v>353.47632966666669</v>
      </c>
      <c r="W1272">
        <f t="shared" si="294"/>
        <v>79.444444444442752</v>
      </c>
      <c r="X1272">
        <f t="shared" si="295"/>
        <v>9476.1547222098397</v>
      </c>
      <c r="Y1272" t="str">
        <f t="shared" si="287"/>
        <v>Accelerating</v>
      </c>
      <c r="Z1272">
        <f t="shared" si="288"/>
        <v>9476.1547222098397</v>
      </c>
      <c r="AA1272">
        <f t="shared" si="289"/>
        <v>0</v>
      </c>
      <c r="AB1272">
        <f t="shared" si="290"/>
        <v>0</v>
      </c>
      <c r="AC1272">
        <f t="shared" si="291"/>
        <v>432.92077411110944</v>
      </c>
      <c r="AD1272">
        <f t="shared" si="299"/>
        <v>0</v>
      </c>
      <c r="AE1272">
        <f t="shared" si="300"/>
        <v>432.92077411110944</v>
      </c>
      <c r="AF1272">
        <f>(Z1272+SUM($Z$1031:Z1271))/1000</f>
        <v>2161.3967023725677</v>
      </c>
      <c r="AG1272">
        <f>(AA1272+SUM($AA$1031:AA1271))/1000</f>
        <v>372.69845362690751</v>
      </c>
      <c r="BG1272">
        <f t="shared" si="296"/>
        <v>342.57327160493833</v>
      </c>
    </row>
    <row r="1273" spans="2:59" x14ac:dyDescent="0.3">
      <c r="B1273" s="25" t="s">
        <v>53</v>
      </c>
      <c r="C1273" s="25">
        <v>1265</v>
      </c>
      <c r="D1273" s="25">
        <v>243</v>
      </c>
      <c r="E1273" s="24">
        <v>79.099999999999994</v>
      </c>
      <c r="F1273" s="15">
        <f t="shared" si="297"/>
        <v>8.3333333333334522E-2</v>
      </c>
      <c r="G1273" s="15">
        <f t="shared" si="298"/>
        <v>0.30000000000000426</v>
      </c>
      <c r="R1273">
        <f>S1273+SUM($S$1031:S1272)</f>
        <v>4147.0277777777801</v>
      </c>
      <c r="S1273">
        <f t="shared" si="292"/>
        <v>21.972222222222221</v>
      </c>
      <c r="U1273">
        <f t="shared" si="293"/>
        <v>223.15955666666665</v>
      </c>
      <c r="V1273">
        <f t="shared" si="286"/>
        <v>355.16585966666662</v>
      </c>
      <c r="W1273">
        <f t="shared" si="294"/>
        <v>119.16666666666836</v>
      </c>
      <c r="X1273">
        <f t="shared" si="295"/>
        <v>10422.13967582411</v>
      </c>
      <c r="Y1273" t="str">
        <f t="shared" si="287"/>
        <v>Accelerating</v>
      </c>
      <c r="Z1273">
        <f t="shared" si="288"/>
        <v>10422.13967582411</v>
      </c>
      <c r="AA1273">
        <f t="shared" si="289"/>
        <v>0</v>
      </c>
      <c r="AB1273">
        <f t="shared" si="290"/>
        <v>0</v>
      </c>
      <c r="AC1273">
        <f t="shared" si="291"/>
        <v>474.33252633333495</v>
      </c>
      <c r="AD1273">
        <f t="shared" si="299"/>
        <v>0</v>
      </c>
      <c r="AE1273">
        <f t="shared" si="300"/>
        <v>474.33252633333495</v>
      </c>
      <c r="AF1273">
        <f>(Z1273+SUM($Z$1031:Z1272))/1000</f>
        <v>2171.8188420483916</v>
      </c>
      <c r="AG1273">
        <f>(AA1273+SUM($AA$1031:AA1272))/1000</f>
        <v>372.69845362690751</v>
      </c>
      <c r="BG1273">
        <f t="shared" si="296"/>
        <v>345.18666280864193</v>
      </c>
    </row>
    <row r="1274" spans="2:59" x14ac:dyDescent="0.3">
      <c r="B1274" s="25" t="s">
        <v>53</v>
      </c>
      <c r="C1274" s="25">
        <v>1266</v>
      </c>
      <c r="D1274" s="25">
        <v>244</v>
      </c>
      <c r="E1274" s="24">
        <v>79.400000000000006</v>
      </c>
      <c r="F1274" s="15">
        <f t="shared" si="297"/>
        <v>6.9444444444444448E-2</v>
      </c>
      <c r="G1274" s="15">
        <f t="shared" si="298"/>
        <v>0.25</v>
      </c>
      <c r="R1274">
        <f>S1274+SUM($S$1031:S1273)</f>
        <v>4169.0833333333358</v>
      </c>
      <c r="S1274">
        <f t="shared" si="292"/>
        <v>22.055555555555557</v>
      </c>
      <c r="U1274">
        <f t="shared" si="293"/>
        <v>224.85550666666668</v>
      </c>
      <c r="V1274">
        <f t="shared" si="286"/>
        <v>356.86180966666666</v>
      </c>
      <c r="W1274">
        <f t="shared" si="294"/>
        <v>99.305555555555557</v>
      </c>
      <c r="X1274">
        <f t="shared" si="295"/>
        <v>10061.024666290125</v>
      </c>
      <c r="Y1274" t="str">
        <f t="shared" si="287"/>
        <v>Accelerating</v>
      </c>
      <c r="Z1274">
        <f t="shared" si="288"/>
        <v>10061.024666290125</v>
      </c>
      <c r="AA1274">
        <f t="shared" si="289"/>
        <v>0</v>
      </c>
      <c r="AB1274">
        <f t="shared" si="290"/>
        <v>0</v>
      </c>
      <c r="AC1274">
        <f t="shared" si="291"/>
        <v>456.1673652222222</v>
      </c>
      <c r="AD1274">
        <f t="shared" si="299"/>
        <v>0</v>
      </c>
      <c r="AE1274">
        <f t="shared" si="300"/>
        <v>456.1673652222222</v>
      </c>
      <c r="AF1274">
        <f>(Z1274+SUM($Z$1031:Z1273))/1000</f>
        <v>2181.8798667146821</v>
      </c>
      <c r="AG1274">
        <f>(AA1274+SUM($AA$1031:AA1273))/1000</f>
        <v>372.69845362690751</v>
      </c>
      <c r="BG1274">
        <f t="shared" si="296"/>
        <v>347.80998456790127</v>
      </c>
    </row>
    <row r="1275" spans="2:59" x14ac:dyDescent="0.3">
      <c r="B1275" s="25" t="s">
        <v>53</v>
      </c>
      <c r="C1275" s="25">
        <v>1267</v>
      </c>
      <c r="D1275" s="25">
        <v>245</v>
      </c>
      <c r="E1275" s="24">
        <v>79.599999999999994</v>
      </c>
      <c r="F1275" s="15">
        <f t="shared" si="297"/>
        <v>5.5555555555554373E-2</v>
      </c>
      <c r="G1275" s="15">
        <f t="shared" si="298"/>
        <v>0.19999999999999574</v>
      </c>
      <c r="R1275">
        <f>S1275+SUM($S$1031:S1274)</f>
        <v>4191.1944444444471</v>
      </c>
      <c r="S1275">
        <f t="shared" si="292"/>
        <v>22.111111111111111</v>
      </c>
      <c r="U1275">
        <f t="shared" si="293"/>
        <v>225.98970666666665</v>
      </c>
      <c r="V1275">
        <f t="shared" si="286"/>
        <v>357.99600966666662</v>
      </c>
      <c r="W1275">
        <f t="shared" si="294"/>
        <v>79.444444444442752</v>
      </c>
      <c r="X1275">
        <f t="shared" si="295"/>
        <v>9672.2944853456411</v>
      </c>
      <c r="Y1275" t="str">
        <f t="shared" si="287"/>
        <v>Accelerating</v>
      </c>
      <c r="Z1275">
        <f t="shared" si="288"/>
        <v>9672.2944853456411</v>
      </c>
      <c r="AA1275">
        <f t="shared" si="289"/>
        <v>0</v>
      </c>
      <c r="AB1275">
        <f t="shared" si="290"/>
        <v>0</v>
      </c>
      <c r="AC1275">
        <f t="shared" si="291"/>
        <v>437.44045411110937</v>
      </c>
      <c r="AD1275">
        <f t="shared" si="299"/>
        <v>0</v>
      </c>
      <c r="AE1275">
        <f t="shared" si="300"/>
        <v>437.44045411110937</v>
      </c>
      <c r="AF1275">
        <f>(Z1275+SUM($Z$1031:Z1274))/1000</f>
        <v>2191.5521612000275</v>
      </c>
      <c r="AG1275">
        <f>(AA1275+SUM($AA$1031:AA1274))/1000</f>
        <v>372.69845362690751</v>
      </c>
      <c r="BG1275">
        <f t="shared" si="296"/>
        <v>349.56438271604941</v>
      </c>
    </row>
    <row r="1276" spans="2:59" x14ac:dyDescent="0.3">
      <c r="B1276" s="25" t="s">
        <v>53</v>
      </c>
      <c r="C1276" s="25">
        <v>1268</v>
      </c>
      <c r="D1276" s="25">
        <v>246</v>
      </c>
      <c r="E1276" s="24">
        <v>79.8</v>
      </c>
      <c r="F1276" s="15">
        <f t="shared" si="297"/>
        <v>2.7777777777778172E-2</v>
      </c>
      <c r="G1276" s="15">
        <f t="shared" si="298"/>
        <v>0.10000000000000142</v>
      </c>
      <c r="R1276">
        <f>S1276+SUM($S$1031:S1275)</f>
        <v>4213.361111111114</v>
      </c>
      <c r="S1276">
        <f t="shared" si="292"/>
        <v>22.166666666666664</v>
      </c>
      <c r="U1276">
        <f t="shared" si="293"/>
        <v>227.12675999999996</v>
      </c>
      <c r="V1276">
        <f t="shared" si="286"/>
        <v>359.13306299999999</v>
      </c>
      <c r="W1276">
        <f t="shared" si="294"/>
        <v>39.722222222222783</v>
      </c>
      <c r="X1276">
        <f t="shared" si="295"/>
        <v>8841.2921557592708</v>
      </c>
      <c r="Y1276" t="str">
        <f t="shared" si="287"/>
        <v>Accelerating</v>
      </c>
      <c r="Z1276">
        <f t="shared" si="288"/>
        <v>8841.2921557592708</v>
      </c>
      <c r="AA1276">
        <f t="shared" si="289"/>
        <v>0</v>
      </c>
      <c r="AB1276">
        <f t="shared" si="290"/>
        <v>0</v>
      </c>
      <c r="AC1276">
        <f t="shared" si="291"/>
        <v>398.85528522222279</v>
      </c>
      <c r="AD1276">
        <f t="shared" si="299"/>
        <v>0</v>
      </c>
      <c r="AE1276">
        <f t="shared" si="300"/>
        <v>398.85528522222279</v>
      </c>
      <c r="AF1276">
        <f>(Z1276+SUM($Z$1031:Z1275))/1000</f>
        <v>2200.3934533557867</v>
      </c>
      <c r="AG1276">
        <f>(AA1276+SUM($AA$1031:AA1275))/1000</f>
        <v>372.69845362690751</v>
      </c>
      <c r="BG1276">
        <f t="shared" si="296"/>
        <v>351.32319444444437</v>
      </c>
    </row>
    <row r="1277" spans="2:59" x14ac:dyDescent="0.3">
      <c r="B1277" s="25" t="s">
        <v>53</v>
      </c>
      <c r="C1277" s="25">
        <v>1269</v>
      </c>
      <c r="D1277" s="25">
        <v>247</v>
      </c>
      <c r="E1277" s="24">
        <v>79.8</v>
      </c>
      <c r="F1277" s="15">
        <f t="shared" si="297"/>
        <v>-2.7777777777778172E-2</v>
      </c>
      <c r="G1277" s="15">
        <f t="shared" si="298"/>
        <v>-0.10000000000000142</v>
      </c>
      <c r="R1277">
        <f>S1277+SUM($S$1031:S1276)</f>
        <v>4235.527777777781</v>
      </c>
      <c r="S1277">
        <f t="shared" si="292"/>
        <v>22.166666666666664</v>
      </c>
      <c r="U1277">
        <f t="shared" si="293"/>
        <v>227.12675999999996</v>
      </c>
      <c r="V1277">
        <f t="shared" si="286"/>
        <v>359.13306299999999</v>
      </c>
      <c r="W1277">
        <f t="shared" si="294"/>
        <v>-39.722222222222783</v>
      </c>
      <c r="X1277">
        <f t="shared" si="295"/>
        <v>7080.2736372407271</v>
      </c>
      <c r="Y1277" t="str">
        <f t="shared" si="287"/>
        <v>Braking</v>
      </c>
      <c r="Z1277">
        <f t="shared" si="288"/>
        <v>7080.2736372407271</v>
      </c>
      <c r="AA1277">
        <f t="shared" si="289"/>
        <v>0</v>
      </c>
      <c r="AB1277">
        <f t="shared" si="290"/>
        <v>0</v>
      </c>
      <c r="AC1277">
        <f t="shared" si="291"/>
        <v>319.4108407777772</v>
      </c>
      <c r="AD1277">
        <f t="shared" si="299"/>
        <v>0</v>
      </c>
      <c r="AE1277">
        <f t="shared" si="300"/>
        <v>319.4108407777772</v>
      </c>
      <c r="AF1277">
        <f>(Z1277+SUM($Z$1031:Z1276))/1000</f>
        <v>2207.4737269930274</v>
      </c>
      <c r="AG1277">
        <f>(AA1277+SUM($AA$1031:AA1276))/1000</f>
        <v>372.69845362690751</v>
      </c>
      <c r="BG1277">
        <f t="shared" si="296"/>
        <v>351.32319444444437</v>
      </c>
    </row>
    <row r="1278" spans="2:59" x14ac:dyDescent="0.3">
      <c r="B1278" s="25" t="s">
        <v>53</v>
      </c>
      <c r="C1278" s="25">
        <v>1270</v>
      </c>
      <c r="D1278" s="25">
        <v>248</v>
      </c>
      <c r="E1278" s="24">
        <v>79.599999999999994</v>
      </c>
      <c r="F1278" s="15">
        <f t="shared" si="297"/>
        <v>-6.9444444444444448E-2</v>
      </c>
      <c r="G1278" s="15">
        <f t="shared" si="298"/>
        <v>-0.25</v>
      </c>
      <c r="R1278">
        <f>S1278+SUM($S$1031:S1277)</f>
        <v>4257.6388888888923</v>
      </c>
      <c r="S1278">
        <f t="shared" si="292"/>
        <v>22.111111111111111</v>
      </c>
      <c r="U1278">
        <f t="shared" si="293"/>
        <v>225.98970666666665</v>
      </c>
      <c r="V1278">
        <f t="shared" si="286"/>
        <v>357.99600966666662</v>
      </c>
      <c r="W1278">
        <f t="shared" si="294"/>
        <v>-99.305555555555557</v>
      </c>
      <c r="X1278">
        <f t="shared" si="295"/>
        <v>5719.9333742345671</v>
      </c>
      <c r="Y1278" t="str">
        <f t="shared" si="287"/>
        <v>Braking</v>
      </c>
      <c r="Z1278">
        <f t="shared" si="288"/>
        <v>5719.9333742345671</v>
      </c>
      <c r="AA1278">
        <f t="shared" si="289"/>
        <v>0</v>
      </c>
      <c r="AB1278">
        <f t="shared" si="290"/>
        <v>0</v>
      </c>
      <c r="AC1278">
        <f t="shared" si="291"/>
        <v>258.69045411111108</v>
      </c>
      <c r="AD1278">
        <f t="shared" si="299"/>
        <v>0</v>
      </c>
      <c r="AE1278">
        <f t="shared" si="300"/>
        <v>258.69045411111108</v>
      </c>
      <c r="AF1278">
        <f>(Z1278+SUM($Z$1031:Z1277))/1000</f>
        <v>2213.1936603672621</v>
      </c>
      <c r="AG1278">
        <f>(AA1278+SUM($AA$1031:AA1277))/1000</f>
        <v>372.69845362690751</v>
      </c>
      <c r="BG1278">
        <f t="shared" si="296"/>
        <v>349.56438271604941</v>
      </c>
    </row>
    <row r="1279" spans="2:59" x14ac:dyDescent="0.3">
      <c r="B1279" s="25" t="s">
        <v>53</v>
      </c>
      <c r="C1279" s="25">
        <v>1271</v>
      </c>
      <c r="D1279" s="25">
        <v>249</v>
      </c>
      <c r="E1279" s="24">
        <v>79.3</v>
      </c>
      <c r="F1279" s="15">
        <f t="shared" si="297"/>
        <v>-9.7222222222220642E-2</v>
      </c>
      <c r="G1279" s="15">
        <f t="shared" si="298"/>
        <v>-0.34999999999999432</v>
      </c>
      <c r="R1279">
        <f>S1279+SUM($S$1031:S1278)</f>
        <v>4279.6666666666697</v>
      </c>
      <c r="S1279">
        <f t="shared" si="292"/>
        <v>22.027777777777775</v>
      </c>
      <c r="U1279">
        <f t="shared" si="293"/>
        <v>224.28947666666662</v>
      </c>
      <c r="V1279">
        <f t="shared" si="286"/>
        <v>356.29577966666659</v>
      </c>
      <c r="W1279">
        <f t="shared" si="294"/>
        <v>-139.02777777777553</v>
      </c>
      <c r="X1279">
        <f t="shared" si="295"/>
        <v>4785.9312638302945</v>
      </c>
      <c r="Y1279" t="str">
        <f t="shared" si="287"/>
        <v>Braking</v>
      </c>
      <c r="Z1279">
        <f t="shared" si="288"/>
        <v>4785.9312638302945</v>
      </c>
      <c r="AA1279">
        <f t="shared" si="289"/>
        <v>0</v>
      </c>
      <c r="AB1279">
        <f t="shared" si="290"/>
        <v>0</v>
      </c>
      <c r="AC1279">
        <f t="shared" si="291"/>
        <v>217.26800188889106</v>
      </c>
      <c r="AD1279">
        <f t="shared" si="299"/>
        <v>0</v>
      </c>
      <c r="AE1279">
        <f t="shared" si="300"/>
        <v>217.26800188889106</v>
      </c>
      <c r="AF1279">
        <f>(Z1279+SUM($Z$1031:Z1278))/1000</f>
        <v>2217.9795916310927</v>
      </c>
      <c r="AG1279">
        <f>(AA1279+SUM($AA$1031:AA1278))/1000</f>
        <v>372.69845362690751</v>
      </c>
      <c r="BG1279">
        <f t="shared" si="296"/>
        <v>346.93444058641967</v>
      </c>
    </row>
    <row r="1280" spans="2:59" x14ac:dyDescent="0.3">
      <c r="B1280" s="25" t="s">
        <v>53</v>
      </c>
      <c r="C1280" s="25">
        <v>1272</v>
      </c>
      <c r="D1280" s="25">
        <v>250</v>
      </c>
      <c r="E1280" s="24">
        <v>78.900000000000006</v>
      </c>
      <c r="F1280" s="15">
        <f t="shared" si="297"/>
        <v>-0.11111111111111072</v>
      </c>
      <c r="G1280" s="15">
        <f t="shared" si="298"/>
        <v>-0.39999999999999858</v>
      </c>
      <c r="R1280">
        <f>S1280+SUM($S$1031:S1279)</f>
        <v>4301.5833333333367</v>
      </c>
      <c r="S1280">
        <f t="shared" si="292"/>
        <v>21.916666666666668</v>
      </c>
      <c r="U1280">
        <f t="shared" si="293"/>
        <v>222.03249000000002</v>
      </c>
      <c r="V1280">
        <f t="shared" si="286"/>
        <v>354.03879300000006</v>
      </c>
      <c r="W1280">
        <f t="shared" si="294"/>
        <v>-158.88888888888832</v>
      </c>
      <c r="X1280">
        <f t="shared" si="295"/>
        <v>4277.0353984351996</v>
      </c>
      <c r="Y1280" t="str">
        <f t="shared" si="287"/>
        <v>Braking</v>
      </c>
      <c r="Z1280">
        <f t="shared" si="288"/>
        <v>4277.0353984351996</v>
      </c>
      <c r="AA1280">
        <f t="shared" si="289"/>
        <v>0</v>
      </c>
      <c r="AB1280">
        <f t="shared" si="290"/>
        <v>0</v>
      </c>
      <c r="AC1280">
        <f t="shared" si="291"/>
        <v>195.14990411111174</v>
      </c>
      <c r="AD1280">
        <f t="shared" si="299"/>
        <v>0</v>
      </c>
      <c r="AE1280">
        <f t="shared" si="300"/>
        <v>195.14990411111174</v>
      </c>
      <c r="AF1280">
        <f>(Z1280+SUM($Z$1031:Z1279))/1000</f>
        <v>2222.2566270295279</v>
      </c>
      <c r="AG1280">
        <f>(AA1280+SUM($AA$1031:AA1279))/1000</f>
        <v>372.69845362690751</v>
      </c>
      <c r="BG1280">
        <f t="shared" si="296"/>
        <v>343.44329861111112</v>
      </c>
    </row>
    <row r="1281" spans="2:59" x14ac:dyDescent="0.3">
      <c r="B1281" s="25" t="s">
        <v>53</v>
      </c>
      <c r="C1281" s="25">
        <v>1273</v>
      </c>
      <c r="D1281" s="25">
        <v>251</v>
      </c>
      <c r="E1281" s="24">
        <v>78.5</v>
      </c>
      <c r="F1281" s="15">
        <f t="shared" si="297"/>
        <v>-9.7222222222222612E-2</v>
      </c>
      <c r="G1281" s="15">
        <f t="shared" si="298"/>
        <v>-0.35000000000000142</v>
      </c>
      <c r="R1281">
        <f>S1281+SUM($S$1031:S1280)</f>
        <v>4323.3888888888923</v>
      </c>
      <c r="S1281">
        <f t="shared" si="292"/>
        <v>21.805555555555554</v>
      </c>
      <c r="U1281">
        <f t="shared" si="293"/>
        <v>219.78691666666663</v>
      </c>
      <c r="V1281">
        <f t="shared" si="286"/>
        <v>351.79321966666663</v>
      </c>
      <c r="W1281">
        <f t="shared" si="294"/>
        <v>-139.02777777777834</v>
      </c>
      <c r="X1281">
        <f t="shared" si="295"/>
        <v>4639.4686634104801</v>
      </c>
      <c r="Y1281" t="str">
        <f t="shared" si="287"/>
        <v>Braking</v>
      </c>
      <c r="Z1281">
        <f t="shared" si="288"/>
        <v>4639.4686634104801</v>
      </c>
      <c r="AA1281">
        <f t="shared" si="289"/>
        <v>0</v>
      </c>
      <c r="AB1281">
        <f t="shared" si="290"/>
        <v>0</v>
      </c>
      <c r="AC1281">
        <f t="shared" si="291"/>
        <v>212.76544188888829</v>
      </c>
      <c r="AD1281">
        <f t="shared" si="299"/>
        <v>0</v>
      </c>
      <c r="AE1281">
        <f t="shared" si="300"/>
        <v>212.76544188888829</v>
      </c>
      <c r="AF1281">
        <f>(Z1281+SUM($Z$1031:Z1280))/1000</f>
        <v>2226.8960956929382</v>
      </c>
      <c r="AG1281">
        <f>(AA1281+SUM($AA$1031:AA1280))/1000</f>
        <v>372.69845362690751</v>
      </c>
      <c r="BG1281">
        <f t="shared" si="296"/>
        <v>339.96981095679007</v>
      </c>
    </row>
    <row r="1282" spans="2:59" x14ac:dyDescent="0.3">
      <c r="B1282" s="25" t="s">
        <v>53</v>
      </c>
      <c r="C1282" s="25">
        <v>1274</v>
      </c>
      <c r="D1282" s="25">
        <v>252</v>
      </c>
      <c r="E1282" s="24">
        <v>78.2</v>
      </c>
      <c r="F1282" s="15">
        <f t="shared" si="297"/>
        <v>-8.3333333333332538E-2</v>
      </c>
      <c r="G1282" s="15">
        <f t="shared" si="298"/>
        <v>-0.29999999999999716</v>
      </c>
      <c r="R1282">
        <f>S1282+SUM($S$1031:S1281)</f>
        <v>4345.111111111115</v>
      </c>
      <c r="S1282">
        <f t="shared" si="292"/>
        <v>21.722222222222221</v>
      </c>
      <c r="U1282">
        <f t="shared" si="293"/>
        <v>218.11022666666665</v>
      </c>
      <c r="V1282">
        <f t="shared" si="286"/>
        <v>350.11652966666668</v>
      </c>
      <c r="W1282">
        <f t="shared" si="294"/>
        <v>-119.16666666666553</v>
      </c>
      <c r="X1282">
        <f t="shared" si="295"/>
        <v>5016.7442462778017</v>
      </c>
      <c r="Y1282" t="str">
        <f t="shared" si="287"/>
        <v>Braking</v>
      </c>
      <c r="Z1282">
        <f t="shared" si="288"/>
        <v>5016.7442462778017</v>
      </c>
      <c r="AA1282">
        <f t="shared" si="289"/>
        <v>0</v>
      </c>
      <c r="AB1282">
        <f t="shared" si="290"/>
        <v>0</v>
      </c>
      <c r="AC1282">
        <f t="shared" si="291"/>
        <v>230.94986300000113</v>
      </c>
      <c r="AD1282">
        <f t="shared" si="299"/>
        <v>0</v>
      </c>
      <c r="AE1282">
        <f t="shared" si="300"/>
        <v>230.94986300000113</v>
      </c>
      <c r="AF1282">
        <f>(Z1282+SUM($Z$1031:Z1281))/1000</f>
        <v>2231.9128399392162</v>
      </c>
      <c r="AG1282">
        <f>(AA1282+SUM($AA$1031:AA1281))/1000</f>
        <v>372.69845362690751</v>
      </c>
      <c r="BG1282">
        <f t="shared" si="296"/>
        <v>337.37628086419755</v>
      </c>
    </row>
    <row r="1283" spans="2:59" x14ac:dyDescent="0.3">
      <c r="B1283" s="25" t="s">
        <v>53</v>
      </c>
      <c r="C1283" s="25">
        <v>1275</v>
      </c>
      <c r="D1283" s="25">
        <v>253</v>
      </c>
      <c r="E1283" s="24">
        <v>77.900000000000006</v>
      </c>
      <c r="F1283" s="15">
        <f t="shared" si="297"/>
        <v>-6.9444444444444448E-2</v>
      </c>
      <c r="G1283" s="15">
        <f t="shared" si="298"/>
        <v>-0.25</v>
      </c>
      <c r="R1283">
        <f>S1283+SUM($S$1031:S1282)</f>
        <v>4366.7500000000036</v>
      </c>
      <c r="S1283">
        <f t="shared" si="292"/>
        <v>21.638888888888889</v>
      </c>
      <c r="U1283">
        <f t="shared" si="293"/>
        <v>216.43995666666666</v>
      </c>
      <c r="V1283">
        <f t="shared" si="286"/>
        <v>348.44625966666666</v>
      </c>
      <c r="W1283">
        <f t="shared" si="294"/>
        <v>-99.305555555555557</v>
      </c>
      <c r="X1283">
        <f t="shared" si="295"/>
        <v>5391.1280139598766</v>
      </c>
      <c r="Y1283" t="str">
        <f t="shared" si="287"/>
        <v>Braking</v>
      </c>
      <c r="Z1283">
        <f t="shared" si="288"/>
        <v>5391.1280139598766</v>
      </c>
      <c r="AA1283">
        <f t="shared" si="289"/>
        <v>0</v>
      </c>
      <c r="AB1283">
        <f t="shared" si="290"/>
        <v>0</v>
      </c>
      <c r="AC1283">
        <f t="shared" si="291"/>
        <v>249.14070411111112</v>
      </c>
      <c r="AD1283">
        <f t="shared" si="299"/>
        <v>0</v>
      </c>
      <c r="AE1283">
        <f t="shared" si="300"/>
        <v>249.14070411111112</v>
      </c>
      <c r="AF1283">
        <f>(Z1283+SUM($Z$1031:Z1282))/1000</f>
        <v>2237.3039679531762</v>
      </c>
      <c r="AG1283">
        <f>(AA1283+SUM($AA$1031:AA1282))/1000</f>
        <v>372.69845362690751</v>
      </c>
      <c r="BG1283">
        <f t="shared" si="296"/>
        <v>334.79268132716049</v>
      </c>
    </row>
    <row r="1284" spans="2:59" x14ac:dyDescent="0.3">
      <c r="B1284" s="25" t="s">
        <v>53</v>
      </c>
      <c r="C1284" s="25">
        <v>1276</v>
      </c>
      <c r="D1284" s="25">
        <v>254</v>
      </c>
      <c r="E1284" s="24">
        <v>77.7</v>
      </c>
      <c r="F1284" s="15">
        <f t="shared" si="297"/>
        <v>-2.7777777777778172E-2</v>
      </c>
      <c r="G1284" s="15">
        <f t="shared" si="298"/>
        <v>-0.10000000000000142</v>
      </c>
      <c r="R1284">
        <f>S1284+SUM($S$1031:S1283)</f>
        <v>4388.3333333333367</v>
      </c>
      <c r="S1284">
        <f t="shared" si="292"/>
        <v>21.583333333333332</v>
      </c>
      <c r="U1284">
        <f t="shared" si="293"/>
        <v>215.33000999999996</v>
      </c>
      <c r="V1284">
        <f t="shared" si="286"/>
        <v>347.33631299999996</v>
      </c>
      <c r="W1284">
        <f t="shared" si="294"/>
        <v>-39.722222222222783</v>
      </c>
      <c r="X1284">
        <f t="shared" si="295"/>
        <v>6639.3374592870232</v>
      </c>
      <c r="Y1284" t="str">
        <f t="shared" si="287"/>
        <v>Braking</v>
      </c>
      <c r="Z1284">
        <f t="shared" si="288"/>
        <v>6639.3374592870232</v>
      </c>
      <c r="AA1284">
        <f t="shared" si="289"/>
        <v>0</v>
      </c>
      <c r="AB1284">
        <f t="shared" si="290"/>
        <v>0</v>
      </c>
      <c r="AC1284">
        <f t="shared" si="291"/>
        <v>307.61409077777716</v>
      </c>
      <c r="AD1284">
        <f t="shared" si="299"/>
        <v>0</v>
      </c>
      <c r="AE1284">
        <f t="shared" si="300"/>
        <v>307.61409077777716</v>
      </c>
      <c r="AF1284">
        <f>(Z1284+SUM($Z$1031:Z1283))/1000</f>
        <v>2243.9433054124634</v>
      </c>
      <c r="AG1284">
        <f>(AA1284+SUM($AA$1031:AA1283))/1000</f>
        <v>372.69845362690751</v>
      </c>
      <c r="BG1284">
        <f t="shared" si="296"/>
        <v>333.07579861111105</v>
      </c>
    </row>
    <row r="1285" spans="2:59" x14ac:dyDescent="0.3">
      <c r="B1285" s="25" t="s">
        <v>53</v>
      </c>
      <c r="C1285" s="25">
        <v>1277</v>
      </c>
      <c r="D1285" s="25">
        <v>255</v>
      </c>
      <c r="E1285" s="24">
        <v>77.7</v>
      </c>
      <c r="F1285" s="15">
        <f t="shared" si="297"/>
        <v>1.3888888888888099E-2</v>
      </c>
      <c r="G1285" s="15">
        <f t="shared" si="298"/>
        <v>4.9999999999997158E-2</v>
      </c>
      <c r="R1285">
        <f>S1285+SUM($S$1031:S1284)</f>
        <v>4409.9166666666697</v>
      </c>
      <c r="S1285">
        <f t="shared" si="292"/>
        <v>21.583333333333332</v>
      </c>
      <c r="U1285">
        <f t="shared" si="293"/>
        <v>215.33000999999996</v>
      </c>
      <c r="V1285">
        <f t="shared" si="286"/>
        <v>347.33631299999996</v>
      </c>
      <c r="W1285">
        <f t="shared" si="294"/>
        <v>19.861111111109981</v>
      </c>
      <c r="X1285">
        <f t="shared" si="295"/>
        <v>7925.3444037314566</v>
      </c>
      <c r="Y1285" t="str">
        <f t="shared" si="287"/>
        <v>Accelerating</v>
      </c>
      <c r="Z1285">
        <f t="shared" si="288"/>
        <v>7925.3444037314566</v>
      </c>
      <c r="AA1285">
        <f t="shared" si="289"/>
        <v>0</v>
      </c>
      <c r="AB1285">
        <f t="shared" si="290"/>
        <v>0</v>
      </c>
      <c r="AC1285">
        <f t="shared" si="291"/>
        <v>367.19742411110997</v>
      </c>
      <c r="AD1285">
        <f t="shared" si="299"/>
        <v>0</v>
      </c>
      <c r="AE1285">
        <f t="shared" si="300"/>
        <v>367.19742411110997</v>
      </c>
      <c r="AF1285">
        <f>(Z1285+SUM($Z$1031:Z1284))/1000</f>
        <v>2251.8686498161951</v>
      </c>
      <c r="AG1285">
        <f>(AA1285+SUM($AA$1031:AA1284))/1000</f>
        <v>372.69845362690751</v>
      </c>
      <c r="BG1285">
        <f t="shared" si="296"/>
        <v>333.07579861111105</v>
      </c>
    </row>
    <row r="1286" spans="2:59" x14ac:dyDescent="0.3">
      <c r="B1286" s="25" t="s">
        <v>53</v>
      </c>
      <c r="C1286" s="25">
        <v>1278</v>
      </c>
      <c r="D1286" s="25">
        <v>256</v>
      </c>
      <c r="E1286" s="24">
        <v>77.8</v>
      </c>
      <c r="F1286" s="15">
        <f t="shared" si="297"/>
        <v>2.7777777777778172E-2</v>
      </c>
      <c r="G1286" s="15">
        <f t="shared" si="298"/>
        <v>0.10000000000000142</v>
      </c>
      <c r="R1286">
        <f>S1286+SUM($S$1031:S1285)</f>
        <v>4431.527777777781</v>
      </c>
      <c r="S1286">
        <f t="shared" si="292"/>
        <v>21.611111111111111</v>
      </c>
      <c r="U1286">
        <f t="shared" si="293"/>
        <v>215.88462666666666</v>
      </c>
      <c r="V1286">
        <f t="shared" si="286"/>
        <v>347.89092966666669</v>
      </c>
      <c r="W1286">
        <f t="shared" si="294"/>
        <v>39.722222222222783</v>
      </c>
      <c r="X1286">
        <f t="shared" si="295"/>
        <v>8376.7508935987789</v>
      </c>
      <c r="Y1286" t="str">
        <f t="shared" si="287"/>
        <v>Accelerating</v>
      </c>
      <c r="Z1286">
        <f t="shared" si="288"/>
        <v>8376.7508935987789</v>
      </c>
      <c r="AA1286">
        <f t="shared" si="289"/>
        <v>0</v>
      </c>
      <c r="AB1286">
        <f t="shared" si="290"/>
        <v>0</v>
      </c>
      <c r="AC1286">
        <f t="shared" si="291"/>
        <v>387.61315188888949</v>
      </c>
      <c r="AD1286">
        <f t="shared" si="299"/>
        <v>0</v>
      </c>
      <c r="AE1286">
        <f t="shared" si="300"/>
        <v>387.61315188888949</v>
      </c>
      <c r="AF1286">
        <f>(Z1286+SUM($Z$1031:Z1285))/1000</f>
        <v>2260.245400709794</v>
      </c>
      <c r="AG1286">
        <f>(AA1286+SUM($AA$1031:AA1285))/1000</f>
        <v>372.69845362690751</v>
      </c>
      <c r="BG1286">
        <f t="shared" si="296"/>
        <v>333.93368827160492</v>
      </c>
    </row>
    <row r="1287" spans="2:59" x14ac:dyDescent="0.3">
      <c r="B1287" s="25" t="s">
        <v>53</v>
      </c>
      <c r="C1287" s="25">
        <v>1279</v>
      </c>
      <c r="D1287" s="25">
        <v>257</v>
      </c>
      <c r="E1287" s="24">
        <v>77.900000000000006</v>
      </c>
      <c r="F1287" s="15">
        <f t="shared" si="297"/>
        <v>4.1666666666666269E-2</v>
      </c>
      <c r="G1287" s="15">
        <f t="shared" si="298"/>
        <v>0.14999999999999858</v>
      </c>
      <c r="R1287">
        <f>S1287+SUM($S$1031:S1286)</f>
        <v>4453.1666666666697</v>
      </c>
      <c r="S1287">
        <f t="shared" si="292"/>
        <v>21.638888888888889</v>
      </c>
      <c r="U1287">
        <f t="shared" si="293"/>
        <v>216.43995666666666</v>
      </c>
      <c r="V1287">
        <f t="shared" si="286"/>
        <v>348.44625966666666</v>
      </c>
      <c r="W1287">
        <f t="shared" si="294"/>
        <v>59.583333333332767</v>
      </c>
      <c r="X1287">
        <f t="shared" si="295"/>
        <v>8829.3070263055433</v>
      </c>
      <c r="Y1287" t="str">
        <f t="shared" si="287"/>
        <v>Accelerating</v>
      </c>
      <c r="Z1287">
        <f t="shared" si="288"/>
        <v>8829.3070263055433</v>
      </c>
      <c r="AA1287">
        <f t="shared" si="289"/>
        <v>0</v>
      </c>
      <c r="AB1287">
        <f t="shared" si="290"/>
        <v>0</v>
      </c>
      <c r="AC1287">
        <f t="shared" si="291"/>
        <v>408.02959299999941</v>
      </c>
      <c r="AD1287">
        <f t="shared" si="299"/>
        <v>0</v>
      </c>
      <c r="AE1287">
        <f t="shared" si="300"/>
        <v>408.02959299999941</v>
      </c>
      <c r="AF1287">
        <f>(Z1287+SUM($Z$1031:Z1286))/1000</f>
        <v>2269.0747077360998</v>
      </c>
      <c r="AG1287">
        <f>(AA1287+SUM($AA$1031:AA1286))/1000</f>
        <v>372.69845362690751</v>
      </c>
      <c r="BG1287">
        <f t="shared" si="296"/>
        <v>334.79268132716049</v>
      </c>
    </row>
    <row r="1288" spans="2:59" x14ac:dyDescent="0.3">
      <c r="B1288" s="25" t="s">
        <v>53</v>
      </c>
      <c r="C1288" s="25">
        <v>1280</v>
      </c>
      <c r="D1288" s="25">
        <v>258</v>
      </c>
      <c r="E1288" s="24">
        <v>78.099999999999994</v>
      </c>
      <c r="F1288" s="15">
        <f t="shared" si="297"/>
        <v>5.5555555555554373E-2</v>
      </c>
      <c r="G1288" s="15">
        <f t="shared" si="298"/>
        <v>0.19999999999999574</v>
      </c>
      <c r="R1288">
        <f>S1288+SUM($S$1031:S1287)</f>
        <v>4474.861111111114</v>
      </c>
      <c r="S1288">
        <f t="shared" si="292"/>
        <v>21.694444444444443</v>
      </c>
      <c r="U1288">
        <f t="shared" si="293"/>
        <v>217.55275666666662</v>
      </c>
      <c r="V1288">
        <f t="shared" ref="V1288:V1351" si="301">U1288+T$8</f>
        <v>349.5590596666666</v>
      </c>
      <c r="W1288">
        <f t="shared" si="294"/>
        <v>79.444444444442752</v>
      </c>
      <c r="X1288">
        <f t="shared" si="295"/>
        <v>9306.9926864104546</v>
      </c>
      <c r="Y1288" t="str">
        <f t="shared" ref="Y1288:Y1351" si="302">IF(F1288&gt;0, "Accelerating", IF(F1288&lt;0, "Braking", IF(F1288=0, "Constant")))</f>
        <v>Accelerating</v>
      </c>
      <c r="Z1288">
        <f t="shared" ref="Z1288:Z1351" si="303">AE1288*S1288</f>
        <v>9306.9926864104546</v>
      </c>
      <c r="AA1288">
        <f t="shared" ref="AA1288:AA1351" si="304">AD1288*S1288</f>
        <v>0</v>
      </c>
      <c r="AB1288">
        <f t="shared" ref="AB1288:AB1351" si="305">IF(S1288=0, 1,0)</f>
        <v>0</v>
      </c>
      <c r="AC1288">
        <f t="shared" ref="AC1288:AC1351" si="306">W1288+V1288</f>
        <v>429.00350411110935</v>
      </c>
      <c r="AD1288">
        <f t="shared" si="299"/>
        <v>0</v>
      </c>
      <c r="AE1288">
        <f t="shared" si="300"/>
        <v>429.00350411110935</v>
      </c>
      <c r="AF1288">
        <f>(Z1288+SUM($Z$1031:Z1287))/1000</f>
        <v>2278.3817004225102</v>
      </c>
      <c r="AG1288">
        <f>(AA1288+SUM($AA$1031:AA1287))/1000</f>
        <v>372.69845362690751</v>
      </c>
      <c r="BG1288">
        <f t="shared" si="296"/>
        <v>336.51397762345675</v>
      </c>
    </row>
    <row r="1289" spans="2:59" x14ac:dyDescent="0.3">
      <c r="B1289" s="25" t="s">
        <v>53</v>
      </c>
      <c r="C1289" s="25">
        <v>1281</v>
      </c>
      <c r="D1289" s="25">
        <v>259</v>
      </c>
      <c r="E1289" s="24">
        <v>78.3</v>
      </c>
      <c r="F1289" s="15">
        <f t="shared" si="297"/>
        <v>2.7777777777778172E-2</v>
      </c>
      <c r="G1289" s="15">
        <f t="shared" si="298"/>
        <v>0.10000000000000142</v>
      </c>
      <c r="R1289">
        <f>S1289+SUM($S$1031:S1288)</f>
        <v>4496.611111111114</v>
      </c>
      <c r="S1289">
        <f t="shared" ref="S1289:S1352" si="307">E1289/3.6</f>
        <v>21.75</v>
      </c>
      <c r="U1289">
        <f t="shared" ref="U1289:U1352" si="308">0.5*2.14*0.36*1.2*(S1289)^2</f>
        <v>218.66840999999999</v>
      </c>
      <c r="V1289">
        <f t="shared" si="301"/>
        <v>350.674713</v>
      </c>
      <c r="W1289">
        <f t="shared" ref="W1289:W1352" si="309">(1430*F1289)</f>
        <v>39.722222222222783</v>
      </c>
      <c r="X1289">
        <f t="shared" ref="X1289:X1352" si="310">AE1289*S1289</f>
        <v>8491.1333410833449</v>
      </c>
      <c r="Y1289" t="str">
        <f t="shared" si="302"/>
        <v>Accelerating</v>
      </c>
      <c r="Z1289">
        <f t="shared" si="303"/>
        <v>8491.1333410833449</v>
      </c>
      <c r="AA1289">
        <f t="shared" si="304"/>
        <v>0</v>
      </c>
      <c r="AB1289">
        <f t="shared" si="305"/>
        <v>0</v>
      </c>
      <c r="AC1289">
        <f t="shared" si="306"/>
        <v>390.39693522222279</v>
      </c>
      <c r="AD1289">
        <f t="shared" si="299"/>
        <v>0</v>
      </c>
      <c r="AE1289">
        <f t="shared" si="300"/>
        <v>390.39693522222279</v>
      </c>
      <c r="AF1289">
        <f>(Z1289+SUM($Z$1031:Z1288))/1000</f>
        <v>2286.8728337635935</v>
      </c>
      <c r="AG1289">
        <f>(AA1289+SUM($AA$1031:AA1288))/1000</f>
        <v>372.69845362690751</v>
      </c>
      <c r="BG1289">
        <f t="shared" ref="BG1289:BG1352" si="311">(0.5*1430*(S1289*S1289))/1000</f>
        <v>338.2396875</v>
      </c>
    </row>
    <row r="1290" spans="2:59" x14ac:dyDescent="0.3">
      <c r="B1290" s="25" t="s">
        <v>53</v>
      </c>
      <c r="C1290" s="25">
        <v>1282</v>
      </c>
      <c r="D1290" s="25">
        <v>260</v>
      </c>
      <c r="E1290" s="24">
        <v>78.3</v>
      </c>
      <c r="F1290" s="15">
        <f t="shared" ref="F1290:F1353" si="312">($E1291-$E1289)/2/3.6</f>
        <v>1.3888888888890073E-2</v>
      </c>
      <c r="G1290" s="15">
        <f t="shared" ref="G1290:G1353" si="313">($E1291-$E1289)/2</f>
        <v>5.0000000000004263E-2</v>
      </c>
      <c r="R1290">
        <f>S1290+SUM($S$1031:S1289)</f>
        <v>4518.361111111114</v>
      </c>
      <c r="S1290">
        <f t="shared" si="307"/>
        <v>21.75</v>
      </c>
      <c r="U1290">
        <f t="shared" si="308"/>
        <v>218.66840999999999</v>
      </c>
      <c r="V1290">
        <f t="shared" si="301"/>
        <v>350.674713</v>
      </c>
      <c r="W1290">
        <f t="shared" si="309"/>
        <v>19.861111111112805</v>
      </c>
      <c r="X1290">
        <f t="shared" si="310"/>
        <v>8059.1541744167034</v>
      </c>
      <c r="Y1290" t="str">
        <f t="shared" si="302"/>
        <v>Accelerating</v>
      </c>
      <c r="Z1290">
        <f t="shared" si="303"/>
        <v>8059.1541744167034</v>
      </c>
      <c r="AA1290">
        <f t="shared" si="304"/>
        <v>0</v>
      </c>
      <c r="AB1290">
        <f t="shared" si="305"/>
        <v>0</v>
      </c>
      <c r="AC1290">
        <f t="shared" si="306"/>
        <v>370.53582411111279</v>
      </c>
      <c r="AD1290">
        <f t="shared" si="299"/>
        <v>0</v>
      </c>
      <c r="AE1290">
        <f t="shared" si="300"/>
        <v>370.53582411111279</v>
      </c>
      <c r="AF1290">
        <f>(Z1290+SUM($Z$1031:Z1289))/1000</f>
        <v>2294.93198793801</v>
      </c>
      <c r="AG1290">
        <f>(AA1290+SUM($AA$1031:AA1289))/1000</f>
        <v>372.69845362690751</v>
      </c>
      <c r="BG1290">
        <f t="shared" si="311"/>
        <v>338.2396875</v>
      </c>
    </row>
    <row r="1291" spans="2:59" x14ac:dyDescent="0.3">
      <c r="B1291" s="25" t="s">
        <v>53</v>
      </c>
      <c r="C1291" s="25">
        <v>1283</v>
      </c>
      <c r="D1291" s="25">
        <v>261</v>
      </c>
      <c r="E1291" s="24">
        <v>78.400000000000006</v>
      </c>
      <c r="F1291" s="15">
        <f t="shared" si="312"/>
        <v>1.3888888888890073E-2</v>
      </c>
      <c r="G1291" s="15">
        <f t="shared" si="313"/>
        <v>5.0000000000004263E-2</v>
      </c>
      <c r="R1291">
        <f>S1291+SUM($S$1031:S1290)</f>
        <v>4540.1388888888914</v>
      </c>
      <c r="S1291">
        <f t="shared" si="307"/>
        <v>21.777777777777779</v>
      </c>
      <c r="U1291">
        <f t="shared" si="308"/>
        <v>219.22730666666669</v>
      </c>
      <c r="V1291">
        <f t="shared" si="301"/>
        <v>351.23360966666667</v>
      </c>
      <c r="W1291">
        <f t="shared" si="309"/>
        <v>19.861111111112805</v>
      </c>
      <c r="X1291">
        <f t="shared" si="310"/>
        <v>8081.6183636049755</v>
      </c>
      <c r="Y1291" t="str">
        <f t="shared" si="302"/>
        <v>Accelerating</v>
      </c>
      <c r="Z1291">
        <f t="shared" si="303"/>
        <v>8081.6183636049755</v>
      </c>
      <c r="AA1291">
        <f t="shared" si="304"/>
        <v>0</v>
      </c>
      <c r="AB1291">
        <f t="shared" si="305"/>
        <v>0</v>
      </c>
      <c r="AC1291">
        <f t="shared" si="306"/>
        <v>371.09472077777946</v>
      </c>
      <c r="AD1291">
        <f t="shared" ref="AD1291:AD1354" si="314">IF(AC1291&gt;V1291,0,IF(AC1291&gt;0,0,IF(AC1291=$T$8,0,-AC1291)))</f>
        <v>0</v>
      </c>
      <c r="AE1291">
        <f t="shared" si="300"/>
        <v>371.09472077777946</v>
      </c>
      <c r="AF1291">
        <f>(Z1291+SUM($Z$1031:Z1290))/1000</f>
        <v>2303.0136063016148</v>
      </c>
      <c r="AG1291">
        <f>(AA1291+SUM($AA$1031:AA1290))/1000</f>
        <v>372.69845362690751</v>
      </c>
      <c r="BG1291">
        <f t="shared" si="311"/>
        <v>339.10419753086421</v>
      </c>
    </row>
    <row r="1292" spans="2:59" x14ac:dyDescent="0.3">
      <c r="B1292" s="25" t="s">
        <v>53</v>
      </c>
      <c r="C1292" s="25">
        <v>1284</v>
      </c>
      <c r="D1292" s="25">
        <v>262</v>
      </c>
      <c r="E1292" s="24">
        <v>78.400000000000006</v>
      </c>
      <c r="F1292" s="15">
        <f t="shared" si="312"/>
        <v>0</v>
      </c>
      <c r="G1292" s="15">
        <f t="shared" si="313"/>
        <v>0</v>
      </c>
      <c r="R1292">
        <f>S1292+SUM($S$1031:S1291)</f>
        <v>4561.9166666666688</v>
      </c>
      <c r="S1292">
        <f t="shared" si="307"/>
        <v>21.777777777777779</v>
      </c>
      <c r="U1292">
        <f t="shared" si="308"/>
        <v>219.22730666666669</v>
      </c>
      <c r="V1292">
        <f t="shared" si="301"/>
        <v>351.23360966666667</v>
      </c>
      <c r="W1292">
        <f t="shared" si="309"/>
        <v>0</v>
      </c>
      <c r="X1292">
        <f t="shared" si="310"/>
        <v>7649.0874994074074</v>
      </c>
      <c r="Y1292" t="str">
        <f t="shared" si="302"/>
        <v>Constant</v>
      </c>
      <c r="Z1292">
        <f t="shared" si="303"/>
        <v>7649.0874994074074</v>
      </c>
      <c r="AA1292">
        <f t="shared" si="304"/>
        <v>0</v>
      </c>
      <c r="AB1292">
        <f t="shared" si="305"/>
        <v>0</v>
      </c>
      <c r="AC1292">
        <f t="shared" si="306"/>
        <v>351.23360966666667</v>
      </c>
      <c r="AD1292">
        <f t="shared" si="314"/>
        <v>0</v>
      </c>
      <c r="AE1292">
        <f t="shared" si="300"/>
        <v>351.23360966666667</v>
      </c>
      <c r="AF1292">
        <f>(Z1292+SUM($Z$1031:Z1291))/1000</f>
        <v>2310.6626938010227</v>
      </c>
      <c r="AG1292">
        <f>(AA1292+SUM($AA$1031:AA1291))/1000</f>
        <v>372.69845362690751</v>
      </c>
      <c r="BG1292">
        <f t="shared" si="311"/>
        <v>339.10419753086421</v>
      </c>
    </row>
    <row r="1293" spans="2:59" x14ac:dyDescent="0.3">
      <c r="B1293" s="25" t="s">
        <v>53</v>
      </c>
      <c r="C1293" s="25">
        <v>1285</v>
      </c>
      <c r="D1293" s="25">
        <v>263</v>
      </c>
      <c r="E1293" s="24">
        <v>78.400000000000006</v>
      </c>
      <c r="F1293" s="15">
        <f t="shared" si="312"/>
        <v>-2.7777777777778172E-2</v>
      </c>
      <c r="G1293" s="15">
        <f t="shared" si="313"/>
        <v>-0.10000000000000142</v>
      </c>
      <c r="R1293">
        <f>S1293+SUM($S$1031:S1292)</f>
        <v>4583.6944444444462</v>
      </c>
      <c r="S1293">
        <f t="shared" si="307"/>
        <v>21.777777777777779</v>
      </c>
      <c r="U1293">
        <f t="shared" si="308"/>
        <v>219.22730666666669</v>
      </c>
      <c r="V1293">
        <f t="shared" si="301"/>
        <v>351.23360966666667</v>
      </c>
      <c r="W1293">
        <f t="shared" si="309"/>
        <v>-39.722222222222783</v>
      </c>
      <c r="X1293">
        <f t="shared" si="310"/>
        <v>6784.0257710123333</v>
      </c>
      <c r="Y1293" t="str">
        <f t="shared" si="302"/>
        <v>Braking</v>
      </c>
      <c r="Z1293">
        <f t="shared" si="303"/>
        <v>6784.0257710123333</v>
      </c>
      <c r="AA1293">
        <f t="shared" si="304"/>
        <v>0</v>
      </c>
      <c r="AB1293">
        <f t="shared" si="305"/>
        <v>0</v>
      </c>
      <c r="AC1293">
        <f t="shared" si="306"/>
        <v>311.51138744444387</v>
      </c>
      <c r="AD1293">
        <f t="shared" si="314"/>
        <v>0</v>
      </c>
      <c r="AE1293">
        <f t="shared" si="300"/>
        <v>311.51138744444387</v>
      </c>
      <c r="AF1293">
        <f>(Z1293+SUM($Z$1031:Z1292))/1000</f>
        <v>2317.4467195720349</v>
      </c>
      <c r="AG1293">
        <f>(AA1293+SUM($AA$1031:AA1292))/1000</f>
        <v>372.69845362690751</v>
      </c>
      <c r="BG1293">
        <f t="shared" si="311"/>
        <v>339.10419753086421</v>
      </c>
    </row>
    <row r="1294" spans="2:59" x14ac:dyDescent="0.3">
      <c r="B1294" s="25" t="s">
        <v>53</v>
      </c>
      <c r="C1294" s="25">
        <v>1286</v>
      </c>
      <c r="D1294" s="25">
        <v>264</v>
      </c>
      <c r="E1294" s="24">
        <v>78.2</v>
      </c>
      <c r="F1294" s="15">
        <f t="shared" si="312"/>
        <v>-5.5555555555556344E-2</v>
      </c>
      <c r="G1294" s="15">
        <f t="shared" si="313"/>
        <v>-0.20000000000000284</v>
      </c>
      <c r="R1294">
        <f>S1294+SUM($S$1031:S1293)</f>
        <v>4605.4166666666688</v>
      </c>
      <c r="S1294">
        <f t="shared" si="307"/>
        <v>21.722222222222221</v>
      </c>
      <c r="U1294">
        <f t="shared" si="308"/>
        <v>218.11022666666665</v>
      </c>
      <c r="V1294">
        <f t="shared" si="301"/>
        <v>350.11652966666668</v>
      </c>
      <c r="W1294">
        <f t="shared" si="309"/>
        <v>-79.444444444445566</v>
      </c>
      <c r="X1294">
        <f t="shared" si="310"/>
        <v>5879.5991845493581</v>
      </c>
      <c r="Y1294" t="str">
        <f t="shared" si="302"/>
        <v>Braking</v>
      </c>
      <c r="Z1294">
        <f t="shared" si="303"/>
        <v>5879.5991845493581</v>
      </c>
      <c r="AA1294">
        <f t="shared" si="304"/>
        <v>0</v>
      </c>
      <c r="AB1294">
        <f t="shared" si="305"/>
        <v>0</v>
      </c>
      <c r="AC1294">
        <f t="shared" si="306"/>
        <v>270.67208522222109</v>
      </c>
      <c r="AD1294">
        <f t="shared" si="314"/>
        <v>0</v>
      </c>
      <c r="AE1294">
        <f t="shared" si="300"/>
        <v>270.67208522222109</v>
      </c>
      <c r="AF1294">
        <f>(Z1294+SUM($Z$1031:Z1293))/1000</f>
        <v>2323.3263187565844</v>
      </c>
      <c r="AG1294">
        <f>(AA1294+SUM($AA$1031:AA1293))/1000</f>
        <v>372.69845362690751</v>
      </c>
      <c r="BG1294">
        <f t="shared" si="311"/>
        <v>337.37628086419755</v>
      </c>
    </row>
    <row r="1295" spans="2:59" x14ac:dyDescent="0.3">
      <c r="B1295" s="25" t="s">
        <v>53</v>
      </c>
      <c r="C1295" s="25">
        <v>1287</v>
      </c>
      <c r="D1295" s="25">
        <v>265</v>
      </c>
      <c r="E1295" s="24">
        <v>78</v>
      </c>
      <c r="F1295" s="15">
        <f t="shared" si="312"/>
        <v>-6.9444444444444448E-2</v>
      </c>
      <c r="G1295" s="15">
        <f t="shared" si="313"/>
        <v>-0.25</v>
      </c>
      <c r="R1295">
        <f>S1295+SUM($S$1031:S1294)</f>
        <v>4627.0833333333358</v>
      </c>
      <c r="S1295">
        <f t="shared" si="307"/>
        <v>21.666666666666668</v>
      </c>
      <c r="U1295">
        <f t="shared" si="308"/>
        <v>216.99600000000004</v>
      </c>
      <c r="V1295">
        <f t="shared" si="301"/>
        <v>349.00230300000004</v>
      </c>
      <c r="W1295">
        <f t="shared" si="309"/>
        <v>-99.305555555555557</v>
      </c>
      <c r="X1295">
        <f t="shared" si="310"/>
        <v>5410.0961946296311</v>
      </c>
      <c r="Y1295" t="str">
        <f t="shared" si="302"/>
        <v>Braking</v>
      </c>
      <c r="Z1295">
        <f t="shared" si="303"/>
        <v>5410.0961946296311</v>
      </c>
      <c r="AA1295">
        <f t="shared" si="304"/>
        <v>0</v>
      </c>
      <c r="AB1295">
        <f t="shared" si="305"/>
        <v>0</v>
      </c>
      <c r="AC1295">
        <f t="shared" si="306"/>
        <v>249.6967474444445</v>
      </c>
      <c r="AD1295">
        <f t="shared" si="314"/>
        <v>0</v>
      </c>
      <c r="AE1295">
        <f t="shared" si="300"/>
        <v>249.6967474444445</v>
      </c>
      <c r="AF1295">
        <f>(Z1295+SUM($Z$1031:Z1294))/1000</f>
        <v>2328.7364149512141</v>
      </c>
      <c r="AG1295">
        <f>(AA1295+SUM($AA$1031:AA1294))/1000</f>
        <v>372.69845362690751</v>
      </c>
      <c r="BG1295">
        <f t="shared" si="311"/>
        <v>335.65277777777783</v>
      </c>
    </row>
    <row r="1296" spans="2:59" x14ac:dyDescent="0.3">
      <c r="B1296" s="25" t="s">
        <v>53</v>
      </c>
      <c r="C1296" s="25">
        <v>1288</v>
      </c>
      <c r="D1296" s="25">
        <v>266</v>
      </c>
      <c r="E1296" s="24">
        <v>77.7</v>
      </c>
      <c r="F1296" s="15">
        <f t="shared" si="312"/>
        <v>-9.7222222222222612E-2</v>
      </c>
      <c r="G1296" s="15">
        <f t="shared" si="313"/>
        <v>-0.35000000000000142</v>
      </c>
      <c r="R1296">
        <f>S1296+SUM($S$1031:S1295)</f>
        <v>4648.6666666666688</v>
      </c>
      <c r="S1296">
        <f t="shared" si="307"/>
        <v>21.583333333333332</v>
      </c>
      <c r="U1296">
        <f t="shared" si="308"/>
        <v>215.33000999999996</v>
      </c>
      <c r="V1296">
        <f t="shared" si="301"/>
        <v>347.33631299999996</v>
      </c>
      <c r="W1296">
        <f t="shared" si="309"/>
        <v>-139.02777777777834</v>
      </c>
      <c r="X1296">
        <f t="shared" si="310"/>
        <v>4495.9925518796163</v>
      </c>
      <c r="Y1296" t="str">
        <f t="shared" si="302"/>
        <v>Braking</v>
      </c>
      <c r="Z1296">
        <f t="shared" si="303"/>
        <v>4495.9925518796163</v>
      </c>
      <c r="AA1296">
        <f t="shared" si="304"/>
        <v>0</v>
      </c>
      <c r="AB1296">
        <f t="shared" si="305"/>
        <v>0</v>
      </c>
      <c r="AC1296">
        <f t="shared" si="306"/>
        <v>208.30853522222162</v>
      </c>
      <c r="AD1296">
        <f t="shared" si="314"/>
        <v>0</v>
      </c>
      <c r="AE1296">
        <f t="shared" si="300"/>
        <v>208.30853522222162</v>
      </c>
      <c r="AF1296">
        <f>(Z1296+SUM($Z$1031:Z1295))/1000</f>
        <v>2333.2324075030938</v>
      </c>
      <c r="AG1296">
        <f>(AA1296+SUM($AA$1031:AA1295))/1000</f>
        <v>372.69845362690751</v>
      </c>
      <c r="BG1296">
        <f t="shared" si="311"/>
        <v>333.07579861111105</v>
      </c>
    </row>
    <row r="1297" spans="2:59" x14ac:dyDescent="0.3">
      <c r="B1297" s="25" t="s">
        <v>53</v>
      </c>
      <c r="C1297" s="25">
        <v>1289</v>
      </c>
      <c r="D1297" s="25">
        <v>267</v>
      </c>
      <c r="E1297" s="24">
        <v>77.3</v>
      </c>
      <c r="F1297" s="15">
        <f t="shared" si="312"/>
        <v>-0.11111111111111072</v>
      </c>
      <c r="G1297" s="15">
        <f t="shared" si="313"/>
        <v>-0.39999999999999858</v>
      </c>
      <c r="R1297">
        <f>S1297+SUM($S$1031:S1296)</f>
        <v>4670.1388888888914</v>
      </c>
      <c r="S1297">
        <f t="shared" si="307"/>
        <v>21.472222222222221</v>
      </c>
      <c r="U1297">
        <f t="shared" si="308"/>
        <v>213.11867666666663</v>
      </c>
      <c r="V1297">
        <f t="shared" si="301"/>
        <v>345.1249796666666</v>
      </c>
      <c r="W1297">
        <f t="shared" si="309"/>
        <v>-158.88888888888832</v>
      </c>
      <c r="X1297">
        <f t="shared" si="310"/>
        <v>3998.902726978406</v>
      </c>
      <c r="Y1297" t="str">
        <f t="shared" si="302"/>
        <v>Braking</v>
      </c>
      <c r="Z1297">
        <f t="shared" si="303"/>
        <v>3998.902726978406</v>
      </c>
      <c r="AA1297">
        <f t="shared" si="304"/>
        <v>0</v>
      </c>
      <c r="AB1297">
        <f t="shared" si="305"/>
        <v>0</v>
      </c>
      <c r="AC1297">
        <f t="shared" si="306"/>
        <v>186.23609077777829</v>
      </c>
      <c r="AD1297">
        <f t="shared" si="314"/>
        <v>0</v>
      </c>
      <c r="AE1297">
        <f t="shared" si="300"/>
        <v>186.23609077777829</v>
      </c>
      <c r="AF1297">
        <f>(Z1297+SUM($Z$1031:Z1296))/1000</f>
        <v>2337.2313102300723</v>
      </c>
      <c r="AG1297">
        <f>(AA1297+SUM($AA$1031:AA1296))/1000</f>
        <v>372.69845362690751</v>
      </c>
      <c r="BG1297">
        <f t="shared" si="311"/>
        <v>329.65527391975303</v>
      </c>
    </row>
    <row r="1298" spans="2:59" x14ac:dyDescent="0.3">
      <c r="B1298" s="25" t="s">
        <v>53</v>
      </c>
      <c r="C1298" s="25">
        <v>1290</v>
      </c>
      <c r="D1298" s="25">
        <v>268</v>
      </c>
      <c r="E1298" s="24">
        <v>76.900000000000006</v>
      </c>
      <c r="F1298" s="15">
        <f t="shared" si="312"/>
        <v>-9.7222222222222612E-2</v>
      </c>
      <c r="G1298" s="15">
        <f t="shared" si="313"/>
        <v>-0.35000000000000142</v>
      </c>
      <c r="R1298">
        <f>S1298+SUM($S$1031:S1297)</f>
        <v>4691.5000000000027</v>
      </c>
      <c r="S1298">
        <f t="shared" si="307"/>
        <v>21.361111111111111</v>
      </c>
      <c r="U1298">
        <f t="shared" si="308"/>
        <v>210.91875666666664</v>
      </c>
      <c r="V1298">
        <f t="shared" si="301"/>
        <v>342.92505966666664</v>
      </c>
      <c r="W1298">
        <f t="shared" si="309"/>
        <v>-139.02777777777834</v>
      </c>
      <c r="X1298">
        <f t="shared" si="310"/>
        <v>4355.4724936820858</v>
      </c>
      <c r="Y1298" t="str">
        <f t="shared" si="302"/>
        <v>Braking</v>
      </c>
      <c r="Z1298">
        <f t="shared" si="303"/>
        <v>4355.4724936820858</v>
      </c>
      <c r="AA1298">
        <f t="shared" si="304"/>
        <v>0</v>
      </c>
      <c r="AB1298">
        <f t="shared" si="305"/>
        <v>0</v>
      </c>
      <c r="AC1298">
        <f t="shared" si="306"/>
        <v>203.8972818888883</v>
      </c>
      <c r="AD1298">
        <f t="shared" si="314"/>
        <v>0</v>
      </c>
      <c r="AE1298">
        <f t="shared" si="300"/>
        <v>203.8972818888883</v>
      </c>
      <c r="AF1298">
        <f>(Z1298+SUM($Z$1031:Z1297))/1000</f>
        <v>2341.5867827237544</v>
      </c>
      <c r="AG1298">
        <f>(AA1298+SUM($AA$1031:AA1297))/1000</f>
        <v>372.69845362690751</v>
      </c>
      <c r="BG1298">
        <f t="shared" si="311"/>
        <v>326.25240354938268</v>
      </c>
    </row>
    <row r="1299" spans="2:59" x14ac:dyDescent="0.3">
      <c r="B1299" s="25" t="s">
        <v>53</v>
      </c>
      <c r="C1299" s="25">
        <v>1291</v>
      </c>
      <c r="D1299" s="25">
        <v>269</v>
      </c>
      <c r="E1299" s="24">
        <v>76.599999999999994</v>
      </c>
      <c r="F1299" s="15">
        <f t="shared" si="312"/>
        <v>-9.7222222222222612E-2</v>
      </c>
      <c r="G1299" s="15">
        <f t="shared" si="313"/>
        <v>-0.35000000000000142</v>
      </c>
      <c r="R1299">
        <f>S1299+SUM($S$1031:S1298)</f>
        <v>4712.7777777777801</v>
      </c>
      <c r="S1299">
        <f t="shared" si="307"/>
        <v>21.277777777777775</v>
      </c>
      <c r="U1299">
        <f t="shared" si="308"/>
        <v>209.27630666666661</v>
      </c>
      <c r="V1299">
        <f t="shared" si="301"/>
        <v>341.28260966666664</v>
      </c>
      <c r="W1299">
        <f t="shared" si="309"/>
        <v>-139.02777777777834</v>
      </c>
      <c r="X1299">
        <f t="shared" si="310"/>
        <v>4303.5333674135672</v>
      </c>
      <c r="Y1299" t="str">
        <f t="shared" si="302"/>
        <v>Braking</v>
      </c>
      <c r="Z1299">
        <f t="shared" si="303"/>
        <v>4303.5333674135672</v>
      </c>
      <c r="AA1299">
        <f t="shared" si="304"/>
        <v>0</v>
      </c>
      <c r="AB1299">
        <f t="shared" si="305"/>
        <v>0</v>
      </c>
      <c r="AC1299">
        <f t="shared" si="306"/>
        <v>202.2548318888883</v>
      </c>
      <c r="AD1299">
        <f t="shared" si="314"/>
        <v>0</v>
      </c>
      <c r="AE1299">
        <f t="shared" si="300"/>
        <v>202.2548318888883</v>
      </c>
      <c r="AF1299">
        <f>(Z1299+SUM($Z$1031:Z1298))/1000</f>
        <v>2345.8903160911677</v>
      </c>
      <c r="AG1299">
        <f>(AA1299+SUM($AA$1031:AA1298))/1000</f>
        <v>372.69845362690751</v>
      </c>
      <c r="BG1299">
        <f t="shared" si="311"/>
        <v>323.71183641975296</v>
      </c>
    </row>
    <row r="1300" spans="2:59" x14ac:dyDescent="0.3">
      <c r="B1300" s="25" t="s">
        <v>53</v>
      </c>
      <c r="C1300" s="25">
        <v>1292</v>
      </c>
      <c r="D1300" s="25">
        <v>270</v>
      </c>
      <c r="E1300" s="24">
        <v>76.2</v>
      </c>
      <c r="F1300" s="15">
        <f t="shared" si="312"/>
        <v>-0.12499999999999881</v>
      </c>
      <c r="G1300" s="15">
        <f t="shared" si="313"/>
        <v>-0.44999999999999574</v>
      </c>
      <c r="R1300">
        <f>S1300+SUM($S$1031:S1299)</f>
        <v>4733.9444444444471</v>
      </c>
      <c r="S1300">
        <f t="shared" si="307"/>
        <v>21.166666666666668</v>
      </c>
      <c r="U1300">
        <f t="shared" si="308"/>
        <v>207.09636</v>
      </c>
      <c r="V1300">
        <f t="shared" si="301"/>
        <v>339.10266300000001</v>
      </c>
      <c r="W1300">
        <f t="shared" si="309"/>
        <v>-178.74999999999829</v>
      </c>
      <c r="X1300">
        <f t="shared" si="310"/>
        <v>3394.1313668333696</v>
      </c>
      <c r="Y1300" t="str">
        <f t="shared" si="302"/>
        <v>Braking</v>
      </c>
      <c r="Z1300">
        <f t="shared" si="303"/>
        <v>3394.1313668333696</v>
      </c>
      <c r="AA1300">
        <f t="shared" si="304"/>
        <v>0</v>
      </c>
      <c r="AB1300">
        <f t="shared" si="305"/>
        <v>0</v>
      </c>
      <c r="AC1300">
        <f t="shared" si="306"/>
        <v>160.35266300000171</v>
      </c>
      <c r="AD1300">
        <f t="shared" si="314"/>
        <v>0</v>
      </c>
      <c r="AE1300">
        <f t="shared" si="300"/>
        <v>160.35266300000171</v>
      </c>
      <c r="AF1300">
        <f>(Z1300+SUM($Z$1031:Z1299))/1000</f>
        <v>2349.2844474580015</v>
      </c>
      <c r="AG1300">
        <f>(AA1300+SUM($AA$1031:AA1299))/1000</f>
        <v>372.69845362690751</v>
      </c>
      <c r="BG1300">
        <f t="shared" si="311"/>
        <v>320.33986111111113</v>
      </c>
    </row>
    <row r="1301" spans="2:59" x14ac:dyDescent="0.3">
      <c r="B1301" s="25" t="s">
        <v>53</v>
      </c>
      <c r="C1301" s="25">
        <v>1293</v>
      </c>
      <c r="D1301" s="25">
        <v>271</v>
      </c>
      <c r="E1301" s="24">
        <v>75.7</v>
      </c>
      <c r="F1301" s="15">
        <f t="shared" si="312"/>
        <v>-0.1388888888888889</v>
      </c>
      <c r="G1301" s="15">
        <f t="shared" si="313"/>
        <v>-0.5</v>
      </c>
      <c r="R1301">
        <f>S1301+SUM($S$1031:S1300)</f>
        <v>4754.9722222222244</v>
      </c>
      <c r="S1301">
        <f t="shared" si="307"/>
        <v>21.027777777777779</v>
      </c>
      <c r="U1301">
        <f t="shared" si="308"/>
        <v>204.38747666666669</v>
      </c>
      <c r="V1301">
        <f t="shared" si="301"/>
        <v>336.39377966666666</v>
      </c>
      <c r="W1301">
        <f t="shared" si="309"/>
        <v>-198.61111111111111</v>
      </c>
      <c r="X1301">
        <f t="shared" si="310"/>
        <v>2897.2633360154318</v>
      </c>
      <c r="Y1301" t="str">
        <f t="shared" si="302"/>
        <v>Braking</v>
      </c>
      <c r="Z1301">
        <f t="shared" si="303"/>
        <v>2897.2633360154318</v>
      </c>
      <c r="AA1301">
        <f t="shared" si="304"/>
        <v>0</v>
      </c>
      <c r="AB1301">
        <f t="shared" si="305"/>
        <v>0</v>
      </c>
      <c r="AC1301">
        <f t="shared" si="306"/>
        <v>137.78266855555555</v>
      </c>
      <c r="AD1301">
        <f t="shared" si="314"/>
        <v>0</v>
      </c>
      <c r="AE1301">
        <f t="shared" si="300"/>
        <v>137.78266855555555</v>
      </c>
      <c r="AF1301">
        <f>(Z1301+SUM($Z$1031:Z1300))/1000</f>
        <v>2352.1817107940169</v>
      </c>
      <c r="AG1301">
        <f>(AA1301+SUM($AA$1031:AA1300))/1000</f>
        <v>372.69845362690751</v>
      </c>
      <c r="BG1301">
        <f t="shared" si="311"/>
        <v>316.14971836419755</v>
      </c>
    </row>
    <row r="1302" spans="2:59" x14ac:dyDescent="0.3">
      <c r="B1302" s="25" t="s">
        <v>53</v>
      </c>
      <c r="C1302" s="25">
        <v>1294</v>
      </c>
      <c r="D1302" s="25">
        <v>272</v>
      </c>
      <c r="E1302" s="24">
        <v>75.2</v>
      </c>
      <c r="F1302" s="15">
        <f t="shared" si="312"/>
        <v>-0.1388888888888889</v>
      </c>
      <c r="G1302" s="15">
        <f t="shared" si="313"/>
        <v>-0.5</v>
      </c>
      <c r="R1302">
        <f>S1302+SUM($S$1031:S1301)</f>
        <v>4775.8611111111131</v>
      </c>
      <c r="S1302">
        <f t="shared" si="307"/>
        <v>20.888888888888889</v>
      </c>
      <c r="U1302">
        <f t="shared" si="308"/>
        <v>201.69642666666667</v>
      </c>
      <c r="V1302">
        <f t="shared" si="301"/>
        <v>333.70272966666664</v>
      </c>
      <c r="W1302">
        <f t="shared" si="309"/>
        <v>-198.61111111111111</v>
      </c>
      <c r="X1302">
        <f t="shared" si="310"/>
        <v>2821.9138098271601</v>
      </c>
      <c r="Y1302" t="str">
        <f t="shared" si="302"/>
        <v>Braking</v>
      </c>
      <c r="Z1302">
        <f t="shared" si="303"/>
        <v>2821.9138098271601</v>
      </c>
      <c r="AA1302">
        <f t="shared" si="304"/>
        <v>0</v>
      </c>
      <c r="AB1302">
        <f t="shared" si="305"/>
        <v>0</v>
      </c>
      <c r="AC1302">
        <f t="shared" si="306"/>
        <v>135.09161855555553</v>
      </c>
      <c r="AD1302">
        <f t="shared" si="314"/>
        <v>0</v>
      </c>
      <c r="AE1302">
        <f t="shared" si="300"/>
        <v>135.09161855555553</v>
      </c>
      <c r="AF1302">
        <f>(Z1302+SUM($Z$1031:Z1301))/1000</f>
        <v>2355.0036246038439</v>
      </c>
      <c r="AG1302">
        <f>(AA1302+SUM($AA$1031:AA1301))/1000</f>
        <v>372.69845362690751</v>
      </c>
      <c r="BG1302">
        <f t="shared" si="311"/>
        <v>311.98716049382716</v>
      </c>
    </row>
    <row r="1303" spans="2:59" x14ac:dyDescent="0.3">
      <c r="B1303" s="25" t="s">
        <v>53</v>
      </c>
      <c r="C1303" s="25">
        <v>1295</v>
      </c>
      <c r="D1303" s="25">
        <v>273</v>
      </c>
      <c r="E1303" s="24">
        <v>74.7</v>
      </c>
      <c r="F1303" s="15">
        <f t="shared" si="312"/>
        <v>-0.11111111111111072</v>
      </c>
      <c r="G1303" s="15">
        <f t="shared" si="313"/>
        <v>-0.39999999999999858</v>
      </c>
      <c r="R1303">
        <f>S1303+SUM($S$1031:S1302)</f>
        <v>4796.6111111111131</v>
      </c>
      <c r="S1303">
        <f t="shared" si="307"/>
        <v>20.75</v>
      </c>
      <c r="U1303">
        <f t="shared" si="308"/>
        <v>199.02321000000001</v>
      </c>
      <c r="V1303">
        <f t="shared" si="301"/>
        <v>331.02951300000001</v>
      </c>
      <c r="W1303">
        <f t="shared" si="309"/>
        <v>-158.88888888888832</v>
      </c>
      <c r="X1303">
        <f t="shared" si="310"/>
        <v>3571.9179503055675</v>
      </c>
      <c r="Y1303" t="str">
        <f t="shared" si="302"/>
        <v>Braking</v>
      </c>
      <c r="Z1303">
        <f t="shared" si="303"/>
        <v>3571.9179503055675</v>
      </c>
      <c r="AA1303">
        <f t="shared" si="304"/>
        <v>0</v>
      </c>
      <c r="AB1303">
        <f t="shared" si="305"/>
        <v>0</v>
      </c>
      <c r="AC1303">
        <f t="shared" si="306"/>
        <v>172.14062411111169</v>
      </c>
      <c r="AD1303">
        <f t="shared" si="314"/>
        <v>0</v>
      </c>
      <c r="AE1303">
        <f t="shared" si="300"/>
        <v>172.14062411111169</v>
      </c>
      <c r="AF1303">
        <f>(Z1303+SUM($Z$1031:Z1302))/1000</f>
        <v>2358.5755425541493</v>
      </c>
      <c r="AG1303">
        <f>(AA1303+SUM($AA$1031:AA1302))/1000</f>
        <v>372.69845362690751</v>
      </c>
      <c r="BG1303">
        <f t="shared" si="311"/>
        <v>307.85218750000001</v>
      </c>
    </row>
    <row r="1304" spans="2:59" x14ac:dyDescent="0.3">
      <c r="B1304" s="25" t="s">
        <v>53</v>
      </c>
      <c r="C1304" s="25">
        <v>1296</v>
      </c>
      <c r="D1304" s="25">
        <v>274</v>
      </c>
      <c r="E1304" s="24">
        <v>74.400000000000006</v>
      </c>
      <c r="F1304" s="15">
        <f t="shared" si="312"/>
        <v>-5.5555555555556344E-2</v>
      </c>
      <c r="G1304" s="15">
        <f t="shared" si="313"/>
        <v>-0.20000000000000284</v>
      </c>
      <c r="R1304">
        <f>S1304+SUM($S$1031:S1303)</f>
        <v>4817.2777777777801</v>
      </c>
      <c r="S1304">
        <f t="shared" si="307"/>
        <v>20.666666666666668</v>
      </c>
      <c r="U1304">
        <f t="shared" si="308"/>
        <v>197.42784</v>
      </c>
      <c r="V1304">
        <f t="shared" si="301"/>
        <v>329.43414300000001</v>
      </c>
      <c r="W1304">
        <f t="shared" si="309"/>
        <v>-79.444444444445566</v>
      </c>
      <c r="X1304">
        <f t="shared" si="310"/>
        <v>5166.4537701481258</v>
      </c>
      <c r="Y1304" t="str">
        <f t="shared" si="302"/>
        <v>Braking</v>
      </c>
      <c r="Z1304">
        <f t="shared" si="303"/>
        <v>5166.4537701481258</v>
      </c>
      <c r="AA1304">
        <f t="shared" si="304"/>
        <v>0</v>
      </c>
      <c r="AB1304">
        <f t="shared" si="305"/>
        <v>0</v>
      </c>
      <c r="AC1304">
        <f t="shared" si="306"/>
        <v>249.98969855555444</v>
      </c>
      <c r="AD1304">
        <f t="shared" si="314"/>
        <v>0</v>
      </c>
      <c r="AE1304">
        <f t="shared" si="300"/>
        <v>249.98969855555444</v>
      </c>
      <c r="AF1304">
        <f>(Z1304+SUM($Z$1031:Z1303))/1000</f>
        <v>2363.7419963242974</v>
      </c>
      <c r="AG1304">
        <f>(AA1304+SUM($AA$1031:AA1303))/1000</f>
        <v>372.69845362690751</v>
      </c>
      <c r="BG1304">
        <f t="shared" si="311"/>
        <v>305.38444444444445</v>
      </c>
    </row>
    <row r="1305" spans="2:59" x14ac:dyDescent="0.3">
      <c r="B1305" s="25" t="s">
        <v>53</v>
      </c>
      <c r="C1305" s="25">
        <v>1297</v>
      </c>
      <c r="D1305" s="25">
        <v>275</v>
      </c>
      <c r="E1305" s="24">
        <v>74.3</v>
      </c>
      <c r="F1305" s="15">
        <f t="shared" si="312"/>
        <v>0</v>
      </c>
      <c r="G1305" s="15">
        <f t="shared" si="313"/>
        <v>0</v>
      </c>
      <c r="R1305">
        <f>S1305+SUM($S$1031:S1304)</f>
        <v>4837.9166666666688</v>
      </c>
      <c r="S1305">
        <f t="shared" si="307"/>
        <v>20.638888888888889</v>
      </c>
      <c r="U1305">
        <f t="shared" si="308"/>
        <v>196.89747666666668</v>
      </c>
      <c r="V1305">
        <f t="shared" si="301"/>
        <v>328.90377966666665</v>
      </c>
      <c r="W1305">
        <f t="shared" si="309"/>
        <v>0</v>
      </c>
      <c r="X1305">
        <f t="shared" si="310"/>
        <v>6788.2085636759257</v>
      </c>
      <c r="Y1305" t="str">
        <f t="shared" si="302"/>
        <v>Constant</v>
      </c>
      <c r="Z1305">
        <f t="shared" si="303"/>
        <v>6788.2085636759257</v>
      </c>
      <c r="AA1305">
        <f t="shared" si="304"/>
        <v>0</v>
      </c>
      <c r="AB1305">
        <f t="shared" si="305"/>
        <v>0</v>
      </c>
      <c r="AC1305">
        <f t="shared" si="306"/>
        <v>328.90377966666665</v>
      </c>
      <c r="AD1305">
        <f t="shared" si="314"/>
        <v>0</v>
      </c>
      <c r="AE1305">
        <f t="shared" si="300"/>
        <v>328.90377966666665</v>
      </c>
      <c r="AF1305">
        <f>(Z1305+SUM($Z$1031:Z1304))/1000</f>
        <v>2370.5302048879735</v>
      </c>
      <c r="AG1305">
        <f>(AA1305+SUM($AA$1031:AA1304))/1000</f>
        <v>372.69845362690751</v>
      </c>
      <c r="BG1305">
        <f t="shared" si="311"/>
        <v>304.5640702160494</v>
      </c>
    </row>
    <row r="1306" spans="2:59" x14ac:dyDescent="0.3">
      <c r="B1306" s="25" t="s">
        <v>53</v>
      </c>
      <c r="C1306" s="25">
        <v>1298</v>
      </c>
      <c r="D1306" s="25">
        <v>276</v>
      </c>
      <c r="E1306" s="24">
        <v>74.400000000000006</v>
      </c>
      <c r="F1306" s="15">
        <f t="shared" si="312"/>
        <v>4.1666666666666269E-2</v>
      </c>
      <c r="G1306" s="15">
        <f t="shared" si="313"/>
        <v>0.14999999999999858</v>
      </c>
      <c r="R1306">
        <f>S1306+SUM($S$1031:S1305)</f>
        <v>4858.5833333333358</v>
      </c>
      <c r="S1306">
        <f t="shared" si="307"/>
        <v>20.666666666666668</v>
      </c>
      <c r="U1306">
        <f t="shared" si="308"/>
        <v>197.42784</v>
      </c>
      <c r="V1306">
        <f t="shared" si="301"/>
        <v>329.43414300000001</v>
      </c>
      <c r="W1306">
        <f t="shared" si="309"/>
        <v>59.583333333332767</v>
      </c>
      <c r="X1306">
        <f t="shared" si="310"/>
        <v>8039.6945108888776</v>
      </c>
      <c r="Y1306" t="str">
        <f t="shared" si="302"/>
        <v>Accelerating</v>
      </c>
      <c r="Z1306">
        <f t="shared" si="303"/>
        <v>8039.6945108888776</v>
      </c>
      <c r="AA1306">
        <f t="shared" si="304"/>
        <v>0</v>
      </c>
      <c r="AB1306">
        <f t="shared" si="305"/>
        <v>0</v>
      </c>
      <c r="AC1306">
        <f t="shared" si="306"/>
        <v>389.01747633333275</v>
      </c>
      <c r="AD1306">
        <f t="shared" si="314"/>
        <v>0</v>
      </c>
      <c r="AE1306">
        <f t="shared" si="300"/>
        <v>389.01747633333275</v>
      </c>
      <c r="AF1306">
        <f>(Z1306+SUM($Z$1031:Z1305))/1000</f>
        <v>2378.5698993988622</v>
      </c>
      <c r="AG1306">
        <f>(AA1306+SUM($AA$1031:AA1305))/1000</f>
        <v>372.69845362690751</v>
      </c>
      <c r="BG1306">
        <f t="shared" si="311"/>
        <v>305.38444444444445</v>
      </c>
    </row>
    <row r="1307" spans="2:59" x14ac:dyDescent="0.3">
      <c r="B1307" s="25" t="s">
        <v>53</v>
      </c>
      <c r="C1307" s="25">
        <v>1299</v>
      </c>
      <c r="D1307" s="25">
        <v>277</v>
      </c>
      <c r="E1307" s="24">
        <v>74.599999999999994</v>
      </c>
      <c r="F1307" s="15">
        <f t="shared" si="312"/>
        <v>6.9444444444444448E-2</v>
      </c>
      <c r="G1307" s="15">
        <f t="shared" si="313"/>
        <v>0.25</v>
      </c>
      <c r="R1307">
        <f>S1307+SUM($S$1031:S1306)</f>
        <v>4879.3055555555584</v>
      </c>
      <c r="S1307">
        <f t="shared" si="307"/>
        <v>20.722222222222221</v>
      </c>
      <c r="U1307">
        <f t="shared" si="308"/>
        <v>198.49070666666665</v>
      </c>
      <c r="V1307">
        <f t="shared" si="301"/>
        <v>330.49700966666666</v>
      </c>
      <c r="W1307">
        <f t="shared" si="309"/>
        <v>99.305555555555557</v>
      </c>
      <c r="X1307">
        <f t="shared" si="310"/>
        <v>8906.4642682160484</v>
      </c>
      <c r="Y1307" t="str">
        <f t="shared" si="302"/>
        <v>Accelerating</v>
      </c>
      <c r="Z1307">
        <f t="shared" si="303"/>
        <v>8906.4642682160484</v>
      </c>
      <c r="AA1307">
        <f t="shared" si="304"/>
        <v>0</v>
      </c>
      <c r="AB1307">
        <f t="shared" si="305"/>
        <v>0</v>
      </c>
      <c r="AC1307">
        <f t="shared" si="306"/>
        <v>429.8025652222222</v>
      </c>
      <c r="AD1307">
        <f t="shared" si="314"/>
        <v>0</v>
      </c>
      <c r="AE1307">
        <f t="shared" si="300"/>
        <v>429.8025652222222</v>
      </c>
      <c r="AF1307">
        <f>(Z1307+SUM($Z$1031:Z1306))/1000</f>
        <v>2387.4763636670782</v>
      </c>
      <c r="AG1307">
        <f>(AA1307+SUM($AA$1031:AA1306))/1000</f>
        <v>372.69845362690751</v>
      </c>
      <c r="BG1307">
        <f t="shared" si="311"/>
        <v>307.02850308641973</v>
      </c>
    </row>
    <row r="1308" spans="2:59" x14ac:dyDescent="0.3">
      <c r="B1308" s="25" t="s">
        <v>53</v>
      </c>
      <c r="C1308" s="25">
        <v>1300</v>
      </c>
      <c r="D1308" s="25">
        <v>278</v>
      </c>
      <c r="E1308" s="24">
        <v>74.900000000000006</v>
      </c>
      <c r="F1308" s="15">
        <f t="shared" si="312"/>
        <v>6.9444444444444448E-2</v>
      </c>
      <c r="G1308" s="15">
        <f t="shared" si="313"/>
        <v>0.25</v>
      </c>
      <c r="R1308">
        <f>S1308+SUM($S$1031:S1307)</f>
        <v>4900.111111111114</v>
      </c>
      <c r="S1308">
        <f t="shared" si="307"/>
        <v>20.805555555555557</v>
      </c>
      <c r="U1308">
        <f t="shared" si="308"/>
        <v>200.09035666666671</v>
      </c>
      <c r="V1308">
        <f t="shared" si="301"/>
        <v>332.09665966666671</v>
      </c>
      <c r="W1308">
        <f t="shared" si="309"/>
        <v>99.305555555555557</v>
      </c>
      <c r="X1308">
        <f t="shared" si="310"/>
        <v>8975.5627555956798</v>
      </c>
      <c r="Y1308" t="str">
        <f t="shared" si="302"/>
        <v>Accelerating</v>
      </c>
      <c r="Z1308">
        <f t="shared" si="303"/>
        <v>8975.5627555956798</v>
      </c>
      <c r="AA1308">
        <f t="shared" si="304"/>
        <v>0</v>
      </c>
      <c r="AB1308">
        <f t="shared" si="305"/>
        <v>0</v>
      </c>
      <c r="AC1308">
        <f t="shared" si="306"/>
        <v>431.40221522222225</v>
      </c>
      <c r="AD1308">
        <f t="shared" si="314"/>
        <v>0</v>
      </c>
      <c r="AE1308">
        <f t="shared" si="300"/>
        <v>431.40221522222225</v>
      </c>
      <c r="AF1308">
        <f>(Z1308+SUM($Z$1031:Z1307))/1000</f>
        <v>2396.4519264226742</v>
      </c>
      <c r="AG1308">
        <f>(AA1308+SUM($AA$1031:AA1307))/1000</f>
        <v>372.69845362690751</v>
      </c>
      <c r="BG1308">
        <f t="shared" si="311"/>
        <v>309.50286651234575</v>
      </c>
    </row>
    <row r="1309" spans="2:59" x14ac:dyDescent="0.3">
      <c r="B1309" s="25" t="s">
        <v>53</v>
      </c>
      <c r="C1309" s="25">
        <v>1301</v>
      </c>
      <c r="D1309" s="25">
        <v>279</v>
      </c>
      <c r="E1309" s="24">
        <v>75.099999999999994</v>
      </c>
      <c r="F1309" s="15">
        <f t="shared" si="312"/>
        <v>5.5555555555554373E-2</v>
      </c>
      <c r="G1309" s="15">
        <f t="shared" si="313"/>
        <v>0.19999999999999574</v>
      </c>
      <c r="R1309">
        <f>S1309+SUM($S$1031:S1308)</f>
        <v>4920.9722222222254</v>
      </c>
      <c r="S1309">
        <f t="shared" si="307"/>
        <v>20.861111111111111</v>
      </c>
      <c r="U1309">
        <f t="shared" si="308"/>
        <v>201.16035666666664</v>
      </c>
      <c r="V1309">
        <f t="shared" si="301"/>
        <v>333.16665966666665</v>
      </c>
      <c r="W1309">
        <f t="shared" si="309"/>
        <v>79.444444444442752</v>
      </c>
      <c r="X1309">
        <f t="shared" si="310"/>
        <v>8607.5260885400876</v>
      </c>
      <c r="Y1309" t="str">
        <f t="shared" si="302"/>
        <v>Accelerating</v>
      </c>
      <c r="Z1309">
        <f t="shared" si="303"/>
        <v>8607.5260885400876</v>
      </c>
      <c r="AA1309">
        <f t="shared" si="304"/>
        <v>0</v>
      </c>
      <c r="AB1309">
        <f t="shared" si="305"/>
        <v>0</v>
      </c>
      <c r="AC1309">
        <f t="shared" si="306"/>
        <v>412.6111041111094</v>
      </c>
      <c r="AD1309">
        <f t="shared" si="314"/>
        <v>0</v>
      </c>
      <c r="AE1309">
        <f t="shared" si="300"/>
        <v>412.6111041111094</v>
      </c>
      <c r="AF1309">
        <f>(Z1309+SUM($Z$1031:Z1308))/1000</f>
        <v>2405.0594525112142</v>
      </c>
      <c r="AG1309">
        <f>(AA1309+SUM($AA$1031:AA1308))/1000</f>
        <v>372.69845362690751</v>
      </c>
      <c r="BG1309">
        <f t="shared" si="311"/>
        <v>311.15795910493824</v>
      </c>
    </row>
    <row r="1310" spans="2:59" x14ac:dyDescent="0.3">
      <c r="B1310" s="25" t="s">
        <v>53</v>
      </c>
      <c r="C1310" s="25">
        <v>1302</v>
      </c>
      <c r="D1310" s="25">
        <v>280</v>
      </c>
      <c r="E1310" s="24">
        <v>75.3</v>
      </c>
      <c r="F1310" s="15">
        <f t="shared" si="312"/>
        <v>5.5555555555556344E-2</v>
      </c>
      <c r="G1310" s="15">
        <f t="shared" si="313"/>
        <v>0.20000000000000284</v>
      </c>
      <c r="R1310">
        <f>S1310+SUM($S$1031:S1309)</f>
        <v>4941.8888888888923</v>
      </c>
      <c r="S1310">
        <f t="shared" si="307"/>
        <v>20.916666666666664</v>
      </c>
      <c r="U1310">
        <f t="shared" si="308"/>
        <v>202.23320999999996</v>
      </c>
      <c r="V1310">
        <f t="shared" si="301"/>
        <v>334.23951299999999</v>
      </c>
      <c r="W1310">
        <f t="shared" si="309"/>
        <v>79.444444444445566</v>
      </c>
      <c r="X1310">
        <f t="shared" si="310"/>
        <v>8652.8894432129855</v>
      </c>
      <c r="Y1310" t="str">
        <f t="shared" si="302"/>
        <v>Accelerating</v>
      </c>
      <c r="Z1310">
        <f t="shared" si="303"/>
        <v>8652.8894432129855</v>
      </c>
      <c r="AA1310">
        <f t="shared" si="304"/>
        <v>0</v>
      </c>
      <c r="AB1310">
        <f t="shared" si="305"/>
        <v>0</v>
      </c>
      <c r="AC1310">
        <f t="shared" si="306"/>
        <v>413.68395744444558</v>
      </c>
      <c r="AD1310">
        <f t="shared" si="314"/>
        <v>0</v>
      </c>
      <c r="AE1310">
        <f t="shared" si="300"/>
        <v>413.68395744444558</v>
      </c>
      <c r="AF1310">
        <f>(Z1310+SUM($Z$1031:Z1309))/1000</f>
        <v>2413.7123419544273</v>
      </c>
      <c r="AG1310">
        <f>(AA1310+SUM($AA$1031:AA1309))/1000</f>
        <v>372.69845362690751</v>
      </c>
      <c r="BG1310">
        <f t="shared" si="311"/>
        <v>312.81746527777767</v>
      </c>
    </row>
    <row r="1311" spans="2:59" x14ac:dyDescent="0.3">
      <c r="B1311" s="25" t="s">
        <v>53</v>
      </c>
      <c r="C1311" s="25">
        <v>1303</v>
      </c>
      <c r="D1311" s="25">
        <v>281</v>
      </c>
      <c r="E1311" s="24">
        <v>75.5</v>
      </c>
      <c r="F1311" s="15">
        <f t="shared" si="312"/>
        <v>6.9444444444444448E-2</v>
      </c>
      <c r="G1311" s="15">
        <f t="shared" si="313"/>
        <v>0.25</v>
      </c>
      <c r="R1311">
        <f>S1311+SUM($S$1031:S1310)</f>
        <v>4962.861111111115</v>
      </c>
      <c r="S1311">
        <f t="shared" si="307"/>
        <v>20.972222222222221</v>
      </c>
      <c r="U1311">
        <f t="shared" si="308"/>
        <v>203.30891666666665</v>
      </c>
      <c r="V1311">
        <f t="shared" si="301"/>
        <v>335.31521966666662</v>
      </c>
      <c r="W1311">
        <f t="shared" si="309"/>
        <v>99.305555555555557</v>
      </c>
      <c r="X1311">
        <f t="shared" si="310"/>
        <v>9114.9634803549361</v>
      </c>
      <c r="Y1311" t="str">
        <f t="shared" si="302"/>
        <v>Accelerating</v>
      </c>
      <c r="Z1311">
        <f t="shared" si="303"/>
        <v>9114.9634803549361</v>
      </c>
      <c r="AA1311">
        <f t="shared" si="304"/>
        <v>0</v>
      </c>
      <c r="AB1311">
        <f t="shared" si="305"/>
        <v>0</v>
      </c>
      <c r="AC1311">
        <f t="shared" si="306"/>
        <v>434.62077522222216</v>
      </c>
      <c r="AD1311">
        <f t="shared" si="314"/>
        <v>0</v>
      </c>
      <c r="AE1311">
        <f t="shared" si="300"/>
        <v>434.62077522222216</v>
      </c>
      <c r="AF1311">
        <f>(Z1311+SUM($Z$1031:Z1310))/1000</f>
        <v>2422.8273054347819</v>
      </c>
      <c r="AG1311">
        <f>(AA1311+SUM($AA$1031:AA1310))/1000</f>
        <v>372.69845362690751</v>
      </c>
      <c r="BG1311">
        <f t="shared" si="311"/>
        <v>314.4813850308642</v>
      </c>
    </row>
    <row r="1312" spans="2:59" x14ac:dyDescent="0.3">
      <c r="B1312" s="25" t="s">
        <v>53</v>
      </c>
      <c r="C1312" s="25">
        <v>1304</v>
      </c>
      <c r="D1312" s="25">
        <v>282</v>
      </c>
      <c r="E1312" s="24">
        <v>75.8</v>
      </c>
      <c r="F1312" s="15">
        <f t="shared" si="312"/>
        <v>5.5555555555556344E-2</v>
      </c>
      <c r="G1312" s="15">
        <f t="shared" si="313"/>
        <v>0.20000000000000284</v>
      </c>
      <c r="R1312">
        <f>S1312+SUM($S$1031:S1311)</f>
        <v>4983.9166666666706</v>
      </c>
      <c r="S1312">
        <f t="shared" si="307"/>
        <v>21.055555555555554</v>
      </c>
      <c r="U1312">
        <f t="shared" si="308"/>
        <v>204.92782666666662</v>
      </c>
      <c r="V1312">
        <f t="shared" si="301"/>
        <v>336.93412966666665</v>
      </c>
      <c r="W1312">
        <f t="shared" si="309"/>
        <v>79.444444444445566</v>
      </c>
      <c r="X1312">
        <f t="shared" si="310"/>
        <v>8767.0821993395293</v>
      </c>
      <c r="Y1312" t="str">
        <f t="shared" si="302"/>
        <v>Accelerating</v>
      </c>
      <c r="Z1312">
        <f t="shared" si="303"/>
        <v>8767.0821993395293</v>
      </c>
      <c r="AA1312">
        <f t="shared" si="304"/>
        <v>0</v>
      </c>
      <c r="AB1312">
        <f t="shared" si="305"/>
        <v>0</v>
      </c>
      <c r="AC1312">
        <f t="shared" si="306"/>
        <v>416.37857411111224</v>
      </c>
      <c r="AD1312">
        <f t="shared" si="314"/>
        <v>0</v>
      </c>
      <c r="AE1312">
        <f t="shared" si="300"/>
        <v>416.37857411111224</v>
      </c>
      <c r="AF1312">
        <f>(Z1312+SUM($Z$1031:Z1311))/1000</f>
        <v>2431.5943876341216</v>
      </c>
      <c r="AG1312">
        <f>(AA1312+SUM($AA$1031:AA1311))/1000</f>
        <v>372.69845362690751</v>
      </c>
      <c r="BG1312">
        <f t="shared" si="311"/>
        <v>316.98554012345676</v>
      </c>
    </row>
    <row r="1313" spans="2:59" x14ac:dyDescent="0.3">
      <c r="B1313" s="25" t="s">
        <v>53</v>
      </c>
      <c r="C1313" s="25">
        <v>1305</v>
      </c>
      <c r="D1313" s="25">
        <v>283</v>
      </c>
      <c r="E1313" s="24">
        <v>75.900000000000006</v>
      </c>
      <c r="F1313" s="15">
        <f t="shared" si="312"/>
        <v>2.7777777777778172E-2</v>
      </c>
      <c r="G1313" s="15">
        <f t="shared" si="313"/>
        <v>0.10000000000000142</v>
      </c>
      <c r="R1313">
        <f>S1313+SUM($S$1031:S1312)</f>
        <v>5005.0000000000036</v>
      </c>
      <c r="S1313">
        <f t="shared" si="307"/>
        <v>21.083333333333336</v>
      </c>
      <c r="U1313">
        <f t="shared" si="308"/>
        <v>205.46889000000004</v>
      </c>
      <c r="V1313">
        <f t="shared" si="301"/>
        <v>337.47519300000005</v>
      </c>
      <c r="W1313">
        <f t="shared" si="309"/>
        <v>39.722222222222783</v>
      </c>
      <c r="X1313">
        <f t="shared" si="310"/>
        <v>7952.5788376018654</v>
      </c>
      <c r="Y1313" t="str">
        <f t="shared" si="302"/>
        <v>Accelerating</v>
      </c>
      <c r="Z1313">
        <f t="shared" si="303"/>
        <v>7952.5788376018654</v>
      </c>
      <c r="AA1313">
        <f t="shared" si="304"/>
        <v>0</v>
      </c>
      <c r="AB1313">
        <f t="shared" si="305"/>
        <v>0</v>
      </c>
      <c r="AC1313">
        <f t="shared" si="306"/>
        <v>377.19741522222284</v>
      </c>
      <c r="AD1313">
        <f t="shared" si="314"/>
        <v>0</v>
      </c>
      <c r="AE1313">
        <f t="shared" si="300"/>
        <v>377.19741522222284</v>
      </c>
      <c r="AF1313">
        <f>(Z1313+SUM($Z$1031:Z1312))/1000</f>
        <v>2439.5469664717239</v>
      </c>
      <c r="AG1313">
        <f>(AA1313+SUM($AA$1031:AA1312))/1000</f>
        <v>372.69845362690751</v>
      </c>
      <c r="BG1313">
        <f t="shared" si="311"/>
        <v>317.82246527777789</v>
      </c>
    </row>
    <row r="1314" spans="2:59" x14ac:dyDescent="0.3">
      <c r="B1314" s="25" t="s">
        <v>53</v>
      </c>
      <c r="C1314" s="25">
        <v>1306</v>
      </c>
      <c r="D1314" s="25">
        <v>284</v>
      </c>
      <c r="E1314" s="24">
        <v>76</v>
      </c>
      <c r="F1314" s="15">
        <f t="shared" si="312"/>
        <v>1.3888888888888099E-2</v>
      </c>
      <c r="G1314" s="15">
        <f t="shared" si="313"/>
        <v>4.9999999999997158E-2</v>
      </c>
      <c r="R1314">
        <f>S1314+SUM($S$1031:S1313)</f>
        <v>5026.111111111115</v>
      </c>
      <c r="S1314">
        <f t="shared" si="307"/>
        <v>21.111111111111111</v>
      </c>
      <c r="U1314">
        <f t="shared" si="308"/>
        <v>206.01066666666665</v>
      </c>
      <c r="V1314">
        <f t="shared" si="301"/>
        <v>338.01696966666668</v>
      </c>
      <c r="W1314">
        <f t="shared" si="309"/>
        <v>19.861111111109981</v>
      </c>
      <c r="X1314">
        <f t="shared" si="310"/>
        <v>7555.2039275308407</v>
      </c>
      <c r="Y1314" t="str">
        <f t="shared" si="302"/>
        <v>Accelerating</v>
      </c>
      <c r="Z1314">
        <f t="shared" si="303"/>
        <v>7555.2039275308407</v>
      </c>
      <c r="AA1314">
        <f t="shared" si="304"/>
        <v>0</v>
      </c>
      <c r="AB1314">
        <f t="shared" si="305"/>
        <v>0</v>
      </c>
      <c r="AC1314">
        <f t="shared" si="306"/>
        <v>357.87808077777669</v>
      </c>
      <c r="AD1314">
        <f t="shared" si="314"/>
        <v>0</v>
      </c>
      <c r="AE1314">
        <f t="shared" si="300"/>
        <v>357.87808077777669</v>
      </c>
      <c r="AF1314">
        <f>(Z1314+SUM($Z$1031:Z1313))/1000</f>
        <v>2447.1021703992546</v>
      </c>
      <c r="AG1314">
        <f>(AA1314+SUM($AA$1031:AA1313))/1000</f>
        <v>372.69845362690751</v>
      </c>
      <c r="BG1314">
        <f t="shared" si="311"/>
        <v>318.66049382716045</v>
      </c>
    </row>
    <row r="1315" spans="2:59" x14ac:dyDescent="0.3">
      <c r="B1315" s="25" t="s">
        <v>53</v>
      </c>
      <c r="C1315" s="25">
        <v>1307</v>
      </c>
      <c r="D1315" s="25">
        <v>285</v>
      </c>
      <c r="E1315" s="24">
        <v>76</v>
      </c>
      <c r="F1315" s="15">
        <f t="shared" si="312"/>
        <v>0</v>
      </c>
      <c r="G1315" s="15">
        <f t="shared" si="313"/>
        <v>0</v>
      </c>
      <c r="R1315">
        <f>S1315+SUM($S$1031:S1314)</f>
        <v>5047.2222222222263</v>
      </c>
      <c r="S1315">
        <f t="shared" si="307"/>
        <v>21.111111111111111</v>
      </c>
      <c r="U1315">
        <f t="shared" si="308"/>
        <v>206.01066666666665</v>
      </c>
      <c r="V1315">
        <f t="shared" si="301"/>
        <v>338.01696966666668</v>
      </c>
      <c r="W1315">
        <f t="shared" si="309"/>
        <v>0</v>
      </c>
      <c r="X1315">
        <f t="shared" si="310"/>
        <v>7135.9138040740745</v>
      </c>
      <c r="Y1315" t="str">
        <f t="shared" si="302"/>
        <v>Constant</v>
      </c>
      <c r="Z1315">
        <f t="shared" si="303"/>
        <v>7135.9138040740745</v>
      </c>
      <c r="AA1315">
        <f t="shared" si="304"/>
        <v>0</v>
      </c>
      <c r="AB1315">
        <f t="shared" si="305"/>
        <v>0</v>
      </c>
      <c r="AC1315">
        <f t="shared" si="306"/>
        <v>338.01696966666668</v>
      </c>
      <c r="AD1315">
        <f t="shared" si="314"/>
        <v>0</v>
      </c>
      <c r="AE1315">
        <f t="shared" si="300"/>
        <v>338.01696966666668</v>
      </c>
      <c r="AF1315">
        <f>(Z1315+SUM($Z$1031:Z1314))/1000</f>
        <v>2454.238084203329</v>
      </c>
      <c r="AG1315">
        <f>(AA1315+SUM($AA$1031:AA1314))/1000</f>
        <v>372.69845362690751</v>
      </c>
      <c r="BG1315">
        <f t="shared" si="311"/>
        <v>318.66049382716045</v>
      </c>
    </row>
    <row r="1316" spans="2:59" x14ac:dyDescent="0.3">
      <c r="B1316" s="25" t="s">
        <v>53</v>
      </c>
      <c r="C1316" s="25">
        <v>1308</v>
      </c>
      <c r="D1316" s="25">
        <v>286</v>
      </c>
      <c r="E1316" s="24">
        <v>76</v>
      </c>
      <c r="F1316" s="15">
        <f t="shared" si="312"/>
        <v>-1.3888888888888099E-2</v>
      </c>
      <c r="G1316" s="15">
        <f t="shared" si="313"/>
        <v>-4.9999999999997158E-2</v>
      </c>
      <c r="R1316">
        <f>S1316+SUM($S$1031:S1315)</f>
        <v>5068.3333333333376</v>
      </c>
      <c r="S1316">
        <f t="shared" si="307"/>
        <v>21.111111111111111</v>
      </c>
      <c r="U1316">
        <f t="shared" si="308"/>
        <v>206.01066666666665</v>
      </c>
      <c r="V1316">
        <f t="shared" si="301"/>
        <v>338.01696966666668</v>
      </c>
      <c r="W1316">
        <f t="shared" si="309"/>
        <v>-19.861111111109981</v>
      </c>
      <c r="X1316">
        <f t="shared" si="310"/>
        <v>6716.6236806173074</v>
      </c>
      <c r="Y1316" t="str">
        <f t="shared" si="302"/>
        <v>Braking</v>
      </c>
      <c r="Z1316">
        <f t="shared" si="303"/>
        <v>6716.6236806173074</v>
      </c>
      <c r="AA1316">
        <f t="shared" si="304"/>
        <v>0</v>
      </c>
      <c r="AB1316">
        <f t="shared" si="305"/>
        <v>0</v>
      </c>
      <c r="AC1316">
        <f t="shared" si="306"/>
        <v>318.15585855555668</v>
      </c>
      <c r="AD1316">
        <f t="shared" si="314"/>
        <v>0</v>
      </c>
      <c r="AE1316">
        <f t="shared" si="300"/>
        <v>318.15585855555668</v>
      </c>
      <c r="AF1316">
        <f>(Z1316+SUM($Z$1031:Z1315))/1000</f>
        <v>2460.954707883946</v>
      </c>
      <c r="AG1316">
        <f>(AA1316+SUM($AA$1031:AA1315))/1000</f>
        <v>372.69845362690751</v>
      </c>
      <c r="BG1316">
        <f t="shared" si="311"/>
        <v>318.66049382716045</v>
      </c>
    </row>
    <row r="1317" spans="2:59" x14ac:dyDescent="0.3">
      <c r="B1317" s="25" t="s">
        <v>53</v>
      </c>
      <c r="C1317" s="25">
        <v>1309</v>
      </c>
      <c r="D1317" s="25">
        <v>287</v>
      </c>
      <c r="E1317" s="24">
        <v>75.900000000000006</v>
      </c>
      <c r="F1317" s="15">
        <f t="shared" si="312"/>
        <v>-1.3888888888888099E-2</v>
      </c>
      <c r="G1317" s="15">
        <f t="shared" si="313"/>
        <v>-4.9999999999997158E-2</v>
      </c>
      <c r="R1317">
        <f>S1317+SUM($S$1031:S1316)</f>
        <v>5089.4166666666706</v>
      </c>
      <c r="S1317">
        <f t="shared" si="307"/>
        <v>21.083333333333336</v>
      </c>
      <c r="U1317">
        <f t="shared" si="308"/>
        <v>205.46889000000004</v>
      </c>
      <c r="V1317">
        <f t="shared" si="301"/>
        <v>337.47519300000005</v>
      </c>
      <c r="W1317">
        <f t="shared" si="309"/>
        <v>-19.861111111109981</v>
      </c>
      <c r="X1317">
        <f t="shared" si="310"/>
        <v>6696.363559824099</v>
      </c>
      <c r="Y1317" t="str">
        <f t="shared" si="302"/>
        <v>Braking</v>
      </c>
      <c r="Z1317">
        <f t="shared" si="303"/>
        <v>6696.363559824099</v>
      </c>
      <c r="AA1317">
        <f t="shared" si="304"/>
        <v>0</v>
      </c>
      <c r="AB1317">
        <f t="shared" si="305"/>
        <v>0</v>
      </c>
      <c r="AC1317">
        <f t="shared" si="306"/>
        <v>317.61408188889004</v>
      </c>
      <c r="AD1317">
        <f t="shared" si="314"/>
        <v>0</v>
      </c>
      <c r="AE1317">
        <f t="shared" si="300"/>
        <v>317.61408188889004</v>
      </c>
      <c r="AF1317">
        <f>(Z1317+SUM($Z$1031:Z1316))/1000</f>
        <v>2467.65107144377</v>
      </c>
      <c r="AG1317">
        <f>(AA1317+SUM($AA$1031:AA1316))/1000</f>
        <v>372.69845362690751</v>
      </c>
      <c r="BG1317">
        <f t="shared" si="311"/>
        <v>317.82246527777789</v>
      </c>
    </row>
    <row r="1318" spans="2:59" x14ac:dyDescent="0.3">
      <c r="B1318" s="25" t="s">
        <v>53</v>
      </c>
      <c r="C1318" s="25">
        <v>1310</v>
      </c>
      <c r="D1318" s="25">
        <v>288</v>
      </c>
      <c r="E1318" s="24">
        <v>75.900000000000006</v>
      </c>
      <c r="F1318" s="15">
        <f t="shared" si="312"/>
        <v>-1.3888888888890073E-2</v>
      </c>
      <c r="G1318" s="15">
        <f t="shared" si="313"/>
        <v>-5.0000000000004263E-2</v>
      </c>
      <c r="R1318">
        <f>S1318+SUM($S$1031:S1317)</f>
        <v>5110.5000000000036</v>
      </c>
      <c r="S1318">
        <f t="shared" si="307"/>
        <v>21.083333333333336</v>
      </c>
      <c r="U1318">
        <f t="shared" si="308"/>
        <v>205.46889000000004</v>
      </c>
      <c r="V1318">
        <f t="shared" si="301"/>
        <v>337.47519300000005</v>
      </c>
      <c r="W1318">
        <f t="shared" si="309"/>
        <v>-19.861111111112805</v>
      </c>
      <c r="X1318">
        <f t="shared" si="310"/>
        <v>6696.3635598240407</v>
      </c>
      <c r="Y1318" t="str">
        <f t="shared" si="302"/>
        <v>Braking</v>
      </c>
      <c r="Z1318">
        <f t="shared" si="303"/>
        <v>6696.3635598240407</v>
      </c>
      <c r="AA1318">
        <f t="shared" si="304"/>
        <v>0</v>
      </c>
      <c r="AB1318">
        <f t="shared" si="305"/>
        <v>0</v>
      </c>
      <c r="AC1318">
        <f t="shared" si="306"/>
        <v>317.61408188888726</v>
      </c>
      <c r="AD1318">
        <f t="shared" si="314"/>
        <v>0</v>
      </c>
      <c r="AE1318">
        <f t="shared" si="300"/>
        <v>317.61408188888726</v>
      </c>
      <c r="AF1318">
        <f>(Z1318+SUM($Z$1031:Z1317))/1000</f>
        <v>2474.347435003594</v>
      </c>
      <c r="AG1318">
        <f>(AA1318+SUM($AA$1031:AA1317))/1000</f>
        <v>372.69845362690751</v>
      </c>
      <c r="BG1318">
        <f t="shared" si="311"/>
        <v>317.82246527777789</v>
      </c>
    </row>
    <row r="1319" spans="2:59" x14ac:dyDescent="0.3">
      <c r="B1319" s="25" t="s">
        <v>53</v>
      </c>
      <c r="C1319" s="25">
        <v>1311</v>
      </c>
      <c r="D1319" s="25">
        <v>289</v>
      </c>
      <c r="E1319" s="24">
        <v>75.8</v>
      </c>
      <c r="F1319" s="15">
        <f t="shared" si="312"/>
        <v>-2.7777777777778172E-2</v>
      </c>
      <c r="G1319" s="15">
        <f t="shared" si="313"/>
        <v>-0.10000000000000142</v>
      </c>
      <c r="R1319">
        <f>S1319+SUM($S$1031:S1318)</f>
        <v>5131.5555555555593</v>
      </c>
      <c r="S1319">
        <f t="shared" si="307"/>
        <v>21.055555555555554</v>
      </c>
      <c r="U1319">
        <f t="shared" si="308"/>
        <v>204.92782666666662</v>
      </c>
      <c r="V1319">
        <f t="shared" si="301"/>
        <v>336.93412966666665</v>
      </c>
      <c r="W1319">
        <f t="shared" si="309"/>
        <v>-39.722222222222783</v>
      </c>
      <c r="X1319">
        <f t="shared" si="310"/>
        <v>6257.9618289691225</v>
      </c>
      <c r="Y1319" t="str">
        <f t="shared" si="302"/>
        <v>Braking</v>
      </c>
      <c r="Z1319">
        <f t="shared" si="303"/>
        <v>6257.9618289691225</v>
      </c>
      <c r="AA1319">
        <f t="shared" si="304"/>
        <v>0</v>
      </c>
      <c r="AB1319">
        <f t="shared" si="305"/>
        <v>0</v>
      </c>
      <c r="AC1319">
        <f t="shared" si="306"/>
        <v>297.21190744444385</v>
      </c>
      <c r="AD1319">
        <f t="shared" si="314"/>
        <v>0</v>
      </c>
      <c r="AE1319">
        <f t="shared" si="300"/>
        <v>297.21190744444385</v>
      </c>
      <c r="AF1319">
        <f>(Z1319+SUM($Z$1031:Z1318))/1000</f>
        <v>2480.6053968325632</v>
      </c>
      <c r="AG1319">
        <f>(AA1319+SUM($AA$1031:AA1318))/1000</f>
        <v>372.69845362690751</v>
      </c>
      <c r="BG1319">
        <f t="shared" si="311"/>
        <v>316.98554012345676</v>
      </c>
    </row>
    <row r="1320" spans="2:59" x14ac:dyDescent="0.3">
      <c r="B1320" s="25" t="s">
        <v>53</v>
      </c>
      <c r="C1320" s="25">
        <v>1312</v>
      </c>
      <c r="D1320" s="25">
        <v>290</v>
      </c>
      <c r="E1320" s="24">
        <v>75.7</v>
      </c>
      <c r="F1320" s="15">
        <f t="shared" si="312"/>
        <v>-4.1666666666666269E-2</v>
      </c>
      <c r="G1320" s="15">
        <f t="shared" si="313"/>
        <v>-0.14999999999999858</v>
      </c>
      <c r="R1320">
        <f>S1320+SUM($S$1031:S1319)</f>
        <v>5152.5833333333367</v>
      </c>
      <c r="S1320">
        <f t="shared" si="307"/>
        <v>21.027777777777779</v>
      </c>
      <c r="U1320">
        <f t="shared" si="308"/>
        <v>204.38747666666669</v>
      </c>
      <c r="V1320">
        <f t="shared" si="301"/>
        <v>336.39377966666666</v>
      </c>
      <c r="W1320">
        <f t="shared" si="309"/>
        <v>-59.583333333332767</v>
      </c>
      <c r="X1320">
        <f t="shared" si="310"/>
        <v>5820.708552064827</v>
      </c>
      <c r="Y1320" t="str">
        <f t="shared" si="302"/>
        <v>Braking</v>
      </c>
      <c r="Z1320">
        <f t="shared" si="303"/>
        <v>5820.708552064827</v>
      </c>
      <c r="AA1320">
        <f t="shared" si="304"/>
        <v>0</v>
      </c>
      <c r="AB1320">
        <f t="shared" si="305"/>
        <v>0</v>
      </c>
      <c r="AC1320">
        <f t="shared" si="306"/>
        <v>276.81044633333391</v>
      </c>
      <c r="AD1320">
        <f t="shared" si="314"/>
        <v>0</v>
      </c>
      <c r="AE1320">
        <f t="shared" si="300"/>
        <v>276.81044633333391</v>
      </c>
      <c r="AF1320">
        <f>(Z1320+SUM($Z$1031:Z1319))/1000</f>
        <v>2486.426105384628</v>
      </c>
      <c r="AG1320">
        <f>(AA1320+SUM($AA$1031:AA1319))/1000</f>
        <v>372.69845362690751</v>
      </c>
      <c r="BG1320">
        <f t="shared" si="311"/>
        <v>316.14971836419755</v>
      </c>
    </row>
    <row r="1321" spans="2:59" x14ac:dyDescent="0.3">
      <c r="B1321" s="25" t="s">
        <v>53</v>
      </c>
      <c r="C1321" s="25">
        <v>1313</v>
      </c>
      <c r="D1321" s="25">
        <v>291</v>
      </c>
      <c r="E1321" s="24">
        <v>75.5</v>
      </c>
      <c r="F1321" s="15">
        <f t="shared" si="312"/>
        <v>-6.9444444444444448E-2</v>
      </c>
      <c r="G1321" s="15">
        <f t="shared" si="313"/>
        <v>-0.25</v>
      </c>
      <c r="R1321">
        <f>S1321+SUM($S$1031:S1320)</f>
        <v>5173.5555555555593</v>
      </c>
      <c r="S1321">
        <f t="shared" si="307"/>
        <v>20.972222222222221</v>
      </c>
      <c r="U1321">
        <f t="shared" si="308"/>
        <v>203.30891666666665</v>
      </c>
      <c r="V1321">
        <f t="shared" si="301"/>
        <v>335.31521966666662</v>
      </c>
      <c r="W1321">
        <f t="shared" si="309"/>
        <v>-99.305555555555557</v>
      </c>
      <c r="X1321">
        <f t="shared" si="310"/>
        <v>4949.647122330246</v>
      </c>
      <c r="Y1321" t="str">
        <f t="shared" si="302"/>
        <v>Braking</v>
      </c>
      <c r="Z1321">
        <f t="shared" si="303"/>
        <v>4949.647122330246</v>
      </c>
      <c r="AA1321">
        <f t="shared" si="304"/>
        <v>0</v>
      </c>
      <c r="AB1321">
        <f t="shared" si="305"/>
        <v>0</v>
      </c>
      <c r="AC1321">
        <f t="shared" si="306"/>
        <v>236.00966411111108</v>
      </c>
      <c r="AD1321">
        <f t="shared" si="314"/>
        <v>0</v>
      </c>
      <c r="AE1321">
        <f t="shared" si="300"/>
        <v>236.00966411111108</v>
      </c>
      <c r="AF1321">
        <f>(Z1321+SUM($Z$1031:Z1320))/1000</f>
        <v>2491.3757525069577</v>
      </c>
      <c r="AG1321">
        <f>(AA1321+SUM($AA$1031:AA1320))/1000</f>
        <v>372.69845362690751</v>
      </c>
      <c r="BG1321">
        <f t="shared" si="311"/>
        <v>314.4813850308642</v>
      </c>
    </row>
    <row r="1322" spans="2:59" x14ac:dyDescent="0.3">
      <c r="B1322" s="25" t="s">
        <v>53</v>
      </c>
      <c r="C1322" s="25">
        <v>1314</v>
      </c>
      <c r="D1322" s="25">
        <v>292</v>
      </c>
      <c r="E1322" s="24">
        <v>75.2</v>
      </c>
      <c r="F1322" s="15">
        <f t="shared" si="312"/>
        <v>-6.9444444444444448E-2</v>
      </c>
      <c r="G1322" s="15">
        <f t="shared" si="313"/>
        <v>-0.25</v>
      </c>
      <c r="R1322">
        <f>S1322+SUM($S$1031:S1321)</f>
        <v>5194.444444444448</v>
      </c>
      <c r="S1322">
        <f t="shared" si="307"/>
        <v>20.888888888888889</v>
      </c>
      <c r="U1322">
        <f t="shared" si="308"/>
        <v>201.69642666666667</v>
      </c>
      <c r="V1322">
        <f t="shared" si="301"/>
        <v>333.70272966666664</v>
      </c>
      <c r="W1322">
        <f t="shared" si="309"/>
        <v>-99.305555555555557</v>
      </c>
      <c r="X1322">
        <f t="shared" si="310"/>
        <v>4896.2965258765435</v>
      </c>
      <c r="Y1322" t="str">
        <f t="shared" si="302"/>
        <v>Braking</v>
      </c>
      <c r="Z1322">
        <f t="shared" si="303"/>
        <v>4896.2965258765435</v>
      </c>
      <c r="AA1322">
        <f t="shared" si="304"/>
        <v>0</v>
      </c>
      <c r="AB1322">
        <f t="shared" si="305"/>
        <v>0</v>
      </c>
      <c r="AC1322">
        <f t="shared" si="306"/>
        <v>234.3971741111111</v>
      </c>
      <c r="AD1322">
        <f t="shared" si="314"/>
        <v>0</v>
      </c>
      <c r="AE1322">
        <f t="shared" ref="AE1322:AE1385" si="315">IF(AC1322&lt;0,0,IF(AC1322=$T$8,0,AC1322))</f>
        <v>234.3971741111111</v>
      </c>
      <c r="AF1322">
        <f>(Z1322+SUM($Z$1031:Z1321))/1000</f>
        <v>2496.2720490328343</v>
      </c>
      <c r="AG1322">
        <f>(AA1322+SUM($AA$1031:AA1321))/1000</f>
        <v>372.69845362690751</v>
      </c>
      <c r="BG1322">
        <f t="shared" si="311"/>
        <v>311.98716049382716</v>
      </c>
    </row>
    <row r="1323" spans="2:59" x14ac:dyDescent="0.3">
      <c r="B1323" s="25" t="s">
        <v>53</v>
      </c>
      <c r="C1323" s="25">
        <v>1315</v>
      </c>
      <c r="D1323" s="25">
        <v>293</v>
      </c>
      <c r="E1323" s="24">
        <v>75</v>
      </c>
      <c r="F1323" s="15">
        <f t="shared" si="312"/>
        <v>-6.9444444444444448E-2</v>
      </c>
      <c r="G1323" s="15">
        <f t="shared" si="313"/>
        <v>-0.25</v>
      </c>
      <c r="R1323">
        <f>S1323+SUM($S$1031:S1322)</f>
        <v>5215.277777777781</v>
      </c>
      <c r="S1323">
        <f t="shared" si="307"/>
        <v>20.833333333333332</v>
      </c>
      <c r="U1323">
        <f t="shared" si="308"/>
        <v>200.62499999999997</v>
      </c>
      <c r="V1323">
        <f t="shared" si="301"/>
        <v>332.631303</v>
      </c>
      <c r="W1323">
        <f t="shared" si="309"/>
        <v>-99.305555555555557</v>
      </c>
      <c r="X1323">
        <f t="shared" si="310"/>
        <v>4860.9530717592597</v>
      </c>
      <c r="Y1323" t="str">
        <f t="shared" si="302"/>
        <v>Braking</v>
      </c>
      <c r="Z1323">
        <f t="shared" si="303"/>
        <v>4860.9530717592597</v>
      </c>
      <c r="AA1323">
        <f t="shared" si="304"/>
        <v>0</v>
      </c>
      <c r="AB1323">
        <f t="shared" si="305"/>
        <v>0</v>
      </c>
      <c r="AC1323">
        <f t="shared" si="306"/>
        <v>233.32574744444446</v>
      </c>
      <c r="AD1323">
        <f t="shared" si="314"/>
        <v>0</v>
      </c>
      <c r="AE1323">
        <f t="shared" si="315"/>
        <v>233.32574744444446</v>
      </c>
      <c r="AF1323">
        <f>(Z1323+SUM($Z$1031:Z1322))/1000</f>
        <v>2501.1330021045933</v>
      </c>
      <c r="AG1323">
        <f>(AA1323+SUM($AA$1031:AA1322))/1000</f>
        <v>372.69845362690751</v>
      </c>
      <c r="BG1323">
        <f t="shared" si="311"/>
        <v>310.32986111111109</v>
      </c>
    </row>
    <row r="1324" spans="2:59" x14ac:dyDescent="0.3">
      <c r="B1324" s="25" t="s">
        <v>53</v>
      </c>
      <c r="C1324" s="25">
        <v>1316</v>
      </c>
      <c r="D1324" s="25">
        <v>294</v>
      </c>
      <c r="E1324" s="24">
        <v>74.7</v>
      </c>
      <c r="F1324" s="15">
        <f t="shared" si="312"/>
        <v>-0.12500000000000078</v>
      </c>
      <c r="G1324" s="15">
        <f t="shared" si="313"/>
        <v>-0.45000000000000284</v>
      </c>
      <c r="R1324">
        <f>S1324+SUM($S$1031:S1323)</f>
        <v>5236.027777777781</v>
      </c>
      <c r="S1324">
        <f t="shared" si="307"/>
        <v>20.75</v>
      </c>
      <c r="U1324">
        <f t="shared" si="308"/>
        <v>199.02321000000001</v>
      </c>
      <c r="V1324">
        <f t="shared" si="301"/>
        <v>331.02951300000001</v>
      </c>
      <c r="W1324">
        <f t="shared" si="309"/>
        <v>-178.75000000000111</v>
      </c>
      <c r="X1324">
        <f t="shared" si="310"/>
        <v>3159.7998947499773</v>
      </c>
      <c r="Y1324" t="str">
        <f t="shared" si="302"/>
        <v>Braking</v>
      </c>
      <c r="Z1324">
        <f t="shared" si="303"/>
        <v>3159.7998947499773</v>
      </c>
      <c r="AA1324">
        <f t="shared" si="304"/>
        <v>0</v>
      </c>
      <c r="AB1324">
        <f t="shared" si="305"/>
        <v>0</v>
      </c>
      <c r="AC1324">
        <f t="shared" si="306"/>
        <v>152.2795129999989</v>
      </c>
      <c r="AD1324">
        <f t="shared" si="314"/>
        <v>0</v>
      </c>
      <c r="AE1324">
        <f t="shared" si="315"/>
        <v>152.2795129999989</v>
      </c>
      <c r="AF1324">
        <f>(Z1324+SUM($Z$1031:Z1323))/1000</f>
        <v>2504.2928019993437</v>
      </c>
      <c r="AG1324">
        <f>(AA1324+SUM($AA$1031:AA1323))/1000</f>
        <v>372.69845362690751</v>
      </c>
      <c r="BG1324">
        <f t="shared" si="311"/>
        <v>307.85218750000001</v>
      </c>
    </row>
    <row r="1325" spans="2:59" x14ac:dyDescent="0.3">
      <c r="B1325" s="25" t="s">
        <v>53</v>
      </c>
      <c r="C1325" s="25">
        <v>1317</v>
      </c>
      <c r="D1325" s="25">
        <v>295</v>
      </c>
      <c r="E1325" s="24">
        <v>74.099999999999994</v>
      </c>
      <c r="F1325" s="15">
        <f t="shared" si="312"/>
        <v>-0.1388888888888889</v>
      </c>
      <c r="G1325" s="15">
        <f t="shared" si="313"/>
        <v>-0.5</v>
      </c>
      <c r="R1325">
        <f>S1325+SUM($S$1031:S1324)</f>
        <v>5256.611111111114</v>
      </c>
      <c r="S1325">
        <f t="shared" si="307"/>
        <v>20.583333333333332</v>
      </c>
      <c r="U1325">
        <f t="shared" si="308"/>
        <v>195.83888999999999</v>
      </c>
      <c r="V1325">
        <f t="shared" si="301"/>
        <v>327.84519299999999</v>
      </c>
      <c r="W1325">
        <f t="shared" si="309"/>
        <v>-198.61111111111111</v>
      </c>
      <c r="X1325">
        <f t="shared" si="310"/>
        <v>2660.0681855462958</v>
      </c>
      <c r="Y1325" t="str">
        <f t="shared" si="302"/>
        <v>Braking</v>
      </c>
      <c r="Z1325">
        <f t="shared" si="303"/>
        <v>2660.0681855462958</v>
      </c>
      <c r="AA1325">
        <f t="shared" si="304"/>
        <v>0</v>
      </c>
      <c r="AB1325">
        <f t="shared" si="305"/>
        <v>0</v>
      </c>
      <c r="AC1325">
        <f t="shared" si="306"/>
        <v>129.23408188888888</v>
      </c>
      <c r="AD1325">
        <f t="shared" si="314"/>
        <v>0</v>
      </c>
      <c r="AE1325">
        <f t="shared" si="315"/>
        <v>129.23408188888888</v>
      </c>
      <c r="AF1325">
        <f>(Z1325+SUM($Z$1031:Z1324))/1000</f>
        <v>2506.9528701848899</v>
      </c>
      <c r="AG1325">
        <f>(AA1325+SUM($AA$1031:AA1324))/1000</f>
        <v>372.69845362690751</v>
      </c>
      <c r="BG1325">
        <f t="shared" si="311"/>
        <v>302.92663194444447</v>
      </c>
    </row>
    <row r="1326" spans="2:59" x14ac:dyDescent="0.3">
      <c r="B1326" s="25" t="s">
        <v>53</v>
      </c>
      <c r="C1326" s="25">
        <v>1318</v>
      </c>
      <c r="D1326" s="25">
        <v>296</v>
      </c>
      <c r="E1326" s="24">
        <v>73.7</v>
      </c>
      <c r="F1326" s="15">
        <f t="shared" si="312"/>
        <v>-0.11111111111111072</v>
      </c>
      <c r="G1326" s="15">
        <f t="shared" si="313"/>
        <v>-0.39999999999999858</v>
      </c>
      <c r="R1326">
        <f>S1326+SUM($S$1031:S1325)</f>
        <v>5277.0833333333367</v>
      </c>
      <c r="S1326">
        <f t="shared" si="307"/>
        <v>20.472222222222221</v>
      </c>
      <c r="U1326">
        <f t="shared" si="308"/>
        <v>193.73027666666664</v>
      </c>
      <c r="V1326">
        <f t="shared" si="301"/>
        <v>325.73657966666667</v>
      </c>
      <c r="W1326">
        <f t="shared" si="309"/>
        <v>-158.88888888888832</v>
      </c>
      <c r="X1326">
        <f t="shared" si="310"/>
        <v>3415.7430028672957</v>
      </c>
      <c r="Y1326" t="str">
        <f t="shared" si="302"/>
        <v>Braking</v>
      </c>
      <c r="Z1326">
        <f t="shared" si="303"/>
        <v>3415.7430028672957</v>
      </c>
      <c r="AA1326">
        <f t="shared" si="304"/>
        <v>0</v>
      </c>
      <c r="AB1326">
        <f t="shared" si="305"/>
        <v>0</v>
      </c>
      <c r="AC1326">
        <f t="shared" si="306"/>
        <v>166.84769077777835</v>
      </c>
      <c r="AD1326">
        <f t="shared" si="314"/>
        <v>0</v>
      </c>
      <c r="AE1326">
        <f t="shared" si="315"/>
        <v>166.84769077777835</v>
      </c>
      <c r="AF1326">
        <f>(Z1326+SUM($Z$1031:Z1325))/1000</f>
        <v>2510.3686131877575</v>
      </c>
      <c r="AG1326">
        <f>(AA1326+SUM($AA$1031:AA1325))/1000</f>
        <v>372.69845362690751</v>
      </c>
      <c r="BG1326">
        <f t="shared" si="311"/>
        <v>299.66499614197528</v>
      </c>
    </row>
    <row r="1327" spans="2:59" x14ac:dyDescent="0.3">
      <c r="B1327" s="25" t="s">
        <v>53</v>
      </c>
      <c r="C1327" s="25">
        <v>1319</v>
      </c>
      <c r="D1327" s="25">
        <v>297</v>
      </c>
      <c r="E1327" s="24">
        <v>73.3</v>
      </c>
      <c r="F1327" s="15">
        <f t="shared" si="312"/>
        <v>-2.7777777777778172E-2</v>
      </c>
      <c r="G1327" s="15">
        <f t="shared" si="313"/>
        <v>-0.10000000000000142</v>
      </c>
      <c r="R1327">
        <f>S1327+SUM($S$1031:S1326)</f>
        <v>5297.444444444448</v>
      </c>
      <c r="S1327">
        <f t="shared" si="307"/>
        <v>20.361111111111111</v>
      </c>
      <c r="U1327">
        <f t="shared" si="308"/>
        <v>191.63307666666665</v>
      </c>
      <c r="V1327">
        <f t="shared" si="301"/>
        <v>323.63937966666663</v>
      </c>
      <c r="W1327">
        <f t="shared" si="309"/>
        <v>-39.722222222222783</v>
      </c>
      <c r="X1327">
        <f t="shared" si="310"/>
        <v>5780.868789077148</v>
      </c>
      <c r="Y1327" t="str">
        <f t="shared" si="302"/>
        <v>Braking</v>
      </c>
      <c r="Z1327">
        <f t="shared" si="303"/>
        <v>5780.868789077148</v>
      </c>
      <c r="AA1327">
        <f t="shared" si="304"/>
        <v>0</v>
      </c>
      <c r="AB1327">
        <f t="shared" si="305"/>
        <v>0</v>
      </c>
      <c r="AC1327">
        <f t="shared" si="306"/>
        <v>283.91715744444383</v>
      </c>
      <c r="AD1327">
        <f t="shared" si="314"/>
        <v>0</v>
      </c>
      <c r="AE1327">
        <f t="shared" si="315"/>
        <v>283.91715744444383</v>
      </c>
      <c r="AF1327">
        <f>(Z1327+SUM($Z$1031:Z1326))/1000</f>
        <v>2516.1494819768345</v>
      </c>
      <c r="AG1327">
        <f>(AA1327+SUM($AA$1031:AA1326))/1000</f>
        <v>372.69845362690751</v>
      </c>
      <c r="BG1327">
        <f t="shared" si="311"/>
        <v>296.42101466049382</v>
      </c>
    </row>
    <row r="1328" spans="2:59" x14ac:dyDescent="0.3">
      <c r="B1328" s="25" t="s">
        <v>53</v>
      </c>
      <c r="C1328" s="25">
        <v>1320</v>
      </c>
      <c r="D1328" s="25">
        <v>298</v>
      </c>
      <c r="E1328" s="24">
        <v>73.5</v>
      </c>
      <c r="F1328" s="15">
        <f t="shared" si="312"/>
        <v>9.7222222222222612E-2</v>
      </c>
      <c r="G1328" s="15">
        <f t="shared" si="313"/>
        <v>0.35000000000000142</v>
      </c>
      <c r="R1328">
        <f>S1328+SUM($S$1031:S1327)</f>
        <v>5317.861111111115</v>
      </c>
      <c r="S1328">
        <f t="shared" si="307"/>
        <v>20.416666666666668</v>
      </c>
      <c r="U1328">
        <f t="shared" si="308"/>
        <v>192.68025000000003</v>
      </c>
      <c r="V1328">
        <f t="shared" si="301"/>
        <v>324.686553</v>
      </c>
      <c r="W1328">
        <f t="shared" si="309"/>
        <v>139.02777777777834</v>
      </c>
      <c r="X1328">
        <f t="shared" si="310"/>
        <v>9467.5009200463082</v>
      </c>
      <c r="Y1328" t="str">
        <f t="shared" si="302"/>
        <v>Accelerating</v>
      </c>
      <c r="Z1328">
        <f t="shared" si="303"/>
        <v>9467.5009200463082</v>
      </c>
      <c r="AA1328">
        <f t="shared" si="304"/>
        <v>0</v>
      </c>
      <c r="AB1328">
        <f t="shared" si="305"/>
        <v>0</v>
      </c>
      <c r="AC1328">
        <f t="shared" si="306"/>
        <v>463.71433077777834</v>
      </c>
      <c r="AD1328">
        <f t="shared" si="314"/>
        <v>0</v>
      </c>
      <c r="AE1328">
        <f t="shared" si="315"/>
        <v>463.71433077777834</v>
      </c>
      <c r="AF1328">
        <f>(Z1328+SUM($Z$1031:Z1327))/1000</f>
        <v>2525.6169828968809</v>
      </c>
      <c r="AG1328">
        <f>(AA1328+SUM($AA$1031:AA1327))/1000</f>
        <v>372.69845362690751</v>
      </c>
      <c r="BG1328">
        <f t="shared" si="311"/>
        <v>298.04079861111114</v>
      </c>
    </row>
    <row r="1329" spans="2:59" x14ac:dyDescent="0.3">
      <c r="B1329" s="25" t="s">
        <v>53</v>
      </c>
      <c r="C1329" s="25">
        <v>1321</v>
      </c>
      <c r="D1329" s="25">
        <v>299</v>
      </c>
      <c r="E1329" s="24">
        <v>74</v>
      </c>
      <c r="F1329" s="15">
        <f t="shared" si="312"/>
        <v>0.19444444444444522</v>
      </c>
      <c r="G1329" s="15">
        <f t="shared" si="313"/>
        <v>0.70000000000000284</v>
      </c>
      <c r="R1329">
        <f>S1329+SUM($S$1031:S1328)</f>
        <v>5338.4166666666706</v>
      </c>
      <c r="S1329">
        <f t="shared" si="307"/>
        <v>20.555555555555554</v>
      </c>
      <c r="U1329">
        <f t="shared" si="308"/>
        <v>195.31066666666661</v>
      </c>
      <c r="V1329">
        <f t="shared" si="301"/>
        <v>327.31696966666664</v>
      </c>
      <c r="W1329">
        <f t="shared" si="309"/>
        <v>278.05555555555668</v>
      </c>
      <c r="X1329">
        <f t="shared" si="310"/>
        <v>12443.768574012367</v>
      </c>
      <c r="Y1329" t="str">
        <f t="shared" si="302"/>
        <v>Accelerating</v>
      </c>
      <c r="Z1329">
        <f t="shared" si="303"/>
        <v>12443.768574012367</v>
      </c>
      <c r="AA1329">
        <f t="shared" si="304"/>
        <v>0</v>
      </c>
      <c r="AB1329">
        <f t="shared" si="305"/>
        <v>0</v>
      </c>
      <c r="AC1329">
        <f t="shared" si="306"/>
        <v>605.37252522222332</v>
      </c>
      <c r="AD1329">
        <f t="shared" si="314"/>
        <v>0</v>
      </c>
      <c r="AE1329">
        <f t="shared" si="315"/>
        <v>605.37252522222332</v>
      </c>
      <c r="AF1329">
        <f>(Z1329+SUM($Z$1031:Z1328))/1000</f>
        <v>2538.0607514708931</v>
      </c>
      <c r="AG1329">
        <f>(AA1329+SUM($AA$1031:AA1328))/1000</f>
        <v>372.69845362690751</v>
      </c>
      <c r="BG1329">
        <f t="shared" si="311"/>
        <v>302.10956790123447</v>
      </c>
    </row>
    <row r="1330" spans="2:59" x14ac:dyDescent="0.3">
      <c r="B1330" s="25" t="s">
        <v>53</v>
      </c>
      <c r="C1330" s="25">
        <v>1322</v>
      </c>
      <c r="D1330" s="25">
        <v>300</v>
      </c>
      <c r="E1330" s="24">
        <v>74.900000000000006</v>
      </c>
      <c r="F1330" s="15">
        <f t="shared" si="312"/>
        <v>0.29166666666666585</v>
      </c>
      <c r="G1330" s="15">
        <f t="shared" si="313"/>
        <v>1.0499999999999972</v>
      </c>
      <c r="R1330">
        <f>S1330+SUM($S$1031:S1329)</f>
        <v>5359.2222222222263</v>
      </c>
      <c r="S1330">
        <f t="shared" si="307"/>
        <v>20.805555555555557</v>
      </c>
      <c r="U1330">
        <f t="shared" si="308"/>
        <v>200.09035666666671</v>
      </c>
      <c r="V1330">
        <f t="shared" si="301"/>
        <v>332.09665966666671</v>
      </c>
      <c r="W1330">
        <f t="shared" si="309"/>
        <v>417.08333333333218</v>
      </c>
      <c r="X1330">
        <f t="shared" si="310"/>
        <v>15587.105965472199</v>
      </c>
      <c r="Y1330" t="str">
        <f t="shared" si="302"/>
        <v>Accelerating</v>
      </c>
      <c r="Z1330">
        <f t="shared" si="303"/>
        <v>15587.105965472199</v>
      </c>
      <c r="AA1330">
        <f t="shared" si="304"/>
        <v>0</v>
      </c>
      <c r="AB1330">
        <f t="shared" si="305"/>
        <v>0</v>
      </c>
      <c r="AC1330">
        <f t="shared" si="306"/>
        <v>749.17999299999883</v>
      </c>
      <c r="AD1330">
        <f t="shared" si="314"/>
        <v>0</v>
      </c>
      <c r="AE1330">
        <f t="shared" si="315"/>
        <v>749.17999299999883</v>
      </c>
      <c r="AF1330">
        <f>(Z1330+SUM($Z$1031:Z1329))/1000</f>
        <v>2553.6478574363655</v>
      </c>
      <c r="AG1330">
        <f>(AA1330+SUM($AA$1031:AA1329))/1000</f>
        <v>372.69845362690751</v>
      </c>
      <c r="BG1330">
        <f t="shared" si="311"/>
        <v>309.50286651234575</v>
      </c>
    </row>
    <row r="1331" spans="2:59" x14ac:dyDescent="0.3">
      <c r="B1331" s="25" t="s">
        <v>53</v>
      </c>
      <c r="C1331" s="25">
        <v>1323</v>
      </c>
      <c r="D1331" s="25">
        <v>301</v>
      </c>
      <c r="E1331" s="24">
        <v>76.099999999999994</v>
      </c>
      <c r="F1331" s="15">
        <f t="shared" si="312"/>
        <v>0.38888888888888851</v>
      </c>
      <c r="G1331" s="15">
        <f t="shared" si="313"/>
        <v>1.3999999999999986</v>
      </c>
      <c r="R1331">
        <f>S1331+SUM($S$1031:S1330)</f>
        <v>5380.361111111115</v>
      </c>
      <c r="S1331">
        <f t="shared" si="307"/>
        <v>21.138888888888886</v>
      </c>
      <c r="U1331">
        <f t="shared" si="308"/>
        <v>206.55315666666661</v>
      </c>
      <c r="V1331">
        <f t="shared" si="301"/>
        <v>338.55945966666661</v>
      </c>
      <c r="W1331">
        <f t="shared" si="309"/>
        <v>556.11111111111052</v>
      </c>
      <c r="X1331">
        <f t="shared" si="310"/>
        <v>18912.341787830232</v>
      </c>
      <c r="Y1331" t="str">
        <f t="shared" si="302"/>
        <v>Accelerating</v>
      </c>
      <c r="Z1331">
        <f t="shared" si="303"/>
        <v>18912.341787830232</v>
      </c>
      <c r="AA1331">
        <f t="shared" si="304"/>
        <v>0</v>
      </c>
      <c r="AB1331">
        <f t="shared" si="305"/>
        <v>0</v>
      </c>
      <c r="AC1331">
        <f t="shared" si="306"/>
        <v>894.67057077777713</v>
      </c>
      <c r="AD1331">
        <f t="shared" si="314"/>
        <v>0</v>
      </c>
      <c r="AE1331">
        <f t="shared" si="315"/>
        <v>894.67057077777713</v>
      </c>
      <c r="AF1331">
        <f>(Z1331+SUM($Z$1031:Z1330))/1000</f>
        <v>2572.5601992241959</v>
      </c>
      <c r="AG1331">
        <f>(AA1331+SUM($AA$1031:AA1330))/1000</f>
        <v>372.69845362690751</v>
      </c>
      <c r="BG1331">
        <f t="shared" si="311"/>
        <v>319.49962577160488</v>
      </c>
    </row>
    <row r="1332" spans="2:59" x14ac:dyDescent="0.3">
      <c r="B1332" s="25" t="s">
        <v>53</v>
      </c>
      <c r="C1332" s="25">
        <v>1324</v>
      </c>
      <c r="D1332" s="25">
        <v>302</v>
      </c>
      <c r="E1332" s="24">
        <v>77.7</v>
      </c>
      <c r="F1332" s="15">
        <f t="shared" si="312"/>
        <v>0.43055555555555675</v>
      </c>
      <c r="G1332" s="15">
        <f t="shared" si="313"/>
        <v>1.5500000000000043</v>
      </c>
      <c r="R1332">
        <f>S1332+SUM($S$1031:S1331)</f>
        <v>5401.944444444448</v>
      </c>
      <c r="S1332">
        <f t="shared" si="307"/>
        <v>21.583333333333332</v>
      </c>
      <c r="U1332">
        <f t="shared" si="308"/>
        <v>215.33000999999996</v>
      </c>
      <c r="V1332">
        <f t="shared" si="301"/>
        <v>347.33631299999996</v>
      </c>
      <c r="W1332">
        <f t="shared" si="309"/>
        <v>615.69444444444616</v>
      </c>
      <c r="X1332">
        <f t="shared" si="310"/>
        <v>20785.413848175962</v>
      </c>
      <c r="Y1332" t="str">
        <f t="shared" si="302"/>
        <v>Accelerating</v>
      </c>
      <c r="Z1332">
        <f t="shared" si="303"/>
        <v>20785.413848175962</v>
      </c>
      <c r="AA1332">
        <f t="shared" si="304"/>
        <v>0</v>
      </c>
      <c r="AB1332">
        <f t="shared" si="305"/>
        <v>0</v>
      </c>
      <c r="AC1332">
        <f t="shared" si="306"/>
        <v>963.03075744444618</v>
      </c>
      <c r="AD1332">
        <f t="shared" si="314"/>
        <v>0</v>
      </c>
      <c r="AE1332">
        <f t="shared" si="315"/>
        <v>963.03075744444618</v>
      </c>
      <c r="AF1332">
        <f>(Z1332+SUM($Z$1031:Z1331))/1000</f>
        <v>2593.3456130723721</v>
      </c>
      <c r="AG1332">
        <f>(AA1332+SUM($AA$1031:AA1331))/1000</f>
        <v>372.69845362690751</v>
      </c>
      <c r="BG1332">
        <f t="shared" si="311"/>
        <v>333.07579861111105</v>
      </c>
    </row>
    <row r="1333" spans="2:59" x14ac:dyDescent="0.3">
      <c r="B1333" s="25" t="s">
        <v>53</v>
      </c>
      <c r="C1333" s="25">
        <v>1325</v>
      </c>
      <c r="D1333" s="25">
        <v>303</v>
      </c>
      <c r="E1333" s="24">
        <v>79.2</v>
      </c>
      <c r="F1333" s="15">
        <f t="shared" si="312"/>
        <v>0.36111111111111033</v>
      </c>
      <c r="G1333" s="15">
        <f t="shared" si="313"/>
        <v>1.2999999999999972</v>
      </c>
      <c r="R1333">
        <f>S1333+SUM($S$1031:S1332)</f>
        <v>5423.944444444448</v>
      </c>
      <c r="S1333">
        <f t="shared" si="307"/>
        <v>22</v>
      </c>
      <c r="U1333">
        <f t="shared" si="308"/>
        <v>223.72415999999998</v>
      </c>
      <c r="V1333">
        <f t="shared" si="301"/>
        <v>355.73046299999999</v>
      </c>
      <c r="W1333">
        <f t="shared" si="309"/>
        <v>516.38888888888778</v>
      </c>
      <c r="X1333">
        <f t="shared" si="310"/>
        <v>19186.62574155553</v>
      </c>
      <c r="Y1333" t="str">
        <f t="shared" si="302"/>
        <v>Accelerating</v>
      </c>
      <c r="Z1333">
        <f t="shared" si="303"/>
        <v>19186.62574155553</v>
      </c>
      <c r="AA1333">
        <f t="shared" si="304"/>
        <v>0</v>
      </c>
      <c r="AB1333">
        <f t="shared" si="305"/>
        <v>0</v>
      </c>
      <c r="AC1333">
        <f t="shared" si="306"/>
        <v>872.11935188888776</v>
      </c>
      <c r="AD1333">
        <f t="shared" si="314"/>
        <v>0</v>
      </c>
      <c r="AE1333">
        <f t="shared" si="315"/>
        <v>872.11935188888776</v>
      </c>
      <c r="AF1333">
        <f>(Z1333+SUM($Z$1031:Z1332))/1000</f>
        <v>2612.5322388139275</v>
      </c>
      <c r="AG1333">
        <f>(AA1333+SUM($AA$1031:AA1332))/1000</f>
        <v>372.69845362690751</v>
      </c>
      <c r="BG1333">
        <f t="shared" si="311"/>
        <v>346.06</v>
      </c>
    </row>
    <row r="1334" spans="2:59" x14ac:dyDescent="0.3">
      <c r="B1334" s="25" t="s">
        <v>53</v>
      </c>
      <c r="C1334" s="25">
        <v>1326</v>
      </c>
      <c r="D1334" s="25">
        <v>304</v>
      </c>
      <c r="E1334" s="24">
        <v>80.3</v>
      </c>
      <c r="F1334" s="15">
        <f t="shared" si="312"/>
        <v>0.22222222222222143</v>
      </c>
      <c r="G1334" s="15">
        <f t="shared" si="313"/>
        <v>0.79999999999999716</v>
      </c>
      <c r="R1334">
        <f>S1334+SUM($S$1031:S1333)</f>
        <v>5446.2500000000036</v>
      </c>
      <c r="S1334">
        <f t="shared" si="307"/>
        <v>22.305555555555554</v>
      </c>
      <c r="U1334">
        <f t="shared" si="308"/>
        <v>229.98187666666664</v>
      </c>
      <c r="V1334">
        <f t="shared" si="301"/>
        <v>361.98817966666661</v>
      </c>
      <c r="W1334">
        <f t="shared" si="309"/>
        <v>317.77777777777663</v>
      </c>
      <c r="X1334">
        <f t="shared" si="310"/>
        <v>15162.557328552442</v>
      </c>
      <c r="Y1334" t="str">
        <f t="shared" si="302"/>
        <v>Accelerating</v>
      </c>
      <c r="Z1334">
        <f t="shared" si="303"/>
        <v>15162.557328552442</v>
      </c>
      <c r="AA1334">
        <f t="shared" si="304"/>
        <v>0</v>
      </c>
      <c r="AB1334">
        <f t="shared" si="305"/>
        <v>0</v>
      </c>
      <c r="AC1334">
        <f t="shared" si="306"/>
        <v>679.7659574444433</v>
      </c>
      <c r="AD1334">
        <f t="shared" si="314"/>
        <v>0</v>
      </c>
      <c r="AE1334">
        <f t="shared" si="315"/>
        <v>679.7659574444433</v>
      </c>
      <c r="AF1334">
        <f>(Z1334+SUM($Z$1031:Z1333))/1000</f>
        <v>2627.6947961424798</v>
      </c>
      <c r="AG1334">
        <f>(AA1334+SUM($AA$1031:AA1333))/1000</f>
        <v>372.69845362690751</v>
      </c>
      <c r="BG1334">
        <f t="shared" si="311"/>
        <v>355.73953317901231</v>
      </c>
    </row>
    <row r="1335" spans="2:59" x14ac:dyDescent="0.3">
      <c r="B1335" s="25" t="s">
        <v>53</v>
      </c>
      <c r="C1335" s="25">
        <v>1327</v>
      </c>
      <c r="D1335" s="25">
        <v>305</v>
      </c>
      <c r="E1335" s="24">
        <v>80.8</v>
      </c>
      <c r="F1335" s="15">
        <f t="shared" si="312"/>
        <v>9.7222222222222612E-2</v>
      </c>
      <c r="G1335" s="15">
        <f t="shared" si="313"/>
        <v>0.35000000000000142</v>
      </c>
      <c r="R1335">
        <f>S1335+SUM($S$1031:S1334)</f>
        <v>5468.694444444448</v>
      </c>
      <c r="S1335">
        <f t="shared" si="307"/>
        <v>22.444444444444443</v>
      </c>
      <c r="U1335">
        <f t="shared" si="308"/>
        <v>232.85482666666661</v>
      </c>
      <c r="V1335">
        <f t="shared" si="301"/>
        <v>364.86112966666661</v>
      </c>
      <c r="W1335">
        <f t="shared" si="309"/>
        <v>139.02777777777834</v>
      </c>
      <c r="X1335">
        <f t="shared" si="310"/>
        <v>11309.506589308652</v>
      </c>
      <c r="Y1335" t="str">
        <f t="shared" si="302"/>
        <v>Accelerating</v>
      </c>
      <c r="Z1335">
        <f t="shared" si="303"/>
        <v>11309.506589308652</v>
      </c>
      <c r="AA1335">
        <f t="shared" si="304"/>
        <v>0</v>
      </c>
      <c r="AB1335">
        <f t="shared" si="305"/>
        <v>0</v>
      </c>
      <c r="AC1335">
        <f t="shared" si="306"/>
        <v>503.88890744444495</v>
      </c>
      <c r="AD1335">
        <f t="shared" si="314"/>
        <v>0</v>
      </c>
      <c r="AE1335">
        <f t="shared" si="315"/>
        <v>503.88890744444495</v>
      </c>
      <c r="AF1335">
        <f>(Z1335+SUM($Z$1031:Z1334))/1000</f>
        <v>2639.0043027317888</v>
      </c>
      <c r="AG1335">
        <f>(AA1335+SUM($AA$1031:AA1334))/1000</f>
        <v>372.69845362690751</v>
      </c>
      <c r="BG1335">
        <f t="shared" si="311"/>
        <v>360.18345679012344</v>
      </c>
    </row>
    <row r="1336" spans="2:59" x14ac:dyDescent="0.3">
      <c r="B1336" s="25" t="s">
        <v>53</v>
      </c>
      <c r="C1336" s="25">
        <v>1328</v>
      </c>
      <c r="D1336" s="25">
        <v>306</v>
      </c>
      <c r="E1336" s="24">
        <v>81</v>
      </c>
      <c r="F1336" s="15">
        <f t="shared" si="312"/>
        <v>2.7777777777778172E-2</v>
      </c>
      <c r="G1336" s="15">
        <f t="shared" si="313"/>
        <v>0.10000000000000142</v>
      </c>
      <c r="R1336">
        <f>S1336+SUM($S$1031:S1335)</f>
        <v>5491.194444444448</v>
      </c>
      <c r="S1336">
        <f t="shared" si="307"/>
        <v>22.5</v>
      </c>
      <c r="U1336">
        <f t="shared" si="308"/>
        <v>234.00899999999999</v>
      </c>
      <c r="V1336">
        <f t="shared" si="301"/>
        <v>366.01530300000002</v>
      </c>
      <c r="W1336">
        <f t="shared" si="309"/>
        <v>39.722222222222783</v>
      </c>
      <c r="X1336">
        <f t="shared" si="310"/>
        <v>9129.0943175000139</v>
      </c>
      <c r="Y1336" t="str">
        <f t="shared" si="302"/>
        <v>Accelerating</v>
      </c>
      <c r="Z1336">
        <f t="shared" si="303"/>
        <v>9129.0943175000139</v>
      </c>
      <c r="AA1336">
        <f t="shared" si="304"/>
        <v>0</v>
      </c>
      <c r="AB1336">
        <f t="shared" si="305"/>
        <v>0</v>
      </c>
      <c r="AC1336">
        <f t="shared" si="306"/>
        <v>405.73752522222281</v>
      </c>
      <c r="AD1336">
        <f t="shared" si="314"/>
        <v>0</v>
      </c>
      <c r="AE1336">
        <f t="shared" si="315"/>
        <v>405.73752522222281</v>
      </c>
      <c r="AF1336">
        <f>(Z1336+SUM($Z$1031:Z1335))/1000</f>
        <v>2648.1333970492888</v>
      </c>
      <c r="AG1336">
        <f>(AA1336+SUM($AA$1031:AA1335))/1000</f>
        <v>372.69845362690751</v>
      </c>
      <c r="BG1336">
        <f t="shared" si="311"/>
        <v>361.96875</v>
      </c>
    </row>
    <row r="1337" spans="2:59" x14ac:dyDescent="0.3">
      <c r="B1337" s="25" t="s">
        <v>53</v>
      </c>
      <c r="C1337" s="25">
        <v>1329</v>
      </c>
      <c r="D1337" s="25">
        <v>307</v>
      </c>
      <c r="E1337" s="24">
        <v>81</v>
      </c>
      <c r="F1337" s="15">
        <f t="shared" si="312"/>
        <v>0</v>
      </c>
      <c r="G1337" s="15">
        <f t="shared" si="313"/>
        <v>0</v>
      </c>
      <c r="R1337">
        <f>S1337+SUM($S$1031:S1336)</f>
        <v>5513.694444444448</v>
      </c>
      <c r="S1337">
        <f t="shared" si="307"/>
        <v>22.5</v>
      </c>
      <c r="U1337">
        <f t="shared" si="308"/>
        <v>234.00899999999999</v>
      </c>
      <c r="V1337">
        <f t="shared" si="301"/>
        <v>366.01530300000002</v>
      </c>
      <c r="W1337">
        <f t="shared" si="309"/>
        <v>0</v>
      </c>
      <c r="X1337">
        <f t="shared" si="310"/>
        <v>8235.3443175000011</v>
      </c>
      <c r="Y1337" t="str">
        <f t="shared" si="302"/>
        <v>Constant</v>
      </c>
      <c r="Z1337">
        <f t="shared" si="303"/>
        <v>8235.3443175000011</v>
      </c>
      <c r="AA1337">
        <f t="shared" si="304"/>
        <v>0</v>
      </c>
      <c r="AB1337">
        <f t="shared" si="305"/>
        <v>0</v>
      </c>
      <c r="AC1337">
        <f t="shared" si="306"/>
        <v>366.01530300000002</v>
      </c>
      <c r="AD1337">
        <f t="shared" si="314"/>
        <v>0</v>
      </c>
      <c r="AE1337">
        <f t="shared" si="315"/>
        <v>366.01530300000002</v>
      </c>
      <c r="AF1337">
        <f>(Z1337+SUM($Z$1031:Z1336))/1000</f>
        <v>2656.3687413667885</v>
      </c>
      <c r="AG1337">
        <f>(AA1337+SUM($AA$1031:AA1336))/1000</f>
        <v>372.69845362690751</v>
      </c>
      <c r="BG1337">
        <f t="shared" si="311"/>
        <v>361.96875</v>
      </c>
    </row>
    <row r="1338" spans="2:59" x14ac:dyDescent="0.3">
      <c r="B1338" s="25" t="s">
        <v>53</v>
      </c>
      <c r="C1338" s="25">
        <v>1330</v>
      </c>
      <c r="D1338" s="25">
        <v>308</v>
      </c>
      <c r="E1338" s="24">
        <v>81</v>
      </c>
      <c r="F1338" s="15">
        <f t="shared" si="312"/>
        <v>0</v>
      </c>
      <c r="G1338" s="15">
        <f t="shared" si="313"/>
        <v>0</v>
      </c>
      <c r="R1338">
        <f>S1338+SUM($S$1031:S1337)</f>
        <v>5536.194444444448</v>
      </c>
      <c r="S1338">
        <f t="shared" si="307"/>
        <v>22.5</v>
      </c>
      <c r="U1338">
        <f t="shared" si="308"/>
        <v>234.00899999999999</v>
      </c>
      <c r="V1338">
        <f t="shared" si="301"/>
        <v>366.01530300000002</v>
      </c>
      <c r="W1338">
        <f t="shared" si="309"/>
        <v>0</v>
      </c>
      <c r="X1338">
        <f t="shared" si="310"/>
        <v>8235.3443175000011</v>
      </c>
      <c r="Y1338" t="str">
        <f t="shared" si="302"/>
        <v>Constant</v>
      </c>
      <c r="Z1338">
        <f t="shared" si="303"/>
        <v>8235.3443175000011</v>
      </c>
      <c r="AA1338">
        <f t="shared" si="304"/>
        <v>0</v>
      </c>
      <c r="AB1338">
        <f t="shared" si="305"/>
        <v>0</v>
      </c>
      <c r="AC1338">
        <f t="shared" si="306"/>
        <v>366.01530300000002</v>
      </c>
      <c r="AD1338">
        <f t="shared" si="314"/>
        <v>0</v>
      </c>
      <c r="AE1338">
        <f t="shared" si="315"/>
        <v>366.01530300000002</v>
      </c>
      <c r="AF1338">
        <f>(Z1338+SUM($Z$1031:Z1337))/1000</f>
        <v>2664.6040856842887</v>
      </c>
      <c r="AG1338">
        <f>(AA1338+SUM($AA$1031:AA1337))/1000</f>
        <v>372.69845362690751</v>
      </c>
      <c r="BG1338">
        <f t="shared" si="311"/>
        <v>361.96875</v>
      </c>
    </row>
    <row r="1339" spans="2:59" x14ac:dyDescent="0.3">
      <c r="B1339" s="25" t="s">
        <v>53</v>
      </c>
      <c r="C1339" s="25">
        <v>1331</v>
      </c>
      <c r="D1339" s="25">
        <v>309</v>
      </c>
      <c r="E1339" s="24">
        <v>81</v>
      </c>
      <c r="F1339" s="15">
        <f t="shared" si="312"/>
        <v>0</v>
      </c>
      <c r="G1339" s="15">
        <f t="shared" si="313"/>
        <v>0</v>
      </c>
      <c r="R1339">
        <f>S1339+SUM($S$1031:S1338)</f>
        <v>5558.694444444448</v>
      </c>
      <c r="S1339">
        <f t="shared" si="307"/>
        <v>22.5</v>
      </c>
      <c r="U1339">
        <f t="shared" si="308"/>
        <v>234.00899999999999</v>
      </c>
      <c r="V1339">
        <f t="shared" si="301"/>
        <v>366.01530300000002</v>
      </c>
      <c r="W1339">
        <f t="shared" si="309"/>
        <v>0</v>
      </c>
      <c r="X1339">
        <f t="shared" si="310"/>
        <v>8235.3443175000011</v>
      </c>
      <c r="Y1339" t="str">
        <f t="shared" si="302"/>
        <v>Constant</v>
      </c>
      <c r="Z1339">
        <f t="shared" si="303"/>
        <v>8235.3443175000011</v>
      </c>
      <c r="AA1339">
        <f t="shared" si="304"/>
        <v>0</v>
      </c>
      <c r="AB1339">
        <f t="shared" si="305"/>
        <v>0</v>
      </c>
      <c r="AC1339">
        <f t="shared" si="306"/>
        <v>366.01530300000002</v>
      </c>
      <c r="AD1339">
        <f t="shared" si="314"/>
        <v>0</v>
      </c>
      <c r="AE1339">
        <f t="shared" si="315"/>
        <v>366.01530300000002</v>
      </c>
      <c r="AF1339">
        <f>(Z1339+SUM($Z$1031:Z1338))/1000</f>
        <v>2672.839430001789</v>
      </c>
      <c r="AG1339">
        <f>(AA1339+SUM($AA$1031:AA1338))/1000</f>
        <v>372.69845362690751</v>
      </c>
      <c r="BG1339">
        <f t="shared" si="311"/>
        <v>361.96875</v>
      </c>
    </row>
    <row r="1340" spans="2:59" x14ac:dyDescent="0.3">
      <c r="B1340" s="25" t="s">
        <v>53</v>
      </c>
      <c r="C1340" s="25">
        <v>1332</v>
      </c>
      <c r="D1340" s="25">
        <v>310</v>
      </c>
      <c r="E1340" s="24">
        <v>81</v>
      </c>
      <c r="F1340" s="15">
        <f t="shared" si="312"/>
        <v>-1.3888888888888099E-2</v>
      </c>
      <c r="G1340" s="15">
        <f t="shared" si="313"/>
        <v>-4.9999999999997158E-2</v>
      </c>
      <c r="R1340">
        <f>S1340+SUM($S$1031:S1339)</f>
        <v>5581.194444444448</v>
      </c>
      <c r="S1340">
        <f t="shared" si="307"/>
        <v>22.5</v>
      </c>
      <c r="U1340">
        <f t="shared" si="308"/>
        <v>234.00899999999999</v>
      </c>
      <c r="V1340">
        <f t="shared" si="301"/>
        <v>366.01530300000002</v>
      </c>
      <c r="W1340">
        <f t="shared" si="309"/>
        <v>-19.861111111109981</v>
      </c>
      <c r="X1340">
        <f t="shared" si="310"/>
        <v>7788.4693175000257</v>
      </c>
      <c r="Y1340" t="str">
        <f t="shared" si="302"/>
        <v>Braking</v>
      </c>
      <c r="Z1340">
        <f t="shared" si="303"/>
        <v>7788.4693175000257</v>
      </c>
      <c r="AA1340">
        <f t="shared" si="304"/>
        <v>0</v>
      </c>
      <c r="AB1340">
        <f t="shared" si="305"/>
        <v>0</v>
      </c>
      <c r="AC1340">
        <f t="shared" si="306"/>
        <v>346.15419188889001</v>
      </c>
      <c r="AD1340">
        <f t="shared" si="314"/>
        <v>0</v>
      </c>
      <c r="AE1340">
        <f t="shared" si="315"/>
        <v>346.15419188889001</v>
      </c>
      <c r="AF1340">
        <f>(Z1340+SUM($Z$1031:Z1339))/1000</f>
        <v>2680.6278993192886</v>
      </c>
      <c r="AG1340">
        <f>(AA1340+SUM($AA$1031:AA1339))/1000</f>
        <v>372.69845362690751</v>
      </c>
      <c r="BG1340">
        <f t="shared" si="311"/>
        <v>361.96875</v>
      </c>
    </row>
    <row r="1341" spans="2:59" x14ac:dyDescent="0.3">
      <c r="B1341" s="25" t="s">
        <v>53</v>
      </c>
      <c r="C1341" s="25">
        <v>1333</v>
      </c>
      <c r="D1341" s="25">
        <v>311</v>
      </c>
      <c r="E1341" s="24">
        <v>80.900000000000006</v>
      </c>
      <c r="F1341" s="15">
        <f t="shared" si="312"/>
        <v>-5.5555555555556344E-2</v>
      </c>
      <c r="G1341" s="15">
        <f t="shared" si="313"/>
        <v>-0.20000000000000284</v>
      </c>
      <c r="R1341">
        <f>S1341+SUM($S$1031:S1340)</f>
        <v>5603.6666666666706</v>
      </c>
      <c r="S1341">
        <f t="shared" si="307"/>
        <v>22.472222222222225</v>
      </c>
      <c r="U1341">
        <f t="shared" si="308"/>
        <v>233.43155666666672</v>
      </c>
      <c r="V1341">
        <f t="shared" si="301"/>
        <v>365.43785966666672</v>
      </c>
      <c r="W1341">
        <f t="shared" si="309"/>
        <v>-79.444444444445566</v>
      </c>
      <c r="X1341">
        <f t="shared" si="310"/>
        <v>6426.9075809660271</v>
      </c>
      <c r="Y1341" t="str">
        <f t="shared" si="302"/>
        <v>Braking</v>
      </c>
      <c r="Z1341">
        <f t="shared" si="303"/>
        <v>6426.9075809660271</v>
      </c>
      <c r="AA1341">
        <f t="shared" si="304"/>
        <v>0</v>
      </c>
      <c r="AB1341">
        <f t="shared" si="305"/>
        <v>0</v>
      </c>
      <c r="AC1341">
        <f t="shared" si="306"/>
        <v>285.99341522222119</v>
      </c>
      <c r="AD1341">
        <f t="shared" si="314"/>
        <v>0</v>
      </c>
      <c r="AE1341">
        <f t="shared" si="315"/>
        <v>285.99341522222119</v>
      </c>
      <c r="AF1341">
        <f>(Z1341+SUM($Z$1031:Z1340))/1000</f>
        <v>2687.0548069002548</v>
      </c>
      <c r="AG1341">
        <f>(AA1341+SUM($AA$1031:AA1340))/1000</f>
        <v>372.69845362690751</v>
      </c>
      <c r="BG1341">
        <f t="shared" si="311"/>
        <v>361.07555169753095</v>
      </c>
    </row>
    <row r="1342" spans="2:59" x14ac:dyDescent="0.3">
      <c r="B1342" s="25" t="s">
        <v>53</v>
      </c>
      <c r="C1342" s="25">
        <v>1334</v>
      </c>
      <c r="D1342" s="25">
        <v>312</v>
      </c>
      <c r="E1342" s="24">
        <v>80.599999999999994</v>
      </c>
      <c r="F1342" s="15">
        <f t="shared" si="312"/>
        <v>-8.3333333333334522E-2</v>
      </c>
      <c r="G1342" s="15">
        <f t="shared" si="313"/>
        <v>-0.30000000000000426</v>
      </c>
      <c r="R1342">
        <f>S1342+SUM($S$1031:S1341)</f>
        <v>5626.0555555555593</v>
      </c>
      <c r="S1342">
        <f t="shared" si="307"/>
        <v>22.388888888888886</v>
      </c>
      <c r="U1342">
        <f t="shared" si="308"/>
        <v>231.70350666666658</v>
      </c>
      <c r="V1342">
        <f t="shared" si="301"/>
        <v>363.70980966666662</v>
      </c>
      <c r="W1342">
        <f t="shared" si="309"/>
        <v>-119.16666666666836</v>
      </c>
      <c r="X1342">
        <f t="shared" si="310"/>
        <v>5475.0492571666264</v>
      </c>
      <c r="Y1342" t="str">
        <f t="shared" si="302"/>
        <v>Braking</v>
      </c>
      <c r="Z1342">
        <f t="shared" si="303"/>
        <v>5475.0492571666264</v>
      </c>
      <c r="AA1342">
        <f t="shared" si="304"/>
        <v>0</v>
      </c>
      <c r="AB1342">
        <f t="shared" si="305"/>
        <v>0</v>
      </c>
      <c r="AC1342">
        <f t="shared" si="306"/>
        <v>244.54314299999825</v>
      </c>
      <c r="AD1342">
        <f t="shared" si="314"/>
        <v>0</v>
      </c>
      <c r="AE1342">
        <f t="shared" si="315"/>
        <v>244.54314299999825</v>
      </c>
      <c r="AF1342">
        <f>(Z1342+SUM($Z$1031:Z1341))/1000</f>
        <v>2692.5298561574218</v>
      </c>
      <c r="AG1342">
        <f>(AA1342+SUM($AA$1031:AA1341))/1000</f>
        <v>372.69845362690751</v>
      </c>
      <c r="BG1342">
        <f t="shared" si="311"/>
        <v>358.40257716049371</v>
      </c>
    </row>
    <row r="1343" spans="2:59" x14ac:dyDescent="0.3">
      <c r="B1343" s="25" t="s">
        <v>53</v>
      </c>
      <c r="C1343" s="25">
        <v>1335</v>
      </c>
      <c r="D1343" s="25">
        <v>313</v>
      </c>
      <c r="E1343" s="24">
        <v>80.3</v>
      </c>
      <c r="F1343" s="15">
        <f t="shared" si="312"/>
        <v>-8.3333333333332538E-2</v>
      </c>
      <c r="G1343" s="15">
        <f t="shared" si="313"/>
        <v>-0.29999999999999716</v>
      </c>
      <c r="R1343">
        <f>S1343+SUM($S$1031:S1342)</f>
        <v>5648.361111111115</v>
      </c>
      <c r="S1343">
        <f t="shared" si="307"/>
        <v>22.305555555555554</v>
      </c>
      <c r="U1343">
        <f t="shared" si="308"/>
        <v>229.98187666666664</v>
      </c>
      <c r="V1343">
        <f t="shared" si="301"/>
        <v>361.98817966666661</v>
      </c>
      <c r="W1343">
        <f t="shared" si="309"/>
        <v>-119.16666666666553</v>
      </c>
      <c r="X1343">
        <f t="shared" si="310"/>
        <v>5416.2687483055788</v>
      </c>
      <c r="Y1343" t="str">
        <f t="shared" si="302"/>
        <v>Braking</v>
      </c>
      <c r="Z1343">
        <f t="shared" si="303"/>
        <v>5416.2687483055788</v>
      </c>
      <c r="AA1343">
        <f t="shared" si="304"/>
        <v>0</v>
      </c>
      <c r="AB1343">
        <f t="shared" si="305"/>
        <v>0</v>
      </c>
      <c r="AC1343">
        <f t="shared" si="306"/>
        <v>242.82151300000106</v>
      </c>
      <c r="AD1343">
        <f t="shared" si="314"/>
        <v>0</v>
      </c>
      <c r="AE1343">
        <f t="shared" si="315"/>
        <v>242.82151300000106</v>
      </c>
      <c r="AF1343">
        <f>(Z1343+SUM($Z$1031:Z1342))/1000</f>
        <v>2697.9461249057272</v>
      </c>
      <c r="AG1343">
        <f>(AA1343+SUM($AA$1031:AA1342))/1000</f>
        <v>372.69845362690751</v>
      </c>
      <c r="BG1343">
        <f t="shared" si="311"/>
        <v>355.73953317901231</v>
      </c>
    </row>
    <row r="1344" spans="2:59" x14ac:dyDescent="0.3">
      <c r="B1344" s="25" t="s">
        <v>53</v>
      </c>
      <c r="C1344" s="25">
        <v>1336</v>
      </c>
      <c r="D1344" s="25">
        <v>314</v>
      </c>
      <c r="E1344" s="24">
        <v>80</v>
      </c>
      <c r="F1344" s="15">
        <f t="shared" si="312"/>
        <v>-5.5555555555554373E-2</v>
      </c>
      <c r="G1344" s="15">
        <f t="shared" si="313"/>
        <v>-0.19999999999999574</v>
      </c>
      <c r="R1344">
        <f>S1344+SUM($S$1031:S1343)</f>
        <v>5670.5833333333376</v>
      </c>
      <c r="S1344">
        <f t="shared" si="307"/>
        <v>22.222222222222221</v>
      </c>
      <c r="U1344">
        <f t="shared" si="308"/>
        <v>228.26666666666665</v>
      </c>
      <c r="V1344">
        <f t="shared" si="301"/>
        <v>360.27296966666665</v>
      </c>
      <c r="W1344">
        <f t="shared" si="309"/>
        <v>-79.444444444442752</v>
      </c>
      <c r="X1344">
        <f t="shared" si="310"/>
        <v>6240.6338938271974</v>
      </c>
      <c r="Y1344" t="str">
        <f t="shared" si="302"/>
        <v>Braking</v>
      </c>
      <c r="Z1344">
        <f t="shared" si="303"/>
        <v>6240.6338938271974</v>
      </c>
      <c r="AA1344">
        <f t="shared" si="304"/>
        <v>0</v>
      </c>
      <c r="AB1344">
        <f t="shared" si="305"/>
        <v>0</v>
      </c>
      <c r="AC1344">
        <f t="shared" si="306"/>
        <v>280.8285252222239</v>
      </c>
      <c r="AD1344">
        <f t="shared" si="314"/>
        <v>0</v>
      </c>
      <c r="AE1344">
        <f t="shared" si="315"/>
        <v>280.8285252222239</v>
      </c>
      <c r="AF1344">
        <f>(Z1344+SUM($Z$1031:Z1343))/1000</f>
        <v>2704.1867587995544</v>
      </c>
      <c r="AG1344">
        <f>(AA1344+SUM($AA$1031:AA1343))/1000</f>
        <v>372.69845362690751</v>
      </c>
      <c r="BG1344">
        <f t="shared" si="311"/>
        <v>353.08641975308643</v>
      </c>
    </row>
    <row r="1345" spans="2:59" x14ac:dyDescent="0.3">
      <c r="B1345" s="25" t="s">
        <v>53</v>
      </c>
      <c r="C1345" s="25">
        <v>1337</v>
      </c>
      <c r="D1345" s="25">
        <v>315</v>
      </c>
      <c r="E1345" s="24">
        <v>79.900000000000006</v>
      </c>
      <c r="F1345" s="15">
        <f t="shared" si="312"/>
        <v>-2.7777777777778172E-2</v>
      </c>
      <c r="G1345" s="15">
        <f t="shared" si="313"/>
        <v>-0.10000000000000142</v>
      </c>
      <c r="R1345">
        <f>S1345+SUM($S$1031:S1344)</f>
        <v>5692.7777777777819</v>
      </c>
      <c r="S1345">
        <f t="shared" si="307"/>
        <v>22.194444444444446</v>
      </c>
      <c r="U1345">
        <f t="shared" si="308"/>
        <v>227.6963566666667</v>
      </c>
      <c r="V1345">
        <f t="shared" si="301"/>
        <v>359.7026596666667</v>
      </c>
      <c r="W1345">
        <f t="shared" si="309"/>
        <v>-39.722222222222783</v>
      </c>
      <c r="X1345">
        <f t="shared" si="310"/>
        <v>7101.7880421697419</v>
      </c>
      <c r="Y1345" t="str">
        <f t="shared" si="302"/>
        <v>Braking</v>
      </c>
      <c r="Z1345">
        <f t="shared" si="303"/>
        <v>7101.7880421697419</v>
      </c>
      <c r="AA1345">
        <f t="shared" si="304"/>
        <v>0</v>
      </c>
      <c r="AB1345">
        <f t="shared" si="305"/>
        <v>0</v>
      </c>
      <c r="AC1345">
        <f t="shared" si="306"/>
        <v>319.98043744444391</v>
      </c>
      <c r="AD1345">
        <f t="shared" si="314"/>
        <v>0</v>
      </c>
      <c r="AE1345">
        <f t="shared" si="315"/>
        <v>319.98043744444391</v>
      </c>
      <c r="AF1345">
        <f>(Z1345+SUM($Z$1031:Z1344))/1000</f>
        <v>2711.2885468417239</v>
      </c>
      <c r="AG1345">
        <f>(AA1345+SUM($AA$1031:AA1344))/1000</f>
        <v>372.69845362690751</v>
      </c>
      <c r="BG1345">
        <f t="shared" si="311"/>
        <v>352.2042554012346</v>
      </c>
    </row>
    <row r="1346" spans="2:59" x14ac:dyDescent="0.3">
      <c r="B1346" s="25" t="s">
        <v>53</v>
      </c>
      <c r="C1346" s="25">
        <v>1338</v>
      </c>
      <c r="D1346" s="25">
        <v>316</v>
      </c>
      <c r="E1346" s="24">
        <v>79.8</v>
      </c>
      <c r="F1346" s="15">
        <f t="shared" si="312"/>
        <v>-1.3888888888890073E-2</v>
      </c>
      <c r="G1346" s="15">
        <f t="shared" si="313"/>
        <v>-5.0000000000004263E-2</v>
      </c>
      <c r="R1346">
        <f>S1346+SUM($S$1031:S1345)</f>
        <v>5714.9444444444489</v>
      </c>
      <c r="S1346">
        <f t="shared" si="307"/>
        <v>22.166666666666664</v>
      </c>
      <c r="U1346">
        <f t="shared" si="308"/>
        <v>227.12675999999996</v>
      </c>
      <c r="V1346">
        <f t="shared" si="301"/>
        <v>359.13306299999999</v>
      </c>
      <c r="W1346">
        <f t="shared" si="309"/>
        <v>-19.861111111112805</v>
      </c>
      <c r="X1346">
        <f t="shared" si="310"/>
        <v>7520.5282668703321</v>
      </c>
      <c r="Y1346" t="str">
        <f t="shared" si="302"/>
        <v>Braking</v>
      </c>
      <c r="Z1346">
        <f t="shared" si="303"/>
        <v>7520.5282668703321</v>
      </c>
      <c r="AA1346">
        <f t="shared" si="304"/>
        <v>0</v>
      </c>
      <c r="AB1346">
        <f t="shared" si="305"/>
        <v>0</v>
      </c>
      <c r="AC1346">
        <f t="shared" si="306"/>
        <v>339.2719518888872</v>
      </c>
      <c r="AD1346">
        <f t="shared" si="314"/>
        <v>0</v>
      </c>
      <c r="AE1346">
        <f t="shared" si="315"/>
        <v>339.2719518888872</v>
      </c>
      <c r="AF1346">
        <f>(Z1346+SUM($Z$1031:Z1345))/1000</f>
        <v>2718.8090751085942</v>
      </c>
      <c r="AG1346">
        <f>(AA1346+SUM($AA$1031:AA1345))/1000</f>
        <v>372.69845362690751</v>
      </c>
      <c r="BG1346">
        <f t="shared" si="311"/>
        <v>351.32319444444437</v>
      </c>
    </row>
    <row r="1347" spans="2:59" x14ac:dyDescent="0.3">
      <c r="B1347" s="25" t="s">
        <v>53</v>
      </c>
      <c r="C1347" s="25">
        <v>1339</v>
      </c>
      <c r="D1347" s="25">
        <v>317</v>
      </c>
      <c r="E1347" s="24">
        <v>79.8</v>
      </c>
      <c r="F1347" s="15">
        <f t="shared" si="312"/>
        <v>0</v>
      </c>
      <c r="G1347" s="15">
        <f t="shared" si="313"/>
        <v>0</v>
      </c>
      <c r="R1347">
        <f>S1347+SUM($S$1031:S1346)</f>
        <v>5737.1111111111159</v>
      </c>
      <c r="S1347">
        <f t="shared" si="307"/>
        <v>22.166666666666664</v>
      </c>
      <c r="U1347">
        <f t="shared" si="308"/>
        <v>227.12675999999996</v>
      </c>
      <c r="V1347">
        <f t="shared" si="301"/>
        <v>359.13306299999999</v>
      </c>
      <c r="W1347">
        <f t="shared" si="309"/>
        <v>0</v>
      </c>
      <c r="X1347">
        <f t="shared" si="310"/>
        <v>7960.782896499999</v>
      </c>
      <c r="Y1347" t="str">
        <f t="shared" si="302"/>
        <v>Constant</v>
      </c>
      <c r="Z1347">
        <f t="shared" si="303"/>
        <v>7960.782896499999</v>
      </c>
      <c r="AA1347">
        <f t="shared" si="304"/>
        <v>0</v>
      </c>
      <c r="AB1347">
        <f t="shared" si="305"/>
        <v>0</v>
      </c>
      <c r="AC1347">
        <f t="shared" si="306"/>
        <v>359.13306299999999</v>
      </c>
      <c r="AD1347">
        <f t="shared" si="314"/>
        <v>0</v>
      </c>
      <c r="AE1347">
        <f t="shared" si="315"/>
        <v>359.13306299999999</v>
      </c>
      <c r="AF1347">
        <f>(Z1347+SUM($Z$1031:Z1346))/1000</f>
        <v>2726.7698580050942</v>
      </c>
      <c r="AG1347">
        <f>(AA1347+SUM($AA$1031:AA1346))/1000</f>
        <v>372.69845362690751</v>
      </c>
      <c r="BG1347">
        <f t="shared" si="311"/>
        <v>351.32319444444437</v>
      </c>
    </row>
    <row r="1348" spans="2:59" x14ac:dyDescent="0.3">
      <c r="B1348" s="25" t="s">
        <v>53</v>
      </c>
      <c r="C1348" s="25">
        <v>1340</v>
      </c>
      <c r="D1348" s="25">
        <v>318</v>
      </c>
      <c r="E1348" s="24">
        <v>79.8</v>
      </c>
      <c r="F1348" s="15">
        <f t="shared" si="312"/>
        <v>1.3888888888890073E-2</v>
      </c>
      <c r="G1348" s="15">
        <f t="shared" si="313"/>
        <v>5.0000000000004263E-2</v>
      </c>
      <c r="R1348">
        <f>S1348+SUM($S$1031:S1347)</f>
        <v>5759.2777777777828</v>
      </c>
      <c r="S1348">
        <f t="shared" si="307"/>
        <v>22.166666666666664</v>
      </c>
      <c r="U1348">
        <f t="shared" si="308"/>
        <v>227.12675999999996</v>
      </c>
      <c r="V1348">
        <f t="shared" si="301"/>
        <v>359.13306299999999</v>
      </c>
      <c r="W1348">
        <f t="shared" si="309"/>
        <v>19.861111111112805</v>
      </c>
      <c r="X1348">
        <f t="shared" si="310"/>
        <v>8401.0375261296649</v>
      </c>
      <c r="Y1348" t="str">
        <f t="shared" si="302"/>
        <v>Accelerating</v>
      </c>
      <c r="Z1348">
        <f t="shared" si="303"/>
        <v>8401.0375261296649</v>
      </c>
      <c r="AA1348">
        <f t="shared" si="304"/>
        <v>0</v>
      </c>
      <c r="AB1348">
        <f t="shared" si="305"/>
        <v>0</v>
      </c>
      <c r="AC1348">
        <f t="shared" si="306"/>
        <v>378.99417411111278</v>
      </c>
      <c r="AD1348">
        <f t="shared" si="314"/>
        <v>0</v>
      </c>
      <c r="AE1348">
        <f t="shared" si="315"/>
        <v>378.99417411111278</v>
      </c>
      <c r="AF1348">
        <f>(Z1348+SUM($Z$1031:Z1347))/1000</f>
        <v>2735.1708955312242</v>
      </c>
      <c r="AG1348">
        <f>(AA1348+SUM($AA$1031:AA1347))/1000</f>
        <v>372.69845362690751</v>
      </c>
      <c r="BG1348">
        <f t="shared" si="311"/>
        <v>351.32319444444437</v>
      </c>
    </row>
    <row r="1349" spans="2:59" x14ac:dyDescent="0.3">
      <c r="B1349" s="25" t="s">
        <v>53</v>
      </c>
      <c r="C1349" s="25">
        <v>1341</v>
      </c>
      <c r="D1349" s="25">
        <v>319</v>
      </c>
      <c r="E1349" s="24">
        <v>79.900000000000006</v>
      </c>
      <c r="F1349" s="15">
        <f t="shared" si="312"/>
        <v>2.7777777777778172E-2</v>
      </c>
      <c r="G1349" s="15">
        <f t="shared" si="313"/>
        <v>0.10000000000000142</v>
      </c>
      <c r="R1349">
        <f>S1349+SUM($S$1031:S1348)</f>
        <v>5781.4722222222272</v>
      </c>
      <c r="S1349">
        <f t="shared" si="307"/>
        <v>22.194444444444446</v>
      </c>
      <c r="U1349">
        <f t="shared" si="308"/>
        <v>227.6963566666667</v>
      </c>
      <c r="V1349">
        <f t="shared" si="301"/>
        <v>359.7026596666667</v>
      </c>
      <c r="W1349">
        <f t="shared" si="309"/>
        <v>39.722222222222783</v>
      </c>
      <c r="X1349">
        <f t="shared" si="310"/>
        <v>8865.0133508117433</v>
      </c>
      <c r="Y1349" t="str">
        <f t="shared" si="302"/>
        <v>Accelerating</v>
      </c>
      <c r="Z1349">
        <f t="shared" si="303"/>
        <v>8865.0133508117433</v>
      </c>
      <c r="AA1349">
        <f t="shared" si="304"/>
        <v>0</v>
      </c>
      <c r="AB1349">
        <f t="shared" si="305"/>
        <v>0</v>
      </c>
      <c r="AC1349">
        <f t="shared" si="306"/>
        <v>399.4248818888895</v>
      </c>
      <c r="AD1349">
        <f t="shared" si="314"/>
        <v>0</v>
      </c>
      <c r="AE1349">
        <f t="shared" si="315"/>
        <v>399.4248818888895</v>
      </c>
      <c r="AF1349">
        <f>(Z1349+SUM($Z$1031:Z1348))/1000</f>
        <v>2744.035908882036</v>
      </c>
      <c r="AG1349">
        <f>(AA1349+SUM($AA$1031:AA1348))/1000</f>
        <v>372.69845362690751</v>
      </c>
      <c r="BG1349">
        <f t="shared" si="311"/>
        <v>352.2042554012346</v>
      </c>
    </row>
    <row r="1350" spans="2:59" x14ac:dyDescent="0.3">
      <c r="B1350" s="25" t="s">
        <v>53</v>
      </c>
      <c r="C1350" s="25">
        <v>1342</v>
      </c>
      <c r="D1350" s="25">
        <v>320</v>
      </c>
      <c r="E1350" s="24">
        <v>80</v>
      </c>
      <c r="F1350" s="15">
        <f t="shared" si="312"/>
        <v>6.9444444444444448E-2</v>
      </c>
      <c r="G1350" s="15">
        <f t="shared" si="313"/>
        <v>0.25</v>
      </c>
      <c r="R1350">
        <f>S1350+SUM($S$1031:S1349)</f>
        <v>5803.6944444444498</v>
      </c>
      <c r="S1350">
        <f t="shared" si="307"/>
        <v>22.222222222222221</v>
      </c>
      <c r="U1350">
        <f t="shared" si="308"/>
        <v>228.26666666666665</v>
      </c>
      <c r="V1350">
        <f t="shared" si="301"/>
        <v>360.27296966666665</v>
      </c>
      <c r="W1350">
        <f t="shared" si="309"/>
        <v>99.305555555555557</v>
      </c>
      <c r="X1350">
        <f t="shared" si="310"/>
        <v>10212.856116049381</v>
      </c>
      <c r="Y1350" t="str">
        <f t="shared" si="302"/>
        <v>Accelerating</v>
      </c>
      <c r="Z1350">
        <f t="shared" si="303"/>
        <v>10212.856116049381</v>
      </c>
      <c r="AA1350">
        <f t="shared" si="304"/>
        <v>0</v>
      </c>
      <c r="AB1350">
        <f t="shared" si="305"/>
        <v>0</v>
      </c>
      <c r="AC1350">
        <f t="shared" si="306"/>
        <v>459.5785252222222</v>
      </c>
      <c r="AD1350">
        <f t="shared" si="314"/>
        <v>0</v>
      </c>
      <c r="AE1350">
        <f t="shared" si="315"/>
        <v>459.5785252222222</v>
      </c>
      <c r="AF1350">
        <f>(Z1350+SUM($Z$1031:Z1349))/1000</f>
        <v>2754.2487649980853</v>
      </c>
      <c r="AG1350">
        <f>(AA1350+SUM($AA$1031:AA1349))/1000</f>
        <v>372.69845362690751</v>
      </c>
      <c r="BG1350">
        <f t="shared" si="311"/>
        <v>353.08641975308643</v>
      </c>
    </row>
    <row r="1351" spans="2:59" x14ac:dyDescent="0.3">
      <c r="B1351" s="25" t="s">
        <v>53</v>
      </c>
      <c r="C1351" s="25">
        <v>1343</v>
      </c>
      <c r="D1351" s="25">
        <v>321</v>
      </c>
      <c r="E1351" s="24">
        <v>80.400000000000006</v>
      </c>
      <c r="F1351" s="15">
        <f t="shared" si="312"/>
        <v>0.11111111111111072</v>
      </c>
      <c r="G1351" s="15">
        <f t="shared" si="313"/>
        <v>0.39999999999999858</v>
      </c>
      <c r="R1351">
        <f>S1351+SUM($S$1031:S1350)</f>
        <v>5826.0277777777828</v>
      </c>
      <c r="S1351">
        <f t="shared" si="307"/>
        <v>22.333333333333336</v>
      </c>
      <c r="U1351">
        <f t="shared" si="308"/>
        <v>230.55504000000005</v>
      </c>
      <c r="V1351">
        <f t="shared" si="301"/>
        <v>362.56134300000008</v>
      </c>
      <c r="W1351">
        <f t="shared" si="309"/>
        <v>158.88888888888832</v>
      </c>
      <c r="X1351">
        <f t="shared" si="310"/>
        <v>11645.72184551851</v>
      </c>
      <c r="Y1351" t="str">
        <f t="shared" si="302"/>
        <v>Accelerating</v>
      </c>
      <c r="Z1351">
        <f t="shared" si="303"/>
        <v>11645.72184551851</v>
      </c>
      <c r="AA1351">
        <f t="shared" si="304"/>
        <v>0</v>
      </c>
      <c r="AB1351">
        <f t="shared" si="305"/>
        <v>0</v>
      </c>
      <c r="AC1351">
        <f t="shared" si="306"/>
        <v>521.45023188888842</v>
      </c>
      <c r="AD1351">
        <f t="shared" si="314"/>
        <v>0</v>
      </c>
      <c r="AE1351">
        <f t="shared" si="315"/>
        <v>521.45023188888842</v>
      </c>
      <c r="AF1351">
        <f>(Z1351+SUM($Z$1031:Z1350))/1000</f>
        <v>2765.8944868436038</v>
      </c>
      <c r="AG1351">
        <f>(AA1351+SUM($AA$1031:AA1350))/1000</f>
        <v>372.69845362690751</v>
      </c>
      <c r="BG1351">
        <f t="shared" si="311"/>
        <v>356.62611111111119</v>
      </c>
    </row>
    <row r="1352" spans="2:59" x14ac:dyDescent="0.3">
      <c r="B1352" s="25" t="s">
        <v>53</v>
      </c>
      <c r="C1352" s="25">
        <v>1344</v>
      </c>
      <c r="D1352" s="25">
        <v>322</v>
      </c>
      <c r="E1352" s="24">
        <v>80.8</v>
      </c>
      <c r="F1352" s="15">
        <f t="shared" si="312"/>
        <v>0.11111111111111072</v>
      </c>
      <c r="G1352" s="15">
        <f t="shared" si="313"/>
        <v>0.39999999999999858</v>
      </c>
      <c r="R1352">
        <f>S1352+SUM($S$1031:S1351)</f>
        <v>5848.4722222222272</v>
      </c>
      <c r="S1352">
        <f t="shared" si="307"/>
        <v>22.444444444444443</v>
      </c>
      <c r="U1352">
        <f t="shared" si="308"/>
        <v>232.85482666666661</v>
      </c>
      <c r="V1352">
        <f t="shared" ref="V1352:V1415" si="316">U1352+T$8</f>
        <v>364.86112966666661</v>
      </c>
      <c r="W1352">
        <f t="shared" si="309"/>
        <v>158.88888888888832</v>
      </c>
      <c r="X1352">
        <f t="shared" si="310"/>
        <v>11755.278194246897</v>
      </c>
      <c r="Y1352" t="str">
        <f t="shared" ref="Y1352:Y1415" si="317">IF(F1352&gt;0, "Accelerating", IF(F1352&lt;0, "Braking", IF(F1352=0, "Constant")))</f>
        <v>Accelerating</v>
      </c>
      <c r="Z1352">
        <f t="shared" ref="Z1352:Z1415" si="318">AE1352*S1352</f>
        <v>11755.278194246897</v>
      </c>
      <c r="AA1352">
        <f t="shared" ref="AA1352:AA1415" si="319">AD1352*S1352</f>
        <v>0</v>
      </c>
      <c r="AB1352">
        <f t="shared" ref="AB1352:AB1415" si="320">IF(S1352=0, 1,0)</f>
        <v>0</v>
      </c>
      <c r="AC1352">
        <f t="shared" ref="AC1352:AC1415" si="321">W1352+V1352</f>
        <v>523.7500185555549</v>
      </c>
      <c r="AD1352">
        <f t="shared" si="314"/>
        <v>0</v>
      </c>
      <c r="AE1352">
        <f t="shared" si="315"/>
        <v>523.7500185555549</v>
      </c>
      <c r="AF1352">
        <f>(Z1352+SUM($Z$1031:Z1351))/1000</f>
        <v>2777.6497650378506</v>
      </c>
      <c r="AG1352">
        <f>(AA1352+SUM($AA$1031:AA1351))/1000</f>
        <v>372.69845362690751</v>
      </c>
      <c r="BG1352">
        <f t="shared" si="311"/>
        <v>360.18345679012344</v>
      </c>
    </row>
    <row r="1353" spans="2:59" x14ac:dyDescent="0.3">
      <c r="B1353" s="25" t="s">
        <v>53</v>
      </c>
      <c r="C1353" s="25">
        <v>1345</v>
      </c>
      <c r="D1353" s="25">
        <v>323</v>
      </c>
      <c r="E1353" s="24">
        <v>81.2</v>
      </c>
      <c r="F1353" s="15">
        <f t="shared" si="312"/>
        <v>9.7222222222222612E-2</v>
      </c>
      <c r="G1353" s="15">
        <f t="shared" si="313"/>
        <v>0.35000000000000142</v>
      </c>
      <c r="R1353">
        <f>S1353+SUM($S$1031:S1352)</f>
        <v>5871.0277777777828</v>
      </c>
      <c r="S1353">
        <f t="shared" ref="S1353:S1416" si="322">E1353/3.6</f>
        <v>22.555555555555557</v>
      </c>
      <c r="U1353">
        <f t="shared" ref="U1353:U1416" si="323">0.5*2.14*0.36*1.2*(S1353)^2</f>
        <v>235.16602666666671</v>
      </c>
      <c r="V1353">
        <f t="shared" si="316"/>
        <v>367.17232966666671</v>
      </c>
      <c r="W1353">
        <f t="shared" ref="W1353:W1416" si="324">(1430*F1353)</f>
        <v>139.02777777777834</v>
      </c>
      <c r="X1353">
        <f t="shared" ref="X1353:X1416" si="325">AE1353*S1353</f>
        <v>11417.624645691372</v>
      </c>
      <c r="Y1353" t="str">
        <f t="shared" si="317"/>
        <v>Accelerating</v>
      </c>
      <c r="Z1353">
        <f t="shared" si="318"/>
        <v>11417.624645691372</v>
      </c>
      <c r="AA1353">
        <f t="shared" si="319"/>
        <v>0</v>
      </c>
      <c r="AB1353">
        <f t="shared" si="320"/>
        <v>0</v>
      </c>
      <c r="AC1353">
        <f t="shared" si="321"/>
        <v>506.20010744444505</v>
      </c>
      <c r="AD1353">
        <f t="shared" si="314"/>
        <v>0</v>
      </c>
      <c r="AE1353">
        <f t="shared" si="315"/>
        <v>506.20010744444505</v>
      </c>
      <c r="AF1353">
        <f>(Z1353+SUM($Z$1031:Z1352))/1000</f>
        <v>2789.0673896835419</v>
      </c>
      <c r="AG1353">
        <f>(AA1353+SUM($AA$1031:AA1352))/1000</f>
        <v>372.69845362690751</v>
      </c>
      <c r="BG1353">
        <f t="shared" ref="BG1353:BG1416" si="326">(0.5*1430*(S1353*S1353))/1000</f>
        <v>363.75845679012355</v>
      </c>
    </row>
    <row r="1354" spans="2:59" x14ac:dyDescent="0.3">
      <c r="B1354" s="25" t="s">
        <v>53</v>
      </c>
      <c r="C1354" s="25">
        <v>1346</v>
      </c>
      <c r="D1354" s="25">
        <v>324</v>
      </c>
      <c r="E1354" s="24">
        <v>81.5</v>
      </c>
      <c r="F1354" s="15">
        <f t="shared" ref="F1354:F1417" si="327">($E1355-$E1353)/2/3.6</f>
        <v>5.5555555555554373E-2</v>
      </c>
      <c r="G1354" s="15">
        <f t="shared" ref="G1354:G1417" si="328">($E1355-$E1353)/2</f>
        <v>0.19999999999999574</v>
      </c>
      <c r="R1354">
        <f>S1354+SUM($S$1031:S1353)</f>
        <v>5893.6666666666715</v>
      </c>
      <c r="S1354">
        <f t="shared" si="322"/>
        <v>22.638888888888889</v>
      </c>
      <c r="U1354">
        <f t="shared" si="323"/>
        <v>236.90691666666666</v>
      </c>
      <c r="V1354">
        <f t="shared" si="316"/>
        <v>368.91321966666669</v>
      </c>
      <c r="W1354">
        <f t="shared" si="324"/>
        <v>79.444444444442752</v>
      </c>
      <c r="X1354">
        <f t="shared" si="325"/>
        <v>10150.319340293172</v>
      </c>
      <c r="Y1354" t="str">
        <f t="shared" si="317"/>
        <v>Accelerating</v>
      </c>
      <c r="Z1354">
        <f t="shared" si="318"/>
        <v>10150.319340293172</v>
      </c>
      <c r="AA1354">
        <f t="shared" si="319"/>
        <v>0</v>
      </c>
      <c r="AB1354">
        <f t="shared" si="320"/>
        <v>0</v>
      </c>
      <c r="AC1354">
        <f t="shared" si="321"/>
        <v>448.35766411110944</v>
      </c>
      <c r="AD1354">
        <f t="shared" si="314"/>
        <v>0</v>
      </c>
      <c r="AE1354">
        <f t="shared" si="315"/>
        <v>448.35766411110944</v>
      </c>
      <c r="AF1354">
        <f>(Z1354+SUM($Z$1031:Z1353))/1000</f>
        <v>2799.2177090238351</v>
      </c>
      <c r="AG1354">
        <f>(AA1354+SUM($AA$1031:AA1353))/1000</f>
        <v>372.69845362690751</v>
      </c>
      <c r="BG1354">
        <f t="shared" si="326"/>
        <v>366.45129243827165</v>
      </c>
    </row>
    <row r="1355" spans="2:59" x14ac:dyDescent="0.3">
      <c r="B1355" s="25" t="s">
        <v>53</v>
      </c>
      <c r="C1355" s="25">
        <v>1347</v>
      </c>
      <c r="D1355" s="25">
        <v>325</v>
      </c>
      <c r="E1355" s="24">
        <v>81.599999999999994</v>
      </c>
      <c r="F1355" s="15">
        <f t="shared" si="327"/>
        <v>1.3888888888888099E-2</v>
      </c>
      <c r="G1355" s="15">
        <f t="shared" si="328"/>
        <v>4.9999999999997158E-2</v>
      </c>
      <c r="R1355">
        <f>S1355+SUM($S$1031:S1354)</f>
        <v>5916.3333333333385</v>
      </c>
      <c r="S1355">
        <f t="shared" si="322"/>
        <v>22.666666666666664</v>
      </c>
      <c r="U1355">
        <f t="shared" si="323"/>
        <v>237.48863999999998</v>
      </c>
      <c r="V1355">
        <f t="shared" si="316"/>
        <v>369.49494299999998</v>
      </c>
      <c r="W1355">
        <f t="shared" si="324"/>
        <v>19.861111111109981</v>
      </c>
      <c r="X1355">
        <f t="shared" si="325"/>
        <v>8825.4038931851592</v>
      </c>
      <c r="Y1355" t="str">
        <f t="shared" si="317"/>
        <v>Accelerating</v>
      </c>
      <c r="Z1355">
        <f t="shared" si="318"/>
        <v>8825.4038931851592</v>
      </c>
      <c r="AA1355">
        <f t="shared" si="319"/>
        <v>0</v>
      </c>
      <c r="AB1355">
        <f t="shared" si="320"/>
        <v>0</v>
      </c>
      <c r="AC1355">
        <f t="shared" si="321"/>
        <v>389.35605411110998</v>
      </c>
      <c r="AD1355">
        <f t="shared" ref="AD1355:AD1418" si="329">IF(AC1355&gt;V1355,0,IF(AC1355&gt;0,0,IF(AC1355=$T$8,0,-AC1355)))</f>
        <v>0</v>
      </c>
      <c r="AE1355">
        <f t="shared" si="315"/>
        <v>389.35605411110998</v>
      </c>
      <c r="AF1355">
        <f>(Z1355+SUM($Z$1031:Z1354))/1000</f>
        <v>2808.0431129170206</v>
      </c>
      <c r="AG1355">
        <f>(AA1355+SUM($AA$1031:AA1354))/1000</f>
        <v>372.69845362690751</v>
      </c>
      <c r="BG1355">
        <f t="shared" si="326"/>
        <v>367.35111111111104</v>
      </c>
    </row>
    <row r="1356" spans="2:59" x14ac:dyDescent="0.3">
      <c r="B1356" s="25" t="s">
        <v>53</v>
      </c>
      <c r="C1356" s="25">
        <v>1348</v>
      </c>
      <c r="D1356" s="25">
        <v>326</v>
      </c>
      <c r="E1356" s="24">
        <v>81.599999999999994</v>
      </c>
      <c r="F1356" s="15">
        <f t="shared" si="327"/>
        <v>-2.7777777777776198E-2</v>
      </c>
      <c r="G1356" s="15">
        <f t="shared" si="328"/>
        <v>-9.9999999999994316E-2</v>
      </c>
      <c r="R1356">
        <f>S1356+SUM($S$1031:S1355)</f>
        <v>5939.0000000000055</v>
      </c>
      <c r="S1356">
        <f t="shared" si="322"/>
        <v>22.666666666666664</v>
      </c>
      <c r="U1356">
        <f t="shared" si="323"/>
        <v>237.48863999999998</v>
      </c>
      <c r="V1356">
        <f t="shared" si="316"/>
        <v>369.49494299999998</v>
      </c>
      <c r="W1356">
        <f t="shared" si="324"/>
        <v>-39.722222222219962</v>
      </c>
      <c r="X1356">
        <f t="shared" si="325"/>
        <v>7474.8483376296799</v>
      </c>
      <c r="Y1356" t="str">
        <f t="shared" si="317"/>
        <v>Braking</v>
      </c>
      <c r="Z1356">
        <f t="shared" si="318"/>
        <v>7474.8483376296799</v>
      </c>
      <c r="AA1356">
        <f t="shared" si="319"/>
        <v>0</v>
      </c>
      <c r="AB1356">
        <f t="shared" si="320"/>
        <v>0</v>
      </c>
      <c r="AC1356">
        <f t="shared" si="321"/>
        <v>329.77272077778002</v>
      </c>
      <c r="AD1356">
        <f t="shared" si="329"/>
        <v>0</v>
      </c>
      <c r="AE1356">
        <f t="shared" si="315"/>
        <v>329.77272077778002</v>
      </c>
      <c r="AF1356">
        <f>(Z1356+SUM($Z$1031:Z1355))/1000</f>
        <v>2815.5179612546503</v>
      </c>
      <c r="AG1356">
        <f>(AA1356+SUM($AA$1031:AA1355))/1000</f>
        <v>372.69845362690751</v>
      </c>
      <c r="BG1356">
        <f t="shared" si="326"/>
        <v>367.35111111111104</v>
      </c>
    </row>
    <row r="1357" spans="2:59" x14ac:dyDescent="0.3">
      <c r="B1357" s="25" t="s">
        <v>53</v>
      </c>
      <c r="C1357" s="25">
        <v>1349</v>
      </c>
      <c r="D1357" s="25">
        <v>327</v>
      </c>
      <c r="E1357" s="24">
        <v>81.400000000000006</v>
      </c>
      <c r="F1357" s="15">
        <f t="shared" si="327"/>
        <v>-0.12499999999999881</v>
      </c>
      <c r="G1357" s="15">
        <f t="shared" si="328"/>
        <v>-0.44999999999999574</v>
      </c>
      <c r="R1357">
        <f>S1357+SUM($S$1031:S1356)</f>
        <v>5961.6111111111168</v>
      </c>
      <c r="S1357">
        <f t="shared" si="322"/>
        <v>22.611111111111111</v>
      </c>
      <c r="U1357">
        <f t="shared" si="323"/>
        <v>236.32590666666667</v>
      </c>
      <c r="V1357">
        <f t="shared" si="316"/>
        <v>368.3322096666667</v>
      </c>
      <c r="W1357">
        <f t="shared" si="324"/>
        <v>-178.74999999999829</v>
      </c>
      <c r="X1357">
        <f t="shared" si="325"/>
        <v>4286.6644074630021</v>
      </c>
      <c r="Y1357" t="str">
        <f t="shared" si="317"/>
        <v>Braking</v>
      </c>
      <c r="Z1357">
        <f t="shared" si="318"/>
        <v>4286.6644074630021</v>
      </c>
      <c r="AA1357">
        <f t="shared" si="319"/>
        <v>0</v>
      </c>
      <c r="AB1357">
        <f t="shared" si="320"/>
        <v>0</v>
      </c>
      <c r="AC1357">
        <f t="shared" si="321"/>
        <v>189.5822096666684</v>
      </c>
      <c r="AD1357">
        <f t="shared" si="329"/>
        <v>0</v>
      </c>
      <c r="AE1357">
        <f t="shared" si="315"/>
        <v>189.5822096666684</v>
      </c>
      <c r="AF1357">
        <f>(Z1357+SUM($Z$1031:Z1356))/1000</f>
        <v>2819.8046256621133</v>
      </c>
      <c r="AG1357">
        <f>(AA1357+SUM($AA$1031:AA1356))/1000</f>
        <v>372.69845362690751</v>
      </c>
      <c r="BG1357">
        <f t="shared" si="326"/>
        <v>365.5525771604938</v>
      </c>
    </row>
    <row r="1358" spans="2:59" x14ac:dyDescent="0.3">
      <c r="B1358" s="25" t="s">
        <v>53</v>
      </c>
      <c r="C1358" s="25">
        <v>1350</v>
      </c>
      <c r="D1358" s="25">
        <v>328</v>
      </c>
      <c r="E1358" s="24">
        <v>80.7</v>
      </c>
      <c r="F1358" s="15">
        <f t="shared" si="327"/>
        <v>-0.25000000000000155</v>
      </c>
      <c r="G1358" s="15">
        <f t="shared" si="328"/>
        <v>-0.90000000000000568</v>
      </c>
      <c r="R1358">
        <f>S1358+SUM($S$1031:S1357)</f>
        <v>5984.0277777777837</v>
      </c>
      <c r="S1358">
        <f t="shared" si="322"/>
        <v>22.416666666666668</v>
      </c>
      <c r="U1358">
        <f t="shared" si="323"/>
        <v>232.27881000000002</v>
      </c>
      <c r="V1358">
        <f t="shared" si="316"/>
        <v>364.28511300000002</v>
      </c>
      <c r="W1358">
        <f t="shared" si="324"/>
        <v>-357.50000000000222</v>
      </c>
      <c r="X1358">
        <f t="shared" si="325"/>
        <v>152.09961641661752</v>
      </c>
      <c r="Y1358" t="str">
        <f t="shared" si="317"/>
        <v>Braking</v>
      </c>
      <c r="Z1358">
        <f t="shared" si="318"/>
        <v>152.09961641661752</v>
      </c>
      <c r="AA1358">
        <f t="shared" si="319"/>
        <v>0</v>
      </c>
      <c r="AB1358">
        <f t="shared" si="320"/>
        <v>0</v>
      </c>
      <c r="AC1358">
        <f t="shared" si="321"/>
        <v>6.785112999997807</v>
      </c>
      <c r="AD1358">
        <f t="shared" si="329"/>
        <v>0</v>
      </c>
      <c r="AE1358">
        <f t="shared" si="315"/>
        <v>6.785112999997807</v>
      </c>
      <c r="AF1358">
        <f>(Z1358+SUM($Z$1031:Z1357))/1000</f>
        <v>2819.95672527853</v>
      </c>
      <c r="AG1358">
        <f>(AA1358+SUM($AA$1031:AA1357))/1000</f>
        <v>372.69845362690751</v>
      </c>
      <c r="BG1358">
        <f t="shared" si="326"/>
        <v>359.29246527777781</v>
      </c>
    </row>
    <row r="1359" spans="2:59" x14ac:dyDescent="0.3">
      <c r="B1359" s="25" t="s">
        <v>53</v>
      </c>
      <c r="C1359" s="25">
        <v>1351</v>
      </c>
      <c r="D1359" s="25">
        <v>329</v>
      </c>
      <c r="E1359" s="24">
        <v>79.599999999999994</v>
      </c>
      <c r="F1359" s="15">
        <f t="shared" si="327"/>
        <v>-0.34722222222222221</v>
      </c>
      <c r="G1359" s="15">
        <f t="shared" si="328"/>
        <v>-1.25</v>
      </c>
      <c r="R1359">
        <f>S1359+SUM($S$1031:S1358)</f>
        <v>6006.1388888888951</v>
      </c>
      <c r="S1359">
        <f t="shared" si="322"/>
        <v>22.111111111111111</v>
      </c>
      <c r="U1359">
        <f t="shared" si="323"/>
        <v>225.98970666666665</v>
      </c>
      <c r="V1359">
        <f t="shared" si="316"/>
        <v>357.99600966666662</v>
      </c>
      <c r="W1359">
        <f t="shared" si="324"/>
        <v>-496.52777777777777</v>
      </c>
      <c r="X1359">
        <f t="shared" si="325"/>
        <v>0</v>
      </c>
      <c r="Y1359" t="str">
        <f t="shared" si="317"/>
        <v>Braking</v>
      </c>
      <c r="Z1359">
        <f t="shared" si="318"/>
        <v>0</v>
      </c>
      <c r="AA1359">
        <f t="shared" si="319"/>
        <v>3063.0913171234574</v>
      </c>
      <c r="AB1359">
        <f t="shared" si="320"/>
        <v>0</v>
      </c>
      <c r="AC1359">
        <f t="shared" si="321"/>
        <v>-138.53176811111115</v>
      </c>
      <c r="AD1359">
        <f t="shared" si="329"/>
        <v>138.53176811111115</v>
      </c>
      <c r="AE1359">
        <f t="shared" si="315"/>
        <v>0</v>
      </c>
      <c r="AF1359">
        <f>(Z1359+SUM($Z$1031:Z1358))/1000</f>
        <v>2819.95672527853</v>
      </c>
      <c r="AG1359">
        <f>(AA1359+SUM($AA$1031:AA1358))/1000</f>
        <v>375.76154494403096</v>
      </c>
      <c r="BG1359">
        <f t="shared" si="326"/>
        <v>349.56438271604941</v>
      </c>
    </row>
    <row r="1360" spans="2:59" x14ac:dyDescent="0.3">
      <c r="B1360" s="25" t="s">
        <v>53</v>
      </c>
      <c r="C1360" s="25">
        <v>1352</v>
      </c>
      <c r="D1360" s="25">
        <v>330</v>
      </c>
      <c r="E1360" s="24">
        <v>78.2</v>
      </c>
      <c r="F1360" s="15">
        <f t="shared" si="327"/>
        <v>-0.38888888888888851</v>
      </c>
      <c r="G1360" s="15">
        <f t="shared" si="328"/>
        <v>-1.3999999999999986</v>
      </c>
      <c r="R1360">
        <f>S1360+SUM($S$1031:S1359)</f>
        <v>6027.8611111111177</v>
      </c>
      <c r="S1360">
        <f t="shared" si="322"/>
        <v>21.722222222222221</v>
      </c>
      <c r="U1360">
        <f t="shared" si="323"/>
        <v>218.11022666666665</v>
      </c>
      <c r="V1360">
        <f t="shared" si="316"/>
        <v>350.11652966666668</v>
      </c>
      <c r="W1360">
        <f t="shared" si="324"/>
        <v>-556.11111111111052</v>
      </c>
      <c r="X1360">
        <f t="shared" si="325"/>
        <v>0</v>
      </c>
      <c r="Y1360" t="str">
        <f t="shared" si="317"/>
        <v>Braking</v>
      </c>
      <c r="Z1360">
        <f t="shared" si="318"/>
        <v>0</v>
      </c>
      <c r="AA1360">
        <f t="shared" si="319"/>
        <v>4474.6600747098628</v>
      </c>
      <c r="AB1360">
        <f t="shared" si="320"/>
        <v>0</v>
      </c>
      <c r="AC1360">
        <f t="shared" si="321"/>
        <v>-205.99458144444384</v>
      </c>
      <c r="AD1360">
        <f t="shared" si="329"/>
        <v>205.99458144444384</v>
      </c>
      <c r="AE1360">
        <f t="shared" si="315"/>
        <v>0</v>
      </c>
      <c r="AF1360">
        <f>(Z1360+SUM($Z$1031:Z1359))/1000</f>
        <v>2819.95672527853</v>
      </c>
      <c r="AG1360">
        <f>(AA1360+SUM($AA$1031:AA1359))/1000</f>
        <v>380.2362050187408</v>
      </c>
      <c r="BG1360">
        <f t="shared" si="326"/>
        <v>337.37628086419755</v>
      </c>
    </row>
    <row r="1361" spans="2:59" x14ac:dyDescent="0.3">
      <c r="B1361" s="25" t="s">
        <v>53</v>
      </c>
      <c r="C1361" s="25">
        <v>1353</v>
      </c>
      <c r="D1361" s="25">
        <v>331</v>
      </c>
      <c r="E1361" s="24">
        <v>76.8</v>
      </c>
      <c r="F1361" s="15">
        <f t="shared" si="327"/>
        <v>-0.40277777777777857</v>
      </c>
      <c r="G1361" s="15">
        <f t="shared" si="328"/>
        <v>-1.4500000000000028</v>
      </c>
      <c r="R1361">
        <f>S1361+SUM($S$1031:S1360)</f>
        <v>6049.1944444444507</v>
      </c>
      <c r="S1361">
        <f t="shared" si="322"/>
        <v>21.333333333333332</v>
      </c>
      <c r="U1361">
        <f t="shared" si="323"/>
        <v>210.37055999999998</v>
      </c>
      <c r="V1361">
        <f t="shared" si="316"/>
        <v>342.37686299999996</v>
      </c>
      <c r="W1361">
        <f t="shared" si="324"/>
        <v>-575.97222222222331</v>
      </c>
      <c r="X1361">
        <f t="shared" si="325"/>
        <v>0</v>
      </c>
      <c r="Y1361" t="str">
        <f t="shared" si="317"/>
        <v>Braking</v>
      </c>
      <c r="Z1361">
        <f t="shared" si="318"/>
        <v>0</v>
      </c>
      <c r="AA1361">
        <f t="shared" si="319"/>
        <v>4983.3676634074309</v>
      </c>
      <c r="AB1361">
        <f t="shared" si="320"/>
        <v>0</v>
      </c>
      <c r="AC1361">
        <f t="shared" si="321"/>
        <v>-233.59535922222335</v>
      </c>
      <c r="AD1361">
        <f t="shared" si="329"/>
        <v>233.59535922222335</v>
      </c>
      <c r="AE1361">
        <f t="shared" si="315"/>
        <v>0</v>
      </c>
      <c r="AF1361">
        <f>(Z1361+SUM($Z$1031:Z1360))/1000</f>
        <v>2819.95672527853</v>
      </c>
      <c r="AG1361">
        <f>(AA1361+SUM($AA$1031:AA1360))/1000</f>
        <v>385.21957268214817</v>
      </c>
      <c r="BG1361">
        <f t="shared" si="326"/>
        <v>325.40444444444444</v>
      </c>
    </row>
    <row r="1362" spans="2:59" x14ac:dyDescent="0.3">
      <c r="B1362" s="25" t="s">
        <v>53</v>
      </c>
      <c r="C1362" s="25">
        <v>1354</v>
      </c>
      <c r="D1362" s="25">
        <v>332</v>
      </c>
      <c r="E1362" s="24">
        <v>75.3</v>
      </c>
      <c r="F1362" s="15">
        <f t="shared" si="327"/>
        <v>-0.41666666666666663</v>
      </c>
      <c r="G1362" s="15">
        <f t="shared" si="328"/>
        <v>-1.5</v>
      </c>
      <c r="R1362">
        <f>S1362+SUM($S$1031:S1361)</f>
        <v>6070.1111111111177</v>
      </c>
      <c r="S1362">
        <f t="shared" si="322"/>
        <v>20.916666666666664</v>
      </c>
      <c r="U1362">
        <f t="shared" si="323"/>
        <v>202.23320999999996</v>
      </c>
      <c r="V1362">
        <f t="shared" si="316"/>
        <v>334.23951299999999</v>
      </c>
      <c r="W1362">
        <f t="shared" si="324"/>
        <v>-595.83333333333326</v>
      </c>
      <c r="X1362">
        <f t="shared" si="325"/>
        <v>0</v>
      </c>
      <c r="Y1362" t="str">
        <f t="shared" si="317"/>
        <v>Braking</v>
      </c>
      <c r="Z1362">
        <f t="shared" si="318"/>
        <v>0</v>
      </c>
      <c r="AA1362">
        <f t="shared" si="319"/>
        <v>5471.6707419722206</v>
      </c>
      <c r="AB1362">
        <f t="shared" si="320"/>
        <v>0</v>
      </c>
      <c r="AC1362">
        <f t="shared" si="321"/>
        <v>-261.59382033333327</v>
      </c>
      <c r="AD1362">
        <f t="shared" si="329"/>
        <v>261.59382033333327</v>
      </c>
      <c r="AE1362">
        <f t="shared" si="315"/>
        <v>0</v>
      </c>
      <c r="AF1362">
        <f>(Z1362+SUM($Z$1031:Z1361))/1000</f>
        <v>2819.95672527853</v>
      </c>
      <c r="AG1362">
        <f>(AA1362+SUM($AA$1031:AA1361))/1000</f>
        <v>390.69124342412044</v>
      </c>
      <c r="BG1362">
        <f t="shared" si="326"/>
        <v>312.81746527777767</v>
      </c>
    </row>
    <row r="1363" spans="2:59" x14ac:dyDescent="0.3">
      <c r="B1363" s="25" t="s">
        <v>53</v>
      </c>
      <c r="C1363" s="25">
        <v>1355</v>
      </c>
      <c r="D1363" s="25">
        <v>333</v>
      </c>
      <c r="E1363" s="24">
        <v>73.8</v>
      </c>
      <c r="F1363" s="15">
        <f t="shared" si="327"/>
        <v>-0.44444444444444481</v>
      </c>
      <c r="G1363" s="15">
        <f t="shared" si="328"/>
        <v>-1.6000000000000014</v>
      </c>
      <c r="R1363">
        <f>S1363+SUM($S$1031:S1362)</f>
        <v>6090.6111111111177</v>
      </c>
      <c r="S1363">
        <f t="shared" si="322"/>
        <v>20.5</v>
      </c>
      <c r="U1363">
        <f t="shared" si="323"/>
        <v>194.25636</v>
      </c>
      <c r="V1363">
        <f t="shared" si="316"/>
        <v>326.26266299999997</v>
      </c>
      <c r="W1363">
        <f t="shared" si="324"/>
        <v>-635.55555555555611</v>
      </c>
      <c r="X1363">
        <f t="shared" si="325"/>
        <v>0</v>
      </c>
      <c r="Y1363" t="str">
        <f t="shared" si="317"/>
        <v>Braking</v>
      </c>
      <c r="Z1363">
        <f t="shared" si="318"/>
        <v>0</v>
      </c>
      <c r="AA1363">
        <f t="shared" si="319"/>
        <v>6340.5042973889013</v>
      </c>
      <c r="AB1363">
        <f t="shared" si="320"/>
        <v>0</v>
      </c>
      <c r="AC1363">
        <f t="shared" si="321"/>
        <v>-309.29289255555614</v>
      </c>
      <c r="AD1363">
        <f t="shared" si="329"/>
        <v>309.29289255555614</v>
      </c>
      <c r="AE1363">
        <f t="shared" si="315"/>
        <v>0</v>
      </c>
      <c r="AF1363">
        <f>(Z1363+SUM($Z$1031:Z1362))/1000</f>
        <v>2819.95672527853</v>
      </c>
      <c r="AG1363">
        <f>(AA1363+SUM($AA$1031:AA1362))/1000</f>
        <v>397.0317477215093</v>
      </c>
      <c r="BG1363">
        <f t="shared" si="326"/>
        <v>300.47874999999999</v>
      </c>
    </row>
    <row r="1364" spans="2:59" x14ac:dyDescent="0.3">
      <c r="B1364" s="25" t="s">
        <v>53</v>
      </c>
      <c r="C1364" s="25">
        <v>1356</v>
      </c>
      <c r="D1364" s="25">
        <v>334</v>
      </c>
      <c r="E1364" s="24">
        <v>72.099999999999994</v>
      </c>
      <c r="F1364" s="15">
        <f t="shared" si="327"/>
        <v>-0.49999999999999922</v>
      </c>
      <c r="G1364" s="15">
        <f t="shared" si="328"/>
        <v>-1.7999999999999972</v>
      </c>
      <c r="R1364">
        <f>S1364+SUM($S$1031:S1363)</f>
        <v>6110.6388888888951</v>
      </c>
      <c r="S1364">
        <f t="shared" si="322"/>
        <v>20.027777777777775</v>
      </c>
      <c r="U1364">
        <f t="shared" si="323"/>
        <v>185.4099566666666</v>
      </c>
      <c r="V1364">
        <f t="shared" si="316"/>
        <v>317.41625966666663</v>
      </c>
      <c r="W1364">
        <f t="shared" si="324"/>
        <v>-714.99999999999886</v>
      </c>
      <c r="X1364">
        <f t="shared" si="325"/>
        <v>0</v>
      </c>
      <c r="Y1364" t="str">
        <f t="shared" si="317"/>
        <v>Braking</v>
      </c>
      <c r="Z1364">
        <f t="shared" si="318"/>
        <v>0</v>
      </c>
      <c r="AA1364">
        <f t="shared" si="319"/>
        <v>7962.7187994536807</v>
      </c>
      <c r="AB1364">
        <f t="shared" si="320"/>
        <v>0</v>
      </c>
      <c r="AC1364">
        <f t="shared" si="321"/>
        <v>-397.58374033333223</v>
      </c>
      <c r="AD1364">
        <f t="shared" si="329"/>
        <v>397.58374033333223</v>
      </c>
      <c r="AE1364">
        <f t="shared" si="315"/>
        <v>0</v>
      </c>
      <c r="AF1364">
        <f>(Z1364+SUM($Z$1031:Z1363))/1000</f>
        <v>2819.95672527853</v>
      </c>
      <c r="AG1364">
        <f>(AA1364+SUM($AA$1031:AA1363))/1000</f>
        <v>404.99446652096299</v>
      </c>
      <c r="BG1364">
        <f t="shared" si="326"/>
        <v>286.79499614197522</v>
      </c>
    </row>
    <row r="1365" spans="2:59" x14ac:dyDescent="0.3">
      <c r="B1365" s="25" t="s">
        <v>53</v>
      </c>
      <c r="C1365" s="25">
        <v>1357</v>
      </c>
      <c r="D1365" s="25">
        <v>335</v>
      </c>
      <c r="E1365" s="24">
        <v>70.2</v>
      </c>
      <c r="F1365" s="15">
        <f t="shared" si="327"/>
        <v>-0.54166666666666552</v>
      </c>
      <c r="G1365" s="15">
        <f t="shared" si="328"/>
        <v>-1.9499999999999957</v>
      </c>
      <c r="R1365">
        <f>S1365+SUM($S$1031:S1364)</f>
        <v>6130.1388888888951</v>
      </c>
      <c r="S1365">
        <f t="shared" si="322"/>
        <v>19.5</v>
      </c>
      <c r="U1365">
        <f t="shared" si="323"/>
        <v>175.76676</v>
      </c>
      <c r="V1365">
        <f t="shared" si="316"/>
        <v>307.77306299999998</v>
      </c>
      <c r="W1365">
        <f t="shared" si="324"/>
        <v>-774.58333333333167</v>
      </c>
      <c r="X1365">
        <f t="shared" si="325"/>
        <v>0</v>
      </c>
      <c r="Y1365" t="str">
        <f t="shared" si="317"/>
        <v>Braking</v>
      </c>
      <c r="Z1365">
        <f t="shared" si="318"/>
        <v>0</v>
      </c>
      <c r="AA1365">
        <f t="shared" si="319"/>
        <v>9102.8002714999675</v>
      </c>
      <c r="AB1365">
        <f t="shared" si="320"/>
        <v>0</v>
      </c>
      <c r="AC1365">
        <f t="shared" si="321"/>
        <v>-466.81027033333169</v>
      </c>
      <c r="AD1365">
        <f t="shared" si="329"/>
        <v>466.81027033333169</v>
      </c>
      <c r="AE1365">
        <f t="shared" si="315"/>
        <v>0</v>
      </c>
      <c r="AF1365">
        <f>(Z1365+SUM($Z$1031:Z1364))/1000</f>
        <v>2819.95672527853</v>
      </c>
      <c r="AG1365">
        <f>(AA1365+SUM($AA$1031:AA1364))/1000</f>
        <v>414.09726679246296</v>
      </c>
      <c r="BG1365">
        <f t="shared" si="326"/>
        <v>271.87875000000003</v>
      </c>
    </row>
    <row r="1366" spans="2:59" x14ac:dyDescent="0.3">
      <c r="B1366" s="25" t="s">
        <v>53</v>
      </c>
      <c r="C1366" s="25">
        <v>1358</v>
      </c>
      <c r="D1366" s="25">
        <v>336</v>
      </c>
      <c r="E1366" s="24">
        <v>68.2</v>
      </c>
      <c r="F1366" s="15">
        <f t="shared" si="327"/>
        <v>-0.56944444444444564</v>
      </c>
      <c r="G1366" s="15">
        <f t="shared" si="328"/>
        <v>-2.0500000000000043</v>
      </c>
      <c r="R1366">
        <f>S1366+SUM($S$1031:S1365)</f>
        <v>6149.0833333333394</v>
      </c>
      <c r="S1366">
        <f t="shared" si="322"/>
        <v>18.944444444444446</v>
      </c>
      <c r="U1366">
        <f t="shared" si="323"/>
        <v>165.8942266666667</v>
      </c>
      <c r="V1366">
        <f t="shared" si="316"/>
        <v>297.90052966666667</v>
      </c>
      <c r="W1366">
        <f t="shared" si="324"/>
        <v>-814.30555555555725</v>
      </c>
      <c r="X1366">
        <f t="shared" si="325"/>
        <v>0</v>
      </c>
      <c r="Y1366" t="str">
        <f t="shared" si="317"/>
        <v>Braking</v>
      </c>
      <c r="Z1366">
        <f t="shared" si="318"/>
        <v>0</v>
      </c>
      <c r="AA1366">
        <f t="shared" si="319"/>
        <v>9783.006323783984</v>
      </c>
      <c r="AB1366">
        <f t="shared" si="320"/>
        <v>0</v>
      </c>
      <c r="AC1366">
        <f t="shared" si="321"/>
        <v>-516.40502588889058</v>
      </c>
      <c r="AD1366">
        <f t="shared" si="329"/>
        <v>516.40502588889058</v>
      </c>
      <c r="AE1366">
        <f t="shared" si="315"/>
        <v>0</v>
      </c>
      <c r="AF1366">
        <f>(Z1366+SUM($Z$1031:Z1365))/1000</f>
        <v>2819.95672527853</v>
      </c>
      <c r="AG1366">
        <f>(AA1366+SUM($AA$1031:AA1365))/1000</f>
        <v>423.880273116247</v>
      </c>
      <c r="BG1366">
        <f t="shared" si="326"/>
        <v>256.60776234567902</v>
      </c>
    </row>
    <row r="1367" spans="2:59" x14ac:dyDescent="0.3">
      <c r="B1367" s="25" t="s">
        <v>53</v>
      </c>
      <c r="C1367" s="25">
        <v>1359</v>
      </c>
      <c r="D1367" s="25">
        <v>337</v>
      </c>
      <c r="E1367" s="24">
        <v>66.099999999999994</v>
      </c>
      <c r="F1367" s="15">
        <f t="shared" si="327"/>
        <v>-0.61111111111111194</v>
      </c>
      <c r="G1367" s="15">
        <f t="shared" si="328"/>
        <v>-2.2000000000000028</v>
      </c>
      <c r="R1367">
        <f>S1367+SUM($S$1031:S1366)</f>
        <v>6167.4444444444507</v>
      </c>
      <c r="S1367">
        <f t="shared" si="322"/>
        <v>18.361111111111111</v>
      </c>
      <c r="U1367">
        <f t="shared" si="323"/>
        <v>155.83515666666665</v>
      </c>
      <c r="V1367">
        <f t="shared" si="316"/>
        <v>287.84145966666665</v>
      </c>
      <c r="W1367">
        <f t="shared" si="324"/>
        <v>-873.88888888889005</v>
      </c>
      <c r="X1367">
        <f t="shared" si="325"/>
        <v>0</v>
      </c>
      <c r="Y1367" t="str">
        <f t="shared" si="317"/>
        <v>Braking</v>
      </c>
      <c r="Z1367">
        <f t="shared" si="318"/>
        <v>0</v>
      </c>
      <c r="AA1367">
        <f t="shared" si="319"/>
        <v>10760.481964330269</v>
      </c>
      <c r="AB1367">
        <f t="shared" si="320"/>
        <v>0</v>
      </c>
      <c r="AC1367">
        <f t="shared" si="321"/>
        <v>-586.0474292222234</v>
      </c>
      <c r="AD1367">
        <f t="shared" si="329"/>
        <v>586.0474292222234</v>
      </c>
      <c r="AE1367">
        <f t="shared" si="315"/>
        <v>0</v>
      </c>
      <c r="AF1367">
        <f>(Z1367+SUM($Z$1031:Z1366))/1000</f>
        <v>2819.95672527853</v>
      </c>
      <c r="AG1367">
        <f>(AA1367+SUM($AA$1031:AA1366))/1000</f>
        <v>434.64075508057721</v>
      </c>
      <c r="BG1367">
        <f t="shared" si="326"/>
        <v>241.04823688271603</v>
      </c>
    </row>
    <row r="1368" spans="2:59" x14ac:dyDescent="0.3">
      <c r="B1368" s="25" t="s">
        <v>53</v>
      </c>
      <c r="C1368" s="25">
        <v>1360</v>
      </c>
      <c r="D1368" s="25">
        <v>338</v>
      </c>
      <c r="E1368" s="24">
        <v>63.8</v>
      </c>
      <c r="F1368" s="15">
        <f t="shared" si="327"/>
        <v>-0.624999999999999</v>
      </c>
      <c r="G1368" s="15">
        <f t="shared" si="328"/>
        <v>-2.2499999999999964</v>
      </c>
      <c r="R1368">
        <f>S1368+SUM($S$1031:S1367)</f>
        <v>6185.1666666666733</v>
      </c>
      <c r="S1368">
        <f t="shared" si="322"/>
        <v>17.722222222222221</v>
      </c>
      <c r="U1368">
        <f t="shared" si="323"/>
        <v>145.17902666666666</v>
      </c>
      <c r="V1368">
        <f t="shared" si="316"/>
        <v>277.18532966666669</v>
      </c>
      <c r="W1368">
        <f t="shared" si="324"/>
        <v>-893.74999999999852</v>
      </c>
      <c r="X1368">
        <f t="shared" si="325"/>
        <v>0</v>
      </c>
      <c r="Y1368" t="str">
        <f t="shared" si="317"/>
        <v>Braking</v>
      </c>
      <c r="Z1368">
        <f t="shared" si="318"/>
        <v>0</v>
      </c>
      <c r="AA1368">
        <f t="shared" si="319"/>
        <v>10926.896102018491</v>
      </c>
      <c r="AB1368">
        <f t="shared" si="320"/>
        <v>0</v>
      </c>
      <c r="AC1368">
        <f t="shared" si="321"/>
        <v>-616.56467033333183</v>
      </c>
      <c r="AD1368">
        <f t="shared" si="329"/>
        <v>616.56467033333183</v>
      </c>
      <c r="AE1368">
        <f t="shared" si="315"/>
        <v>0</v>
      </c>
      <c r="AF1368">
        <f>(Z1368+SUM($Z$1031:Z1367))/1000</f>
        <v>2819.95672527853</v>
      </c>
      <c r="AG1368">
        <f>(AA1368+SUM($AA$1031:AA1367))/1000</f>
        <v>445.56765118259568</v>
      </c>
      <c r="BG1368">
        <f t="shared" si="326"/>
        <v>224.56516975308639</v>
      </c>
    </row>
    <row r="1369" spans="2:59" x14ac:dyDescent="0.3">
      <c r="B1369" s="25" t="s">
        <v>53</v>
      </c>
      <c r="C1369" s="25">
        <v>1361</v>
      </c>
      <c r="D1369" s="25">
        <v>339</v>
      </c>
      <c r="E1369" s="24">
        <v>61.6</v>
      </c>
      <c r="F1369" s="15">
        <f t="shared" si="327"/>
        <v>-0.49999999999999922</v>
      </c>
      <c r="G1369" s="15">
        <f t="shared" si="328"/>
        <v>-1.7999999999999972</v>
      </c>
      <c r="R1369">
        <f>S1369+SUM($S$1031:S1368)</f>
        <v>6202.2777777777846</v>
      </c>
      <c r="S1369">
        <f t="shared" si="322"/>
        <v>17.111111111111111</v>
      </c>
      <c r="U1369">
        <f t="shared" si="323"/>
        <v>135.33930666666666</v>
      </c>
      <c r="V1369">
        <f t="shared" si="316"/>
        <v>267.34560966666663</v>
      </c>
      <c r="W1369">
        <f t="shared" si="324"/>
        <v>-714.99999999999886</v>
      </c>
      <c r="X1369">
        <f t="shared" si="325"/>
        <v>0</v>
      </c>
      <c r="Y1369" t="str">
        <f t="shared" si="317"/>
        <v>Braking</v>
      </c>
      <c r="Z1369">
        <f t="shared" si="318"/>
        <v>0</v>
      </c>
      <c r="AA1369">
        <f t="shared" si="319"/>
        <v>7659.8640123703517</v>
      </c>
      <c r="AB1369">
        <f t="shared" si="320"/>
        <v>0</v>
      </c>
      <c r="AC1369">
        <f t="shared" si="321"/>
        <v>-447.65439033333223</v>
      </c>
      <c r="AD1369">
        <f t="shared" si="329"/>
        <v>447.65439033333223</v>
      </c>
      <c r="AE1369">
        <f t="shared" si="315"/>
        <v>0</v>
      </c>
      <c r="AF1369">
        <f>(Z1369+SUM($Z$1031:Z1368))/1000</f>
        <v>2819.95672527853</v>
      </c>
      <c r="AG1369">
        <f>(AA1369+SUM($AA$1031:AA1368))/1000</f>
        <v>453.22751519496603</v>
      </c>
      <c r="BG1369">
        <f t="shared" si="326"/>
        <v>209.34493827160495</v>
      </c>
    </row>
    <row r="1370" spans="2:59" x14ac:dyDescent="0.3">
      <c r="B1370" s="25" t="s">
        <v>53</v>
      </c>
      <c r="C1370" s="25">
        <v>1362</v>
      </c>
      <c r="D1370" s="25">
        <v>340</v>
      </c>
      <c r="E1370" s="24">
        <v>60.2</v>
      </c>
      <c r="F1370" s="15">
        <f t="shared" si="327"/>
        <v>-0.25000000000000061</v>
      </c>
      <c r="G1370" s="15">
        <f t="shared" si="328"/>
        <v>-0.90000000000000213</v>
      </c>
      <c r="R1370">
        <f>S1370+SUM($S$1031:S1369)</f>
        <v>6219.0000000000073</v>
      </c>
      <c r="S1370">
        <f t="shared" si="322"/>
        <v>16.722222222222221</v>
      </c>
      <c r="U1370">
        <f t="shared" si="323"/>
        <v>129.25742666666665</v>
      </c>
      <c r="V1370">
        <f t="shared" si="316"/>
        <v>261.26372966666668</v>
      </c>
      <c r="W1370">
        <f t="shared" si="324"/>
        <v>-357.50000000000085</v>
      </c>
      <c r="X1370">
        <f t="shared" si="325"/>
        <v>0</v>
      </c>
      <c r="Y1370" t="str">
        <f t="shared" si="317"/>
        <v>Braking</v>
      </c>
      <c r="Z1370">
        <f t="shared" si="318"/>
        <v>0</v>
      </c>
      <c r="AA1370">
        <f t="shared" si="319"/>
        <v>1609.2842983518658</v>
      </c>
      <c r="AB1370">
        <f t="shared" si="320"/>
        <v>0</v>
      </c>
      <c r="AC1370">
        <f t="shared" si="321"/>
        <v>-96.236270333334176</v>
      </c>
      <c r="AD1370">
        <f t="shared" si="329"/>
        <v>96.236270333334176</v>
      </c>
      <c r="AE1370">
        <f t="shared" si="315"/>
        <v>0</v>
      </c>
      <c r="AF1370">
        <f>(Z1370+SUM($Z$1031:Z1369))/1000</f>
        <v>2819.95672527853</v>
      </c>
      <c r="AG1370">
        <f>(AA1370+SUM($AA$1031:AA1369))/1000</f>
        <v>454.83679949331793</v>
      </c>
      <c r="BG1370">
        <f t="shared" si="326"/>
        <v>199.93739197530863</v>
      </c>
    </row>
    <row r="1371" spans="2:59" x14ac:dyDescent="0.3">
      <c r="B1371" s="25" t="s">
        <v>53</v>
      </c>
      <c r="C1371" s="25">
        <v>1363</v>
      </c>
      <c r="D1371" s="25">
        <v>341</v>
      </c>
      <c r="E1371" s="24">
        <v>59.8</v>
      </c>
      <c r="F1371" s="15">
        <f t="shared" si="327"/>
        <v>2.7777777777777186E-2</v>
      </c>
      <c r="G1371" s="15">
        <f t="shared" si="328"/>
        <v>9.9999999999997868E-2</v>
      </c>
      <c r="R1371">
        <f>S1371+SUM($S$1031:S1370)</f>
        <v>6235.6111111111186</v>
      </c>
      <c r="S1371">
        <f t="shared" si="322"/>
        <v>16.611111111111111</v>
      </c>
      <c r="U1371">
        <f t="shared" si="323"/>
        <v>127.54542666666664</v>
      </c>
      <c r="V1371">
        <f t="shared" si="316"/>
        <v>259.55172966666663</v>
      </c>
      <c r="W1371">
        <f t="shared" si="324"/>
        <v>39.722222222221376</v>
      </c>
      <c r="X1371">
        <f t="shared" si="325"/>
        <v>4971.2728674876398</v>
      </c>
      <c r="Y1371" t="str">
        <f t="shared" si="317"/>
        <v>Accelerating</v>
      </c>
      <c r="Z1371">
        <f t="shared" si="318"/>
        <v>4971.2728674876398</v>
      </c>
      <c r="AA1371">
        <f t="shared" si="319"/>
        <v>0</v>
      </c>
      <c r="AB1371">
        <f t="shared" si="320"/>
        <v>0</v>
      </c>
      <c r="AC1371">
        <f t="shared" si="321"/>
        <v>299.27395188888801</v>
      </c>
      <c r="AD1371">
        <f t="shared" si="329"/>
        <v>0</v>
      </c>
      <c r="AE1371">
        <f t="shared" si="315"/>
        <v>299.27395188888801</v>
      </c>
      <c r="AF1371">
        <f>(Z1371+SUM($Z$1031:Z1370))/1000</f>
        <v>2824.9279981460177</v>
      </c>
      <c r="AG1371">
        <f>(AA1371+SUM($AA$1031:AA1370))/1000</f>
        <v>454.83679949331793</v>
      </c>
      <c r="BG1371">
        <f t="shared" si="326"/>
        <v>197.28924382716048</v>
      </c>
    </row>
    <row r="1372" spans="2:59" x14ac:dyDescent="0.3">
      <c r="B1372" s="25" t="s">
        <v>53</v>
      </c>
      <c r="C1372" s="25">
        <v>1364</v>
      </c>
      <c r="D1372" s="25">
        <v>342</v>
      </c>
      <c r="E1372" s="24">
        <v>60.4</v>
      </c>
      <c r="F1372" s="15">
        <f t="shared" si="327"/>
        <v>0.27777777777777779</v>
      </c>
      <c r="G1372" s="15">
        <f t="shared" si="328"/>
        <v>1</v>
      </c>
      <c r="R1372">
        <f>S1372+SUM($S$1031:S1371)</f>
        <v>6252.388888888896</v>
      </c>
      <c r="S1372">
        <f t="shared" si="322"/>
        <v>16.777777777777779</v>
      </c>
      <c r="U1372">
        <f t="shared" si="323"/>
        <v>130.11770666666669</v>
      </c>
      <c r="V1372">
        <f t="shared" si="316"/>
        <v>262.12400966666667</v>
      </c>
      <c r="W1372">
        <f t="shared" si="324"/>
        <v>397.22222222222223</v>
      </c>
      <c r="X1372">
        <f t="shared" si="325"/>
        <v>11062.364557246916</v>
      </c>
      <c r="Y1372" t="str">
        <f t="shared" si="317"/>
        <v>Accelerating</v>
      </c>
      <c r="Z1372">
        <f t="shared" si="318"/>
        <v>11062.364557246916</v>
      </c>
      <c r="AA1372">
        <f t="shared" si="319"/>
        <v>0</v>
      </c>
      <c r="AB1372">
        <f t="shared" si="320"/>
        <v>0</v>
      </c>
      <c r="AC1372">
        <f t="shared" si="321"/>
        <v>659.34623188888895</v>
      </c>
      <c r="AD1372">
        <f t="shared" si="329"/>
        <v>0</v>
      </c>
      <c r="AE1372">
        <f t="shared" si="315"/>
        <v>659.34623188888895</v>
      </c>
      <c r="AF1372">
        <f>(Z1372+SUM($Z$1031:Z1371))/1000</f>
        <v>2835.9903627032645</v>
      </c>
      <c r="AG1372">
        <f>(AA1372+SUM($AA$1031:AA1371))/1000</f>
        <v>454.83679949331793</v>
      </c>
      <c r="BG1372">
        <f t="shared" si="326"/>
        <v>201.26808641975313</v>
      </c>
    </row>
    <row r="1373" spans="2:59" x14ac:dyDescent="0.3">
      <c r="B1373" s="25" t="s">
        <v>53</v>
      </c>
      <c r="C1373" s="25">
        <v>1365</v>
      </c>
      <c r="D1373" s="25">
        <v>343</v>
      </c>
      <c r="E1373" s="24">
        <v>61.8</v>
      </c>
      <c r="F1373" s="15">
        <f t="shared" si="327"/>
        <v>0.30555555555555597</v>
      </c>
      <c r="G1373" s="15">
        <f t="shared" si="328"/>
        <v>1.1000000000000014</v>
      </c>
      <c r="R1373">
        <f>S1373+SUM($S$1031:S1372)</f>
        <v>6269.5555555555629</v>
      </c>
      <c r="S1373">
        <f t="shared" si="322"/>
        <v>17.166666666666664</v>
      </c>
      <c r="U1373">
        <f t="shared" si="323"/>
        <v>136.21955999999994</v>
      </c>
      <c r="V1373">
        <f t="shared" si="316"/>
        <v>268.22586299999995</v>
      </c>
      <c r="W1373">
        <f t="shared" si="324"/>
        <v>436.94444444444503</v>
      </c>
      <c r="X1373">
        <f t="shared" si="325"/>
        <v>12105.423611129636</v>
      </c>
      <c r="Y1373" t="str">
        <f t="shared" si="317"/>
        <v>Accelerating</v>
      </c>
      <c r="Z1373">
        <f t="shared" si="318"/>
        <v>12105.423611129636</v>
      </c>
      <c r="AA1373">
        <f t="shared" si="319"/>
        <v>0</v>
      </c>
      <c r="AB1373">
        <f t="shared" si="320"/>
        <v>0</v>
      </c>
      <c r="AC1373">
        <f t="shared" si="321"/>
        <v>705.17030744444492</v>
      </c>
      <c r="AD1373">
        <f t="shared" si="329"/>
        <v>0</v>
      </c>
      <c r="AE1373">
        <f t="shared" si="315"/>
        <v>705.17030744444492</v>
      </c>
      <c r="AF1373">
        <f>(Z1373+SUM($Z$1031:Z1372))/1000</f>
        <v>2848.0957863143944</v>
      </c>
      <c r="AG1373">
        <f>(AA1373+SUM($AA$1031:AA1372))/1000</f>
        <v>454.83679949331793</v>
      </c>
      <c r="BG1373">
        <f t="shared" si="326"/>
        <v>210.70652777777769</v>
      </c>
    </row>
    <row r="1374" spans="2:59" x14ac:dyDescent="0.3">
      <c r="B1374" s="25" t="s">
        <v>53</v>
      </c>
      <c r="C1374" s="25">
        <v>1366</v>
      </c>
      <c r="D1374" s="25">
        <v>344</v>
      </c>
      <c r="E1374" s="24">
        <v>62.6</v>
      </c>
      <c r="F1374" s="15">
        <f t="shared" si="327"/>
        <v>0.12500000000000078</v>
      </c>
      <c r="G1374" s="15">
        <f t="shared" si="328"/>
        <v>0.45000000000000284</v>
      </c>
      <c r="R1374">
        <f>S1374+SUM($S$1031:S1373)</f>
        <v>6286.9444444444516</v>
      </c>
      <c r="S1374">
        <f t="shared" si="322"/>
        <v>17.388888888888889</v>
      </c>
      <c r="U1374">
        <f t="shared" si="323"/>
        <v>139.76910666666669</v>
      </c>
      <c r="V1374">
        <f t="shared" si="316"/>
        <v>271.77540966666669</v>
      </c>
      <c r="W1374">
        <f t="shared" si="324"/>
        <v>178.75000000000111</v>
      </c>
      <c r="X1374">
        <f t="shared" si="325"/>
        <v>7834.1362903148338</v>
      </c>
      <c r="Y1374" t="str">
        <f t="shared" si="317"/>
        <v>Accelerating</v>
      </c>
      <c r="Z1374">
        <f t="shared" si="318"/>
        <v>7834.1362903148338</v>
      </c>
      <c r="AA1374">
        <f t="shared" si="319"/>
        <v>0</v>
      </c>
      <c r="AB1374">
        <f t="shared" si="320"/>
        <v>0</v>
      </c>
      <c r="AC1374">
        <f t="shared" si="321"/>
        <v>450.52540966666777</v>
      </c>
      <c r="AD1374">
        <f t="shared" si="329"/>
        <v>0</v>
      </c>
      <c r="AE1374">
        <f t="shared" si="315"/>
        <v>450.52540966666777</v>
      </c>
      <c r="AF1374">
        <f>(Z1374+SUM($Z$1031:Z1373))/1000</f>
        <v>2855.9299226047087</v>
      </c>
      <c r="AG1374">
        <f>(AA1374+SUM($AA$1031:AA1373))/1000</f>
        <v>454.83679949331793</v>
      </c>
      <c r="BG1374">
        <f t="shared" si="326"/>
        <v>216.1970216049383</v>
      </c>
    </row>
    <row r="1375" spans="2:59" x14ac:dyDescent="0.3">
      <c r="B1375" s="25" t="s">
        <v>53</v>
      </c>
      <c r="C1375" s="25">
        <v>1367</v>
      </c>
      <c r="D1375" s="25">
        <v>345</v>
      </c>
      <c r="E1375" s="24">
        <v>62.7</v>
      </c>
      <c r="F1375" s="15">
        <f t="shared" si="327"/>
        <v>-9.7222222222222612E-2</v>
      </c>
      <c r="G1375" s="15">
        <f t="shared" si="328"/>
        <v>-0.35000000000000142</v>
      </c>
      <c r="R1375">
        <f>S1375+SUM($S$1031:S1374)</f>
        <v>6304.3611111111186</v>
      </c>
      <c r="S1375">
        <f t="shared" si="322"/>
        <v>17.416666666666668</v>
      </c>
      <c r="U1375">
        <f t="shared" si="323"/>
        <v>140.21601000000001</v>
      </c>
      <c r="V1375">
        <f t="shared" si="316"/>
        <v>272.22231299999999</v>
      </c>
      <c r="W1375">
        <f t="shared" si="324"/>
        <v>-139.02777777777834</v>
      </c>
      <c r="X1375">
        <f t="shared" si="325"/>
        <v>2319.8048217870273</v>
      </c>
      <c r="Y1375" t="str">
        <f t="shared" si="317"/>
        <v>Braking</v>
      </c>
      <c r="Z1375">
        <f t="shared" si="318"/>
        <v>2319.8048217870273</v>
      </c>
      <c r="AA1375">
        <f t="shared" si="319"/>
        <v>0</v>
      </c>
      <c r="AB1375">
        <f t="shared" si="320"/>
        <v>0</v>
      </c>
      <c r="AC1375">
        <f t="shared" si="321"/>
        <v>133.19453522222165</v>
      </c>
      <c r="AD1375">
        <f t="shared" si="329"/>
        <v>0</v>
      </c>
      <c r="AE1375">
        <f t="shared" si="315"/>
        <v>133.19453522222165</v>
      </c>
      <c r="AF1375">
        <f>(Z1375+SUM($Z$1031:Z1374))/1000</f>
        <v>2858.2497274264961</v>
      </c>
      <c r="AG1375">
        <f>(AA1375+SUM($AA$1031:AA1374))/1000</f>
        <v>454.83679949331793</v>
      </c>
      <c r="BG1375">
        <f t="shared" si="326"/>
        <v>216.88829861111114</v>
      </c>
    </row>
    <row r="1376" spans="2:59" x14ac:dyDescent="0.3">
      <c r="B1376" s="25" t="s">
        <v>53</v>
      </c>
      <c r="C1376" s="25">
        <v>1368</v>
      </c>
      <c r="D1376" s="25">
        <v>346</v>
      </c>
      <c r="E1376" s="24">
        <v>61.9</v>
      </c>
      <c r="F1376" s="15">
        <f t="shared" si="327"/>
        <v>-0.37500000000000039</v>
      </c>
      <c r="G1376" s="15">
        <f t="shared" si="328"/>
        <v>-1.3500000000000014</v>
      </c>
      <c r="R1376">
        <f>S1376+SUM($S$1031:S1375)</f>
        <v>6321.5555555555629</v>
      </c>
      <c r="S1376">
        <f t="shared" si="322"/>
        <v>17.194444444444443</v>
      </c>
      <c r="U1376">
        <f t="shared" si="323"/>
        <v>136.66075666666663</v>
      </c>
      <c r="V1376">
        <f t="shared" si="316"/>
        <v>268.66705966666666</v>
      </c>
      <c r="W1376">
        <f t="shared" si="324"/>
        <v>-536.25000000000057</v>
      </c>
      <c r="X1376">
        <f t="shared" si="325"/>
        <v>0</v>
      </c>
      <c r="Y1376" t="str">
        <f t="shared" si="317"/>
        <v>Braking</v>
      </c>
      <c r="Z1376">
        <f t="shared" si="318"/>
        <v>0</v>
      </c>
      <c r="AA1376">
        <f t="shared" si="319"/>
        <v>4600.9400018426022</v>
      </c>
      <c r="AB1376">
        <f t="shared" si="320"/>
        <v>0</v>
      </c>
      <c r="AC1376">
        <f t="shared" si="321"/>
        <v>-267.58294033333391</v>
      </c>
      <c r="AD1376">
        <f t="shared" si="329"/>
        <v>267.58294033333391</v>
      </c>
      <c r="AE1376">
        <f t="shared" si="315"/>
        <v>0</v>
      </c>
      <c r="AF1376">
        <f>(Z1376+SUM($Z$1031:Z1375))/1000</f>
        <v>2858.2497274264961</v>
      </c>
      <c r="AG1376">
        <f>(AA1376+SUM($AA$1031:AA1375))/1000</f>
        <v>459.43773949516054</v>
      </c>
      <c r="BG1376">
        <f t="shared" si="326"/>
        <v>211.38897762345678</v>
      </c>
    </row>
    <row r="1377" spans="2:59" x14ac:dyDescent="0.3">
      <c r="B1377" s="25" t="s">
        <v>53</v>
      </c>
      <c r="C1377" s="25">
        <v>1369</v>
      </c>
      <c r="D1377" s="25">
        <v>347</v>
      </c>
      <c r="E1377" s="24">
        <v>60</v>
      </c>
      <c r="F1377" s="15">
        <f t="shared" si="327"/>
        <v>-0.4861111111111111</v>
      </c>
      <c r="G1377" s="15">
        <f t="shared" si="328"/>
        <v>-1.75</v>
      </c>
      <c r="R1377">
        <f>S1377+SUM($S$1031:S1376)</f>
        <v>6338.2222222222299</v>
      </c>
      <c r="S1377">
        <f t="shared" si="322"/>
        <v>16.666666666666668</v>
      </c>
      <c r="U1377">
        <f t="shared" si="323"/>
        <v>128.4</v>
      </c>
      <c r="V1377">
        <f t="shared" si="316"/>
        <v>260.40630299999998</v>
      </c>
      <c r="W1377">
        <f t="shared" si="324"/>
        <v>-695.13888888888891</v>
      </c>
      <c r="X1377">
        <f t="shared" si="325"/>
        <v>0</v>
      </c>
      <c r="Y1377" t="str">
        <f t="shared" si="317"/>
        <v>Braking</v>
      </c>
      <c r="Z1377">
        <f t="shared" si="318"/>
        <v>0</v>
      </c>
      <c r="AA1377">
        <f t="shared" si="319"/>
        <v>7245.5430981481495</v>
      </c>
      <c r="AB1377">
        <f t="shared" si="320"/>
        <v>0</v>
      </c>
      <c r="AC1377">
        <f t="shared" si="321"/>
        <v>-434.73258588888893</v>
      </c>
      <c r="AD1377">
        <f t="shared" si="329"/>
        <v>434.73258588888893</v>
      </c>
      <c r="AE1377">
        <f t="shared" si="315"/>
        <v>0</v>
      </c>
      <c r="AF1377">
        <f>(Z1377+SUM($Z$1031:Z1376))/1000</f>
        <v>2858.2497274264961</v>
      </c>
      <c r="AG1377">
        <f>(AA1377+SUM($AA$1031:AA1376))/1000</f>
        <v>466.68328259330866</v>
      </c>
      <c r="BG1377">
        <f t="shared" si="326"/>
        <v>198.61111111111114</v>
      </c>
    </row>
    <row r="1378" spans="2:59" x14ac:dyDescent="0.3">
      <c r="B1378" s="25" t="s">
        <v>53</v>
      </c>
      <c r="C1378" s="25">
        <v>1370</v>
      </c>
      <c r="D1378" s="25">
        <v>348</v>
      </c>
      <c r="E1378" s="24">
        <v>58.4</v>
      </c>
      <c r="F1378" s="15">
        <f t="shared" si="327"/>
        <v>-0.30555555555555597</v>
      </c>
      <c r="G1378" s="15">
        <f t="shared" si="328"/>
        <v>-1.1000000000000014</v>
      </c>
      <c r="R1378">
        <f>S1378+SUM($S$1031:S1377)</f>
        <v>6354.4444444444525</v>
      </c>
      <c r="S1378">
        <f t="shared" si="322"/>
        <v>16.222222222222221</v>
      </c>
      <c r="U1378">
        <f t="shared" si="323"/>
        <v>121.64330666666665</v>
      </c>
      <c r="V1378">
        <f t="shared" si="316"/>
        <v>253.64960966666666</v>
      </c>
      <c r="W1378">
        <f t="shared" si="324"/>
        <v>-436.94444444444503</v>
      </c>
      <c r="X1378">
        <f t="shared" si="325"/>
        <v>0</v>
      </c>
      <c r="Y1378" t="str">
        <f t="shared" si="317"/>
        <v>Braking</v>
      </c>
      <c r="Z1378">
        <f t="shared" si="318"/>
        <v>0</v>
      </c>
      <c r="AA1378">
        <f t="shared" si="319"/>
        <v>2973.4495419506266</v>
      </c>
      <c r="AB1378">
        <f t="shared" si="320"/>
        <v>0</v>
      </c>
      <c r="AC1378">
        <f t="shared" si="321"/>
        <v>-183.29483477777836</v>
      </c>
      <c r="AD1378">
        <f t="shared" si="329"/>
        <v>183.29483477777836</v>
      </c>
      <c r="AE1378">
        <f t="shared" si="315"/>
        <v>0</v>
      </c>
      <c r="AF1378">
        <f>(Z1378+SUM($Z$1031:Z1377))/1000</f>
        <v>2858.2497274264961</v>
      </c>
      <c r="AG1378">
        <f>(AA1378+SUM($AA$1031:AA1377))/1000</f>
        <v>469.65673213525923</v>
      </c>
      <c r="BG1378">
        <f t="shared" si="326"/>
        <v>188.15975308641973</v>
      </c>
    </row>
    <row r="1379" spans="2:59" x14ac:dyDescent="0.3">
      <c r="B1379" s="25" t="s">
        <v>53</v>
      </c>
      <c r="C1379" s="25">
        <v>1371</v>
      </c>
      <c r="D1379" s="25">
        <v>349</v>
      </c>
      <c r="E1379" s="24">
        <v>57.8</v>
      </c>
      <c r="F1379" s="15">
        <f t="shared" si="327"/>
        <v>-8.3333333333333523E-2</v>
      </c>
      <c r="G1379" s="15">
        <f t="shared" si="328"/>
        <v>-0.30000000000000071</v>
      </c>
      <c r="R1379">
        <f>S1379+SUM($S$1031:S1378)</f>
        <v>6370.5000000000082</v>
      </c>
      <c r="S1379">
        <f t="shared" si="322"/>
        <v>16.055555555555554</v>
      </c>
      <c r="U1379">
        <f t="shared" si="323"/>
        <v>119.15662666666663</v>
      </c>
      <c r="V1379">
        <f t="shared" si="316"/>
        <v>251.16292966666663</v>
      </c>
      <c r="W1379">
        <f t="shared" si="324"/>
        <v>-119.16666666666694</v>
      </c>
      <c r="X1379">
        <f t="shared" si="325"/>
        <v>2119.2733337222171</v>
      </c>
      <c r="Y1379" t="str">
        <f t="shared" si="317"/>
        <v>Braking</v>
      </c>
      <c r="Z1379">
        <f t="shared" si="318"/>
        <v>2119.2733337222171</v>
      </c>
      <c r="AA1379">
        <f t="shared" si="319"/>
        <v>0</v>
      </c>
      <c r="AB1379">
        <f t="shared" si="320"/>
        <v>0</v>
      </c>
      <c r="AC1379">
        <f t="shared" si="321"/>
        <v>131.99626299999969</v>
      </c>
      <c r="AD1379">
        <f t="shared" si="329"/>
        <v>0</v>
      </c>
      <c r="AE1379">
        <f t="shared" si="315"/>
        <v>131.99626299999969</v>
      </c>
      <c r="AF1379">
        <f>(Z1379+SUM($Z$1031:Z1378))/1000</f>
        <v>2860.3690007602181</v>
      </c>
      <c r="AG1379">
        <f>(AA1379+SUM($AA$1031:AA1378))/1000</f>
        <v>469.65673213525923</v>
      </c>
      <c r="BG1379">
        <f t="shared" si="326"/>
        <v>184.31331790123448</v>
      </c>
    </row>
    <row r="1380" spans="2:59" x14ac:dyDescent="0.3">
      <c r="B1380" s="25" t="s">
        <v>53</v>
      </c>
      <c r="C1380" s="25">
        <v>1372</v>
      </c>
      <c r="D1380" s="25">
        <v>350</v>
      </c>
      <c r="E1380" s="24">
        <v>57.8</v>
      </c>
      <c r="F1380" s="15">
        <f t="shared" si="327"/>
        <v>0</v>
      </c>
      <c r="G1380" s="15">
        <f t="shared" si="328"/>
        <v>0</v>
      </c>
      <c r="R1380">
        <f>S1380+SUM($S$1031:S1379)</f>
        <v>6386.5555555555638</v>
      </c>
      <c r="S1380">
        <f t="shared" si="322"/>
        <v>16.055555555555554</v>
      </c>
      <c r="U1380">
        <f t="shared" si="323"/>
        <v>119.15662666666663</v>
      </c>
      <c r="V1380">
        <f t="shared" si="316"/>
        <v>251.16292966666663</v>
      </c>
      <c r="W1380">
        <f t="shared" si="324"/>
        <v>0</v>
      </c>
      <c r="X1380">
        <f t="shared" si="325"/>
        <v>4032.5603707592581</v>
      </c>
      <c r="Y1380" t="str">
        <f t="shared" si="317"/>
        <v>Constant</v>
      </c>
      <c r="Z1380">
        <f t="shared" si="318"/>
        <v>4032.5603707592581</v>
      </c>
      <c r="AA1380">
        <f t="shared" si="319"/>
        <v>0</v>
      </c>
      <c r="AB1380">
        <f t="shared" si="320"/>
        <v>0</v>
      </c>
      <c r="AC1380">
        <f t="shared" si="321"/>
        <v>251.16292966666663</v>
      </c>
      <c r="AD1380">
        <f t="shared" si="329"/>
        <v>0</v>
      </c>
      <c r="AE1380">
        <f t="shared" si="315"/>
        <v>251.16292966666663</v>
      </c>
      <c r="AF1380">
        <f>(Z1380+SUM($Z$1031:Z1379))/1000</f>
        <v>2864.4015611309774</v>
      </c>
      <c r="AG1380">
        <f>(AA1380+SUM($AA$1031:AA1379))/1000</f>
        <v>469.65673213525923</v>
      </c>
      <c r="BG1380">
        <f t="shared" si="326"/>
        <v>184.31331790123448</v>
      </c>
    </row>
    <row r="1381" spans="2:59" x14ac:dyDescent="0.3">
      <c r="B1381" s="25" t="s">
        <v>53</v>
      </c>
      <c r="C1381" s="25">
        <v>1373</v>
      </c>
      <c r="D1381" s="25">
        <v>351</v>
      </c>
      <c r="E1381" s="24">
        <v>57.8</v>
      </c>
      <c r="F1381" s="15">
        <f t="shared" si="327"/>
        <v>-6.9444444444444448E-2</v>
      </c>
      <c r="G1381" s="15">
        <f t="shared" si="328"/>
        <v>-0.25</v>
      </c>
      <c r="R1381">
        <f>S1381+SUM($S$1031:S1380)</f>
        <v>6402.6111111111195</v>
      </c>
      <c r="S1381">
        <f t="shared" si="322"/>
        <v>16.055555555555554</v>
      </c>
      <c r="U1381">
        <f t="shared" si="323"/>
        <v>119.15662666666663</v>
      </c>
      <c r="V1381">
        <f t="shared" si="316"/>
        <v>251.16292966666663</v>
      </c>
      <c r="W1381">
        <f t="shared" si="324"/>
        <v>-99.305555555555557</v>
      </c>
      <c r="X1381">
        <f t="shared" si="325"/>
        <v>2438.1545065617279</v>
      </c>
      <c r="Y1381" t="str">
        <f t="shared" si="317"/>
        <v>Braking</v>
      </c>
      <c r="Z1381">
        <f t="shared" si="318"/>
        <v>2438.1545065617279</v>
      </c>
      <c r="AA1381">
        <f t="shared" si="319"/>
        <v>0</v>
      </c>
      <c r="AB1381">
        <f t="shared" si="320"/>
        <v>0</v>
      </c>
      <c r="AC1381">
        <f t="shared" si="321"/>
        <v>151.85737411111108</v>
      </c>
      <c r="AD1381">
        <f t="shared" si="329"/>
        <v>0</v>
      </c>
      <c r="AE1381">
        <f t="shared" si="315"/>
        <v>151.85737411111108</v>
      </c>
      <c r="AF1381">
        <f>(Z1381+SUM($Z$1031:Z1380))/1000</f>
        <v>2866.839715637539</v>
      </c>
      <c r="AG1381">
        <f>(AA1381+SUM($AA$1031:AA1380))/1000</f>
        <v>469.65673213525923</v>
      </c>
      <c r="BG1381">
        <f t="shared" si="326"/>
        <v>184.31331790123448</v>
      </c>
    </row>
    <row r="1382" spans="2:59" x14ac:dyDescent="0.3">
      <c r="B1382" s="25" t="s">
        <v>53</v>
      </c>
      <c r="C1382" s="25">
        <v>1374</v>
      </c>
      <c r="D1382" s="25">
        <v>352</v>
      </c>
      <c r="E1382" s="24">
        <v>57.3</v>
      </c>
      <c r="F1382" s="15">
        <f t="shared" si="327"/>
        <v>-0.22222222222222143</v>
      </c>
      <c r="G1382" s="15">
        <f t="shared" si="328"/>
        <v>-0.79999999999999716</v>
      </c>
      <c r="R1382">
        <f>S1382+SUM($S$1031:S1381)</f>
        <v>6418.5277777777865</v>
      </c>
      <c r="S1382">
        <f t="shared" si="322"/>
        <v>15.916666666666666</v>
      </c>
      <c r="U1382">
        <f t="shared" si="323"/>
        <v>117.10400999999999</v>
      </c>
      <c r="V1382">
        <f t="shared" si="316"/>
        <v>249.11031299999999</v>
      </c>
      <c r="W1382">
        <f t="shared" si="324"/>
        <v>-317.77777777777663</v>
      </c>
      <c r="X1382">
        <f t="shared" si="325"/>
        <v>0</v>
      </c>
      <c r="Y1382" t="str">
        <f t="shared" si="317"/>
        <v>Braking</v>
      </c>
      <c r="Z1382">
        <f t="shared" si="318"/>
        <v>0</v>
      </c>
      <c r="AA1382">
        <f t="shared" si="319"/>
        <v>1092.9571477129448</v>
      </c>
      <c r="AB1382">
        <f t="shared" si="320"/>
        <v>0</v>
      </c>
      <c r="AC1382">
        <f t="shared" si="321"/>
        <v>-68.667464777776644</v>
      </c>
      <c r="AD1382">
        <f t="shared" si="329"/>
        <v>68.667464777776644</v>
      </c>
      <c r="AE1382">
        <f t="shared" si="315"/>
        <v>0</v>
      </c>
      <c r="AF1382">
        <f>(Z1382+SUM($Z$1031:Z1381))/1000</f>
        <v>2866.839715637539</v>
      </c>
      <c r="AG1382">
        <f>(AA1382+SUM($AA$1031:AA1381))/1000</f>
        <v>470.74968928297221</v>
      </c>
      <c r="BG1382">
        <f t="shared" si="326"/>
        <v>181.13829861111108</v>
      </c>
    </row>
    <row r="1383" spans="2:59" x14ac:dyDescent="0.3">
      <c r="B1383" s="25" t="s">
        <v>53</v>
      </c>
      <c r="C1383" s="25">
        <v>1375</v>
      </c>
      <c r="D1383" s="25">
        <v>353</v>
      </c>
      <c r="E1383" s="24">
        <v>56.2</v>
      </c>
      <c r="F1383" s="15">
        <f t="shared" si="327"/>
        <v>-0.41666666666666663</v>
      </c>
      <c r="G1383" s="15">
        <f t="shared" si="328"/>
        <v>-1.5</v>
      </c>
      <c r="R1383">
        <f>S1383+SUM($S$1031:S1382)</f>
        <v>6434.1388888888978</v>
      </c>
      <c r="S1383">
        <f t="shared" si="322"/>
        <v>15.611111111111111</v>
      </c>
      <c r="U1383">
        <f t="shared" si="323"/>
        <v>112.65102666666667</v>
      </c>
      <c r="V1383">
        <f t="shared" si="316"/>
        <v>244.65732966666667</v>
      </c>
      <c r="W1383">
        <f t="shared" si="324"/>
        <v>-595.83333333333326</v>
      </c>
      <c r="X1383">
        <f t="shared" si="325"/>
        <v>0</v>
      </c>
      <c r="Y1383" t="str">
        <f t="shared" si="317"/>
        <v>Braking</v>
      </c>
      <c r="Z1383">
        <f t="shared" si="318"/>
        <v>0</v>
      </c>
      <c r="AA1383">
        <f t="shared" si="319"/>
        <v>5482.2476127962946</v>
      </c>
      <c r="AB1383">
        <f t="shared" si="320"/>
        <v>0</v>
      </c>
      <c r="AC1383">
        <f t="shared" si="321"/>
        <v>-351.17600366666659</v>
      </c>
      <c r="AD1383">
        <f t="shared" si="329"/>
        <v>351.17600366666659</v>
      </c>
      <c r="AE1383">
        <f t="shared" si="315"/>
        <v>0</v>
      </c>
      <c r="AF1383">
        <f>(Z1383+SUM($Z$1031:Z1382))/1000</f>
        <v>2866.839715637539</v>
      </c>
      <c r="AG1383">
        <f>(AA1383+SUM($AA$1031:AA1382))/1000</f>
        <v>476.23193689576851</v>
      </c>
      <c r="BG1383">
        <f t="shared" si="326"/>
        <v>174.25035493827161</v>
      </c>
    </row>
    <row r="1384" spans="2:59" x14ac:dyDescent="0.3">
      <c r="B1384" s="25" t="s">
        <v>53</v>
      </c>
      <c r="C1384" s="25">
        <v>1376</v>
      </c>
      <c r="D1384" s="25">
        <v>354</v>
      </c>
      <c r="E1384" s="24">
        <v>54.3</v>
      </c>
      <c r="F1384" s="15">
        <f t="shared" si="327"/>
        <v>-0.75000000000000078</v>
      </c>
      <c r="G1384" s="15">
        <f t="shared" si="328"/>
        <v>-2.7000000000000028</v>
      </c>
      <c r="R1384">
        <f>S1384+SUM($S$1031:S1383)</f>
        <v>6449.2222222222308</v>
      </c>
      <c r="S1384">
        <f t="shared" si="322"/>
        <v>15.083333333333332</v>
      </c>
      <c r="U1384">
        <f t="shared" si="323"/>
        <v>105.16280999999998</v>
      </c>
      <c r="V1384">
        <f t="shared" si="316"/>
        <v>237.16911299999998</v>
      </c>
      <c r="W1384">
        <f t="shared" si="324"/>
        <v>-1072.5000000000011</v>
      </c>
      <c r="X1384">
        <f t="shared" si="325"/>
        <v>0</v>
      </c>
      <c r="Y1384" t="str">
        <f t="shared" si="317"/>
        <v>Braking</v>
      </c>
      <c r="Z1384">
        <f t="shared" si="318"/>
        <v>0</v>
      </c>
      <c r="AA1384">
        <f t="shared" si="319"/>
        <v>12599.574212250018</v>
      </c>
      <c r="AB1384">
        <f t="shared" si="320"/>
        <v>0</v>
      </c>
      <c r="AC1384">
        <f t="shared" si="321"/>
        <v>-835.33088700000121</v>
      </c>
      <c r="AD1384">
        <f t="shared" si="329"/>
        <v>835.33088700000121</v>
      </c>
      <c r="AE1384">
        <f t="shared" si="315"/>
        <v>0</v>
      </c>
      <c r="AF1384">
        <f>(Z1384+SUM($Z$1031:Z1383))/1000</f>
        <v>2866.839715637539</v>
      </c>
      <c r="AG1384">
        <f>(AA1384+SUM($AA$1031:AA1383))/1000</f>
        <v>488.8315111080185</v>
      </c>
      <c r="BG1384">
        <f t="shared" si="326"/>
        <v>162.66746527777775</v>
      </c>
    </row>
    <row r="1385" spans="2:59" x14ac:dyDescent="0.3">
      <c r="B1385" s="25" t="s">
        <v>53</v>
      </c>
      <c r="C1385" s="25">
        <v>1377</v>
      </c>
      <c r="D1385" s="25">
        <v>355</v>
      </c>
      <c r="E1385" s="24">
        <v>50.8</v>
      </c>
      <c r="F1385" s="15">
        <f t="shared" si="327"/>
        <v>-1.2222222222222219</v>
      </c>
      <c r="G1385" s="15">
        <f t="shared" si="328"/>
        <v>-4.3999999999999986</v>
      </c>
      <c r="R1385">
        <f>S1385+SUM($S$1031:S1384)</f>
        <v>6463.3333333333421</v>
      </c>
      <c r="S1385">
        <f t="shared" si="322"/>
        <v>14.111111111111111</v>
      </c>
      <c r="U1385">
        <f t="shared" si="323"/>
        <v>92.042826666666656</v>
      </c>
      <c r="V1385">
        <f t="shared" si="316"/>
        <v>224.04912966666666</v>
      </c>
      <c r="W1385">
        <f t="shared" si="324"/>
        <v>-1747.7777777777774</v>
      </c>
      <c r="X1385">
        <f t="shared" si="325"/>
        <v>0</v>
      </c>
      <c r="Y1385" t="str">
        <f t="shared" si="317"/>
        <v>Braking</v>
      </c>
      <c r="Z1385">
        <f t="shared" si="318"/>
        <v>0</v>
      </c>
      <c r="AA1385">
        <f t="shared" si="319"/>
        <v>21501.504256679007</v>
      </c>
      <c r="AB1385">
        <f t="shared" si="320"/>
        <v>0</v>
      </c>
      <c r="AC1385">
        <f t="shared" si="321"/>
        <v>-1523.7286481111107</v>
      </c>
      <c r="AD1385">
        <f t="shared" si="329"/>
        <v>1523.7286481111107</v>
      </c>
      <c r="AE1385">
        <f t="shared" si="315"/>
        <v>0</v>
      </c>
      <c r="AF1385">
        <f>(Z1385+SUM($Z$1031:Z1384))/1000</f>
        <v>2866.839715637539</v>
      </c>
      <c r="AG1385">
        <f>(AA1385+SUM($AA$1031:AA1384))/1000</f>
        <v>510.33301536469753</v>
      </c>
      <c r="BG1385">
        <f t="shared" si="326"/>
        <v>142.37327160493825</v>
      </c>
    </row>
    <row r="1386" spans="2:59" x14ac:dyDescent="0.3">
      <c r="B1386" s="25" t="s">
        <v>53</v>
      </c>
      <c r="C1386" s="25">
        <v>1378</v>
      </c>
      <c r="D1386" s="25">
        <v>356</v>
      </c>
      <c r="E1386" s="24">
        <v>45.5</v>
      </c>
      <c r="F1386" s="15">
        <f t="shared" si="327"/>
        <v>-1.4722222222222214</v>
      </c>
      <c r="G1386" s="15">
        <f t="shared" si="328"/>
        <v>-5.2999999999999972</v>
      </c>
      <c r="R1386">
        <f>S1386+SUM($S$1031:S1385)</f>
        <v>6475.9722222222308</v>
      </c>
      <c r="S1386">
        <f t="shared" si="322"/>
        <v>12.638888888888889</v>
      </c>
      <c r="U1386">
        <f t="shared" si="323"/>
        <v>73.838916666666663</v>
      </c>
      <c r="V1386">
        <f t="shared" si="316"/>
        <v>205.84521966666665</v>
      </c>
      <c r="W1386">
        <f t="shared" si="324"/>
        <v>-2105.2777777777765</v>
      </c>
      <c r="X1386">
        <f t="shared" si="325"/>
        <v>0</v>
      </c>
      <c r="Y1386" t="str">
        <f t="shared" si="317"/>
        <v>Braking</v>
      </c>
      <c r="Z1386">
        <f t="shared" si="318"/>
        <v>0</v>
      </c>
      <c r="AA1386">
        <f t="shared" si="319"/>
        <v>24006.717053904304</v>
      </c>
      <c r="AB1386">
        <f t="shared" si="320"/>
        <v>0</v>
      </c>
      <c r="AC1386">
        <f t="shared" si="321"/>
        <v>-1899.4325581111098</v>
      </c>
      <c r="AD1386">
        <f t="shared" si="329"/>
        <v>1899.4325581111098</v>
      </c>
      <c r="AE1386">
        <f t="shared" ref="AE1386:AE1449" si="330">IF(AC1386&lt;0,0,IF(AC1386=$T$8,0,AC1386))</f>
        <v>0</v>
      </c>
      <c r="AF1386">
        <f>(Z1386+SUM($Z$1031:Z1385))/1000</f>
        <v>2866.839715637539</v>
      </c>
      <c r="AG1386">
        <f>(AA1386+SUM($AA$1031:AA1385))/1000</f>
        <v>534.3397324186019</v>
      </c>
      <c r="BG1386">
        <f t="shared" si="326"/>
        <v>114.21518132716049</v>
      </c>
    </row>
    <row r="1387" spans="2:59" x14ac:dyDescent="0.3">
      <c r="B1387" s="25" t="s">
        <v>53</v>
      </c>
      <c r="C1387" s="25">
        <v>1379</v>
      </c>
      <c r="D1387" s="25">
        <v>357</v>
      </c>
      <c r="E1387" s="24">
        <v>40.200000000000003</v>
      </c>
      <c r="F1387" s="15">
        <f t="shared" si="327"/>
        <v>-1.4722222222222223</v>
      </c>
      <c r="G1387" s="15">
        <f t="shared" si="328"/>
        <v>-5.3000000000000007</v>
      </c>
      <c r="R1387">
        <f>S1387+SUM($S$1031:S1386)</f>
        <v>6487.1388888888978</v>
      </c>
      <c r="S1387">
        <f t="shared" si="322"/>
        <v>11.166666666666668</v>
      </c>
      <c r="U1387">
        <f t="shared" si="323"/>
        <v>57.638760000000012</v>
      </c>
      <c r="V1387">
        <f t="shared" si="316"/>
        <v>189.64506300000002</v>
      </c>
      <c r="W1387">
        <f t="shared" si="324"/>
        <v>-2105.2777777777778</v>
      </c>
      <c r="X1387">
        <f t="shared" si="325"/>
        <v>0</v>
      </c>
      <c r="Y1387" t="str">
        <f t="shared" si="317"/>
        <v>Braking</v>
      </c>
      <c r="Z1387">
        <f t="shared" si="318"/>
        <v>0</v>
      </c>
      <c r="AA1387">
        <f t="shared" si="319"/>
        <v>21391.231981685189</v>
      </c>
      <c r="AB1387">
        <f t="shared" si="320"/>
        <v>0</v>
      </c>
      <c r="AC1387">
        <f t="shared" si="321"/>
        <v>-1915.6327147777779</v>
      </c>
      <c r="AD1387">
        <f t="shared" si="329"/>
        <v>1915.6327147777779</v>
      </c>
      <c r="AE1387">
        <f t="shared" si="330"/>
        <v>0</v>
      </c>
      <c r="AF1387">
        <f>(Z1387+SUM($Z$1031:Z1386))/1000</f>
        <v>2866.839715637539</v>
      </c>
      <c r="AG1387">
        <f>(AA1387+SUM($AA$1031:AA1386))/1000</f>
        <v>555.73096440028701</v>
      </c>
      <c r="BG1387">
        <f t="shared" si="326"/>
        <v>89.156527777777796</v>
      </c>
    </row>
    <row r="1388" spans="2:59" x14ac:dyDescent="0.3">
      <c r="B1388" s="25" t="s">
        <v>53</v>
      </c>
      <c r="C1388" s="25">
        <v>1380</v>
      </c>
      <c r="D1388" s="25">
        <v>358</v>
      </c>
      <c r="E1388" s="24">
        <v>34.9</v>
      </c>
      <c r="F1388" s="15">
        <f t="shared" si="327"/>
        <v>-1.4722222222222223</v>
      </c>
      <c r="G1388" s="15">
        <f t="shared" si="328"/>
        <v>-5.3000000000000007</v>
      </c>
      <c r="R1388">
        <f>S1388+SUM($S$1031:S1387)</f>
        <v>6496.8333333333421</v>
      </c>
      <c r="S1388">
        <f t="shared" si="322"/>
        <v>9.6944444444444446</v>
      </c>
      <c r="U1388">
        <f t="shared" si="323"/>
        <v>43.442356666666669</v>
      </c>
      <c r="V1388">
        <f t="shared" si="316"/>
        <v>175.44865966666669</v>
      </c>
      <c r="W1388">
        <f t="shared" si="324"/>
        <v>-2105.2777777777778</v>
      </c>
      <c r="X1388">
        <f t="shared" si="325"/>
        <v>0</v>
      </c>
      <c r="Y1388" t="str">
        <f t="shared" si="317"/>
        <v>Braking</v>
      </c>
      <c r="Z1388">
        <f t="shared" si="318"/>
        <v>0</v>
      </c>
      <c r="AA1388">
        <f t="shared" si="319"/>
        <v>18708.621172799383</v>
      </c>
      <c r="AB1388">
        <f t="shared" si="320"/>
        <v>0</v>
      </c>
      <c r="AC1388">
        <f t="shared" si="321"/>
        <v>-1929.8291181111113</v>
      </c>
      <c r="AD1388">
        <f t="shared" si="329"/>
        <v>1929.8291181111113</v>
      </c>
      <c r="AE1388">
        <f t="shared" si="330"/>
        <v>0</v>
      </c>
      <c r="AF1388">
        <f>(Z1388+SUM($Z$1031:Z1387))/1000</f>
        <v>2866.839715637539</v>
      </c>
      <c r="AG1388">
        <f>(AA1388+SUM($AA$1031:AA1387))/1000</f>
        <v>574.43958557308645</v>
      </c>
      <c r="BG1388">
        <f t="shared" si="326"/>
        <v>67.197310956790133</v>
      </c>
    </row>
    <row r="1389" spans="2:59" x14ac:dyDescent="0.3">
      <c r="B1389" s="25" t="s">
        <v>53</v>
      </c>
      <c r="C1389" s="25">
        <v>1381</v>
      </c>
      <c r="D1389" s="25">
        <v>359</v>
      </c>
      <c r="E1389" s="24">
        <v>29.6</v>
      </c>
      <c r="F1389" s="15">
        <f t="shared" si="327"/>
        <v>-1.0555555555555551</v>
      </c>
      <c r="G1389" s="15">
        <f t="shared" si="328"/>
        <v>-3.7999999999999989</v>
      </c>
      <c r="R1389">
        <f>S1389+SUM($S$1031:S1388)</f>
        <v>6505.0555555555648</v>
      </c>
      <c r="S1389">
        <f t="shared" si="322"/>
        <v>8.2222222222222232</v>
      </c>
      <c r="U1389">
        <f t="shared" si="323"/>
        <v>31.249706666666672</v>
      </c>
      <c r="V1389">
        <f t="shared" si="316"/>
        <v>163.25600966666667</v>
      </c>
      <c r="W1389">
        <f t="shared" si="324"/>
        <v>-1509.4444444444439</v>
      </c>
      <c r="X1389">
        <f t="shared" si="325"/>
        <v>0</v>
      </c>
      <c r="Y1389" t="str">
        <f t="shared" si="317"/>
        <v>Braking</v>
      </c>
      <c r="Z1389">
        <f t="shared" si="318"/>
        <v>0</v>
      </c>
      <c r="AA1389">
        <f t="shared" si="319"/>
        <v>11068.660463728393</v>
      </c>
      <c r="AB1389">
        <f t="shared" si="320"/>
        <v>0</v>
      </c>
      <c r="AC1389">
        <f t="shared" si="321"/>
        <v>-1346.1884347777773</v>
      </c>
      <c r="AD1389">
        <f t="shared" si="329"/>
        <v>1346.1884347777773</v>
      </c>
      <c r="AE1389">
        <f t="shared" si="330"/>
        <v>0</v>
      </c>
      <c r="AF1389">
        <f>(Z1389+SUM($Z$1031:Z1388))/1000</f>
        <v>2866.839715637539</v>
      </c>
      <c r="AG1389">
        <f>(AA1389+SUM($AA$1031:AA1388))/1000</f>
        <v>585.50824603681474</v>
      </c>
      <c r="BG1389">
        <f t="shared" si="326"/>
        <v>48.337530864197539</v>
      </c>
    </row>
    <row r="1390" spans="2:59" x14ac:dyDescent="0.3">
      <c r="B1390" s="25" t="s">
        <v>53</v>
      </c>
      <c r="C1390" s="25">
        <v>1382</v>
      </c>
      <c r="D1390" s="25">
        <v>360</v>
      </c>
      <c r="E1390" s="24">
        <v>27.3</v>
      </c>
      <c r="F1390" s="15">
        <f t="shared" si="327"/>
        <v>-4.1666666666666761E-2</v>
      </c>
      <c r="G1390" s="15">
        <f t="shared" si="328"/>
        <v>-0.15000000000000036</v>
      </c>
      <c r="R1390">
        <f>S1390+SUM($S$1031:S1389)</f>
        <v>6512.6388888888978</v>
      </c>
      <c r="S1390">
        <f t="shared" si="322"/>
        <v>7.583333333333333</v>
      </c>
      <c r="U1390">
        <f t="shared" si="323"/>
        <v>26.582009999999997</v>
      </c>
      <c r="V1390">
        <f t="shared" si="316"/>
        <v>158.588313</v>
      </c>
      <c r="W1390">
        <f t="shared" si="324"/>
        <v>-59.583333333333471</v>
      </c>
      <c r="X1390">
        <f t="shared" si="325"/>
        <v>750.78776247222117</v>
      </c>
      <c r="Y1390" t="str">
        <f t="shared" si="317"/>
        <v>Braking</v>
      </c>
      <c r="Z1390">
        <f t="shared" si="318"/>
        <v>750.78776247222117</v>
      </c>
      <c r="AA1390">
        <f t="shared" si="319"/>
        <v>0</v>
      </c>
      <c r="AB1390">
        <f t="shared" si="320"/>
        <v>0</v>
      </c>
      <c r="AC1390">
        <f t="shared" si="321"/>
        <v>99.004979666666529</v>
      </c>
      <c r="AD1390">
        <f t="shared" si="329"/>
        <v>0</v>
      </c>
      <c r="AE1390">
        <f t="shared" si="330"/>
        <v>99.004979666666529</v>
      </c>
      <c r="AF1390">
        <f>(Z1390+SUM($Z$1031:Z1389))/1000</f>
        <v>2867.5905034000116</v>
      </c>
      <c r="AG1390">
        <f>(AA1390+SUM($AA$1031:AA1389))/1000</f>
        <v>585.50824603681474</v>
      </c>
      <c r="BG1390">
        <f t="shared" si="326"/>
        <v>41.117465277777775</v>
      </c>
    </row>
    <row r="1391" spans="2:59" x14ac:dyDescent="0.3">
      <c r="B1391" s="25" t="s">
        <v>53</v>
      </c>
      <c r="C1391" s="25">
        <v>1383</v>
      </c>
      <c r="D1391" s="25">
        <v>361</v>
      </c>
      <c r="E1391" s="24">
        <v>29.3</v>
      </c>
      <c r="F1391" s="15">
        <f t="shared" si="327"/>
        <v>0.77777777777777746</v>
      </c>
      <c r="G1391" s="15">
        <f t="shared" si="328"/>
        <v>2.7999999999999989</v>
      </c>
      <c r="R1391">
        <f>S1391+SUM($S$1031:S1390)</f>
        <v>6520.7777777777865</v>
      </c>
      <c r="S1391">
        <f t="shared" si="322"/>
        <v>8.1388888888888893</v>
      </c>
      <c r="U1391">
        <f t="shared" si="323"/>
        <v>30.619476666666667</v>
      </c>
      <c r="V1391">
        <f t="shared" si="316"/>
        <v>162.62577966666666</v>
      </c>
      <c r="W1391">
        <f t="shared" si="324"/>
        <v>1112.2222222222217</v>
      </c>
      <c r="X1391">
        <f t="shared" si="325"/>
        <v>10375.846237595675</v>
      </c>
      <c r="Y1391" t="str">
        <f t="shared" si="317"/>
        <v>Accelerating</v>
      </c>
      <c r="Z1391">
        <f t="shared" si="318"/>
        <v>10375.846237595675</v>
      </c>
      <c r="AA1391">
        <f t="shared" si="319"/>
        <v>0</v>
      </c>
      <c r="AB1391">
        <f t="shared" si="320"/>
        <v>0</v>
      </c>
      <c r="AC1391">
        <f t="shared" si="321"/>
        <v>1274.8480018888883</v>
      </c>
      <c r="AD1391">
        <f t="shared" si="329"/>
        <v>0</v>
      </c>
      <c r="AE1391">
        <f t="shared" si="330"/>
        <v>1274.8480018888883</v>
      </c>
      <c r="AF1391">
        <f>(Z1391+SUM($Z$1031:Z1390))/1000</f>
        <v>2877.966349637607</v>
      </c>
      <c r="AG1391">
        <f>(AA1391+SUM($AA$1031:AA1390))/1000</f>
        <v>585.50824603681474</v>
      </c>
      <c r="BG1391">
        <f t="shared" si="326"/>
        <v>47.362681327160495</v>
      </c>
    </row>
    <row r="1392" spans="2:59" x14ac:dyDescent="0.3">
      <c r="B1392" s="25" t="s">
        <v>53</v>
      </c>
      <c r="C1392" s="25">
        <v>1384</v>
      </c>
      <c r="D1392" s="25">
        <v>362</v>
      </c>
      <c r="E1392" s="24">
        <v>32.9</v>
      </c>
      <c r="F1392" s="15">
        <f t="shared" si="327"/>
        <v>0.87500000000000011</v>
      </c>
      <c r="G1392" s="15">
        <f t="shared" si="328"/>
        <v>3.1500000000000004</v>
      </c>
      <c r="R1392">
        <f>S1392+SUM($S$1031:S1391)</f>
        <v>6529.9166666666752</v>
      </c>
      <c r="S1392">
        <f t="shared" si="322"/>
        <v>9.1388888888888875</v>
      </c>
      <c r="U1392">
        <f t="shared" si="323"/>
        <v>38.605956666666657</v>
      </c>
      <c r="V1392">
        <f t="shared" si="316"/>
        <v>170.61225966666666</v>
      </c>
      <c r="W1392">
        <f t="shared" si="324"/>
        <v>1251.2500000000002</v>
      </c>
      <c r="X1392">
        <f t="shared" si="325"/>
        <v>12994.241206398148</v>
      </c>
      <c r="Y1392" t="str">
        <f t="shared" si="317"/>
        <v>Accelerating</v>
      </c>
      <c r="Z1392">
        <f t="shared" si="318"/>
        <v>12994.241206398148</v>
      </c>
      <c r="AA1392">
        <f t="shared" si="319"/>
        <v>0</v>
      </c>
      <c r="AB1392">
        <f t="shared" si="320"/>
        <v>0</v>
      </c>
      <c r="AC1392">
        <f t="shared" si="321"/>
        <v>1421.8622596666669</v>
      </c>
      <c r="AD1392">
        <f t="shared" si="329"/>
        <v>0</v>
      </c>
      <c r="AE1392">
        <f t="shared" si="330"/>
        <v>1421.8622596666669</v>
      </c>
      <c r="AF1392">
        <f>(Z1392+SUM($Z$1031:Z1391))/1000</f>
        <v>2890.9605908440053</v>
      </c>
      <c r="AG1392">
        <f>(AA1392+SUM($AA$1031:AA1391))/1000</f>
        <v>585.50824603681474</v>
      </c>
      <c r="BG1392">
        <f t="shared" si="326"/>
        <v>59.716292438271594</v>
      </c>
    </row>
    <row r="1393" spans="2:59" x14ac:dyDescent="0.3">
      <c r="B1393" s="25" t="s">
        <v>53</v>
      </c>
      <c r="C1393" s="25">
        <v>1385</v>
      </c>
      <c r="D1393" s="25">
        <v>363</v>
      </c>
      <c r="E1393" s="24">
        <v>35.6</v>
      </c>
      <c r="F1393" s="15">
        <f t="shared" si="327"/>
        <v>0.52777777777777835</v>
      </c>
      <c r="G1393" s="15">
        <f t="shared" si="328"/>
        <v>1.9000000000000021</v>
      </c>
      <c r="R1393">
        <f>S1393+SUM($S$1031:S1392)</f>
        <v>6539.8055555555638</v>
      </c>
      <c r="S1393">
        <f t="shared" si="322"/>
        <v>9.8888888888888893</v>
      </c>
      <c r="U1393">
        <f t="shared" si="323"/>
        <v>45.202506666666665</v>
      </c>
      <c r="V1393">
        <f t="shared" si="316"/>
        <v>177.20880966666667</v>
      </c>
      <c r="W1393">
        <f t="shared" si="324"/>
        <v>754.72222222222308</v>
      </c>
      <c r="X1393">
        <f t="shared" si="325"/>
        <v>9215.7624264567985</v>
      </c>
      <c r="Y1393" t="str">
        <f t="shared" si="317"/>
        <v>Accelerating</v>
      </c>
      <c r="Z1393">
        <f t="shared" si="318"/>
        <v>9215.7624264567985</v>
      </c>
      <c r="AA1393">
        <f t="shared" si="319"/>
        <v>0</v>
      </c>
      <c r="AB1393">
        <f t="shared" si="320"/>
        <v>0</v>
      </c>
      <c r="AC1393">
        <f t="shared" si="321"/>
        <v>931.93103188888972</v>
      </c>
      <c r="AD1393">
        <f t="shared" si="329"/>
        <v>0</v>
      </c>
      <c r="AE1393">
        <f t="shared" si="330"/>
        <v>931.93103188888972</v>
      </c>
      <c r="AF1393">
        <f>(Z1393+SUM($Z$1031:Z1392))/1000</f>
        <v>2900.1763532704622</v>
      </c>
      <c r="AG1393">
        <f>(AA1393+SUM($AA$1031:AA1392))/1000</f>
        <v>585.50824603681474</v>
      </c>
      <c r="BG1393">
        <f t="shared" si="326"/>
        <v>69.919938271604948</v>
      </c>
    </row>
    <row r="1394" spans="2:59" x14ac:dyDescent="0.3">
      <c r="B1394" s="25" t="s">
        <v>53</v>
      </c>
      <c r="C1394" s="25">
        <v>1386</v>
      </c>
      <c r="D1394" s="25">
        <v>364</v>
      </c>
      <c r="E1394" s="24">
        <v>36.700000000000003</v>
      </c>
      <c r="F1394" s="15">
        <f t="shared" si="327"/>
        <v>0.27777777777777779</v>
      </c>
      <c r="G1394" s="15">
        <f t="shared" si="328"/>
        <v>1</v>
      </c>
      <c r="R1394">
        <f>S1394+SUM($S$1031:S1393)</f>
        <v>6550.0000000000082</v>
      </c>
      <c r="S1394">
        <f t="shared" si="322"/>
        <v>10.194444444444445</v>
      </c>
      <c r="U1394">
        <f t="shared" si="323"/>
        <v>48.039076666666666</v>
      </c>
      <c r="V1394">
        <f t="shared" si="316"/>
        <v>180.04537966666666</v>
      </c>
      <c r="W1394">
        <f t="shared" si="324"/>
        <v>397.22222222222223</v>
      </c>
      <c r="X1394">
        <f t="shared" si="325"/>
        <v>5884.9224970339501</v>
      </c>
      <c r="Y1394" t="str">
        <f t="shared" si="317"/>
        <v>Accelerating</v>
      </c>
      <c r="Z1394">
        <f t="shared" si="318"/>
        <v>5884.9224970339501</v>
      </c>
      <c r="AA1394">
        <f t="shared" si="319"/>
        <v>0</v>
      </c>
      <c r="AB1394">
        <f t="shared" si="320"/>
        <v>0</v>
      </c>
      <c r="AC1394">
        <f t="shared" si="321"/>
        <v>577.26760188888886</v>
      </c>
      <c r="AD1394">
        <f t="shared" si="329"/>
        <v>0</v>
      </c>
      <c r="AE1394">
        <f t="shared" si="330"/>
        <v>577.26760188888886</v>
      </c>
      <c r="AF1394">
        <f>(Z1394+SUM($Z$1031:Z1393))/1000</f>
        <v>2906.0612757674962</v>
      </c>
      <c r="AG1394">
        <f>(AA1394+SUM($AA$1031:AA1393))/1000</f>
        <v>585.50824603681474</v>
      </c>
      <c r="BG1394">
        <f t="shared" si="326"/>
        <v>74.307588734567901</v>
      </c>
    </row>
    <row r="1395" spans="2:59" x14ac:dyDescent="0.3">
      <c r="B1395" s="25" t="s">
        <v>53</v>
      </c>
      <c r="C1395" s="25">
        <v>1387</v>
      </c>
      <c r="D1395" s="25">
        <v>365</v>
      </c>
      <c r="E1395" s="24">
        <v>37.6</v>
      </c>
      <c r="F1395" s="15">
        <f t="shared" si="327"/>
        <v>0.37499999999999939</v>
      </c>
      <c r="G1395" s="15">
        <f t="shared" si="328"/>
        <v>1.3499999999999979</v>
      </c>
      <c r="R1395">
        <f>S1395+SUM($S$1031:S1394)</f>
        <v>6560.4444444444525</v>
      </c>
      <c r="S1395">
        <f t="shared" si="322"/>
        <v>10.444444444444445</v>
      </c>
      <c r="U1395">
        <f t="shared" si="323"/>
        <v>50.424106666666667</v>
      </c>
      <c r="V1395">
        <f t="shared" si="316"/>
        <v>182.43040966666666</v>
      </c>
      <c r="W1395">
        <f t="shared" si="324"/>
        <v>536.24999999999909</v>
      </c>
      <c r="X1395">
        <f t="shared" si="325"/>
        <v>7506.2176120740651</v>
      </c>
      <c r="Y1395" t="str">
        <f t="shared" si="317"/>
        <v>Accelerating</v>
      </c>
      <c r="Z1395">
        <f t="shared" si="318"/>
        <v>7506.2176120740651</v>
      </c>
      <c r="AA1395">
        <f t="shared" si="319"/>
        <v>0</v>
      </c>
      <c r="AB1395">
        <f t="shared" si="320"/>
        <v>0</v>
      </c>
      <c r="AC1395">
        <f t="shared" si="321"/>
        <v>718.68040966666581</v>
      </c>
      <c r="AD1395">
        <f t="shared" si="329"/>
        <v>0</v>
      </c>
      <c r="AE1395">
        <f t="shared" si="330"/>
        <v>718.68040966666581</v>
      </c>
      <c r="AF1395">
        <f>(Z1395+SUM($Z$1031:Z1394))/1000</f>
        <v>2913.5674933795704</v>
      </c>
      <c r="AG1395">
        <f>(AA1395+SUM($AA$1031:AA1394))/1000</f>
        <v>585.50824603681474</v>
      </c>
      <c r="BG1395">
        <f t="shared" si="326"/>
        <v>77.99679012345679</v>
      </c>
    </row>
    <row r="1396" spans="2:59" x14ac:dyDescent="0.3">
      <c r="B1396" s="25" t="s">
        <v>53</v>
      </c>
      <c r="C1396" s="25">
        <v>1388</v>
      </c>
      <c r="D1396" s="25">
        <v>366</v>
      </c>
      <c r="E1396" s="24">
        <v>39.4</v>
      </c>
      <c r="F1396" s="15">
        <f t="shared" si="327"/>
        <v>0.68055555555555536</v>
      </c>
      <c r="G1396" s="15">
        <f t="shared" si="328"/>
        <v>2.4499999999999993</v>
      </c>
      <c r="R1396">
        <f>S1396+SUM($S$1031:S1395)</f>
        <v>6571.3888888888969</v>
      </c>
      <c r="S1396">
        <f t="shared" si="322"/>
        <v>10.944444444444445</v>
      </c>
      <c r="U1396">
        <f t="shared" si="323"/>
        <v>55.367506666666671</v>
      </c>
      <c r="V1396">
        <f t="shared" si="316"/>
        <v>187.37380966666666</v>
      </c>
      <c r="W1396">
        <f t="shared" si="324"/>
        <v>973.19444444444412</v>
      </c>
      <c r="X1396">
        <f t="shared" si="325"/>
        <v>12701.774781104934</v>
      </c>
      <c r="Y1396" t="str">
        <f t="shared" si="317"/>
        <v>Accelerating</v>
      </c>
      <c r="Z1396">
        <f t="shared" si="318"/>
        <v>12701.774781104934</v>
      </c>
      <c r="AA1396">
        <f t="shared" si="319"/>
        <v>0</v>
      </c>
      <c r="AB1396">
        <f t="shared" si="320"/>
        <v>0</v>
      </c>
      <c r="AC1396">
        <f t="shared" si="321"/>
        <v>1160.5682541111107</v>
      </c>
      <c r="AD1396">
        <f t="shared" si="329"/>
        <v>0</v>
      </c>
      <c r="AE1396">
        <f t="shared" si="330"/>
        <v>1160.5682541111107</v>
      </c>
      <c r="AF1396">
        <f>(Z1396+SUM($Z$1031:Z1395))/1000</f>
        <v>2926.2692681606754</v>
      </c>
      <c r="AG1396">
        <f>(AA1396+SUM($AA$1031:AA1395))/1000</f>
        <v>585.50824603681474</v>
      </c>
      <c r="BG1396">
        <f t="shared" si="326"/>
        <v>85.643317901234582</v>
      </c>
    </row>
    <row r="1397" spans="2:59" x14ac:dyDescent="0.3">
      <c r="B1397" s="25" t="s">
        <v>53</v>
      </c>
      <c r="C1397" s="25">
        <v>1389</v>
      </c>
      <c r="D1397" s="25">
        <v>367</v>
      </c>
      <c r="E1397" s="24">
        <v>42.5</v>
      </c>
      <c r="F1397" s="15">
        <f t="shared" si="327"/>
        <v>0.98611111111111127</v>
      </c>
      <c r="G1397" s="15">
        <f t="shared" si="328"/>
        <v>3.5500000000000007</v>
      </c>
      <c r="R1397">
        <f>S1397+SUM($S$1031:S1396)</f>
        <v>6583.1944444444525</v>
      </c>
      <c r="S1397">
        <f t="shared" si="322"/>
        <v>11.805555555555555</v>
      </c>
      <c r="U1397">
        <f t="shared" si="323"/>
        <v>64.422916666666666</v>
      </c>
      <c r="V1397">
        <f t="shared" si="316"/>
        <v>196.42921966666665</v>
      </c>
      <c r="W1397">
        <f t="shared" si="324"/>
        <v>1410.1388888888891</v>
      </c>
      <c r="X1397">
        <f t="shared" si="325"/>
        <v>18966.42905933642</v>
      </c>
      <c r="Y1397" t="str">
        <f t="shared" si="317"/>
        <v>Accelerating</v>
      </c>
      <c r="Z1397">
        <f t="shared" si="318"/>
        <v>18966.42905933642</v>
      </c>
      <c r="AA1397">
        <f t="shared" si="319"/>
        <v>0</v>
      </c>
      <c r="AB1397">
        <f t="shared" si="320"/>
        <v>0</v>
      </c>
      <c r="AC1397">
        <f t="shared" si="321"/>
        <v>1606.5681085555557</v>
      </c>
      <c r="AD1397">
        <f t="shared" si="329"/>
        <v>0</v>
      </c>
      <c r="AE1397">
        <f t="shared" si="330"/>
        <v>1606.5681085555557</v>
      </c>
      <c r="AF1397">
        <f>(Z1397+SUM($Z$1031:Z1396))/1000</f>
        <v>2945.2356972200123</v>
      </c>
      <c r="AG1397">
        <f>(AA1397+SUM($AA$1031:AA1396))/1000</f>
        <v>585.50824603681474</v>
      </c>
      <c r="BG1397">
        <f t="shared" si="326"/>
        <v>99.65036651234567</v>
      </c>
    </row>
    <row r="1398" spans="2:59" x14ac:dyDescent="0.3">
      <c r="B1398" s="25" t="s">
        <v>53</v>
      </c>
      <c r="C1398" s="25">
        <v>1390</v>
      </c>
      <c r="D1398" s="25">
        <v>368</v>
      </c>
      <c r="E1398" s="24">
        <v>46.5</v>
      </c>
      <c r="F1398" s="15">
        <f t="shared" si="327"/>
        <v>1.0694444444444449</v>
      </c>
      <c r="G1398" s="15">
        <f t="shared" si="328"/>
        <v>3.8500000000000014</v>
      </c>
      <c r="R1398">
        <f>S1398+SUM($S$1031:S1397)</f>
        <v>6596.1111111111195</v>
      </c>
      <c r="S1398">
        <f t="shared" si="322"/>
        <v>12.916666666666666</v>
      </c>
      <c r="U1398">
        <f t="shared" si="323"/>
        <v>77.120249999999999</v>
      </c>
      <c r="V1398">
        <f t="shared" si="316"/>
        <v>209.126553</v>
      </c>
      <c r="W1398">
        <f t="shared" si="324"/>
        <v>1529.3055555555561</v>
      </c>
      <c r="X1398">
        <f t="shared" si="325"/>
        <v>22454.7480688426</v>
      </c>
      <c r="Y1398" t="str">
        <f t="shared" si="317"/>
        <v>Accelerating</v>
      </c>
      <c r="Z1398">
        <f t="shared" si="318"/>
        <v>22454.7480688426</v>
      </c>
      <c r="AA1398">
        <f t="shared" si="319"/>
        <v>0</v>
      </c>
      <c r="AB1398">
        <f t="shared" si="320"/>
        <v>0</v>
      </c>
      <c r="AC1398">
        <f t="shared" si="321"/>
        <v>1738.4321085555562</v>
      </c>
      <c r="AD1398">
        <f t="shared" si="329"/>
        <v>0</v>
      </c>
      <c r="AE1398">
        <f t="shared" si="330"/>
        <v>1738.4321085555562</v>
      </c>
      <c r="AF1398">
        <f>(Z1398+SUM($Z$1031:Z1397))/1000</f>
        <v>2967.6904452888548</v>
      </c>
      <c r="AG1398">
        <f>(AA1398+SUM($AA$1031:AA1397))/1000</f>
        <v>585.50824603681474</v>
      </c>
      <c r="BG1398">
        <f t="shared" si="326"/>
        <v>119.29079861111111</v>
      </c>
    </row>
    <row r="1399" spans="2:59" x14ac:dyDescent="0.3">
      <c r="B1399" s="25" t="s">
        <v>53</v>
      </c>
      <c r="C1399" s="25">
        <v>1391</v>
      </c>
      <c r="D1399" s="25">
        <v>369</v>
      </c>
      <c r="E1399" s="24">
        <v>50.2</v>
      </c>
      <c r="F1399" s="15">
        <f t="shared" si="327"/>
        <v>0.87499999999999956</v>
      </c>
      <c r="G1399" s="15">
        <f t="shared" si="328"/>
        <v>3.1499999999999986</v>
      </c>
      <c r="R1399">
        <f>S1399+SUM($S$1031:S1398)</f>
        <v>6610.0555555555638</v>
      </c>
      <c r="S1399">
        <f t="shared" si="322"/>
        <v>13.944444444444445</v>
      </c>
      <c r="U1399">
        <f t="shared" si="323"/>
        <v>89.88142666666667</v>
      </c>
      <c r="V1399">
        <f t="shared" si="316"/>
        <v>221.88772966666667</v>
      </c>
      <c r="W1399">
        <f t="shared" si="324"/>
        <v>1251.2499999999993</v>
      </c>
      <c r="X1399">
        <f t="shared" si="325"/>
        <v>20542.087230351844</v>
      </c>
      <c r="Y1399" t="str">
        <f t="shared" si="317"/>
        <v>Accelerating</v>
      </c>
      <c r="Z1399">
        <f t="shared" si="318"/>
        <v>20542.087230351844</v>
      </c>
      <c r="AA1399">
        <f t="shared" si="319"/>
        <v>0</v>
      </c>
      <c r="AB1399">
        <f t="shared" si="320"/>
        <v>0</v>
      </c>
      <c r="AC1399">
        <f t="shared" si="321"/>
        <v>1473.137729666666</v>
      </c>
      <c r="AD1399">
        <f t="shared" si="329"/>
        <v>0</v>
      </c>
      <c r="AE1399">
        <f t="shared" si="330"/>
        <v>1473.137729666666</v>
      </c>
      <c r="AF1399">
        <f>(Z1399+SUM($Z$1031:Z1398))/1000</f>
        <v>2988.2325325192064</v>
      </c>
      <c r="AG1399">
        <f>(AA1399+SUM($AA$1031:AA1398))/1000</f>
        <v>585.50824603681474</v>
      </c>
      <c r="BG1399">
        <f t="shared" si="326"/>
        <v>139.02998456790124</v>
      </c>
    </row>
    <row r="1400" spans="2:59" x14ac:dyDescent="0.3">
      <c r="B1400" s="25" t="s">
        <v>53</v>
      </c>
      <c r="C1400" s="25">
        <v>1392</v>
      </c>
      <c r="D1400" s="25">
        <v>370</v>
      </c>
      <c r="E1400" s="24">
        <v>52.8</v>
      </c>
      <c r="F1400" s="15">
        <f t="shared" si="327"/>
        <v>0.56944444444444364</v>
      </c>
      <c r="G1400" s="15">
        <f t="shared" si="328"/>
        <v>2.0499999999999972</v>
      </c>
      <c r="R1400">
        <f>S1400+SUM($S$1031:S1399)</f>
        <v>6624.7222222222308</v>
      </c>
      <c r="S1400">
        <f t="shared" si="322"/>
        <v>14.666666666666666</v>
      </c>
      <c r="U1400">
        <f t="shared" si="323"/>
        <v>99.43295999999998</v>
      </c>
      <c r="V1400">
        <f t="shared" si="316"/>
        <v>231.43926299999998</v>
      </c>
      <c r="W1400">
        <f t="shared" si="324"/>
        <v>814.30555555555441</v>
      </c>
      <c r="X1400">
        <f t="shared" si="325"/>
        <v>15337.590672148131</v>
      </c>
      <c r="Y1400" t="str">
        <f t="shared" si="317"/>
        <v>Accelerating</v>
      </c>
      <c r="Z1400">
        <f t="shared" si="318"/>
        <v>15337.590672148131</v>
      </c>
      <c r="AA1400">
        <f t="shared" si="319"/>
        <v>0</v>
      </c>
      <c r="AB1400">
        <f t="shared" si="320"/>
        <v>0</v>
      </c>
      <c r="AC1400">
        <f t="shared" si="321"/>
        <v>1045.7448185555545</v>
      </c>
      <c r="AD1400">
        <f t="shared" si="329"/>
        <v>0</v>
      </c>
      <c r="AE1400">
        <f t="shared" si="330"/>
        <v>1045.7448185555545</v>
      </c>
      <c r="AF1400">
        <f>(Z1400+SUM($Z$1031:Z1399))/1000</f>
        <v>3003.5701231913545</v>
      </c>
      <c r="AG1400">
        <f>(AA1400+SUM($AA$1031:AA1399))/1000</f>
        <v>585.50824603681474</v>
      </c>
      <c r="BG1400">
        <f t="shared" si="326"/>
        <v>153.80444444444444</v>
      </c>
    </row>
    <row r="1401" spans="2:59" x14ac:dyDescent="0.3">
      <c r="B1401" s="25" t="s">
        <v>53</v>
      </c>
      <c r="C1401" s="25">
        <v>1393</v>
      </c>
      <c r="D1401" s="25">
        <v>371</v>
      </c>
      <c r="E1401" s="24">
        <v>54.3</v>
      </c>
      <c r="F1401" s="15">
        <f t="shared" si="327"/>
        <v>0.29166666666666685</v>
      </c>
      <c r="G1401" s="15">
        <f t="shared" si="328"/>
        <v>1.0500000000000007</v>
      </c>
      <c r="R1401">
        <f>S1401+SUM($S$1031:S1400)</f>
        <v>6639.8055555555638</v>
      </c>
      <c r="S1401">
        <f t="shared" si="322"/>
        <v>15.083333333333332</v>
      </c>
      <c r="U1401">
        <f t="shared" si="323"/>
        <v>105.16280999999998</v>
      </c>
      <c r="V1401">
        <f t="shared" si="316"/>
        <v>237.16911299999998</v>
      </c>
      <c r="W1401">
        <f t="shared" si="324"/>
        <v>417.0833333333336</v>
      </c>
      <c r="X1401">
        <f t="shared" si="325"/>
        <v>9868.3077321944475</v>
      </c>
      <c r="Y1401" t="str">
        <f t="shared" si="317"/>
        <v>Accelerating</v>
      </c>
      <c r="Z1401">
        <f t="shared" si="318"/>
        <v>9868.3077321944475</v>
      </c>
      <c r="AA1401">
        <f t="shared" si="319"/>
        <v>0</v>
      </c>
      <c r="AB1401">
        <f t="shared" si="320"/>
        <v>0</v>
      </c>
      <c r="AC1401">
        <f t="shared" si="321"/>
        <v>654.25244633333364</v>
      </c>
      <c r="AD1401">
        <f t="shared" si="329"/>
        <v>0</v>
      </c>
      <c r="AE1401">
        <f t="shared" si="330"/>
        <v>654.25244633333364</v>
      </c>
      <c r="AF1401">
        <f>(Z1401+SUM($Z$1031:Z1400))/1000</f>
        <v>3013.4384309235488</v>
      </c>
      <c r="AG1401">
        <f>(AA1401+SUM($AA$1031:AA1400))/1000</f>
        <v>585.50824603681474</v>
      </c>
      <c r="BG1401">
        <f t="shared" si="326"/>
        <v>162.66746527777775</v>
      </c>
    </row>
    <row r="1402" spans="2:59" x14ac:dyDescent="0.3">
      <c r="B1402" s="25" t="s">
        <v>53</v>
      </c>
      <c r="C1402" s="25">
        <v>1394</v>
      </c>
      <c r="D1402" s="25">
        <v>372</v>
      </c>
      <c r="E1402" s="24">
        <v>54.9</v>
      </c>
      <c r="F1402" s="15">
        <f t="shared" si="327"/>
        <v>8.3333333333333523E-2</v>
      </c>
      <c r="G1402" s="15">
        <f t="shared" si="328"/>
        <v>0.30000000000000071</v>
      </c>
      <c r="R1402">
        <f>S1402+SUM($S$1031:S1401)</f>
        <v>6655.0555555555638</v>
      </c>
      <c r="S1402">
        <f t="shared" si="322"/>
        <v>15.25</v>
      </c>
      <c r="U1402">
        <f t="shared" si="323"/>
        <v>107.49969</v>
      </c>
      <c r="V1402">
        <f t="shared" si="316"/>
        <v>239.50599299999999</v>
      </c>
      <c r="W1402">
        <f t="shared" si="324"/>
        <v>119.16666666666694</v>
      </c>
      <c r="X1402">
        <f t="shared" si="325"/>
        <v>5469.7580599166713</v>
      </c>
      <c r="Y1402" t="str">
        <f t="shared" si="317"/>
        <v>Accelerating</v>
      </c>
      <c r="Z1402">
        <f t="shared" si="318"/>
        <v>5469.7580599166713</v>
      </c>
      <c r="AA1402">
        <f t="shared" si="319"/>
        <v>0</v>
      </c>
      <c r="AB1402">
        <f t="shared" si="320"/>
        <v>0</v>
      </c>
      <c r="AC1402">
        <f t="shared" si="321"/>
        <v>358.67265966666696</v>
      </c>
      <c r="AD1402">
        <f t="shared" si="329"/>
        <v>0</v>
      </c>
      <c r="AE1402">
        <f t="shared" si="330"/>
        <v>358.67265966666696</v>
      </c>
      <c r="AF1402">
        <f>(Z1402+SUM($Z$1031:Z1401))/1000</f>
        <v>3018.9081889834656</v>
      </c>
      <c r="AG1402">
        <f>(AA1402+SUM($AA$1031:AA1401))/1000</f>
        <v>585.50824603681474</v>
      </c>
      <c r="BG1402">
        <f t="shared" si="326"/>
        <v>166.28218749999999</v>
      </c>
    </row>
    <row r="1403" spans="2:59" x14ac:dyDescent="0.3">
      <c r="B1403" s="25" t="s">
        <v>53</v>
      </c>
      <c r="C1403" s="25">
        <v>1395</v>
      </c>
      <c r="D1403" s="25">
        <v>373</v>
      </c>
      <c r="E1403" s="24">
        <v>54.9</v>
      </c>
      <c r="F1403" s="15">
        <f t="shared" si="327"/>
        <v>-2.7777777777777186E-2</v>
      </c>
      <c r="G1403" s="15">
        <f t="shared" si="328"/>
        <v>-9.9999999999997868E-2</v>
      </c>
      <c r="R1403">
        <f>S1403+SUM($S$1031:S1402)</f>
        <v>6670.3055555555638</v>
      </c>
      <c r="S1403">
        <f t="shared" si="322"/>
        <v>15.25</v>
      </c>
      <c r="U1403">
        <f t="shared" si="323"/>
        <v>107.49969</v>
      </c>
      <c r="V1403">
        <f t="shared" si="316"/>
        <v>239.50599299999999</v>
      </c>
      <c r="W1403">
        <f t="shared" si="324"/>
        <v>-39.722222222221376</v>
      </c>
      <c r="X1403">
        <f t="shared" si="325"/>
        <v>3046.7025043611238</v>
      </c>
      <c r="Y1403" t="str">
        <f t="shared" si="317"/>
        <v>Braking</v>
      </c>
      <c r="Z1403">
        <f t="shared" si="318"/>
        <v>3046.7025043611238</v>
      </c>
      <c r="AA1403">
        <f t="shared" si="319"/>
        <v>0</v>
      </c>
      <c r="AB1403">
        <f t="shared" si="320"/>
        <v>0</v>
      </c>
      <c r="AC1403">
        <f t="shared" si="321"/>
        <v>199.78377077777861</v>
      </c>
      <c r="AD1403">
        <f t="shared" si="329"/>
        <v>0</v>
      </c>
      <c r="AE1403">
        <f t="shared" si="330"/>
        <v>199.78377077777861</v>
      </c>
      <c r="AF1403">
        <f>(Z1403+SUM($Z$1031:Z1402))/1000</f>
        <v>3021.9548914878264</v>
      </c>
      <c r="AG1403">
        <f>(AA1403+SUM($AA$1031:AA1402))/1000</f>
        <v>585.50824603681474</v>
      </c>
      <c r="BG1403">
        <f t="shared" si="326"/>
        <v>166.28218749999999</v>
      </c>
    </row>
    <row r="1404" spans="2:59" x14ac:dyDescent="0.3">
      <c r="B1404" s="25" t="s">
        <v>53</v>
      </c>
      <c r="C1404" s="25">
        <v>1396</v>
      </c>
      <c r="D1404" s="25">
        <v>374</v>
      </c>
      <c r="E1404" s="24">
        <v>54.7</v>
      </c>
      <c r="F1404" s="15">
        <f t="shared" si="327"/>
        <v>-0.11111111111111072</v>
      </c>
      <c r="G1404" s="15">
        <f t="shared" si="328"/>
        <v>-0.39999999999999858</v>
      </c>
      <c r="R1404">
        <f>S1404+SUM($S$1031:S1403)</f>
        <v>6685.5000000000082</v>
      </c>
      <c r="S1404">
        <f t="shared" si="322"/>
        <v>15.194444444444445</v>
      </c>
      <c r="U1404">
        <f t="shared" si="323"/>
        <v>106.71787666666667</v>
      </c>
      <c r="V1404">
        <f t="shared" si="316"/>
        <v>238.72417966666666</v>
      </c>
      <c r="W1404">
        <f t="shared" si="324"/>
        <v>-158.88888888888832</v>
      </c>
      <c r="X1404">
        <f t="shared" si="325"/>
        <v>1213.0528904290209</v>
      </c>
      <c r="Y1404" t="str">
        <f t="shared" si="317"/>
        <v>Braking</v>
      </c>
      <c r="Z1404">
        <f t="shared" si="318"/>
        <v>1213.0528904290209</v>
      </c>
      <c r="AA1404">
        <f t="shared" si="319"/>
        <v>0</v>
      </c>
      <c r="AB1404">
        <f t="shared" si="320"/>
        <v>0</v>
      </c>
      <c r="AC1404">
        <f t="shared" si="321"/>
        <v>79.83529077777834</v>
      </c>
      <c r="AD1404">
        <f t="shared" si="329"/>
        <v>0</v>
      </c>
      <c r="AE1404">
        <f t="shared" si="330"/>
        <v>79.83529077777834</v>
      </c>
      <c r="AF1404">
        <f>(Z1404+SUM($Z$1031:Z1403))/1000</f>
        <v>3023.1679443782555</v>
      </c>
      <c r="AG1404">
        <f>(AA1404+SUM($AA$1031:AA1403))/1000</f>
        <v>585.50824603681474</v>
      </c>
      <c r="BG1404">
        <f t="shared" si="326"/>
        <v>165.07286651234571</v>
      </c>
    </row>
    <row r="1405" spans="2:59" x14ac:dyDescent="0.3">
      <c r="B1405" s="25" t="s">
        <v>53</v>
      </c>
      <c r="C1405" s="25">
        <v>1397</v>
      </c>
      <c r="D1405" s="25">
        <v>375</v>
      </c>
      <c r="E1405" s="24">
        <v>54.1</v>
      </c>
      <c r="F1405" s="15">
        <f t="shared" si="327"/>
        <v>-0.20833333333333331</v>
      </c>
      <c r="G1405" s="15">
        <f t="shared" si="328"/>
        <v>-0.75</v>
      </c>
      <c r="R1405">
        <f>S1405+SUM($S$1031:S1404)</f>
        <v>6700.5277777777856</v>
      </c>
      <c r="S1405">
        <f t="shared" si="322"/>
        <v>15.027777777777779</v>
      </c>
      <c r="U1405">
        <f t="shared" si="323"/>
        <v>104.38955666666668</v>
      </c>
      <c r="V1405">
        <f t="shared" si="316"/>
        <v>236.39585966666669</v>
      </c>
      <c r="W1405">
        <f t="shared" si="324"/>
        <v>-297.91666666666663</v>
      </c>
      <c r="X1405">
        <f t="shared" si="325"/>
        <v>0</v>
      </c>
      <c r="Y1405" t="str">
        <f t="shared" si="317"/>
        <v>Braking</v>
      </c>
      <c r="Z1405">
        <f t="shared" si="318"/>
        <v>0</v>
      </c>
      <c r="AA1405">
        <f t="shared" si="319"/>
        <v>924.52101630555455</v>
      </c>
      <c r="AB1405">
        <f t="shared" si="320"/>
        <v>0</v>
      </c>
      <c r="AC1405">
        <f t="shared" si="321"/>
        <v>-61.520806999999934</v>
      </c>
      <c r="AD1405">
        <f t="shared" si="329"/>
        <v>61.520806999999934</v>
      </c>
      <c r="AE1405">
        <f t="shared" si="330"/>
        <v>0</v>
      </c>
      <c r="AF1405">
        <f>(Z1405+SUM($Z$1031:Z1404))/1000</f>
        <v>3023.1679443782555</v>
      </c>
      <c r="AG1405">
        <f>(AA1405+SUM($AA$1031:AA1404))/1000</f>
        <v>586.4327670531203</v>
      </c>
      <c r="BG1405">
        <f t="shared" si="326"/>
        <v>161.47138503086421</v>
      </c>
    </row>
    <row r="1406" spans="2:59" x14ac:dyDescent="0.3">
      <c r="B1406" s="25" t="s">
        <v>53</v>
      </c>
      <c r="C1406" s="25">
        <v>1398</v>
      </c>
      <c r="D1406" s="25">
        <v>376</v>
      </c>
      <c r="E1406" s="24">
        <v>53.2</v>
      </c>
      <c r="F1406" s="15">
        <f t="shared" si="327"/>
        <v>-0.27777777777777779</v>
      </c>
      <c r="G1406" s="15">
        <f t="shared" si="328"/>
        <v>-1</v>
      </c>
      <c r="R1406">
        <f>S1406+SUM($S$1031:S1405)</f>
        <v>6715.3055555555629</v>
      </c>
      <c r="S1406">
        <f t="shared" si="322"/>
        <v>14.777777777777779</v>
      </c>
      <c r="U1406">
        <f t="shared" si="323"/>
        <v>100.94522666666667</v>
      </c>
      <c r="V1406">
        <f t="shared" si="316"/>
        <v>232.95152966666666</v>
      </c>
      <c r="W1406">
        <f t="shared" si="324"/>
        <v>-397.22222222222223</v>
      </c>
      <c r="X1406">
        <f t="shared" si="325"/>
        <v>0</v>
      </c>
      <c r="Y1406" t="str">
        <f t="shared" si="317"/>
        <v>Braking</v>
      </c>
      <c r="Z1406">
        <f t="shared" si="318"/>
        <v>0</v>
      </c>
      <c r="AA1406">
        <f t="shared" si="319"/>
        <v>2427.5557899876549</v>
      </c>
      <c r="AB1406">
        <f t="shared" si="320"/>
        <v>0</v>
      </c>
      <c r="AC1406">
        <f t="shared" si="321"/>
        <v>-164.27069255555557</v>
      </c>
      <c r="AD1406">
        <f t="shared" si="329"/>
        <v>164.27069255555557</v>
      </c>
      <c r="AE1406">
        <f t="shared" si="330"/>
        <v>0</v>
      </c>
      <c r="AF1406">
        <f>(Z1406+SUM($Z$1031:Z1405))/1000</f>
        <v>3023.1679443782555</v>
      </c>
      <c r="AG1406">
        <f>(AA1406+SUM($AA$1031:AA1405))/1000</f>
        <v>588.86032284310795</v>
      </c>
      <c r="BG1406">
        <f t="shared" si="326"/>
        <v>156.14364197530864</v>
      </c>
    </row>
    <row r="1407" spans="2:59" x14ac:dyDescent="0.3">
      <c r="B1407" s="25" t="s">
        <v>53</v>
      </c>
      <c r="C1407" s="25">
        <v>1399</v>
      </c>
      <c r="D1407" s="25">
        <v>377</v>
      </c>
      <c r="E1407" s="24">
        <v>52.1</v>
      </c>
      <c r="F1407" s="15">
        <f t="shared" si="327"/>
        <v>-0.34722222222222221</v>
      </c>
      <c r="G1407" s="15">
        <f t="shared" si="328"/>
        <v>-1.25</v>
      </c>
      <c r="R1407">
        <f>S1407+SUM($S$1031:S1406)</f>
        <v>6729.7777777777856</v>
      </c>
      <c r="S1407">
        <f t="shared" si="322"/>
        <v>14.472222222222221</v>
      </c>
      <c r="U1407">
        <f t="shared" si="323"/>
        <v>96.813956666666641</v>
      </c>
      <c r="V1407">
        <f t="shared" si="316"/>
        <v>228.82025966666663</v>
      </c>
      <c r="W1407">
        <f t="shared" si="324"/>
        <v>-496.52777777777777</v>
      </c>
      <c r="X1407">
        <f t="shared" si="325"/>
        <v>0</v>
      </c>
      <c r="Y1407" t="str">
        <f t="shared" si="317"/>
        <v>Braking</v>
      </c>
      <c r="Z1407">
        <f t="shared" si="318"/>
        <v>0</v>
      </c>
      <c r="AA1407">
        <f t="shared" si="319"/>
        <v>3874.3226926635803</v>
      </c>
      <c r="AB1407">
        <f t="shared" si="320"/>
        <v>0</v>
      </c>
      <c r="AC1407">
        <f t="shared" si="321"/>
        <v>-267.70751811111114</v>
      </c>
      <c r="AD1407">
        <f t="shared" si="329"/>
        <v>267.70751811111114</v>
      </c>
      <c r="AE1407">
        <f t="shared" si="330"/>
        <v>0</v>
      </c>
      <c r="AF1407">
        <f>(Z1407+SUM($Z$1031:Z1406))/1000</f>
        <v>3023.1679443782555</v>
      </c>
      <c r="AG1407">
        <f>(AA1407+SUM($AA$1031:AA1406))/1000</f>
        <v>592.73464553577151</v>
      </c>
      <c r="BG1407">
        <f t="shared" si="326"/>
        <v>149.75332947530862</v>
      </c>
    </row>
    <row r="1408" spans="2:59" x14ac:dyDescent="0.3">
      <c r="B1408" s="25" t="s">
        <v>53</v>
      </c>
      <c r="C1408" s="25">
        <v>1400</v>
      </c>
      <c r="D1408" s="25">
        <v>378</v>
      </c>
      <c r="E1408" s="24">
        <v>50.7</v>
      </c>
      <c r="F1408" s="15">
        <f t="shared" si="327"/>
        <v>-0.41666666666666663</v>
      </c>
      <c r="G1408" s="15">
        <f t="shared" si="328"/>
        <v>-1.5</v>
      </c>
      <c r="R1408">
        <f>S1408+SUM($S$1031:S1407)</f>
        <v>6743.8611111111186</v>
      </c>
      <c r="S1408">
        <f t="shared" si="322"/>
        <v>14.083333333333334</v>
      </c>
      <c r="U1408">
        <f t="shared" si="323"/>
        <v>91.680810000000008</v>
      </c>
      <c r="V1408">
        <f t="shared" si="316"/>
        <v>223.68711300000001</v>
      </c>
      <c r="W1408">
        <f t="shared" si="324"/>
        <v>-595.83333333333326</v>
      </c>
      <c r="X1408">
        <f t="shared" si="325"/>
        <v>0</v>
      </c>
      <c r="Y1408" t="str">
        <f t="shared" si="317"/>
        <v>Braking</v>
      </c>
      <c r="Z1408">
        <f t="shared" si="318"/>
        <v>0</v>
      </c>
      <c r="AA1408">
        <f t="shared" si="319"/>
        <v>5241.0592696944432</v>
      </c>
      <c r="AB1408">
        <f t="shared" si="320"/>
        <v>0</v>
      </c>
      <c r="AC1408">
        <f t="shared" si="321"/>
        <v>-372.14622033333325</v>
      </c>
      <c r="AD1408">
        <f t="shared" si="329"/>
        <v>372.14622033333325</v>
      </c>
      <c r="AE1408">
        <f t="shared" si="330"/>
        <v>0</v>
      </c>
      <c r="AF1408">
        <f>(Z1408+SUM($Z$1031:Z1407))/1000</f>
        <v>3023.1679443782555</v>
      </c>
      <c r="AG1408">
        <f>(AA1408+SUM($AA$1031:AA1407))/1000</f>
        <v>597.97570480546597</v>
      </c>
      <c r="BG1408">
        <f t="shared" si="326"/>
        <v>141.81329861111112</v>
      </c>
    </row>
    <row r="1409" spans="2:59" x14ac:dyDescent="0.3">
      <c r="B1409" s="25" t="s">
        <v>53</v>
      </c>
      <c r="C1409" s="25">
        <v>1401</v>
      </c>
      <c r="D1409" s="25">
        <v>379</v>
      </c>
      <c r="E1409" s="24">
        <v>49.1</v>
      </c>
      <c r="F1409" s="15">
        <f t="shared" si="327"/>
        <v>-0.45833333333333393</v>
      </c>
      <c r="G1409" s="15">
        <f t="shared" si="328"/>
        <v>-1.6500000000000021</v>
      </c>
      <c r="R1409">
        <f>S1409+SUM($S$1031:S1408)</f>
        <v>6757.5000000000073</v>
      </c>
      <c r="S1409">
        <f t="shared" si="322"/>
        <v>13.638888888888889</v>
      </c>
      <c r="U1409">
        <f t="shared" si="323"/>
        <v>85.985556666666668</v>
      </c>
      <c r="V1409">
        <f t="shared" si="316"/>
        <v>217.99185966666667</v>
      </c>
      <c r="W1409">
        <f t="shared" si="324"/>
        <v>-655.41666666666754</v>
      </c>
      <c r="X1409">
        <f t="shared" si="325"/>
        <v>0</v>
      </c>
      <c r="Y1409" t="str">
        <f t="shared" si="317"/>
        <v>Braking</v>
      </c>
      <c r="Z1409">
        <f t="shared" si="318"/>
        <v>0</v>
      </c>
      <c r="AA1409">
        <f t="shared" si="319"/>
        <v>5965.9883399166793</v>
      </c>
      <c r="AB1409">
        <f t="shared" si="320"/>
        <v>0</v>
      </c>
      <c r="AC1409">
        <f t="shared" si="321"/>
        <v>-437.4248070000009</v>
      </c>
      <c r="AD1409">
        <f t="shared" si="329"/>
        <v>437.4248070000009</v>
      </c>
      <c r="AE1409">
        <f t="shared" si="330"/>
        <v>0</v>
      </c>
      <c r="AF1409">
        <f>(Z1409+SUM($Z$1031:Z1408))/1000</f>
        <v>3023.1679443782555</v>
      </c>
      <c r="AG1409">
        <f>(AA1409+SUM($AA$1031:AA1408))/1000</f>
        <v>603.94169314538271</v>
      </c>
      <c r="BG1409">
        <f t="shared" si="326"/>
        <v>133.00379243827163</v>
      </c>
    </row>
    <row r="1410" spans="2:59" x14ac:dyDescent="0.3">
      <c r="B1410" s="25" t="s">
        <v>53</v>
      </c>
      <c r="C1410" s="25">
        <v>1402</v>
      </c>
      <c r="D1410" s="25">
        <v>380</v>
      </c>
      <c r="E1410" s="24">
        <v>47.4</v>
      </c>
      <c r="F1410" s="15">
        <f t="shared" si="327"/>
        <v>-0.54166666666666641</v>
      </c>
      <c r="G1410" s="15">
        <f t="shared" si="328"/>
        <v>-1.9499999999999993</v>
      </c>
      <c r="R1410">
        <f>S1410+SUM($S$1031:S1409)</f>
        <v>6770.6666666666742</v>
      </c>
      <c r="S1410">
        <f t="shared" si="322"/>
        <v>13.166666666666666</v>
      </c>
      <c r="U1410">
        <f t="shared" si="323"/>
        <v>80.134439999999984</v>
      </c>
      <c r="V1410">
        <f t="shared" si="316"/>
        <v>212.14074299999999</v>
      </c>
      <c r="W1410">
        <f t="shared" si="324"/>
        <v>-774.58333333333292</v>
      </c>
      <c r="X1410">
        <f t="shared" si="325"/>
        <v>0</v>
      </c>
      <c r="Y1410" t="str">
        <f t="shared" si="317"/>
        <v>Braking</v>
      </c>
      <c r="Z1410">
        <f t="shared" si="318"/>
        <v>0</v>
      </c>
      <c r="AA1410">
        <f t="shared" si="319"/>
        <v>7405.4941060555493</v>
      </c>
      <c r="AB1410">
        <f t="shared" si="320"/>
        <v>0</v>
      </c>
      <c r="AC1410">
        <f t="shared" si="321"/>
        <v>-562.44259033333287</v>
      </c>
      <c r="AD1410">
        <f t="shared" si="329"/>
        <v>562.44259033333287</v>
      </c>
      <c r="AE1410">
        <f t="shared" si="330"/>
        <v>0</v>
      </c>
      <c r="AF1410">
        <f>(Z1410+SUM($Z$1031:Z1409))/1000</f>
        <v>3023.1679443782555</v>
      </c>
      <c r="AG1410">
        <f>(AA1410+SUM($AA$1031:AA1409))/1000</f>
        <v>611.3471872514383</v>
      </c>
      <c r="BG1410">
        <f t="shared" si="326"/>
        <v>123.95319444444442</v>
      </c>
    </row>
    <row r="1411" spans="2:59" x14ac:dyDescent="0.3">
      <c r="B1411" s="25" t="s">
        <v>53</v>
      </c>
      <c r="C1411" s="25">
        <v>1403</v>
      </c>
      <c r="D1411" s="25">
        <v>381</v>
      </c>
      <c r="E1411" s="24">
        <v>45.2</v>
      </c>
      <c r="F1411" s="15">
        <f t="shared" si="327"/>
        <v>-0.7777777777777779</v>
      </c>
      <c r="G1411" s="15">
        <f t="shared" si="328"/>
        <v>-2.8000000000000007</v>
      </c>
      <c r="R1411">
        <f>S1411+SUM($S$1031:S1410)</f>
        <v>6783.2222222222299</v>
      </c>
      <c r="S1411">
        <f t="shared" si="322"/>
        <v>12.555555555555555</v>
      </c>
      <c r="U1411">
        <f t="shared" si="323"/>
        <v>72.868426666666664</v>
      </c>
      <c r="V1411">
        <f t="shared" si="316"/>
        <v>204.87472966666667</v>
      </c>
      <c r="W1411">
        <f t="shared" si="324"/>
        <v>-1112.2222222222224</v>
      </c>
      <c r="X1411">
        <f t="shared" si="325"/>
        <v>0</v>
      </c>
      <c r="Y1411" t="str">
        <f t="shared" si="317"/>
        <v>Braking</v>
      </c>
      <c r="Z1411">
        <f t="shared" si="318"/>
        <v>0</v>
      </c>
      <c r="AA1411">
        <f t="shared" si="319"/>
        <v>11392.25185097531</v>
      </c>
      <c r="AB1411">
        <f t="shared" si="320"/>
        <v>0</v>
      </c>
      <c r="AC1411">
        <f t="shared" si="321"/>
        <v>-907.34749255555573</v>
      </c>
      <c r="AD1411">
        <f t="shared" si="329"/>
        <v>907.34749255555573</v>
      </c>
      <c r="AE1411">
        <f t="shared" si="330"/>
        <v>0</v>
      </c>
      <c r="AF1411">
        <f>(Z1411+SUM($Z$1031:Z1410))/1000</f>
        <v>3023.1679443782555</v>
      </c>
      <c r="AG1411">
        <f>(AA1411+SUM($AA$1031:AA1410))/1000</f>
        <v>622.7394391024136</v>
      </c>
      <c r="BG1411">
        <f t="shared" si="326"/>
        <v>112.71401234567902</v>
      </c>
    </row>
    <row r="1412" spans="2:59" x14ac:dyDescent="0.3">
      <c r="B1412" s="25" t="s">
        <v>53</v>
      </c>
      <c r="C1412" s="25">
        <v>1404</v>
      </c>
      <c r="D1412" s="25">
        <v>382</v>
      </c>
      <c r="E1412" s="24">
        <v>41.8</v>
      </c>
      <c r="F1412" s="15">
        <f t="shared" si="327"/>
        <v>-1.2083333333333337</v>
      </c>
      <c r="G1412" s="15">
        <f t="shared" si="328"/>
        <v>-4.3500000000000014</v>
      </c>
      <c r="R1412">
        <f>S1412+SUM($S$1031:S1411)</f>
        <v>6794.8333333333412</v>
      </c>
      <c r="S1412">
        <f t="shared" si="322"/>
        <v>11.611111111111111</v>
      </c>
      <c r="U1412">
        <f t="shared" si="323"/>
        <v>62.318226666666661</v>
      </c>
      <c r="V1412">
        <f t="shared" si="316"/>
        <v>194.32452966666665</v>
      </c>
      <c r="W1412">
        <f t="shared" si="324"/>
        <v>-1727.9166666666672</v>
      </c>
      <c r="X1412">
        <f t="shared" si="325"/>
        <v>0</v>
      </c>
      <c r="Y1412" t="str">
        <f t="shared" si="317"/>
        <v>Braking</v>
      </c>
      <c r="Z1412">
        <f t="shared" si="318"/>
        <v>0</v>
      </c>
      <c r="AA1412">
        <f t="shared" si="319"/>
        <v>17806.70870183334</v>
      </c>
      <c r="AB1412">
        <f t="shared" si="320"/>
        <v>0</v>
      </c>
      <c r="AC1412">
        <f t="shared" si="321"/>
        <v>-1533.5921370000005</v>
      </c>
      <c r="AD1412">
        <f t="shared" si="329"/>
        <v>1533.5921370000005</v>
      </c>
      <c r="AE1412">
        <f t="shared" si="330"/>
        <v>0</v>
      </c>
      <c r="AF1412">
        <f>(Z1412+SUM($Z$1031:Z1411))/1000</f>
        <v>3023.1679443782555</v>
      </c>
      <c r="AG1412">
        <f>(AA1412+SUM($AA$1031:AA1411))/1000</f>
        <v>640.54614780424697</v>
      </c>
      <c r="BG1412">
        <f t="shared" si="326"/>
        <v>96.394799382716059</v>
      </c>
    </row>
    <row r="1413" spans="2:59" x14ac:dyDescent="0.3">
      <c r="B1413" s="25" t="s">
        <v>53</v>
      </c>
      <c r="C1413" s="25">
        <v>1405</v>
      </c>
      <c r="D1413" s="25">
        <v>383</v>
      </c>
      <c r="E1413" s="24">
        <v>36.5</v>
      </c>
      <c r="F1413" s="15">
        <f t="shared" si="327"/>
        <v>-1.4722222222222219</v>
      </c>
      <c r="G1413" s="15">
        <f t="shared" si="328"/>
        <v>-5.2999999999999989</v>
      </c>
      <c r="R1413">
        <f>S1413+SUM($S$1031:S1412)</f>
        <v>6804.9722222222299</v>
      </c>
      <c r="S1413">
        <f t="shared" si="322"/>
        <v>10.138888888888889</v>
      </c>
      <c r="U1413">
        <f t="shared" si="323"/>
        <v>47.516916666666667</v>
      </c>
      <c r="V1413">
        <f t="shared" si="316"/>
        <v>179.52321966666668</v>
      </c>
      <c r="W1413">
        <f t="shared" si="324"/>
        <v>-2105.2777777777774</v>
      </c>
      <c r="X1413">
        <f t="shared" si="325"/>
        <v>0</v>
      </c>
      <c r="Y1413" t="str">
        <f t="shared" si="317"/>
        <v>Braking</v>
      </c>
      <c r="Z1413">
        <f t="shared" si="318"/>
        <v>0</v>
      </c>
      <c r="AA1413">
        <f t="shared" si="319"/>
        <v>19525.011491959875</v>
      </c>
      <c r="AB1413">
        <f t="shared" si="320"/>
        <v>0</v>
      </c>
      <c r="AC1413">
        <f t="shared" si="321"/>
        <v>-1925.7545581111108</v>
      </c>
      <c r="AD1413">
        <f t="shared" si="329"/>
        <v>1925.7545581111108</v>
      </c>
      <c r="AE1413">
        <f t="shared" si="330"/>
        <v>0</v>
      </c>
      <c r="AF1413">
        <f>(Z1413+SUM($Z$1031:Z1412))/1000</f>
        <v>3023.1679443782555</v>
      </c>
      <c r="AG1413">
        <f>(AA1413+SUM($AA$1031:AA1412))/1000</f>
        <v>660.07115929620693</v>
      </c>
      <c r="BG1413">
        <f t="shared" si="326"/>
        <v>73.499903549382708</v>
      </c>
    </row>
    <row r="1414" spans="2:59" x14ac:dyDescent="0.3">
      <c r="B1414" s="25" t="s">
        <v>53</v>
      </c>
      <c r="C1414" s="25">
        <v>1406</v>
      </c>
      <c r="D1414" s="25">
        <v>384</v>
      </c>
      <c r="E1414" s="24">
        <v>31.2</v>
      </c>
      <c r="F1414" s="15">
        <f t="shared" si="327"/>
        <v>-1.2361111111111109</v>
      </c>
      <c r="G1414" s="15">
        <f t="shared" si="328"/>
        <v>-4.4499999999999993</v>
      </c>
      <c r="R1414">
        <f>S1414+SUM($S$1031:S1413)</f>
        <v>6813.6388888888969</v>
      </c>
      <c r="S1414">
        <f t="shared" si="322"/>
        <v>8.6666666666666661</v>
      </c>
      <c r="U1414">
        <f t="shared" si="323"/>
        <v>34.719359999999995</v>
      </c>
      <c r="V1414">
        <f t="shared" si="316"/>
        <v>166.725663</v>
      </c>
      <c r="W1414">
        <f t="shared" si="324"/>
        <v>-1767.6388888888887</v>
      </c>
      <c r="X1414">
        <f t="shared" si="325"/>
        <v>0</v>
      </c>
      <c r="Y1414" t="str">
        <f t="shared" si="317"/>
        <v>Braking</v>
      </c>
      <c r="Z1414">
        <f t="shared" si="318"/>
        <v>0</v>
      </c>
      <c r="AA1414">
        <f t="shared" si="319"/>
        <v>13874.581291037035</v>
      </c>
      <c r="AB1414">
        <f t="shared" si="320"/>
        <v>0</v>
      </c>
      <c r="AC1414">
        <f t="shared" si="321"/>
        <v>-1600.9132258888887</v>
      </c>
      <c r="AD1414">
        <f t="shared" si="329"/>
        <v>1600.9132258888887</v>
      </c>
      <c r="AE1414">
        <f t="shared" si="330"/>
        <v>0</v>
      </c>
      <c r="AF1414">
        <f>(Z1414+SUM($Z$1031:Z1413))/1000</f>
        <v>3023.1679443782555</v>
      </c>
      <c r="AG1414">
        <f>(AA1414+SUM($AA$1031:AA1413))/1000</f>
        <v>673.9457405872439</v>
      </c>
      <c r="BG1414">
        <f t="shared" si="326"/>
        <v>53.704444444444441</v>
      </c>
    </row>
    <row r="1415" spans="2:59" x14ac:dyDescent="0.3">
      <c r="B1415" s="25" t="s">
        <v>53</v>
      </c>
      <c r="C1415" s="25">
        <v>1407</v>
      </c>
      <c r="D1415" s="25">
        <v>385</v>
      </c>
      <c r="E1415" s="24">
        <v>27.6</v>
      </c>
      <c r="F1415" s="15">
        <f t="shared" si="327"/>
        <v>-0.59722222222222232</v>
      </c>
      <c r="G1415" s="15">
        <f t="shared" si="328"/>
        <v>-2.1500000000000004</v>
      </c>
      <c r="R1415">
        <f>S1415+SUM($S$1031:S1414)</f>
        <v>6821.3055555555638</v>
      </c>
      <c r="S1415">
        <f t="shared" si="322"/>
        <v>7.666666666666667</v>
      </c>
      <c r="U1415">
        <f t="shared" si="323"/>
        <v>27.169440000000002</v>
      </c>
      <c r="V1415">
        <f t="shared" si="316"/>
        <v>159.17574300000001</v>
      </c>
      <c r="W1415">
        <f t="shared" si="324"/>
        <v>-854.02777777777794</v>
      </c>
      <c r="X1415">
        <f t="shared" si="325"/>
        <v>0</v>
      </c>
      <c r="Y1415" t="str">
        <f t="shared" si="317"/>
        <v>Braking</v>
      </c>
      <c r="Z1415">
        <f t="shared" si="318"/>
        <v>0</v>
      </c>
      <c r="AA1415">
        <f t="shared" si="319"/>
        <v>5327.1989332962976</v>
      </c>
      <c r="AB1415">
        <f t="shared" si="320"/>
        <v>0</v>
      </c>
      <c r="AC1415">
        <f t="shared" si="321"/>
        <v>-694.85203477777793</v>
      </c>
      <c r="AD1415">
        <f t="shared" si="329"/>
        <v>694.85203477777793</v>
      </c>
      <c r="AE1415">
        <f t="shared" si="330"/>
        <v>0</v>
      </c>
      <c r="AF1415">
        <f>(Z1415+SUM($Z$1031:Z1414))/1000</f>
        <v>3023.1679443782555</v>
      </c>
      <c r="AG1415">
        <f>(AA1415+SUM($AA$1031:AA1414))/1000</f>
        <v>679.27293952054015</v>
      </c>
      <c r="BG1415">
        <f t="shared" si="326"/>
        <v>42.026111111111113</v>
      </c>
    </row>
    <row r="1416" spans="2:59" x14ac:dyDescent="0.3">
      <c r="B1416" s="25" t="s">
        <v>53</v>
      </c>
      <c r="C1416" s="25">
        <v>1408</v>
      </c>
      <c r="D1416" s="25">
        <v>386</v>
      </c>
      <c r="E1416" s="24">
        <v>26.9</v>
      </c>
      <c r="F1416" s="15">
        <f t="shared" si="327"/>
        <v>-4.1666666666666761E-2</v>
      </c>
      <c r="G1416" s="15">
        <f t="shared" si="328"/>
        <v>-0.15000000000000036</v>
      </c>
      <c r="R1416">
        <f>S1416+SUM($S$1031:S1415)</f>
        <v>6828.7777777777865</v>
      </c>
      <c r="S1416">
        <f t="shared" si="322"/>
        <v>7.4722222222222214</v>
      </c>
      <c r="U1416">
        <f t="shared" si="323"/>
        <v>25.80875666666666</v>
      </c>
      <c r="V1416">
        <f t="shared" ref="V1416:V1479" si="331">U1416+T$8</f>
        <v>157.81505966666666</v>
      </c>
      <c r="W1416">
        <f t="shared" si="324"/>
        <v>-59.583333333333471</v>
      </c>
      <c r="X1416">
        <f t="shared" si="325"/>
        <v>734.00928843518398</v>
      </c>
      <c r="Y1416" t="str">
        <f t="shared" ref="Y1416:Y1479" si="332">IF(F1416&gt;0, "Accelerating", IF(F1416&lt;0, "Braking", IF(F1416=0, "Constant")))</f>
        <v>Braking</v>
      </c>
      <c r="Z1416">
        <f t="shared" ref="Z1416:Z1479" si="333">AE1416*S1416</f>
        <v>734.00928843518398</v>
      </c>
      <c r="AA1416">
        <f t="shared" ref="AA1416:AA1479" si="334">AD1416*S1416</f>
        <v>0</v>
      </c>
      <c r="AB1416">
        <f t="shared" ref="AB1416:AB1479" si="335">IF(S1416=0, 1,0)</f>
        <v>0</v>
      </c>
      <c r="AC1416">
        <f t="shared" ref="AC1416:AC1479" si="336">W1416+V1416</f>
        <v>98.231726333333185</v>
      </c>
      <c r="AD1416">
        <f t="shared" si="329"/>
        <v>0</v>
      </c>
      <c r="AE1416">
        <f t="shared" si="330"/>
        <v>98.231726333333185</v>
      </c>
      <c r="AF1416">
        <f>(Z1416+SUM($Z$1031:Z1415))/1000</f>
        <v>3023.9019536666906</v>
      </c>
      <c r="AG1416">
        <f>(AA1416+SUM($AA$1031:AA1415))/1000</f>
        <v>679.27293952054015</v>
      </c>
      <c r="BG1416">
        <f t="shared" si="326"/>
        <v>39.921385030864194</v>
      </c>
    </row>
    <row r="1417" spans="2:59" x14ac:dyDescent="0.3">
      <c r="B1417" s="25" t="s">
        <v>53</v>
      </c>
      <c r="C1417" s="25">
        <v>1409</v>
      </c>
      <c r="D1417" s="25">
        <v>387</v>
      </c>
      <c r="E1417" s="24">
        <v>27.3</v>
      </c>
      <c r="F1417" s="15">
        <f t="shared" si="327"/>
        <v>8.3333333333333523E-2</v>
      </c>
      <c r="G1417" s="15">
        <f t="shared" si="328"/>
        <v>0.30000000000000071</v>
      </c>
      <c r="R1417">
        <f>S1417+SUM($S$1031:S1416)</f>
        <v>6836.3611111111195</v>
      </c>
      <c r="S1417">
        <f t="shared" ref="S1417:S1480" si="337">E1417/3.6</f>
        <v>7.583333333333333</v>
      </c>
      <c r="U1417">
        <f t="shared" ref="U1417:U1480" si="338">0.5*2.14*0.36*1.2*(S1417)^2</f>
        <v>26.582009999999997</v>
      </c>
      <c r="V1417">
        <f t="shared" si="331"/>
        <v>158.588313</v>
      </c>
      <c r="W1417">
        <f t="shared" ref="W1417:W1480" si="339">(1430*F1417)</f>
        <v>119.16666666666694</v>
      </c>
      <c r="X1417">
        <f t="shared" ref="X1417:X1480" si="340">AE1417*S1417</f>
        <v>2106.3085958055576</v>
      </c>
      <c r="Y1417" t="str">
        <f t="shared" si="332"/>
        <v>Accelerating</v>
      </c>
      <c r="Z1417">
        <f t="shared" si="333"/>
        <v>2106.3085958055576</v>
      </c>
      <c r="AA1417">
        <f t="shared" si="334"/>
        <v>0</v>
      </c>
      <c r="AB1417">
        <f t="shared" si="335"/>
        <v>0</v>
      </c>
      <c r="AC1417">
        <f t="shared" si="336"/>
        <v>277.75497966666694</v>
      </c>
      <c r="AD1417">
        <f t="shared" si="329"/>
        <v>0</v>
      </c>
      <c r="AE1417">
        <f t="shared" si="330"/>
        <v>277.75497966666694</v>
      </c>
      <c r="AF1417">
        <f>(Z1417+SUM($Z$1031:Z1416))/1000</f>
        <v>3026.0082622624964</v>
      </c>
      <c r="AG1417">
        <f>(AA1417+SUM($AA$1031:AA1416))/1000</f>
        <v>679.27293952054015</v>
      </c>
      <c r="BG1417">
        <f t="shared" ref="BG1417:BG1480" si="341">(0.5*1430*(S1417*S1417))/1000</f>
        <v>41.117465277777775</v>
      </c>
    </row>
    <row r="1418" spans="2:59" x14ac:dyDescent="0.3">
      <c r="B1418" s="25" t="s">
        <v>53</v>
      </c>
      <c r="C1418" s="25">
        <v>1410</v>
      </c>
      <c r="D1418" s="25">
        <v>388</v>
      </c>
      <c r="E1418" s="24">
        <v>27.5</v>
      </c>
      <c r="F1418" s="15">
        <f t="shared" ref="F1418:F1481" si="342">($E1419-$E1417)/2/3.6</f>
        <v>1.3888888888888593E-2</v>
      </c>
      <c r="G1418" s="15">
        <f t="shared" ref="G1418:G1481" si="343">($E1419-$E1417)/2</f>
        <v>4.9999999999998934E-2</v>
      </c>
      <c r="R1418">
        <f>S1418+SUM($S$1031:S1417)</f>
        <v>6844.0000000000082</v>
      </c>
      <c r="S1418">
        <f t="shared" si="337"/>
        <v>7.6388888888888884</v>
      </c>
      <c r="U1418">
        <f t="shared" si="338"/>
        <v>26.972916666666659</v>
      </c>
      <c r="V1418">
        <f t="shared" si="331"/>
        <v>158.97921966666667</v>
      </c>
      <c r="W1418">
        <f t="shared" si="339"/>
        <v>19.861111111110688</v>
      </c>
      <c r="X1418">
        <f t="shared" si="340"/>
        <v>1366.1414156635769</v>
      </c>
      <c r="Y1418" t="str">
        <f t="shared" si="332"/>
        <v>Accelerating</v>
      </c>
      <c r="Z1418">
        <f t="shared" si="333"/>
        <v>1366.1414156635769</v>
      </c>
      <c r="AA1418">
        <f t="shared" si="334"/>
        <v>0</v>
      </c>
      <c r="AB1418">
        <f t="shared" si="335"/>
        <v>0</v>
      </c>
      <c r="AC1418">
        <f t="shared" si="336"/>
        <v>178.84033077777735</v>
      </c>
      <c r="AD1418">
        <f t="shared" si="329"/>
        <v>0</v>
      </c>
      <c r="AE1418">
        <f t="shared" si="330"/>
        <v>178.84033077777735</v>
      </c>
      <c r="AF1418">
        <f>(Z1418+SUM($Z$1031:Z1417))/1000</f>
        <v>3027.3744036781595</v>
      </c>
      <c r="AG1418">
        <f>(AA1418+SUM($AA$1031:AA1417))/1000</f>
        <v>679.27293952054015</v>
      </c>
      <c r="BG1418">
        <f t="shared" si="341"/>
        <v>41.722125771604929</v>
      </c>
    </row>
    <row r="1419" spans="2:59" x14ac:dyDescent="0.3">
      <c r="B1419" s="25" t="s">
        <v>53</v>
      </c>
      <c r="C1419" s="25">
        <v>1411</v>
      </c>
      <c r="D1419" s="25">
        <v>389</v>
      </c>
      <c r="E1419" s="24">
        <v>27.4</v>
      </c>
      <c r="F1419" s="15">
        <f t="shared" si="342"/>
        <v>-5.5555555555555358E-2</v>
      </c>
      <c r="G1419" s="15">
        <f t="shared" si="343"/>
        <v>-0.19999999999999929</v>
      </c>
      <c r="R1419">
        <f>S1419+SUM($S$1031:S1418)</f>
        <v>6851.6111111111195</v>
      </c>
      <c r="S1419">
        <f t="shared" si="337"/>
        <v>7.6111111111111107</v>
      </c>
      <c r="U1419">
        <f t="shared" si="338"/>
        <v>26.777106666666661</v>
      </c>
      <c r="V1419">
        <f t="shared" si="331"/>
        <v>158.78340966666667</v>
      </c>
      <c r="W1419">
        <f t="shared" si="339"/>
        <v>-79.444444444444159</v>
      </c>
      <c r="X1419">
        <f t="shared" si="340"/>
        <v>603.85767974691578</v>
      </c>
      <c r="Y1419" t="str">
        <f t="shared" si="332"/>
        <v>Braking</v>
      </c>
      <c r="Z1419">
        <f t="shared" si="333"/>
        <v>603.85767974691578</v>
      </c>
      <c r="AA1419">
        <f t="shared" si="334"/>
        <v>0</v>
      </c>
      <c r="AB1419">
        <f t="shared" si="335"/>
        <v>0</v>
      </c>
      <c r="AC1419">
        <f t="shared" si="336"/>
        <v>79.338965222222512</v>
      </c>
      <c r="AD1419">
        <f t="shared" ref="AD1419:AD1482" si="344">IF(AC1419&gt;V1419,0,IF(AC1419&gt;0,0,IF(AC1419=$T$8,0,-AC1419)))</f>
        <v>0</v>
      </c>
      <c r="AE1419">
        <f t="shared" si="330"/>
        <v>79.338965222222512</v>
      </c>
      <c r="AF1419">
        <f>(Z1419+SUM($Z$1031:Z1418))/1000</f>
        <v>3027.9782613579068</v>
      </c>
      <c r="AG1419">
        <f>(AA1419+SUM($AA$1031:AA1418))/1000</f>
        <v>679.27293952054015</v>
      </c>
      <c r="BG1419">
        <f t="shared" si="341"/>
        <v>41.419243827160493</v>
      </c>
    </row>
    <row r="1420" spans="2:59" x14ac:dyDescent="0.3">
      <c r="B1420" s="25" t="s">
        <v>53</v>
      </c>
      <c r="C1420" s="25">
        <v>1412</v>
      </c>
      <c r="D1420" s="25">
        <v>390</v>
      </c>
      <c r="E1420" s="24">
        <v>27.1</v>
      </c>
      <c r="F1420" s="15">
        <f t="shared" si="342"/>
        <v>-9.7222222222222127E-2</v>
      </c>
      <c r="G1420" s="15">
        <f t="shared" si="343"/>
        <v>-0.34999999999999964</v>
      </c>
      <c r="R1420">
        <f>S1420+SUM($S$1031:S1419)</f>
        <v>6859.1388888888969</v>
      </c>
      <c r="S1420">
        <f t="shared" si="337"/>
        <v>7.5277777777777777</v>
      </c>
      <c r="U1420">
        <f t="shared" si="338"/>
        <v>26.193956666666665</v>
      </c>
      <c r="V1420">
        <f t="shared" si="331"/>
        <v>158.20025966666668</v>
      </c>
      <c r="W1420">
        <f t="shared" si="339"/>
        <v>-139.02777777777763</v>
      </c>
      <c r="X1420">
        <f t="shared" si="340"/>
        <v>144.32618310802593</v>
      </c>
      <c r="Y1420" t="str">
        <f t="shared" si="332"/>
        <v>Braking</v>
      </c>
      <c r="Z1420">
        <f t="shared" si="333"/>
        <v>144.32618310802593</v>
      </c>
      <c r="AA1420">
        <f t="shared" si="334"/>
        <v>0</v>
      </c>
      <c r="AB1420">
        <f t="shared" si="335"/>
        <v>0</v>
      </c>
      <c r="AC1420">
        <f t="shared" si="336"/>
        <v>19.172481888889052</v>
      </c>
      <c r="AD1420">
        <f t="shared" si="344"/>
        <v>0</v>
      </c>
      <c r="AE1420">
        <f t="shared" si="330"/>
        <v>19.172481888889052</v>
      </c>
      <c r="AF1420">
        <f>(Z1420+SUM($Z$1031:Z1419))/1000</f>
        <v>3028.122587541015</v>
      </c>
      <c r="AG1420">
        <f>(AA1420+SUM($AA$1031:AA1419))/1000</f>
        <v>679.27293952054015</v>
      </c>
      <c r="BG1420">
        <f t="shared" si="341"/>
        <v>40.517218364197525</v>
      </c>
    </row>
    <row r="1421" spans="2:59" x14ac:dyDescent="0.3">
      <c r="B1421" s="25" t="s">
        <v>53</v>
      </c>
      <c r="C1421" s="25">
        <v>1413</v>
      </c>
      <c r="D1421" s="25">
        <v>391</v>
      </c>
      <c r="E1421" s="24">
        <v>26.7</v>
      </c>
      <c r="F1421" s="15">
        <f t="shared" si="342"/>
        <v>-4.1666666666666761E-2</v>
      </c>
      <c r="G1421" s="15">
        <f t="shared" si="343"/>
        <v>-0.15000000000000036</v>
      </c>
      <c r="R1421">
        <f>S1421+SUM($S$1031:S1420)</f>
        <v>6866.5555555555638</v>
      </c>
      <c r="S1421">
        <f t="shared" si="337"/>
        <v>7.4166666666666661</v>
      </c>
      <c r="U1421">
        <f t="shared" si="338"/>
        <v>25.426409999999994</v>
      </c>
      <c r="V1421">
        <f t="shared" si="331"/>
        <v>157.43271300000001</v>
      </c>
      <c r="W1421">
        <f t="shared" si="339"/>
        <v>-59.583333333333471</v>
      </c>
      <c r="X1421">
        <f t="shared" si="340"/>
        <v>725.7162325277767</v>
      </c>
      <c r="Y1421" t="str">
        <f t="shared" si="332"/>
        <v>Braking</v>
      </c>
      <c r="Z1421">
        <f t="shared" si="333"/>
        <v>725.7162325277767</v>
      </c>
      <c r="AA1421">
        <f t="shared" si="334"/>
        <v>0</v>
      </c>
      <c r="AB1421">
        <f t="shared" si="335"/>
        <v>0</v>
      </c>
      <c r="AC1421">
        <f t="shared" si="336"/>
        <v>97.849379666666536</v>
      </c>
      <c r="AD1421">
        <f t="shared" si="344"/>
        <v>0</v>
      </c>
      <c r="AE1421">
        <f t="shared" si="330"/>
        <v>97.849379666666536</v>
      </c>
      <c r="AF1421">
        <f>(Z1421+SUM($Z$1031:Z1420))/1000</f>
        <v>3028.8483037735427</v>
      </c>
      <c r="AG1421">
        <f>(AA1421+SUM($AA$1031:AA1420))/1000</f>
        <v>679.27293952054015</v>
      </c>
      <c r="BG1421">
        <f t="shared" si="341"/>
        <v>39.329965277777774</v>
      </c>
    </row>
    <row r="1422" spans="2:59" x14ac:dyDescent="0.3">
      <c r="B1422" s="25" t="s">
        <v>53</v>
      </c>
      <c r="C1422" s="25">
        <v>1414</v>
      </c>
      <c r="D1422" s="25">
        <v>392</v>
      </c>
      <c r="E1422" s="24">
        <v>26.8</v>
      </c>
      <c r="F1422" s="15">
        <f t="shared" si="342"/>
        <v>0.20833333333333331</v>
      </c>
      <c r="G1422" s="15">
        <f t="shared" si="343"/>
        <v>0.75</v>
      </c>
      <c r="R1422">
        <f>S1422+SUM($S$1031:S1421)</f>
        <v>6874.0000000000082</v>
      </c>
      <c r="S1422">
        <f t="shared" si="337"/>
        <v>7.4444444444444446</v>
      </c>
      <c r="U1422">
        <f t="shared" si="338"/>
        <v>25.617226666666667</v>
      </c>
      <c r="V1422">
        <f t="shared" si="331"/>
        <v>157.62352966666668</v>
      </c>
      <c r="W1422">
        <f t="shared" si="339"/>
        <v>297.91666666666663</v>
      </c>
      <c r="X1422">
        <f t="shared" si="340"/>
        <v>3391.2436838148146</v>
      </c>
      <c r="Y1422" t="str">
        <f t="shared" si="332"/>
        <v>Accelerating</v>
      </c>
      <c r="Z1422">
        <f t="shared" si="333"/>
        <v>3391.2436838148146</v>
      </c>
      <c r="AA1422">
        <f t="shared" si="334"/>
        <v>0</v>
      </c>
      <c r="AB1422">
        <f t="shared" si="335"/>
        <v>0</v>
      </c>
      <c r="AC1422">
        <f t="shared" si="336"/>
        <v>455.54019633333331</v>
      </c>
      <c r="AD1422">
        <f t="shared" si="344"/>
        <v>0</v>
      </c>
      <c r="AE1422">
        <f t="shared" si="330"/>
        <v>455.54019633333331</v>
      </c>
      <c r="AF1422">
        <f>(Z1422+SUM($Z$1031:Z1421))/1000</f>
        <v>3032.2395474573577</v>
      </c>
      <c r="AG1422">
        <f>(AA1422+SUM($AA$1031:AA1421))/1000</f>
        <v>679.27293952054015</v>
      </c>
      <c r="BG1422">
        <f t="shared" si="341"/>
        <v>39.625123456790128</v>
      </c>
    </row>
    <row r="1423" spans="2:59" x14ac:dyDescent="0.3">
      <c r="B1423" s="25" t="s">
        <v>53</v>
      </c>
      <c r="C1423" s="25">
        <v>1415</v>
      </c>
      <c r="D1423" s="25">
        <v>393</v>
      </c>
      <c r="E1423" s="24">
        <v>28.2</v>
      </c>
      <c r="F1423" s="15">
        <f t="shared" si="342"/>
        <v>0.59722222222222232</v>
      </c>
      <c r="G1423" s="15">
        <f t="shared" si="343"/>
        <v>2.1500000000000004</v>
      </c>
      <c r="R1423">
        <f>S1423+SUM($S$1031:S1422)</f>
        <v>6881.8333333333412</v>
      </c>
      <c r="S1423">
        <f t="shared" si="337"/>
        <v>7.833333333333333</v>
      </c>
      <c r="U1423">
        <f t="shared" si="338"/>
        <v>28.363559999999996</v>
      </c>
      <c r="V1423">
        <f t="shared" si="331"/>
        <v>160.36986300000001</v>
      </c>
      <c r="W1423">
        <f t="shared" si="339"/>
        <v>854.02777777777794</v>
      </c>
      <c r="X1423">
        <f t="shared" si="340"/>
        <v>7946.1148527592604</v>
      </c>
      <c r="Y1423" t="str">
        <f t="shared" si="332"/>
        <v>Accelerating</v>
      </c>
      <c r="Z1423">
        <f t="shared" si="333"/>
        <v>7946.1148527592604</v>
      </c>
      <c r="AA1423">
        <f t="shared" si="334"/>
        <v>0</v>
      </c>
      <c r="AB1423">
        <f t="shared" si="335"/>
        <v>0</v>
      </c>
      <c r="AC1423">
        <f t="shared" si="336"/>
        <v>1014.397640777778</v>
      </c>
      <c r="AD1423">
        <f t="shared" si="344"/>
        <v>0</v>
      </c>
      <c r="AE1423">
        <f t="shared" si="330"/>
        <v>1014.397640777778</v>
      </c>
      <c r="AF1423">
        <f>(Z1423+SUM($Z$1031:Z1422))/1000</f>
        <v>3040.1856623101171</v>
      </c>
      <c r="AG1423">
        <f>(AA1423+SUM($AA$1031:AA1422))/1000</f>
        <v>679.27293952054015</v>
      </c>
      <c r="BG1423">
        <f t="shared" si="341"/>
        <v>43.873194444444444</v>
      </c>
    </row>
    <row r="1424" spans="2:59" x14ac:dyDescent="0.3">
      <c r="B1424" s="25" t="s">
        <v>53</v>
      </c>
      <c r="C1424" s="25">
        <v>1416</v>
      </c>
      <c r="D1424" s="25">
        <v>394</v>
      </c>
      <c r="E1424" s="24">
        <v>31.1</v>
      </c>
      <c r="F1424" s="15">
        <f t="shared" si="342"/>
        <v>0.9166666666666663</v>
      </c>
      <c r="G1424" s="15">
        <f t="shared" si="343"/>
        <v>3.2999999999999989</v>
      </c>
      <c r="R1424">
        <f>S1424+SUM($S$1031:S1423)</f>
        <v>6890.4722222222299</v>
      </c>
      <c r="S1424">
        <f t="shared" si="337"/>
        <v>8.6388888888888893</v>
      </c>
      <c r="U1424">
        <f t="shared" si="338"/>
        <v>34.497156666666669</v>
      </c>
      <c r="V1424">
        <f t="shared" si="331"/>
        <v>166.50345966666669</v>
      </c>
      <c r="W1424">
        <f t="shared" si="339"/>
        <v>1310.8333333333328</v>
      </c>
      <c r="X1424">
        <f t="shared" si="340"/>
        <v>12762.548406194441</v>
      </c>
      <c r="Y1424" t="str">
        <f t="shared" si="332"/>
        <v>Accelerating</v>
      </c>
      <c r="Z1424">
        <f t="shared" si="333"/>
        <v>12762.548406194441</v>
      </c>
      <c r="AA1424">
        <f t="shared" si="334"/>
        <v>0</v>
      </c>
      <c r="AB1424">
        <f t="shared" si="335"/>
        <v>0</v>
      </c>
      <c r="AC1424">
        <f t="shared" si="336"/>
        <v>1477.3367929999995</v>
      </c>
      <c r="AD1424">
        <f t="shared" si="344"/>
        <v>0</v>
      </c>
      <c r="AE1424">
        <f t="shared" si="330"/>
        <v>1477.3367929999995</v>
      </c>
      <c r="AF1424">
        <f>(Z1424+SUM($Z$1031:Z1423))/1000</f>
        <v>3052.9482107163112</v>
      </c>
      <c r="AG1424">
        <f>(AA1424+SUM($AA$1031:AA1423))/1000</f>
        <v>679.27293952054015</v>
      </c>
      <c r="BG1424">
        <f t="shared" si="341"/>
        <v>53.360736882716061</v>
      </c>
    </row>
    <row r="1425" spans="2:59" x14ac:dyDescent="0.3">
      <c r="B1425" s="25" t="s">
        <v>53</v>
      </c>
      <c r="C1425" s="25">
        <v>1417</v>
      </c>
      <c r="D1425" s="25">
        <v>395</v>
      </c>
      <c r="E1425" s="24">
        <v>34.799999999999997</v>
      </c>
      <c r="F1425" s="15">
        <f t="shared" si="342"/>
        <v>1.0138888888888884</v>
      </c>
      <c r="G1425" s="15">
        <f t="shared" si="343"/>
        <v>3.6499999999999986</v>
      </c>
      <c r="R1425">
        <f>S1425+SUM($S$1031:S1424)</f>
        <v>6900.1388888888969</v>
      </c>
      <c r="S1425">
        <f t="shared" si="337"/>
        <v>9.6666666666666661</v>
      </c>
      <c r="U1425">
        <f t="shared" si="338"/>
        <v>43.19375999999999</v>
      </c>
      <c r="V1425">
        <f t="shared" si="331"/>
        <v>175.200063</v>
      </c>
      <c r="W1425">
        <f t="shared" si="339"/>
        <v>1449.8611111111104</v>
      </c>
      <c r="X1425">
        <f t="shared" si="340"/>
        <v>15708.924683074067</v>
      </c>
      <c r="Y1425" t="str">
        <f t="shared" si="332"/>
        <v>Accelerating</v>
      </c>
      <c r="Z1425">
        <f t="shared" si="333"/>
        <v>15708.924683074067</v>
      </c>
      <c r="AA1425">
        <f t="shared" si="334"/>
        <v>0</v>
      </c>
      <c r="AB1425">
        <f t="shared" si="335"/>
        <v>0</v>
      </c>
      <c r="AC1425">
        <f t="shared" si="336"/>
        <v>1625.0611741111104</v>
      </c>
      <c r="AD1425">
        <f t="shared" si="344"/>
        <v>0</v>
      </c>
      <c r="AE1425">
        <f t="shared" si="330"/>
        <v>1625.0611741111104</v>
      </c>
      <c r="AF1425">
        <f>(Z1425+SUM($Z$1031:Z1424))/1000</f>
        <v>3068.6571353993854</v>
      </c>
      <c r="AG1425">
        <f>(AA1425+SUM($AA$1031:AA1424))/1000</f>
        <v>679.27293952054015</v>
      </c>
      <c r="BG1425">
        <f t="shared" si="341"/>
        <v>66.812777777777768</v>
      </c>
    </row>
    <row r="1426" spans="2:59" x14ac:dyDescent="0.3">
      <c r="B1426" s="25" t="s">
        <v>53</v>
      </c>
      <c r="C1426" s="25">
        <v>1418</v>
      </c>
      <c r="D1426" s="25">
        <v>396</v>
      </c>
      <c r="E1426" s="24">
        <v>38.4</v>
      </c>
      <c r="F1426" s="15">
        <f t="shared" si="342"/>
        <v>0.84722222222222243</v>
      </c>
      <c r="G1426" s="15">
        <f t="shared" si="343"/>
        <v>3.0500000000000007</v>
      </c>
      <c r="R1426">
        <f>S1426+SUM($S$1031:S1425)</f>
        <v>6910.8055555555638</v>
      </c>
      <c r="S1426">
        <f t="shared" si="337"/>
        <v>10.666666666666666</v>
      </c>
      <c r="U1426">
        <f t="shared" si="338"/>
        <v>52.592639999999996</v>
      </c>
      <c r="V1426">
        <f t="shared" si="331"/>
        <v>184.59894299999999</v>
      </c>
      <c r="W1426">
        <f t="shared" si="339"/>
        <v>1211.5277777777781</v>
      </c>
      <c r="X1426">
        <f t="shared" si="340"/>
        <v>14892.018354962966</v>
      </c>
      <c r="Y1426" t="str">
        <f t="shared" si="332"/>
        <v>Accelerating</v>
      </c>
      <c r="Z1426">
        <f t="shared" si="333"/>
        <v>14892.018354962966</v>
      </c>
      <c r="AA1426">
        <f t="shared" si="334"/>
        <v>0</v>
      </c>
      <c r="AB1426">
        <f t="shared" si="335"/>
        <v>0</v>
      </c>
      <c r="AC1426">
        <f t="shared" si="336"/>
        <v>1396.126720777778</v>
      </c>
      <c r="AD1426">
        <f t="shared" si="344"/>
        <v>0</v>
      </c>
      <c r="AE1426">
        <f t="shared" si="330"/>
        <v>1396.126720777778</v>
      </c>
      <c r="AF1426">
        <f>(Z1426+SUM($Z$1031:Z1425))/1000</f>
        <v>3083.5491537543485</v>
      </c>
      <c r="AG1426">
        <f>(AA1426+SUM($AA$1031:AA1425))/1000</f>
        <v>679.27293952054015</v>
      </c>
      <c r="BG1426">
        <f t="shared" si="341"/>
        <v>81.351111111111109</v>
      </c>
    </row>
    <row r="1427" spans="2:59" x14ac:dyDescent="0.3">
      <c r="B1427" s="25" t="s">
        <v>53</v>
      </c>
      <c r="C1427" s="25">
        <v>1419</v>
      </c>
      <c r="D1427" s="25">
        <v>397</v>
      </c>
      <c r="E1427" s="24">
        <v>40.9</v>
      </c>
      <c r="F1427" s="15">
        <f t="shared" si="342"/>
        <v>0.45833333333333393</v>
      </c>
      <c r="G1427" s="15">
        <f t="shared" si="343"/>
        <v>1.6500000000000021</v>
      </c>
      <c r="R1427">
        <f>S1427+SUM($S$1031:S1426)</f>
        <v>6922.1666666666752</v>
      </c>
      <c r="S1427">
        <f t="shared" si="337"/>
        <v>11.361111111111111</v>
      </c>
      <c r="U1427">
        <f t="shared" si="338"/>
        <v>59.663556666666658</v>
      </c>
      <c r="V1427">
        <f t="shared" si="331"/>
        <v>191.66985966666667</v>
      </c>
      <c r="W1427">
        <f t="shared" si="339"/>
        <v>655.41666666666754</v>
      </c>
      <c r="X1427">
        <f t="shared" si="340"/>
        <v>9623.844146398158</v>
      </c>
      <c r="Y1427" t="str">
        <f t="shared" si="332"/>
        <v>Accelerating</v>
      </c>
      <c r="Z1427">
        <f t="shared" si="333"/>
        <v>9623.844146398158</v>
      </c>
      <c r="AA1427">
        <f t="shared" si="334"/>
        <v>0</v>
      </c>
      <c r="AB1427">
        <f t="shared" si="335"/>
        <v>0</v>
      </c>
      <c r="AC1427">
        <f t="shared" si="336"/>
        <v>847.08652633333418</v>
      </c>
      <c r="AD1427">
        <f t="shared" si="344"/>
        <v>0</v>
      </c>
      <c r="AE1427">
        <f t="shared" si="330"/>
        <v>847.08652633333418</v>
      </c>
      <c r="AF1427">
        <f>(Z1427+SUM($Z$1031:Z1426))/1000</f>
        <v>3093.1729979007469</v>
      </c>
      <c r="AG1427">
        <f>(AA1427+SUM($AA$1031:AA1426))/1000</f>
        <v>679.27293952054015</v>
      </c>
      <c r="BG1427">
        <f t="shared" si="341"/>
        <v>92.288514660493817</v>
      </c>
    </row>
    <row r="1428" spans="2:59" x14ac:dyDescent="0.3">
      <c r="B1428" s="25" t="s">
        <v>53</v>
      </c>
      <c r="C1428" s="25">
        <v>1420</v>
      </c>
      <c r="D1428" s="25">
        <v>398</v>
      </c>
      <c r="E1428" s="24">
        <v>41.7</v>
      </c>
      <c r="F1428" s="15">
        <f t="shared" si="342"/>
        <v>0</v>
      </c>
      <c r="G1428" s="15">
        <f t="shared" si="343"/>
        <v>0</v>
      </c>
      <c r="R1428">
        <f>S1428+SUM($S$1031:S1427)</f>
        <v>6933.7500000000082</v>
      </c>
      <c r="S1428">
        <f t="shared" si="337"/>
        <v>11.583333333333334</v>
      </c>
      <c r="U1428">
        <f t="shared" si="338"/>
        <v>62.020409999999998</v>
      </c>
      <c r="V1428">
        <f t="shared" si="331"/>
        <v>194.026713</v>
      </c>
      <c r="W1428">
        <f t="shared" si="339"/>
        <v>0</v>
      </c>
      <c r="X1428">
        <f t="shared" si="340"/>
        <v>2247.47609225</v>
      </c>
      <c r="Y1428" t="str">
        <f t="shared" si="332"/>
        <v>Constant</v>
      </c>
      <c r="Z1428">
        <f t="shared" si="333"/>
        <v>2247.47609225</v>
      </c>
      <c r="AA1428">
        <f t="shared" si="334"/>
        <v>0</v>
      </c>
      <c r="AB1428">
        <f t="shared" si="335"/>
        <v>0</v>
      </c>
      <c r="AC1428">
        <f t="shared" si="336"/>
        <v>194.026713</v>
      </c>
      <c r="AD1428">
        <f t="shared" si="344"/>
        <v>0</v>
      </c>
      <c r="AE1428">
        <f t="shared" si="330"/>
        <v>194.026713</v>
      </c>
      <c r="AF1428">
        <f>(Z1428+SUM($Z$1031:Z1427))/1000</f>
        <v>3095.4204739929969</v>
      </c>
      <c r="AG1428">
        <f>(AA1428+SUM($AA$1031:AA1427))/1000</f>
        <v>679.27293952054015</v>
      </c>
      <c r="BG1428">
        <f t="shared" si="341"/>
        <v>95.934131944444459</v>
      </c>
    </row>
    <row r="1429" spans="2:59" x14ac:dyDescent="0.3">
      <c r="B1429" s="25" t="s">
        <v>53</v>
      </c>
      <c r="C1429" s="25">
        <v>1421</v>
      </c>
      <c r="D1429" s="25">
        <v>399</v>
      </c>
      <c r="E1429" s="24">
        <v>40.9</v>
      </c>
      <c r="F1429" s="15">
        <f t="shared" si="342"/>
        <v>-0.47222222222222299</v>
      </c>
      <c r="G1429" s="15">
        <f t="shared" si="343"/>
        <v>-1.7000000000000028</v>
      </c>
      <c r="R1429">
        <f>S1429+SUM($S$1031:S1428)</f>
        <v>6945.1111111111195</v>
      </c>
      <c r="S1429">
        <f t="shared" si="337"/>
        <v>11.361111111111111</v>
      </c>
      <c r="U1429">
        <f t="shared" si="338"/>
        <v>59.663556666666658</v>
      </c>
      <c r="V1429">
        <f t="shared" si="331"/>
        <v>191.66985966666667</v>
      </c>
      <c r="W1429">
        <f t="shared" si="339"/>
        <v>-675.27777777777885</v>
      </c>
      <c r="X1429">
        <f t="shared" si="340"/>
        <v>0</v>
      </c>
      <c r="Y1429" t="str">
        <f t="shared" si="332"/>
        <v>Braking</v>
      </c>
      <c r="Z1429">
        <f t="shared" si="333"/>
        <v>0</v>
      </c>
      <c r="AA1429">
        <f t="shared" si="334"/>
        <v>5494.3232918734693</v>
      </c>
      <c r="AB1429">
        <f t="shared" si="335"/>
        <v>0</v>
      </c>
      <c r="AC1429">
        <f t="shared" si="336"/>
        <v>-483.60791811111221</v>
      </c>
      <c r="AD1429">
        <f t="shared" si="344"/>
        <v>483.60791811111221</v>
      </c>
      <c r="AE1429">
        <f t="shared" si="330"/>
        <v>0</v>
      </c>
      <c r="AF1429">
        <f>(Z1429+SUM($Z$1031:Z1428))/1000</f>
        <v>3095.4204739929969</v>
      </c>
      <c r="AG1429">
        <f>(AA1429+SUM($AA$1031:AA1428))/1000</f>
        <v>684.76726281241361</v>
      </c>
      <c r="BG1429">
        <f t="shared" si="341"/>
        <v>92.288514660493817</v>
      </c>
    </row>
    <row r="1430" spans="2:59" x14ac:dyDescent="0.3">
      <c r="B1430" s="25" t="s">
        <v>53</v>
      </c>
      <c r="C1430" s="25">
        <v>1422</v>
      </c>
      <c r="D1430" s="25">
        <v>400</v>
      </c>
      <c r="E1430" s="24">
        <v>38.299999999999997</v>
      </c>
      <c r="F1430" s="15">
        <f t="shared" si="342"/>
        <v>-0.7777777777777779</v>
      </c>
      <c r="G1430" s="15">
        <f t="shared" si="343"/>
        <v>-2.8000000000000007</v>
      </c>
      <c r="R1430">
        <f>S1430+SUM($S$1031:S1429)</f>
        <v>6955.7500000000082</v>
      </c>
      <c r="S1430">
        <f t="shared" si="337"/>
        <v>10.638888888888888</v>
      </c>
      <c r="U1430">
        <f t="shared" si="338"/>
        <v>52.319076666666653</v>
      </c>
      <c r="V1430">
        <f t="shared" si="331"/>
        <v>184.32537966666666</v>
      </c>
      <c r="W1430">
        <f t="shared" si="339"/>
        <v>-1112.2222222222224</v>
      </c>
      <c r="X1430">
        <f t="shared" si="340"/>
        <v>0</v>
      </c>
      <c r="Y1430" t="str">
        <f t="shared" si="332"/>
        <v>Braking</v>
      </c>
      <c r="Z1430">
        <f t="shared" si="333"/>
        <v>0</v>
      </c>
      <c r="AA1430">
        <f t="shared" si="334"/>
        <v>9871.791408299383</v>
      </c>
      <c r="AB1430">
        <f t="shared" si="335"/>
        <v>0</v>
      </c>
      <c r="AC1430">
        <f t="shared" si="336"/>
        <v>-927.89684255555574</v>
      </c>
      <c r="AD1430">
        <f t="shared" si="344"/>
        <v>927.89684255555574</v>
      </c>
      <c r="AE1430">
        <f t="shared" si="330"/>
        <v>0</v>
      </c>
      <c r="AF1430">
        <f>(Z1430+SUM($Z$1031:Z1429))/1000</f>
        <v>3095.4204739929969</v>
      </c>
      <c r="AG1430">
        <f>(AA1430+SUM($AA$1031:AA1429))/1000</f>
        <v>694.63905422071298</v>
      </c>
      <c r="BG1430">
        <f t="shared" si="341"/>
        <v>80.927959104938239</v>
      </c>
    </row>
    <row r="1431" spans="2:59" x14ac:dyDescent="0.3">
      <c r="B1431" s="25" t="s">
        <v>53</v>
      </c>
      <c r="C1431" s="25">
        <v>1423</v>
      </c>
      <c r="D1431" s="25">
        <v>401</v>
      </c>
      <c r="E1431" s="24">
        <v>35.299999999999997</v>
      </c>
      <c r="F1431" s="15">
        <f t="shared" si="342"/>
        <v>-0.55555555555555558</v>
      </c>
      <c r="G1431" s="15">
        <f t="shared" si="343"/>
        <v>-2</v>
      </c>
      <c r="R1431">
        <f>S1431+SUM($S$1031:S1430)</f>
        <v>6965.5555555555638</v>
      </c>
      <c r="S1431">
        <f t="shared" si="337"/>
        <v>9.8055555555555554</v>
      </c>
      <c r="U1431">
        <f t="shared" si="338"/>
        <v>44.443876666666661</v>
      </c>
      <c r="V1431">
        <f t="shared" si="331"/>
        <v>176.45017966666666</v>
      </c>
      <c r="W1431">
        <f t="shared" si="339"/>
        <v>-794.44444444444446</v>
      </c>
      <c r="X1431">
        <f t="shared" si="340"/>
        <v>0</v>
      </c>
      <c r="Y1431" t="str">
        <f t="shared" si="332"/>
        <v>Braking</v>
      </c>
      <c r="Z1431">
        <f t="shared" si="333"/>
        <v>0</v>
      </c>
      <c r="AA1431">
        <f t="shared" si="334"/>
        <v>6059.7770962932091</v>
      </c>
      <c r="AB1431">
        <f t="shared" si="335"/>
        <v>0</v>
      </c>
      <c r="AC1431">
        <f t="shared" si="336"/>
        <v>-617.99426477777774</v>
      </c>
      <c r="AD1431">
        <f t="shared" si="344"/>
        <v>617.99426477777774</v>
      </c>
      <c r="AE1431">
        <f t="shared" si="330"/>
        <v>0</v>
      </c>
      <c r="AF1431">
        <f>(Z1431+SUM($Z$1031:Z1430))/1000</f>
        <v>3095.4204739929969</v>
      </c>
      <c r="AG1431">
        <f>(AA1431+SUM($AA$1031:AA1430))/1000</f>
        <v>700.69883131700612</v>
      </c>
      <c r="BG1431">
        <f t="shared" si="341"/>
        <v>68.746477623456784</v>
      </c>
    </row>
    <row r="1432" spans="2:59" x14ac:dyDescent="0.3">
      <c r="B1432" s="25" t="s">
        <v>53</v>
      </c>
      <c r="C1432" s="25">
        <v>1424</v>
      </c>
      <c r="D1432" s="25">
        <v>402</v>
      </c>
      <c r="E1432" s="24">
        <v>34.299999999999997</v>
      </c>
      <c r="F1432" s="15">
        <f t="shared" si="342"/>
        <v>-9.7222222222221627E-2</v>
      </c>
      <c r="G1432" s="15">
        <f t="shared" si="343"/>
        <v>-0.34999999999999787</v>
      </c>
      <c r="R1432">
        <f>S1432+SUM($S$1031:S1431)</f>
        <v>6975.0833333333412</v>
      </c>
      <c r="S1432">
        <f t="shared" si="337"/>
        <v>9.5277777777777768</v>
      </c>
      <c r="U1432">
        <f t="shared" si="338"/>
        <v>41.961476666666663</v>
      </c>
      <c r="V1432">
        <f t="shared" si="331"/>
        <v>173.96777966666667</v>
      </c>
      <c r="W1432">
        <f t="shared" si="339"/>
        <v>-139.02777777777692</v>
      </c>
      <c r="X1432">
        <f t="shared" si="340"/>
        <v>332.90057355247734</v>
      </c>
      <c r="Y1432" t="str">
        <f t="shared" si="332"/>
        <v>Braking</v>
      </c>
      <c r="Z1432">
        <f t="shared" si="333"/>
        <v>332.90057355247734</v>
      </c>
      <c r="AA1432">
        <f t="shared" si="334"/>
        <v>0</v>
      </c>
      <c r="AB1432">
        <f t="shared" si="335"/>
        <v>0</v>
      </c>
      <c r="AC1432">
        <f t="shared" si="336"/>
        <v>34.940001888889753</v>
      </c>
      <c r="AD1432">
        <f t="shared" si="344"/>
        <v>0</v>
      </c>
      <c r="AE1432">
        <f t="shared" si="330"/>
        <v>34.940001888889753</v>
      </c>
      <c r="AF1432">
        <f>(Z1432+SUM($Z$1031:Z1431))/1000</f>
        <v>3095.7533745665496</v>
      </c>
      <c r="AG1432">
        <f>(AA1432+SUM($AA$1031:AA1431))/1000</f>
        <v>700.69883131700612</v>
      </c>
      <c r="BG1432">
        <f t="shared" si="341"/>
        <v>64.906662808641968</v>
      </c>
    </row>
    <row r="1433" spans="2:59" x14ac:dyDescent="0.3">
      <c r="B1433" s="25" t="s">
        <v>53</v>
      </c>
      <c r="C1433" s="25">
        <v>1425</v>
      </c>
      <c r="D1433" s="25">
        <v>403</v>
      </c>
      <c r="E1433" s="24">
        <v>34.6</v>
      </c>
      <c r="F1433" s="15">
        <f t="shared" si="342"/>
        <v>0.27777777777777779</v>
      </c>
      <c r="G1433" s="15">
        <f t="shared" si="343"/>
        <v>1</v>
      </c>
      <c r="R1433">
        <f>S1433+SUM($S$1031:S1432)</f>
        <v>6984.6944444444525</v>
      </c>
      <c r="S1433">
        <f t="shared" si="337"/>
        <v>9.6111111111111107</v>
      </c>
      <c r="U1433">
        <f t="shared" si="338"/>
        <v>42.698706666666666</v>
      </c>
      <c r="V1433">
        <f t="shared" si="331"/>
        <v>174.70500966666668</v>
      </c>
      <c r="W1433">
        <f t="shared" si="339"/>
        <v>397.22222222222223</v>
      </c>
      <c r="X1433">
        <f t="shared" si="340"/>
        <v>5496.8561731543205</v>
      </c>
      <c r="Y1433" t="str">
        <f t="shared" si="332"/>
        <v>Accelerating</v>
      </c>
      <c r="Z1433">
        <f t="shared" si="333"/>
        <v>5496.8561731543205</v>
      </c>
      <c r="AA1433">
        <f t="shared" si="334"/>
        <v>0</v>
      </c>
      <c r="AB1433">
        <f t="shared" si="335"/>
        <v>0</v>
      </c>
      <c r="AC1433">
        <f t="shared" si="336"/>
        <v>571.92723188888885</v>
      </c>
      <c r="AD1433">
        <f t="shared" si="344"/>
        <v>0</v>
      </c>
      <c r="AE1433">
        <f t="shared" si="330"/>
        <v>571.92723188888885</v>
      </c>
      <c r="AF1433">
        <f>(Z1433+SUM($Z$1031:Z1432))/1000</f>
        <v>3101.250230739704</v>
      </c>
      <c r="AG1433">
        <f>(AA1433+SUM($AA$1031:AA1432))/1000</f>
        <v>700.69883131700612</v>
      </c>
      <c r="BG1433">
        <f t="shared" si="341"/>
        <v>66.047021604938266</v>
      </c>
    </row>
    <row r="1434" spans="2:59" x14ac:dyDescent="0.3">
      <c r="B1434" s="25" t="s">
        <v>53</v>
      </c>
      <c r="C1434" s="25">
        <v>1426</v>
      </c>
      <c r="D1434" s="25">
        <v>404</v>
      </c>
      <c r="E1434" s="24">
        <v>36.299999999999997</v>
      </c>
      <c r="F1434" s="15">
        <f t="shared" si="342"/>
        <v>0.68055555555555536</v>
      </c>
      <c r="G1434" s="15">
        <f t="shared" si="343"/>
        <v>2.4499999999999993</v>
      </c>
      <c r="R1434">
        <f>S1434+SUM($S$1031:S1433)</f>
        <v>6994.7777777777856</v>
      </c>
      <c r="S1434">
        <f t="shared" si="337"/>
        <v>10.083333333333332</v>
      </c>
      <c r="U1434">
        <f t="shared" si="338"/>
        <v>46.997609999999987</v>
      </c>
      <c r="V1434">
        <f t="shared" si="331"/>
        <v>179.00391299999998</v>
      </c>
      <c r="W1434">
        <f t="shared" si="339"/>
        <v>973.19444444444412</v>
      </c>
      <c r="X1434">
        <f t="shared" si="340"/>
        <v>11618.000104231476</v>
      </c>
      <c r="Y1434" t="str">
        <f t="shared" si="332"/>
        <v>Accelerating</v>
      </c>
      <c r="Z1434">
        <f t="shared" si="333"/>
        <v>11618.000104231476</v>
      </c>
      <c r="AA1434">
        <f t="shared" si="334"/>
        <v>0</v>
      </c>
      <c r="AB1434">
        <f t="shared" si="335"/>
        <v>0</v>
      </c>
      <c r="AC1434">
        <f t="shared" si="336"/>
        <v>1152.1983574444441</v>
      </c>
      <c r="AD1434">
        <f t="shared" si="344"/>
        <v>0</v>
      </c>
      <c r="AE1434">
        <f t="shared" si="330"/>
        <v>1152.1983574444441</v>
      </c>
      <c r="AF1434">
        <f>(Z1434+SUM($Z$1031:Z1433))/1000</f>
        <v>3112.8682308439352</v>
      </c>
      <c r="AG1434">
        <f>(AA1434+SUM($AA$1031:AA1433))/1000</f>
        <v>700.69883131700612</v>
      </c>
      <c r="BG1434">
        <f t="shared" si="341"/>
        <v>72.69663194444442</v>
      </c>
    </row>
    <row r="1435" spans="2:59" x14ac:dyDescent="0.3">
      <c r="B1435" s="25" t="s">
        <v>53</v>
      </c>
      <c r="C1435" s="25">
        <v>1427</v>
      </c>
      <c r="D1435" s="25">
        <v>405</v>
      </c>
      <c r="E1435" s="24">
        <v>39.5</v>
      </c>
      <c r="F1435" s="15">
        <f t="shared" si="342"/>
        <v>0.76388888888888884</v>
      </c>
      <c r="G1435" s="15">
        <f t="shared" si="343"/>
        <v>2.75</v>
      </c>
      <c r="R1435">
        <f>S1435+SUM($S$1031:S1434)</f>
        <v>7005.7500000000082</v>
      </c>
      <c r="S1435">
        <f t="shared" si="337"/>
        <v>10.972222222222221</v>
      </c>
      <c r="U1435">
        <f t="shared" si="338"/>
        <v>55.648916666666651</v>
      </c>
      <c r="V1435">
        <f t="shared" si="331"/>
        <v>187.65521966666665</v>
      </c>
      <c r="W1435">
        <f t="shared" si="339"/>
        <v>1092.3611111111111</v>
      </c>
      <c r="X1435">
        <f t="shared" si="340"/>
        <v>14044.623629367283</v>
      </c>
      <c r="Y1435" t="str">
        <f t="shared" si="332"/>
        <v>Accelerating</v>
      </c>
      <c r="Z1435">
        <f t="shared" si="333"/>
        <v>14044.623629367283</v>
      </c>
      <c r="AA1435">
        <f t="shared" si="334"/>
        <v>0</v>
      </c>
      <c r="AB1435">
        <f t="shared" si="335"/>
        <v>0</v>
      </c>
      <c r="AC1435">
        <f t="shared" si="336"/>
        <v>1280.0163307777777</v>
      </c>
      <c r="AD1435">
        <f t="shared" si="344"/>
        <v>0</v>
      </c>
      <c r="AE1435">
        <f t="shared" si="330"/>
        <v>1280.0163307777777</v>
      </c>
      <c r="AF1435">
        <f>(Z1435+SUM($Z$1031:Z1434))/1000</f>
        <v>3126.9128544733026</v>
      </c>
      <c r="AG1435">
        <f>(AA1435+SUM($AA$1031:AA1434))/1000</f>
        <v>700.69883131700612</v>
      </c>
      <c r="BG1435">
        <f t="shared" si="341"/>
        <v>86.078607253086403</v>
      </c>
    </row>
    <row r="1436" spans="2:59" x14ac:dyDescent="0.3">
      <c r="B1436" s="25" t="s">
        <v>53</v>
      </c>
      <c r="C1436" s="25">
        <v>1428</v>
      </c>
      <c r="D1436" s="25">
        <v>406</v>
      </c>
      <c r="E1436" s="24">
        <v>41.8</v>
      </c>
      <c r="F1436" s="15">
        <f t="shared" si="342"/>
        <v>0.41666666666666663</v>
      </c>
      <c r="G1436" s="15">
        <f t="shared" si="343"/>
        <v>1.5</v>
      </c>
      <c r="R1436">
        <f>S1436+SUM($S$1031:S1435)</f>
        <v>7017.3611111111195</v>
      </c>
      <c r="S1436">
        <f t="shared" si="337"/>
        <v>11.611111111111111</v>
      </c>
      <c r="U1436">
        <f t="shared" si="338"/>
        <v>62.318226666666661</v>
      </c>
      <c r="V1436">
        <f t="shared" si="331"/>
        <v>194.32452966666665</v>
      </c>
      <c r="W1436">
        <f t="shared" si="339"/>
        <v>595.83333333333326</v>
      </c>
      <c r="X1436">
        <f t="shared" si="340"/>
        <v>9174.6107426111103</v>
      </c>
      <c r="Y1436" t="str">
        <f t="shared" si="332"/>
        <v>Accelerating</v>
      </c>
      <c r="Z1436">
        <f t="shared" si="333"/>
        <v>9174.6107426111103</v>
      </c>
      <c r="AA1436">
        <f t="shared" si="334"/>
        <v>0</v>
      </c>
      <c r="AB1436">
        <f t="shared" si="335"/>
        <v>0</v>
      </c>
      <c r="AC1436">
        <f t="shared" si="336"/>
        <v>790.15786299999991</v>
      </c>
      <c r="AD1436">
        <f t="shared" si="344"/>
        <v>0</v>
      </c>
      <c r="AE1436">
        <f t="shared" si="330"/>
        <v>790.15786299999991</v>
      </c>
      <c r="AF1436">
        <f>(Z1436+SUM($Z$1031:Z1435))/1000</f>
        <v>3136.0874652159137</v>
      </c>
      <c r="AG1436">
        <f>(AA1436+SUM($AA$1031:AA1435))/1000</f>
        <v>700.69883131700612</v>
      </c>
      <c r="BG1436">
        <f t="shared" si="341"/>
        <v>96.394799382716059</v>
      </c>
    </row>
    <row r="1437" spans="2:59" x14ac:dyDescent="0.3">
      <c r="B1437" s="25" t="s">
        <v>53</v>
      </c>
      <c r="C1437" s="25">
        <v>1429</v>
      </c>
      <c r="D1437" s="25">
        <v>407</v>
      </c>
      <c r="E1437" s="24">
        <v>42.5</v>
      </c>
      <c r="F1437" s="15">
        <f t="shared" si="342"/>
        <v>1.3888888888889086E-2</v>
      </c>
      <c r="G1437" s="15">
        <f t="shared" si="343"/>
        <v>5.0000000000000711E-2</v>
      </c>
      <c r="R1437">
        <f>S1437+SUM($S$1031:S1436)</f>
        <v>7029.1666666666752</v>
      </c>
      <c r="S1437">
        <f t="shared" si="337"/>
        <v>11.805555555555555</v>
      </c>
      <c r="U1437">
        <f t="shared" si="338"/>
        <v>64.422916666666666</v>
      </c>
      <c r="V1437">
        <f t="shared" si="331"/>
        <v>196.42921966666665</v>
      </c>
      <c r="W1437">
        <f t="shared" si="339"/>
        <v>19.861111111111391</v>
      </c>
      <c r="X1437">
        <f t="shared" si="340"/>
        <v>2553.4275161265464</v>
      </c>
      <c r="Y1437" t="str">
        <f t="shared" si="332"/>
        <v>Accelerating</v>
      </c>
      <c r="Z1437">
        <f t="shared" si="333"/>
        <v>2553.4275161265464</v>
      </c>
      <c r="AA1437">
        <f t="shared" si="334"/>
        <v>0</v>
      </c>
      <c r="AB1437">
        <f t="shared" si="335"/>
        <v>0</v>
      </c>
      <c r="AC1437">
        <f t="shared" si="336"/>
        <v>216.29033077777805</v>
      </c>
      <c r="AD1437">
        <f t="shared" si="344"/>
        <v>0</v>
      </c>
      <c r="AE1437">
        <f t="shared" si="330"/>
        <v>216.29033077777805</v>
      </c>
      <c r="AF1437">
        <f>(Z1437+SUM($Z$1031:Z1436))/1000</f>
        <v>3138.6408927320399</v>
      </c>
      <c r="AG1437">
        <f>(AA1437+SUM($AA$1031:AA1436))/1000</f>
        <v>700.69883131700612</v>
      </c>
      <c r="BG1437">
        <f t="shared" si="341"/>
        <v>99.65036651234567</v>
      </c>
    </row>
    <row r="1438" spans="2:59" x14ac:dyDescent="0.3">
      <c r="B1438" s="25" t="s">
        <v>53</v>
      </c>
      <c r="C1438" s="25">
        <v>1430</v>
      </c>
      <c r="D1438" s="25">
        <v>408</v>
      </c>
      <c r="E1438" s="24">
        <v>41.9</v>
      </c>
      <c r="F1438" s="15">
        <f t="shared" si="342"/>
        <v>-0.33333333333333315</v>
      </c>
      <c r="G1438" s="15">
        <f t="shared" si="343"/>
        <v>-1.1999999999999993</v>
      </c>
      <c r="R1438">
        <f>S1438+SUM($S$1031:S1437)</f>
        <v>7040.8055555555638</v>
      </c>
      <c r="S1438">
        <f t="shared" si="337"/>
        <v>11.638888888888888</v>
      </c>
      <c r="U1438">
        <f t="shared" si="338"/>
        <v>62.616756666666653</v>
      </c>
      <c r="V1438">
        <f t="shared" si="331"/>
        <v>194.62305966666665</v>
      </c>
      <c r="W1438">
        <f t="shared" si="339"/>
        <v>-476.6666666666664</v>
      </c>
      <c r="X1438">
        <f t="shared" si="340"/>
        <v>0</v>
      </c>
      <c r="Y1438" t="str">
        <f t="shared" si="332"/>
        <v>Braking</v>
      </c>
      <c r="Z1438">
        <f t="shared" si="333"/>
        <v>0</v>
      </c>
      <c r="AA1438">
        <f t="shared" si="334"/>
        <v>3282.6742036944406</v>
      </c>
      <c r="AB1438">
        <f t="shared" si="335"/>
        <v>0</v>
      </c>
      <c r="AC1438">
        <f t="shared" si="336"/>
        <v>-282.04360699999972</v>
      </c>
      <c r="AD1438">
        <f t="shared" si="344"/>
        <v>282.04360699999972</v>
      </c>
      <c r="AE1438">
        <f t="shared" si="330"/>
        <v>0</v>
      </c>
      <c r="AF1438">
        <f>(Z1438+SUM($Z$1031:Z1437))/1000</f>
        <v>3138.6408927320399</v>
      </c>
      <c r="AG1438">
        <f>(AA1438+SUM($AA$1031:AA1437))/1000</f>
        <v>703.98150552070058</v>
      </c>
      <c r="BG1438">
        <f t="shared" si="341"/>
        <v>96.856570216049363</v>
      </c>
    </row>
    <row r="1439" spans="2:59" x14ac:dyDescent="0.3">
      <c r="B1439" s="25" t="s">
        <v>53</v>
      </c>
      <c r="C1439" s="25">
        <v>1431</v>
      </c>
      <c r="D1439" s="25">
        <v>409</v>
      </c>
      <c r="E1439" s="24">
        <v>40.1</v>
      </c>
      <c r="F1439" s="15">
        <f t="shared" si="342"/>
        <v>-0.73611111111111072</v>
      </c>
      <c r="G1439" s="15">
        <f t="shared" si="343"/>
        <v>-2.6499999999999986</v>
      </c>
      <c r="R1439">
        <f>S1439+SUM($S$1031:S1438)</f>
        <v>7051.9444444444525</v>
      </c>
      <c r="S1439">
        <f t="shared" si="337"/>
        <v>11.138888888888889</v>
      </c>
      <c r="U1439">
        <f t="shared" si="338"/>
        <v>57.352356666666672</v>
      </c>
      <c r="V1439">
        <f t="shared" si="331"/>
        <v>189.35865966666668</v>
      </c>
      <c r="W1439">
        <f t="shared" si="339"/>
        <v>-1052.6388888888882</v>
      </c>
      <c r="X1439">
        <f t="shared" si="340"/>
        <v>0</v>
      </c>
      <c r="Y1439" t="str">
        <f t="shared" si="332"/>
        <v>Braking</v>
      </c>
      <c r="Z1439">
        <f t="shared" si="333"/>
        <v>0</v>
      </c>
      <c r="AA1439">
        <f t="shared" si="334"/>
        <v>9615.9825532808572</v>
      </c>
      <c r="AB1439">
        <f t="shared" si="335"/>
        <v>0</v>
      </c>
      <c r="AC1439">
        <f t="shared" si="336"/>
        <v>-863.28022922222158</v>
      </c>
      <c r="AD1439">
        <f t="shared" si="344"/>
        <v>863.28022922222158</v>
      </c>
      <c r="AE1439">
        <f t="shared" si="330"/>
        <v>0</v>
      </c>
      <c r="AF1439">
        <f>(Z1439+SUM($Z$1031:Z1438))/1000</f>
        <v>3138.6408927320399</v>
      </c>
      <c r="AG1439">
        <f>(AA1439+SUM($AA$1031:AA1438))/1000</f>
        <v>713.59748807398148</v>
      </c>
      <c r="BG1439">
        <f t="shared" si="341"/>
        <v>88.713514660493829</v>
      </c>
    </row>
    <row r="1440" spans="2:59" x14ac:dyDescent="0.3">
      <c r="B1440" s="25" t="s">
        <v>53</v>
      </c>
      <c r="C1440" s="25">
        <v>1432</v>
      </c>
      <c r="D1440" s="25">
        <v>410</v>
      </c>
      <c r="E1440" s="24">
        <v>36.6</v>
      </c>
      <c r="F1440" s="15">
        <f t="shared" si="342"/>
        <v>-1.2222222222222223</v>
      </c>
      <c r="G1440" s="15">
        <f t="shared" si="343"/>
        <v>-4.4000000000000004</v>
      </c>
      <c r="R1440">
        <f>S1440+SUM($S$1031:S1439)</f>
        <v>7062.1111111111195</v>
      </c>
      <c r="S1440">
        <f t="shared" si="337"/>
        <v>10.166666666666666</v>
      </c>
      <c r="U1440">
        <f t="shared" si="338"/>
        <v>47.777639999999991</v>
      </c>
      <c r="V1440">
        <f t="shared" si="331"/>
        <v>179.78394299999999</v>
      </c>
      <c r="W1440">
        <f t="shared" si="339"/>
        <v>-1747.7777777777778</v>
      </c>
      <c r="X1440">
        <f t="shared" si="340"/>
        <v>0</v>
      </c>
      <c r="Y1440" t="str">
        <f t="shared" si="332"/>
        <v>Braking</v>
      </c>
      <c r="Z1440">
        <f t="shared" si="333"/>
        <v>0</v>
      </c>
      <c r="AA1440">
        <f t="shared" si="334"/>
        <v>15941.270653574074</v>
      </c>
      <c r="AB1440">
        <f t="shared" si="335"/>
        <v>0</v>
      </c>
      <c r="AC1440">
        <f t="shared" si="336"/>
        <v>-1567.9938347777779</v>
      </c>
      <c r="AD1440">
        <f t="shared" si="344"/>
        <v>1567.9938347777779</v>
      </c>
      <c r="AE1440">
        <f t="shared" si="330"/>
        <v>0</v>
      </c>
      <c r="AF1440">
        <f>(Z1440+SUM($Z$1031:Z1439))/1000</f>
        <v>3138.6408927320399</v>
      </c>
      <c r="AG1440">
        <f>(AA1440+SUM($AA$1031:AA1439))/1000</f>
        <v>729.53875872755555</v>
      </c>
      <c r="BG1440">
        <f t="shared" si="341"/>
        <v>73.903194444444438</v>
      </c>
    </row>
    <row r="1441" spans="2:59" x14ac:dyDescent="0.3">
      <c r="B1441" s="25" t="s">
        <v>53</v>
      </c>
      <c r="C1441" s="25">
        <v>1433</v>
      </c>
      <c r="D1441" s="25">
        <v>411</v>
      </c>
      <c r="E1441" s="24">
        <v>31.3</v>
      </c>
      <c r="F1441" s="15">
        <f t="shared" si="342"/>
        <v>-1.4722222222222223</v>
      </c>
      <c r="G1441" s="15">
        <f t="shared" si="343"/>
        <v>-5.3000000000000007</v>
      </c>
      <c r="R1441">
        <f>S1441+SUM($S$1031:S1440)</f>
        <v>7070.8055555555638</v>
      </c>
      <c r="S1441">
        <f t="shared" si="337"/>
        <v>8.6944444444444446</v>
      </c>
      <c r="U1441">
        <f t="shared" si="338"/>
        <v>34.942276666666672</v>
      </c>
      <c r="V1441">
        <f t="shared" si="331"/>
        <v>166.94857966666666</v>
      </c>
      <c r="W1441">
        <f t="shared" si="339"/>
        <v>-2105.2777777777778</v>
      </c>
      <c r="X1441">
        <f t="shared" si="340"/>
        <v>0</v>
      </c>
      <c r="Y1441" t="str">
        <f t="shared" si="332"/>
        <v>Braking</v>
      </c>
      <c r="Z1441">
        <f t="shared" si="333"/>
        <v>0</v>
      </c>
      <c r="AA1441">
        <f t="shared" si="334"/>
        <v>16852.695528021606</v>
      </c>
      <c r="AB1441">
        <f t="shared" si="335"/>
        <v>0</v>
      </c>
      <c r="AC1441">
        <f t="shared" si="336"/>
        <v>-1938.3291981111111</v>
      </c>
      <c r="AD1441">
        <f t="shared" si="344"/>
        <v>1938.3291981111111</v>
      </c>
      <c r="AE1441">
        <f t="shared" si="330"/>
        <v>0</v>
      </c>
      <c r="AF1441">
        <f>(Z1441+SUM($Z$1031:Z1440))/1000</f>
        <v>3138.6408927320399</v>
      </c>
      <c r="AG1441">
        <f>(AA1441+SUM($AA$1031:AA1440))/1000</f>
        <v>746.39145425557717</v>
      </c>
      <c r="BG1441">
        <f t="shared" si="341"/>
        <v>54.049255401234575</v>
      </c>
    </row>
    <row r="1442" spans="2:59" x14ac:dyDescent="0.3">
      <c r="B1442" s="25" t="s">
        <v>53</v>
      </c>
      <c r="C1442" s="25">
        <v>1434</v>
      </c>
      <c r="D1442" s="25">
        <v>412</v>
      </c>
      <c r="E1442" s="24">
        <v>26</v>
      </c>
      <c r="F1442" s="15">
        <f t="shared" si="342"/>
        <v>-1.4861111111111109</v>
      </c>
      <c r="G1442" s="15">
        <f t="shared" si="343"/>
        <v>-5.35</v>
      </c>
      <c r="R1442">
        <f>S1442+SUM($S$1031:S1441)</f>
        <v>7078.0277777777865</v>
      </c>
      <c r="S1442">
        <f t="shared" si="337"/>
        <v>7.2222222222222223</v>
      </c>
      <c r="U1442">
        <f t="shared" si="338"/>
        <v>24.110666666666667</v>
      </c>
      <c r="V1442">
        <f t="shared" si="331"/>
        <v>156.11696966666668</v>
      </c>
      <c r="W1442">
        <f t="shared" si="339"/>
        <v>-2125.1388888888887</v>
      </c>
      <c r="X1442">
        <f t="shared" si="340"/>
        <v>0</v>
      </c>
      <c r="Y1442" t="str">
        <f t="shared" si="332"/>
        <v>Braking</v>
      </c>
      <c r="Z1442">
        <f t="shared" si="333"/>
        <v>0</v>
      </c>
      <c r="AA1442">
        <f t="shared" si="334"/>
        <v>14220.713861049382</v>
      </c>
      <c r="AB1442">
        <f t="shared" si="335"/>
        <v>0</v>
      </c>
      <c r="AC1442">
        <f t="shared" si="336"/>
        <v>-1969.0219192222221</v>
      </c>
      <c r="AD1442">
        <f t="shared" si="344"/>
        <v>1969.0219192222221</v>
      </c>
      <c r="AE1442">
        <f t="shared" si="330"/>
        <v>0</v>
      </c>
      <c r="AF1442">
        <f>(Z1442+SUM($Z$1031:Z1441))/1000</f>
        <v>3138.6408927320399</v>
      </c>
      <c r="AG1442">
        <f>(AA1442+SUM($AA$1031:AA1441))/1000</f>
        <v>760.61216811662655</v>
      </c>
      <c r="BG1442">
        <f t="shared" si="341"/>
        <v>37.294753086419753</v>
      </c>
    </row>
    <row r="1443" spans="2:59" x14ac:dyDescent="0.3">
      <c r="B1443" s="25" t="s">
        <v>53</v>
      </c>
      <c r="C1443" s="25">
        <v>1435</v>
      </c>
      <c r="D1443" s="25">
        <v>413</v>
      </c>
      <c r="E1443" s="24">
        <v>20.6</v>
      </c>
      <c r="F1443" s="15">
        <f t="shared" si="342"/>
        <v>-0.95833333333333315</v>
      </c>
      <c r="G1443" s="15">
        <f t="shared" si="343"/>
        <v>-3.4499999999999993</v>
      </c>
      <c r="R1443">
        <f>S1443+SUM($S$1031:S1442)</f>
        <v>7083.7500000000091</v>
      </c>
      <c r="S1443">
        <f t="shared" si="337"/>
        <v>5.7222222222222223</v>
      </c>
      <c r="U1443">
        <f t="shared" si="338"/>
        <v>15.135506666666668</v>
      </c>
      <c r="V1443">
        <f t="shared" si="331"/>
        <v>147.14180966666666</v>
      </c>
      <c r="W1443">
        <f t="shared" si="339"/>
        <v>-1370.4166666666665</v>
      </c>
      <c r="X1443">
        <f t="shared" si="340"/>
        <v>0</v>
      </c>
      <c r="Y1443" t="str">
        <f t="shared" si="332"/>
        <v>Braking</v>
      </c>
      <c r="Z1443">
        <f t="shared" si="333"/>
        <v>0</v>
      </c>
      <c r="AA1443">
        <f t="shared" si="334"/>
        <v>6999.8505706111109</v>
      </c>
      <c r="AB1443">
        <f t="shared" si="335"/>
        <v>0</v>
      </c>
      <c r="AC1443">
        <f t="shared" si="336"/>
        <v>-1223.2748569999999</v>
      </c>
      <c r="AD1443">
        <f t="shared" si="344"/>
        <v>1223.2748569999999</v>
      </c>
      <c r="AE1443">
        <f t="shared" si="330"/>
        <v>0</v>
      </c>
      <c r="AF1443">
        <f>(Z1443+SUM($Z$1031:Z1442))/1000</f>
        <v>3138.6408927320399</v>
      </c>
      <c r="AG1443">
        <f>(AA1443+SUM($AA$1031:AA1442))/1000</f>
        <v>767.61201868723765</v>
      </c>
      <c r="BG1443">
        <f t="shared" si="341"/>
        <v>23.411836419753087</v>
      </c>
    </row>
    <row r="1444" spans="2:59" x14ac:dyDescent="0.3">
      <c r="B1444" s="25" t="s">
        <v>53</v>
      </c>
      <c r="C1444" s="25">
        <v>1436</v>
      </c>
      <c r="D1444" s="25">
        <v>414</v>
      </c>
      <c r="E1444" s="24">
        <v>19.100000000000001</v>
      </c>
      <c r="F1444" s="15">
        <f t="shared" si="342"/>
        <v>-0.12500000000000031</v>
      </c>
      <c r="G1444" s="15">
        <f t="shared" si="343"/>
        <v>-0.45000000000000107</v>
      </c>
      <c r="R1444">
        <f>S1444+SUM($S$1031:S1443)</f>
        <v>7089.0555555555648</v>
      </c>
      <c r="S1444">
        <f t="shared" si="337"/>
        <v>5.3055555555555562</v>
      </c>
      <c r="U1444">
        <f t="shared" si="338"/>
        <v>13.011556666666671</v>
      </c>
      <c r="V1444">
        <f t="shared" si="331"/>
        <v>145.01785966666668</v>
      </c>
      <c r="W1444">
        <f t="shared" si="339"/>
        <v>-178.75000000000043</v>
      </c>
      <c r="X1444">
        <f t="shared" si="340"/>
        <v>0</v>
      </c>
      <c r="Y1444" t="str">
        <f t="shared" si="332"/>
        <v>Braking</v>
      </c>
      <c r="Z1444">
        <f t="shared" si="333"/>
        <v>0</v>
      </c>
      <c r="AA1444">
        <f t="shared" si="334"/>
        <v>178.96774454629852</v>
      </c>
      <c r="AB1444">
        <f t="shared" si="335"/>
        <v>0</v>
      </c>
      <c r="AC1444">
        <f t="shared" si="336"/>
        <v>-33.732140333333746</v>
      </c>
      <c r="AD1444">
        <f t="shared" si="344"/>
        <v>33.732140333333746</v>
      </c>
      <c r="AE1444">
        <f t="shared" si="330"/>
        <v>0</v>
      </c>
      <c r="AF1444">
        <f>(Z1444+SUM($Z$1031:Z1443))/1000</f>
        <v>3138.6408927320399</v>
      </c>
      <c r="AG1444">
        <f>(AA1444+SUM($AA$1031:AA1443))/1000</f>
        <v>767.79098643178384</v>
      </c>
      <c r="BG1444">
        <f t="shared" si="341"/>
        <v>20.126477623456793</v>
      </c>
    </row>
    <row r="1445" spans="2:59" x14ac:dyDescent="0.3">
      <c r="B1445" s="25" t="s">
        <v>53</v>
      </c>
      <c r="C1445" s="25">
        <v>1437</v>
      </c>
      <c r="D1445" s="25">
        <v>415</v>
      </c>
      <c r="E1445" s="24">
        <v>19.7</v>
      </c>
      <c r="F1445" s="15">
        <f t="shared" si="342"/>
        <v>0.27777777777777779</v>
      </c>
      <c r="G1445" s="15">
        <f t="shared" si="343"/>
        <v>1</v>
      </c>
      <c r="R1445">
        <f>S1445+SUM($S$1031:S1444)</f>
        <v>7094.5277777777874</v>
      </c>
      <c r="S1445">
        <f t="shared" si="337"/>
        <v>5.4722222222222223</v>
      </c>
      <c r="U1445">
        <f t="shared" si="338"/>
        <v>13.841876666666668</v>
      </c>
      <c r="V1445">
        <f t="shared" si="331"/>
        <v>145.84817966666668</v>
      </c>
      <c r="W1445">
        <f t="shared" si="339"/>
        <v>397.22222222222223</v>
      </c>
      <c r="X1445">
        <f t="shared" si="340"/>
        <v>2971.8019214475312</v>
      </c>
      <c r="Y1445" t="str">
        <f t="shared" si="332"/>
        <v>Accelerating</v>
      </c>
      <c r="Z1445">
        <f t="shared" si="333"/>
        <v>2971.8019214475312</v>
      </c>
      <c r="AA1445">
        <f t="shared" si="334"/>
        <v>0</v>
      </c>
      <c r="AB1445">
        <f t="shared" si="335"/>
        <v>0</v>
      </c>
      <c r="AC1445">
        <f t="shared" si="336"/>
        <v>543.07040188888891</v>
      </c>
      <c r="AD1445">
        <f t="shared" si="344"/>
        <v>0</v>
      </c>
      <c r="AE1445">
        <f t="shared" si="330"/>
        <v>543.07040188888891</v>
      </c>
      <c r="AF1445">
        <f>(Z1445+SUM($Z$1031:Z1444))/1000</f>
        <v>3141.6126946534878</v>
      </c>
      <c r="AG1445">
        <f>(AA1445+SUM($AA$1031:AA1444))/1000</f>
        <v>767.79098643178384</v>
      </c>
      <c r="BG1445">
        <f t="shared" si="341"/>
        <v>21.410829475308645</v>
      </c>
    </row>
    <row r="1446" spans="2:59" x14ac:dyDescent="0.3">
      <c r="B1446" s="25" t="s">
        <v>53</v>
      </c>
      <c r="C1446" s="25">
        <v>1438</v>
      </c>
      <c r="D1446" s="25">
        <v>416</v>
      </c>
      <c r="E1446" s="24">
        <v>21.1</v>
      </c>
      <c r="F1446" s="15">
        <f t="shared" si="342"/>
        <v>0.31944444444444453</v>
      </c>
      <c r="G1446" s="15">
        <f t="shared" si="343"/>
        <v>1.1500000000000004</v>
      </c>
      <c r="R1446">
        <f>S1446+SUM($S$1031:S1445)</f>
        <v>7100.3888888888987</v>
      </c>
      <c r="S1446">
        <f t="shared" si="337"/>
        <v>5.8611111111111116</v>
      </c>
      <c r="U1446">
        <f t="shared" si="338"/>
        <v>15.879156666666669</v>
      </c>
      <c r="V1446">
        <f t="shared" si="331"/>
        <v>147.88545966666666</v>
      </c>
      <c r="W1446">
        <f t="shared" si="339"/>
        <v>456.80555555555566</v>
      </c>
      <c r="X1446">
        <f t="shared" si="340"/>
        <v>3544.1612281080252</v>
      </c>
      <c r="Y1446" t="str">
        <f t="shared" si="332"/>
        <v>Accelerating</v>
      </c>
      <c r="Z1446">
        <f t="shared" si="333"/>
        <v>3544.1612281080252</v>
      </c>
      <c r="AA1446">
        <f t="shared" si="334"/>
        <v>0</v>
      </c>
      <c r="AB1446">
        <f t="shared" si="335"/>
        <v>0</v>
      </c>
      <c r="AC1446">
        <f t="shared" si="336"/>
        <v>604.69101522222229</v>
      </c>
      <c r="AD1446">
        <f t="shared" si="344"/>
        <v>0</v>
      </c>
      <c r="AE1446">
        <f t="shared" si="330"/>
        <v>604.69101522222229</v>
      </c>
      <c r="AF1446">
        <f>(Z1446+SUM($Z$1031:Z1445))/1000</f>
        <v>3145.1568558815961</v>
      </c>
      <c r="AG1446">
        <f>(AA1446+SUM($AA$1031:AA1445))/1000</f>
        <v>767.79098643178384</v>
      </c>
      <c r="BG1446">
        <f t="shared" si="341"/>
        <v>24.56212577160494</v>
      </c>
    </row>
    <row r="1447" spans="2:59" x14ac:dyDescent="0.3">
      <c r="B1447" s="25" t="s">
        <v>53</v>
      </c>
      <c r="C1447" s="25">
        <v>1439</v>
      </c>
      <c r="D1447" s="25">
        <v>417</v>
      </c>
      <c r="E1447" s="24">
        <v>22</v>
      </c>
      <c r="F1447" s="15">
        <f t="shared" si="342"/>
        <v>0.1388888888888889</v>
      </c>
      <c r="G1447" s="15">
        <f t="shared" si="343"/>
        <v>0.5</v>
      </c>
      <c r="R1447">
        <f>S1447+SUM($S$1031:S1446)</f>
        <v>7106.50000000001</v>
      </c>
      <c r="S1447">
        <f t="shared" si="337"/>
        <v>6.1111111111111107</v>
      </c>
      <c r="U1447">
        <f t="shared" si="338"/>
        <v>17.262666666666664</v>
      </c>
      <c r="V1447">
        <f t="shared" si="331"/>
        <v>149.26896966666666</v>
      </c>
      <c r="W1447">
        <f t="shared" si="339"/>
        <v>198.61111111111111</v>
      </c>
      <c r="X1447">
        <f t="shared" si="340"/>
        <v>2125.9338269753084</v>
      </c>
      <c r="Y1447" t="str">
        <f t="shared" si="332"/>
        <v>Accelerating</v>
      </c>
      <c r="Z1447">
        <f t="shared" si="333"/>
        <v>2125.9338269753084</v>
      </c>
      <c r="AA1447">
        <f t="shared" si="334"/>
        <v>0</v>
      </c>
      <c r="AB1447">
        <f t="shared" si="335"/>
        <v>0</v>
      </c>
      <c r="AC1447">
        <f t="shared" si="336"/>
        <v>347.88008077777778</v>
      </c>
      <c r="AD1447">
        <f t="shared" si="344"/>
        <v>0</v>
      </c>
      <c r="AE1447">
        <f t="shared" si="330"/>
        <v>347.88008077777778</v>
      </c>
      <c r="AF1447">
        <f>(Z1447+SUM($Z$1031:Z1446))/1000</f>
        <v>3147.2827897085717</v>
      </c>
      <c r="AG1447">
        <f>(AA1447+SUM($AA$1031:AA1446))/1000</f>
        <v>767.79098643178384</v>
      </c>
      <c r="BG1447">
        <f t="shared" si="341"/>
        <v>26.702160493827158</v>
      </c>
    </row>
    <row r="1448" spans="2:59" x14ac:dyDescent="0.3">
      <c r="B1448" s="25" t="s">
        <v>53</v>
      </c>
      <c r="C1448" s="25">
        <v>1440</v>
      </c>
      <c r="D1448" s="25">
        <v>418</v>
      </c>
      <c r="E1448" s="24">
        <v>22.1</v>
      </c>
      <c r="F1448" s="15">
        <f t="shared" si="342"/>
        <v>-8.3333333333333523E-2</v>
      </c>
      <c r="G1448" s="15">
        <f t="shared" si="343"/>
        <v>-0.30000000000000071</v>
      </c>
      <c r="R1448">
        <f>S1448+SUM($S$1031:S1447)</f>
        <v>7112.6388888888987</v>
      </c>
      <c r="S1448">
        <f t="shared" si="337"/>
        <v>6.1388888888888893</v>
      </c>
      <c r="U1448">
        <f t="shared" si="338"/>
        <v>17.419956666666668</v>
      </c>
      <c r="V1448">
        <f t="shared" si="331"/>
        <v>149.42625966666668</v>
      </c>
      <c r="W1448">
        <f t="shared" si="339"/>
        <v>-119.16666666666694</v>
      </c>
      <c r="X1448">
        <f t="shared" si="340"/>
        <v>185.7602792499984</v>
      </c>
      <c r="Y1448" t="str">
        <f t="shared" si="332"/>
        <v>Braking</v>
      </c>
      <c r="Z1448">
        <f t="shared" si="333"/>
        <v>185.7602792499984</v>
      </c>
      <c r="AA1448">
        <f t="shared" si="334"/>
        <v>0</v>
      </c>
      <c r="AB1448">
        <f t="shared" si="335"/>
        <v>0</v>
      </c>
      <c r="AC1448">
        <f t="shared" si="336"/>
        <v>30.25959299999974</v>
      </c>
      <c r="AD1448">
        <f t="shared" si="344"/>
        <v>0</v>
      </c>
      <c r="AE1448">
        <f t="shared" si="330"/>
        <v>30.25959299999974</v>
      </c>
      <c r="AF1448">
        <f>(Z1448+SUM($Z$1031:Z1447))/1000</f>
        <v>3147.4685499878215</v>
      </c>
      <c r="AG1448">
        <f>(AA1448+SUM($AA$1031:AA1447))/1000</f>
        <v>767.79098643178384</v>
      </c>
      <c r="BG1448">
        <f t="shared" si="341"/>
        <v>26.945459104938276</v>
      </c>
    </row>
    <row r="1449" spans="2:59" x14ac:dyDescent="0.3">
      <c r="B1449" s="25" t="s">
        <v>53</v>
      </c>
      <c r="C1449" s="25">
        <v>1441</v>
      </c>
      <c r="D1449" s="25">
        <v>419</v>
      </c>
      <c r="E1449" s="24">
        <v>21.4</v>
      </c>
      <c r="F1449" s="15">
        <f t="shared" si="342"/>
        <v>-0.34722222222222221</v>
      </c>
      <c r="G1449" s="15">
        <f t="shared" si="343"/>
        <v>-1.25</v>
      </c>
      <c r="R1449">
        <f>S1449+SUM($S$1031:S1448)</f>
        <v>7118.583333333343</v>
      </c>
      <c r="S1449">
        <f t="shared" si="337"/>
        <v>5.9444444444444438</v>
      </c>
      <c r="U1449">
        <f t="shared" si="338"/>
        <v>16.33390666666666</v>
      </c>
      <c r="V1449">
        <f t="shared" si="331"/>
        <v>148.34020966666665</v>
      </c>
      <c r="W1449">
        <f t="shared" si="339"/>
        <v>-496.52777777777777</v>
      </c>
      <c r="X1449">
        <f t="shared" si="340"/>
        <v>0</v>
      </c>
      <c r="Y1449" t="str">
        <f t="shared" si="332"/>
        <v>Braking</v>
      </c>
      <c r="Z1449">
        <f t="shared" si="333"/>
        <v>0</v>
      </c>
      <c r="AA1449">
        <f t="shared" si="334"/>
        <v>2069.7816548827159</v>
      </c>
      <c r="AB1449">
        <f t="shared" si="335"/>
        <v>0</v>
      </c>
      <c r="AC1449">
        <f t="shared" si="336"/>
        <v>-348.18756811111109</v>
      </c>
      <c r="AD1449">
        <f t="shared" si="344"/>
        <v>348.18756811111109</v>
      </c>
      <c r="AE1449">
        <f t="shared" si="330"/>
        <v>0</v>
      </c>
      <c r="AF1449">
        <f>(Z1449+SUM($Z$1031:Z1448))/1000</f>
        <v>3147.4685499878215</v>
      </c>
      <c r="AG1449">
        <f>(AA1449+SUM($AA$1031:AA1448))/1000</f>
        <v>769.86076808666655</v>
      </c>
      <c r="BG1449">
        <f t="shared" si="341"/>
        <v>25.265540123456784</v>
      </c>
    </row>
    <row r="1450" spans="2:59" x14ac:dyDescent="0.3">
      <c r="B1450" s="25" t="s">
        <v>53</v>
      </c>
      <c r="C1450" s="25">
        <v>1442</v>
      </c>
      <c r="D1450" s="25">
        <v>420</v>
      </c>
      <c r="E1450" s="24">
        <v>19.600000000000001</v>
      </c>
      <c r="F1450" s="15">
        <f t="shared" si="342"/>
        <v>-0.43055555555555525</v>
      </c>
      <c r="G1450" s="15">
        <f t="shared" si="343"/>
        <v>-1.5499999999999989</v>
      </c>
      <c r="R1450">
        <f>S1450+SUM($S$1031:S1449)</f>
        <v>7124.0277777777874</v>
      </c>
      <c r="S1450">
        <f t="shared" si="337"/>
        <v>5.4444444444444446</v>
      </c>
      <c r="U1450">
        <f t="shared" si="338"/>
        <v>13.701706666666668</v>
      </c>
      <c r="V1450">
        <f t="shared" si="331"/>
        <v>145.70800966666667</v>
      </c>
      <c r="W1450">
        <f t="shared" si="339"/>
        <v>-615.694444444444</v>
      </c>
      <c r="X1450">
        <f t="shared" si="340"/>
        <v>0</v>
      </c>
      <c r="Y1450" t="str">
        <f t="shared" si="332"/>
        <v>Braking</v>
      </c>
      <c r="Z1450">
        <f t="shared" si="333"/>
        <v>0</v>
      </c>
      <c r="AA1450">
        <f t="shared" si="334"/>
        <v>2558.8150337901211</v>
      </c>
      <c r="AB1450">
        <f t="shared" si="335"/>
        <v>0</v>
      </c>
      <c r="AC1450">
        <f t="shared" si="336"/>
        <v>-469.98643477777733</v>
      </c>
      <c r="AD1450">
        <f t="shared" si="344"/>
        <v>469.98643477777733</v>
      </c>
      <c r="AE1450">
        <f t="shared" ref="AE1450:AE1513" si="345">IF(AC1450&lt;0,0,IF(AC1450=$T$8,0,AC1450))</f>
        <v>0</v>
      </c>
      <c r="AF1450">
        <f>(Z1450+SUM($Z$1031:Z1449))/1000</f>
        <v>3147.4685499878215</v>
      </c>
      <c r="AG1450">
        <f>(AA1450+SUM($AA$1031:AA1449))/1000</f>
        <v>772.41958312045665</v>
      </c>
      <c r="BG1450">
        <f t="shared" si="341"/>
        <v>21.194012345679013</v>
      </c>
    </row>
    <row r="1451" spans="2:59" x14ac:dyDescent="0.3">
      <c r="B1451" s="25" t="s">
        <v>53</v>
      </c>
      <c r="C1451" s="25">
        <v>1443</v>
      </c>
      <c r="D1451" s="25">
        <v>421</v>
      </c>
      <c r="E1451" s="24">
        <v>18.3</v>
      </c>
      <c r="F1451" s="15">
        <f t="shared" si="342"/>
        <v>-0.2222222222222224</v>
      </c>
      <c r="G1451" s="15">
        <f t="shared" si="343"/>
        <v>-0.80000000000000071</v>
      </c>
      <c r="R1451">
        <f>S1451+SUM($S$1031:S1450)</f>
        <v>7129.1111111111204</v>
      </c>
      <c r="S1451">
        <f t="shared" si="337"/>
        <v>5.083333333333333</v>
      </c>
      <c r="U1451">
        <f t="shared" si="338"/>
        <v>11.944409999999998</v>
      </c>
      <c r="V1451">
        <f t="shared" si="331"/>
        <v>143.95071300000001</v>
      </c>
      <c r="W1451">
        <f t="shared" si="339"/>
        <v>-317.77777777777806</v>
      </c>
      <c r="X1451">
        <f t="shared" si="340"/>
        <v>0</v>
      </c>
      <c r="Y1451" t="str">
        <f t="shared" si="332"/>
        <v>Braking</v>
      </c>
      <c r="Z1451">
        <f t="shared" si="333"/>
        <v>0</v>
      </c>
      <c r="AA1451">
        <f t="shared" si="334"/>
        <v>883.62091262037166</v>
      </c>
      <c r="AB1451">
        <f t="shared" si="335"/>
        <v>0</v>
      </c>
      <c r="AC1451">
        <f t="shared" si="336"/>
        <v>-173.82706477777805</v>
      </c>
      <c r="AD1451">
        <f t="shared" si="344"/>
        <v>173.82706477777805</v>
      </c>
      <c r="AE1451">
        <f t="shared" si="345"/>
        <v>0</v>
      </c>
      <c r="AF1451">
        <f>(Z1451+SUM($Z$1031:Z1450))/1000</f>
        <v>3147.4685499878215</v>
      </c>
      <c r="AG1451">
        <f>(AA1451+SUM($AA$1031:AA1450))/1000</f>
        <v>773.30320403307701</v>
      </c>
      <c r="BG1451">
        <f t="shared" si="341"/>
        <v>18.475798611111109</v>
      </c>
    </row>
    <row r="1452" spans="2:59" x14ac:dyDescent="0.3">
      <c r="B1452" s="25" t="s">
        <v>53</v>
      </c>
      <c r="C1452" s="25">
        <v>1444</v>
      </c>
      <c r="D1452" s="25">
        <v>422</v>
      </c>
      <c r="E1452" s="24">
        <v>18</v>
      </c>
      <c r="F1452" s="15">
        <f t="shared" si="342"/>
        <v>0</v>
      </c>
      <c r="G1452" s="15">
        <f t="shared" si="343"/>
        <v>0</v>
      </c>
      <c r="R1452">
        <f>S1452+SUM($S$1031:S1451)</f>
        <v>7134.1111111111204</v>
      </c>
      <c r="S1452">
        <f t="shared" si="337"/>
        <v>5</v>
      </c>
      <c r="U1452">
        <f t="shared" si="338"/>
        <v>11.555999999999999</v>
      </c>
      <c r="V1452">
        <f t="shared" si="331"/>
        <v>143.56230300000001</v>
      </c>
      <c r="W1452">
        <f t="shared" si="339"/>
        <v>0</v>
      </c>
      <c r="X1452">
        <f t="shared" si="340"/>
        <v>717.8115150000001</v>
      </c>
      <c r="Y1452" t="str">
        <f t="shared" si="332"/>
        <v>Constant</v>
      </c>
      <c r="Z1452">
        <f t="shared" si="333"/>
        <v>717.8115150000001</v>
      </c>
      <c r="AA1452">
        <f t="shared" si="334"/>
        <v>0</v>
      </c>
      <c r="AB1452">
        <f t="shared" si="335"/>
        <v>0</v>
      </c>
      <c r="AC1452">
        <f t="shared" si="336"/>
        <v>143.56230300000001</v>
      </c>
      <c r="AD1452">
        <f t="shared" si="344"/>
        <v>0</v>
      </c>
      <c r="AE1452">
        <f t="shared" si="345"/>
        <v>143.56230300000001</v>
      </c>
      <c r="AF1452">
        <f>(Z1452+SUM($Z$1031:Z1451))/1000</f>
        <v>3148.1863615028215</v>
      </c>
      <c r="AG1452">
        <f>(AA1452+SUM($AA$1031:AA1451))/1000</f>
        <v>773.30320403307701</v>
      </c>
      <c r="BG1452">
        <f t="shared" si="341"/>
        <v>17.875</v>
      </c>
    </row>
    <row r="1453" spans="2:59" x14ac:dyDescent="0.3">
      <c r="B1453" s="25" t="s">
        <v>53</v>
      </c>
      <c r="C1453" s="25">
        <v>1445</v>
      </c>
      <c r="D1453" s="25">
        <v>423</v>
      </c>
      <c r="E1453" s="24">
        <v>18.3</v>
      </c>
      <c r="F1453" s="15">
        <f t="shared" si="342"/>
        <v>6.9444444444444448E-2</v>
      </c>
      <c r="G1453" s="15">
        <f t="shared" si="343"/>
        <v>0.25</v>
      </c>
      <c r="R1453">
        <f>S1453+SUM($S$1031:S1452)</f>
        <v>7139.1944444444534</v>
      </c>
      <c r="S1453">
        <f t="shared" si="337"/>
        <v>5.083333333333333</v>
      </c>
      <c r="U1453">
        <f t="shared" si="338"/>
        <v>11.944409999999998</v>
      </c>
      <c r="V1453">
        <f t="shared" si="331"/>
        <v>143.95071300000001</v>
      </c>
      <c r="W1453">
        <f t="shared" si="339"/>
        <v>99.305555555555557</v>
      </c>
      <c r="X1453">
        <f t="shared" si="340"/>
        <v>1236.5526984907406</v>
      </c>
      <c r="Y1453" t="str">
        <f t="shared" si="332"/>
        <v>Accelerating</v>
      </c>
      <c r="Z1453">
        <f t="shared" si="333"/>
        <v>1236.5526984907406</v>
      </c>
      <c r="AA1453">
        <f t="shared" si="334"/>
        <v>0</v>
      </c>
      <c r="AB1453">
        <f t="shared" si="335"/>
        <v>0</v>
      </c>
      <c r="AC1453">
        <f t="shared" si="336"/>
        <v>243.25626855555555</v>
      </c>
      <c r="AD1453">
        <f t="shared" si="344"/>
        <v>0</v>
      </c>
      <c r="AE1453">
        <f t="shared" si="345"/>
        <v>243.25626855555555</v>
      </c>
      <c r="AF1453">
        <f>(Z1453+SUM($Z$1031:Z1452))/1000</f>
        <v>3149.4229142013123</v>
      </c>
      <c r="AG1453">
        <f>(AA1453+SUM($AA$1031:AA1452))/1000</f>
        <v>773.30320403307701</v>
      </c>
      <c r="BG1453">
        <f t="shared" si="341"/>
        <v>18.475798611111109</v>
      </c>
    </row>
    <row r="1454" spans="2:59" x14ac:dyDescent="0.3">
      <c r="B1454" s="25" t="s">
        <v>53</v>
      </c>
      <c r="C1454" s="25">
        <v>1446</v>
      </c>
      <c r="D1454" s="25">
        <v>424</v>
      </c>
      <c r="E1454" s="24">
        <v>18.5</v>
      </c>
      <c r="F1454" s="15">
        <f t="shared" si="342"/>
        <v>-5.5555555555555851E-2</v>
      </c>
      <c r="G1454" s="15">
        <f t="shared" si="343"/>
        <v>-0.20000000000000107</v>
      </c>
      <c r="R1454">
        <f>S1454+SUM($S$1031:S1453)</f>
        <v>7144.3333333333421</v>
      </c>
      <c r="S1454">
        <f t="shared" si="337"/>
        <v>5.1388888888888884</v>
      </c>
      <c r="U1454">
        <f t="shared" si="338"/>
        <v>12.206916666666663</v>
      </c>
      <c r="V1454">
        <f t="shared" si="331"/>
        <v>144.21321966666667</v>
      </c>
      <c r="W1454">
        <f t="shared" si="339"/>
        <v>-79.444444444444869</v>
      </c>
      <c r="X1454">
        <f t="shared" si="340"/>
        <v>332.8395393364176</v>
      </c>
      <c r="Y1454" t="str">
        <f t="shared" si="332"/>
        <v>Braking</v>
      </c>
      <c r="Z1454">
        <f t="shared" si="333"/>
        <v>332.8395393364176</v>
      </c>
      <c r="AA1454">
        <f t="shared" si="334"/>
        <v>0</v>
      </c>
      <c r="AB1454">
        <f t="shared" si="335"/>
        <v>0</v>
      </c>
      <c r="AC1454">
        <f t="shared" si="336"/>
        <v>64.768775222221805</v>
      </c>
      <c r="AD1454">
        <f t="shared" si="344"/>
        <v>0</v>
      </c>
      <c r="AE1454">
        <f t="shared" si="345"/>
        <v>64.768775222221805</v>
      </c>
      <c r="AF1454">
        <f>(Z1454+SUM($Z$1031:Z1453))/1000</f>
        <v>3149.7557537406487</v>
      </c>
      <c r="AG1454">
        <f>(AA1454+SUM($AA$1031:AA1453))/1000</f>
        <v>773.30320403307701</v>
      </c>
      <c r="BG1454">
        <f t="shared" si="341"/>
        <v>18.881847993827154</v>
      </c>
    </row>
    <row r="1455" spans="2:59" x14ac:dyDescent="0.3">
      <c r="B1455" s="25" t="s">
        <v>53</v>
      </c>
      <c r="C1455" s="25">
        <v>1447</v>
      </c>
      <c r="D1455" s="25">
        <v>425</v>
      </c>
      <c r="E1455" s="24">
        <v>17.899999999999999</v>
      </c>
      <c r="F1455" s="15">
        <f t="shared" si="342"/>
        <v>-0.4861111111111111</v>
      </c>
      <c r="G1455" s="15">
        <f t="shared" si="343"/>
        <v>-1.75</v>
      </c>
      <c r="R1455">
        <f>S1455+SUM($S$1031:S1454)</f>
        <v>7149.3055555555648</v>
      </c>
      <c r="S1455">
        <f t="shared" si="337"/>
        <v>4.9722222222222214</v>
      </c>
      <c r="U1455">
        <f t="shared" si="338"/>
        <v>11.427956666666663</v>
      </c>
      <c r="V1455">
        <f t="shared" si="331"/>
        <v>143.43425966666666</v>
      </c>
      <c r="W1455">
        <f t="shared" si="339"/>
        <v>-695.13888888888891</v>
      </c>
      <c r="X1455">
        <f t="shared" si="340"/>
        <v>0</v>
      </c>
      <c r="Y1455" t="str">
        <f t="shared" si="332"/>
        <v>Braking</v>
      </c>
      <c r="Z1455">
        <f t="shared" si="333"/>
        <v>0</v>
      </c>
      <c r="AA1455">
        <f t="shared" si="334"/>
        <v>2743.1980175216045</v>
      </c>
      <c r="AB1455">
        <f t="shared" si="335"/>
        <v>0</v>
      </c>
      <c r="AC1455">
        <f t="shared" si="336"/>
        <v>-551.70462922222225</v>
      </c>
      <c r="AD1455">
        <f t="shared" si="344"/>
        <v>551.70462922222225</v>
      </c>
      <c r="AE1455">
        <f t="shared" si="345"/>
        <v>0</v>
      </c>
      <c r="AF1455">
        <f>(Z1455+SUM($Z$1031:Z1454))/1000</f>
        <v>3149.7557537406487</v>
      </c>
      <c r="AG1455">
        <f>(AA1455+SUM($AA$1031:AA1454))/1000</f>
        <v>776.04640205059866</v>
      </c>
      <c r="BG1455">
        <f t="shared" si="341"/>
        <v>17.676940586419747</v>
      </c>
    </row>
    <row r="1456" spans="2:59" x14ac:dyDescent="0.3">
      <c r="B1456" s="25" t="s">
        <v>53</v>
      </c>
      <c r="C1456" s="25">
        <v>1448</v>
      </c>
      <c r="D1456" s="25">
        <v>426</v>
      </c>
      <c r="E1456" s="24">
        <v>15</v>
      </c>
      <c r="F1456" s="15">
        <f t="shared" si="342"/>
        <v>-1.1111111111111109</v>
      </c>
      <c r="G1456" s="15">
        <f t="shared" si="343"/>
        <v>-3.9999999999999991</v>
      </c>
      <c r="R1456">
        <f>S1456+SUM($S$1031:S1455)</f>
        <v>7153.4722222222317</v>
      </c>
      <c r="S1456">
        <f t="shared" si="337"/>
        <v>4.166666666666667</v>
      </c>
      <c r="U1456">
        <f t="shared" si="338"/>
        <v>8.0250000000000004</v>
      </c>
      <c r="V1456">
        <f t="shared" si="331"/>
        <v>140.03130300000001</v>
      </c>
      <c r="W1456">
        <f t="shared" si="339"/>
        <v>-1588.8888888888887</v>
      </c>
      <c r="X1456">
        <f t="shared" si="340"/>
        <v>0</v>
      </c>
      <c r="Y1456" t="str">
        <f t="shared" si="332"/>
        <v>Braking</v>
      </c>
      <c r="Z1456">
        <f t="shared" si="333"/>
        <v>0</v>
      </c>
      <c r="AA1456">
        <f t="shared" si="334"/>
        <v>6036.90660787037</v>
      </c>
      <c r="AB1456">
        <f t="shared" si="335"/>
        <v>0</v>
      </c>
      <c r="AC1456">
        <f t="shared" si="336"/>
        <v>-1448.8575858888887</v>
      </c>
      <c r="AD1456">
        <f t="shared" si="344"/>
        <v>1448.8575858888887</v>
      </c>
      <c r="AE1456">
        <f t="shared" si="345"/>
        <v>0</v>
      </c>
      <c r="AF1456">
        <f>(Z1456+SUM($Z$1031:Z1455))/1000</f>
        <v>3149.7557537406487</v>
      </c>
      <c r="AG1456">
        <f>(AA1456+SUM($AA$1031:AA1455))/1000</f>
        <v>782.08330865846904</v>
      </c>
      <c r="BG1456">
        <f t="shared" si="341"/>
        <v>12.413194444444446</v>
      </c>
    </row>
    <row r="1457" spans="2:59" x14ac:dyDescent="0.3">
      <c r="B1457" s="25" t="s">
        <v>53</v>
      </c>
      <c r="C1457" s="25">
        <v>1449</v>
      </c>
      <c r="D1457" s="25">
        <v>427</v>
      </c>
      <c r="E1457" s="24">
        <v>9.9</v>
      </c>
      <c r="F1457" s="15">
        <f t="shared" si="342"/>
        <v>-1.4444444444444444</v>
      </c>
      <c r="G1457" s="15">
        <f t="shared" si="343"/>
        <v>-5.2</v>
      </c>
      <c r="R1457">
        <f>S1457+SUM($S$1031:S1456)</f>
        <v>7156.2222222222317</v>
      </c>
      <c r="S1457">
        <f t="shared" si="337"/>
        <v>2.75</v>
      </c>
      <c r="U1457">
        <f t="shared" si="338"/>
        <v>3.4956899999999997</v>
      </c>
      <c r="V1457">
        <f t="shared" si="331"/>
        <v>135.501993</v>
      </c>
      <c r="W1457">
        <f t="shared" si="339"/>
        <v>-2065.5555555555557</v>
      </c>
      <c r="X1457">
        <f t="shared" si="340"/>
        <v>0</v>
      </c>
      <c r="Y1457" t="str">
        <f t="shared" si="332"/>
        <v>Braking</v>
      </c>
      <c r="Z1457">
        <f t="shared" si="333"/>
        <v>0</v>
      </c>
      <c r="AA1457">
        <f t="shared" si="334"/>
        <v>5307.6472970277782</v>
      </c>
      <c r="AB1457">
        <f t="shared" si="335"/>
        <v>0</v>
      </c>
      <c r="AC1457">
        <f t="shared" si="336"/>
        <v>-1930.0535625555556</v>
      </c>
      <c r="AD1457">
        <f t="shared" si="344"/>
        <v>1930.0535625555556</v>
      </c>
      <c r="AE1457">
        <f t="shared" si="345"/>
        <v>0</v>
      </c>
      <c r="AF1457">
        <f>(Z1457+SUM($Z$1031:Z1456))/1000</f>
        <v>3149.7557537406487</v>
      </c>
      <c r="AG1457">
        <f>(AA1457+SUM($AA$1031:AA1456))/1000</f>
        <v>787.39095595549679</v>
      </c>
      <c r="BG1457">
        <f t="shared" si="341"/>
        <v>5.4071875</v>
      </c>
    </row>
    <row r="1458" spans="2:59" x14ac:dyDescent="0.3">
      <c r="B1458" s="25" t="s">
        <v>53</v>
      </c>
      <c r="C1458" s="25">
        <v>1450</v>
      </c>
      <c r="D1458" s="25">
        <v>428</v>
      </c>
      <c r="E1458" s="24">
        <v>4.5999999999999996</v>
      </c>
      <c r="F1458" s="15">
        <f t="shared" si="342"/>
        <v>-1.2083333333333335</v>
      </c>
      <c r="G1458" s="15">
        <f t="shared" si="343"/>
        <v>-4.3500000000000005</v>
      </c>
      <c r="R1458">
        <f>S1458+SUM($S$1031:S1457)</f>
        <v>7157.5000000000091</v>
      </c>
      <c r="S1458">
        <f t="shared" si="337"/>
        <v>1.2777777777777777</v>
      </c>
      <c r="U1458">
        <f t="shared" si="338"/>
        <v>0.75470666666666653</v>
      </c>
      <c r="V1458">
        <f t="shared" si="331"/>
        <v>132.76100966666667</v>
      </c>
      <c r="W1458">
        <f t="shared" si="339"/>
        <v>-1727.916666666667</v>
      </c>
      <c r="X1458">
        <f t="shared" si="340"/>
        <v>0</v>
      </c>
      <c r="Y1458" t="str">
        <f t="shared" si="332"/>
        <v>Braking</v>
      </c>
      <c r="Z1458">
        <f t="shared" si="333"/>
        <v>0</v>
      </c>
      <c r="AA1458">
        <f t="shared" si="334"/>
        <v>2038.2544506111112</v>
      </c>
      <c r="AB1458">
        <f t="shared" si="335"/>
        <v>0</v>
      </c>
      <c r="AC1458">
        <f t="shared" si="336"/>
        <v>-1595.1556570000002</v>
      </c>
      <c r="AD1458">
        <f t="shared" si="344"/>
        <v>1595.1556570000002</v>
      </c>
      <c r="AE1458">
        <f t="shared" si="345"/>
        <v>0</v>
      </c>
      <c r="AF1458">
        <f>(Z1458+SUM($Z$1031:Z1457))/1000</f>
        <v>3149.7557537406487</v>
      </c>
      <c r="AG1458">
        <f>(AA1458+SUM($AA$1031:AA1457))/1000</f>
        <v>789.42921040610781</v>
      </c>
      <c r="BG1458">
        <f t="shared" si="341"/>
        <v>1.1673919753086417</v>
      </c>
    </row>
    <row r="1459" spans="2:59" x14ac:dyDescent="0.3">
      <c r="B1459" s="25" t="s">
        <v>53</v>
      </c>
      <c r="C1459" s="25">
        <v>1451</v>
      </c>
      <c r="D1459" s="25">
        <v>429</v>
      </c>
      <c r="E1459" s="24">
        <v>1.2</v>
      </c>
      <c r="F1459" s="15">
        <f t="shared" si="342"/>
        <v>-0.63888888888888884</v>
      </c>
      <c r="G1459" s="15">
        <f t="shared" si="343"/>
        <v>-2.2999999999999998</v>
      </c>
      <c r="R1459">
        <f>S1459+SUM($S$1031:S1458)</f>
        <v>7157.8333333333421</v>
      </c>
      <c r="S1459">
        <f t="shared" si="337"/>
        <v>0.33333333333333331</v>
      </c>
      <c r="U1459">
        <f t="shared" si="338"/>
        <v>5.1359999999999996E-2</v>
      </c>
      <c r="V1459">
        <f t="shared" si="331"/>
        <v>132.05766299999999</v>
      </c>
      <c r="W1459">
        <f t="shared" si="339"/>
        <v>-913.61111111111109</v>
      </c>
      <c r="X1459">
        <f t="shared" si="340"/>
        <v>0</v>
      </c>
      <c r="Y1459" t="str">
        <f t="shared" si="332"/>
        <v>Braking</v>
      </c>
      <c r="Z1459">
        <f t="shared" si="333"/>
        <v>0</v>
      </c>
      <c r="AA1459">
        <f t="shared" si="334"/>
        <v>260.51781603703699</v>
      </c>
      <c r="AB1459">
        <f t="shared" si="335"/>
        <v>0</v>
      </c>
      <c r="AC1459">
        <f t="shared" si="336"/>
        <v>-781.55344811111104</v>
      </c>
      <c r="AD1459">
        <f t="shared" si="344"/>
        <v>781.55344811111104</v>
      </c>
      <c r="AE1459">
        <f t="shared" si="345"/>
        <v>0</v>
      </c>
      <c r="AF1459">
        <f>(Z1459+SUM($Z$1031:Z1458))/1000</f>
        <v>3149.7557537406487</v>
      </c>
      <c r="AG1459">
        <f>(AA1459+SUM($AA$1031:AA1458))/1000</f>
        <v>789.68972822214494</v>
      </c>
      <c r="BG1459">
        <f t="shared" si="341"/>
        <v>7.9444444444444443E-2</v>
      </c>
    </row>
    <row r="1460" spans="2:59" x14ac:dyDescent="0.3">
      <c r="B1460" s="25" t="s">
        <v>53</v>
      </c>
      <c r="C1460" s="25">
        <v>1452</v>
      </c>
      <c r="D1460" s="25">
        <v>430</v>
      </c>
      <c r="E1460" s="24">
        <v>0</v>
      </c>
      <c r="F1460" s="15">
        <f t="shared" si="342"/>
        <v>-0.16666666666666666</v>
      </c>
      <c r="G1460" s="15">
        <f t="shared" si="343"/>
        <v>-0.6</v>
      </c>
      <c r="R1460">
        <f>S1460+SUM($S$1031:S1459)</f>
        <v>7157.8333333333421</v>
      </c>
      <c r="S1460">
        <f t="shared" si="337"/>
        <v>0</v>
      </c>
      <c r="U1460">
        <f t="shared" si="338"/>
        <v>0</v>
      </c>
      <c r="V1460">
        <f t="shared" si="331"/>
        <v>132.006303</v>
      </c>
      <c r="W1460">
        <f t="shared" si="339"/>
        <v>-238.33333333333331</v>
      </c>
      <c r="X1460">
        <f t="shared" si="340"/>
        <v>0</v>
      </c>
      <c r="Y1460" t="str">
        <f t="shared" si="332"/>
        <v>Braking</v>
      </c>
      <c r="Z1460">
        <f t="shared" si="333"/>
        <v>0</v>
      </c>
      <c r="AA1460">
        <f t="shared" si="334"/>
        <v>0</v>
      </c>
      <c r="AB1460">
        <f t="shared" si="335"/>
        <v>1</v>
      </c>
      <c r="AC1460">
        <f t="shared" si="336"/>
        <v>-106.32703033333331</v>
      </c>
      <c r="AD1460">
        <f t="shared" si="344"/>
        <v>106.32703033333331</v>
      </c>
      <c r="AE1460">
        <f t="shared" si="345"/>
        <v>0</v>
      </c>
      <c r="AF1460">
        <f>(Z1460+SUM($Z$1031:Z1459))/1000</f>
        <v>3149.7557537406487</v>
      </c>
      <c r="AG1460">
        <f>(AA1460+SUM($AA$1031:AA1459))/1000</f>
        <v>789.68972822214494</v>
      </c>
      <c r="BG1460">
        <f t="shared" si="341"/>
        <v>0</v>
      </c>
    </row>
    <row r="1461" spans="2:59" x14ac:dyDescent="0.3">
      <c r="B1461" s="25" t="s">
        <v>53</v>
      </c>
      <c r="C1461" s="25">
        <v>1453</v>
      </c>
      <c r="D1461" s="25">
        <v>431</v>
      </c>
      <c r="E1461" s="24">
        <v>0</v>
      </c>
      <c r="F1461" s="15">
        <f t="shared" si="342"/>
        <v>0</v>
      </c>
      <c r="G1461" s="15">
        <f t="shared" si="343"/>
        <v>0</v>
      </c>
      <c r="R1461">
        <f>S1461+SUM($S$1031:S1460)</f>
        <v>7157.8333333333421</v>
      </c>
      <c r="S1461">
        <f t="shared" si="337"/>
        <v>0</v>
      </c>
      <c r="U1461">
        <f t="shared" si="338"/>
        <v>0</v>
      </c>
      <c r="V1461">
        <f t="shared" si="331"/>
        <v>132.006303</v>
      </c>
      <c r="W1461">
        <f t="shared" si="339"/>
        <v>0</v>
      </c>
      <c r="X1461">
        <f t="shared" si="340"/>
        <v>0</v>
      </c>
      <c r="Y1461" t="str">
        <f t="shared" si="332"/>
        <v>Constant</v>
      </c>
      <c r="Z1461">
        <f t="shared" si="333"/>
        <v>0</v>
      </c>
      <c r="AA1461">
        <f t="shared" si="334"/>
        <v>0</v>
      </c>
      <c r="AB1461">
        <f t="shared" si="335"/>
        <v>1</v>
      </c>
      <c r="AC1461">
        <f t="shared" si="336"/>
        <v>132.006303</v>
      </c>
      <c r="AD1461">
        <f t="shared" si="344"/>
        <v>0</v>
      </c>
      <c r="AE1461">
        <f t="shared" si="345"/>
        <v>0</v>
      </c>
      <c r="AF1461">
        <f>(Z1461+SUM($Z$1031:Z1460))/1000</f>
        <v>3149.7557537406487</v>
      </c>
      <c r="AG1461">
        <f>(AA1461+SUM($AA$1031:AA1460))/1000</f>
        <v>789.68972822214494</v>
      </c>
      <c r="BG1461">
        <f t="shared" si="341"/>
        <v>0</v>
      </c>
    </row>
    <row r="1462" spans="2:59" x14ac:dyDescent="0.3">
      <c r="B1462" s="25" t="s">
        <v>53</v>
      </c>
      <c r="C1462" s="25">
        <v>1454</v>
      </c>
      <c r="D1462" s="25">
        <v>432</v>
      </c>
      <c r="E1462" s="24">
        <v>0</v>
      </c>
      <c r="F1462" s="15">
        <f t="shared" si="342"/>
        <v>0</v>
      </c>
      <c r="G1462" s="15">
        <f t="shared" si="343"/>
        <v>0</v>
      </c>
      <c r="R1462">
        <f>S1462+SUM($S$1031:S1461)</f>
        <v>7157.8333333333421</v>
      </c>
      <c r="S1462">
        <f t="shared" si="337"/>
        <v>0</v>
      </c>
      <c r="U1462">
        <f t="shared" si="338"/>
        <v>0</v>
      </c>
      <c r="V1462">
        <f t="shared" si="331"/>
        <v>132.006303</v>
      </c>
      <c r="W1462">
        <f t="shared" si="339"/>
        <v>0</v>
      </c>
      <c r="X1462">
        <f t="shared" si="340"/>
        <v>0</v>
      </c>
      <c r="Y1462" t="str">
        <f t="shared" si="332"/>
        <v>Constant</v>
      </c>
      <c r="Z1462">
        <f t="shared" si="333"/>
        <v>0</v>
      </c>
      <c r="AA1462">
        <f t="shared" si="334"/>
        <v>0</v>
      </c>
      <c r="AB1462">
        <f t="shared" si="335"/>
        <v>1</v>
      </c>
      <c r="AC1462">
        <f t="shared" si="336"/>
        <v>132.006303</v>
      </c>
      <c r="AD1462">
        <f t="shared" si="344"/>
        <v>0</v>
      </c>
      <c r="AE1462">
        <f t="shared" si="345"/>
        <v>0</v>
      </c>
      <c r="AF1462">
        <f>(Z1462+SUM($Z$1031:Z1461))/1000</f>
        <v>3149.7557537406487</v>
      </c>
      <c r="AG1462">
        <f>(AA1462+SUM($AA$1031:AA1461))/1000</f>
        <v>789.68972822214494</v>
      </c>
      <c r="BG1462">
        <f t="shared" si="341"/>
        <v>0</v>
      </c>
    </row>
    <row r="1463" spans="2:59" x14ac:dyDescent="0.3">
      <c r="B1463" s="25" t="s">
        <v>53</v>
      </c>
      <c r="C1463" s="25">
        <v>1455</v>
      </c>
      <c r="D1463" s="25">
        <v>433</v>
      </c>
      <c r="E1463" s="24">
        <v>0</v>
      </c>
      <c r="F1463" s="15">
        <f t="shared" si="342"/>
        <v>0</v>
      </c>
      <c r="G1463" s="15">
        <f t="shared" si="343"/>
        <v>0</v>
      </c>
      <c r="R1463">
        <f>S1463+SUM($S$1031:S1462)</f>
        <v>7157.8333333333421</v>
      </c>
      <c r="S1463">
        <f t="shared" si="337"/>
        <v>0</v>
      </c>
      <c r="U1463">
        <f t="shared" si="338"/>
        <v>0</v>
      </c>
      <c r="V1463">
        <f t="shared" si="331"/>
        <v>132.006303</v>
      </c>
      <c r="W1463">
        <f t="shared" si="339"/>
        <v>0</v>
      </c>
      <c r="X1463">
        <f t="shared" si="340"/>
        <v>0</v>
      </c>
      <c r="Y1463" t="str">
        <f t="shared" si="332"/>
        <v>Constant</v>
      </c>
      <c r="Z1463">
        <f t="shared" si="333"/>
        <v>0</v>
      </c>
      <c r="AA1463">
        <f t="shared" si="334"/>
        <v>0</v>
      </c>
      <c r="AB1463">
        <f t="shared" si="335"/>
        <v>1</v>
      </c>
      <c r="AC1463">
        <f t="shared" si="336"/>
        <v>132.006303</v>
      </c>
      <c r="AD1463">
        <f t="shared" si="344"/>
        <v>0</v>
      </c>
      <c r="AE1463">
        <f t="shared" si="345"/>
        <v>0</v>
      </c>
      <c r="AF1463">
        <f>(Z1463+SUM($Z$1031:Z1462))/1000</f>
        <v>3149.7557537406487</v>
      </c>
      <c r="AG1463">
        <f>(AA1463+SUM($AA$1031:AA1462))/1000</f>
        <v>789.68972822214494</v>
      </c>
      <c r="BG1463">
        <f t="shared" si="341"/>
        <v>0</v>
      </c>
    </row>
    <row r="1464" spans="2:59" x14ac:dyDescent="0.3">
      <c r="B1464" s="25" t="s">
        <v>53</v>
      </c>
      <c r="C1464" s="25">
        <v>1456</v>
      </c>
      <c r="D1464" s="25">
        <v>434</v>
      </c>
      <c r="E1464" s="24">
        <v>0</v>
      </c>
      <c r="F1464" s="15">
        <f t="shared" si="342"/>
        <v>0</v>
      </c>
      <c r="G1464" s="15">
        <f t="shared" si="343"/>
        <v>0</v>
      </c>
      <c r="R1464">
        <f>S1464+SUM($S$1031:S1463)</f>
        <v>7157.8333333333421</v>
      </c>
      <c r="S1464">
        <f t="shared" si="337"/>
        <v>0</v>
      </c>
      <c r="U1464">
        <f t="shared" si="338"/>
        <v>0</v>
      </c>
      <c r="V1464">
        <f t="shared" si="331"/>
        <v>132.006303</v>
      </c>
      <c r="W1464">
        <f t="shared" si="339"/>
        <v>0</v>
      </c>
      <c r="X1464">
        <f t="shared" si="340"/>
        <v>0</v>
      </c>
      <c r="Y1464" t="str">
        <f t="shared" si="332"/>
        <v>Constant</v>
      </c>
      <c r="Z1464">
        <f t="shared" si="333"/>
        <v>0</v>
      </c>
      <c r="AA1464">
        <f t="shared" si="334"/>
        <v>0</v>
      </c>
      <c r="AB1464">
        <f t="shared" si="335"/>
        <v>1</v>
      </c>
      <c r="AC1464">
        <f t="shared" si="336"/>
        <v>132.006303</v>
      </c>
      <c r="AD1464">
        <f t="shared" si="344"/>
        <v>0</v>
      </c>
      <c r="AE1464">
        <f t="shared" si="345"/>
        <v>0</v>
      </c>
      <c r="AF1464">
        <f>(Z1464+SUM($Z$1031:Z1463))/1000</f>
        <v>3149.7557537406487</v>
      </c>
      <c r="AG1464">
        <f>(AA1464+SUM($AA$1031:AA1463))/1000</f>
        <v>789.68972822214494</v>
      </c>
      <c r="BG1464">
        <f t="shared" si="341"/>
        <v>0</v>
      </c>
    </row>
    <row r="1465" spans="2:59" x14ac:dyDescent="0.3">
      <c r="B1465" s="25" t="s">
        <v>53</v>
      </c>
      <c r="C1465" s="25">
        <v>1457</v>
      </c>
      <c r="D1465" s="25">
        <v>435</v>
      </c>
      <c r="E1465" s="24">
        <v>0</v>
      </c>
      <c r="F1465" s="15">
        <f t="shared" si="342"/>
        <v>0</v>
      </c>
      <c r="G1465" s="15">
        <f t="shared" si="343"/>
        <v>0</v>
      </c>
      <c r="R1465">
        <f>S1465+SUM($S$1031:S1464)</f>
        <v>7157.8333333333421</v>
      </c>
      <c r="S1465">
        <f t="shared" si="337"/>
        <v>0</v>
      </c>
      <c r="U1465">
        <f t="shared" si="338"/>
        <v>0</v>
      </c>
      <c r="V1465">
        <f t="shared" si="331"/>
        <v>132.006303</v>
      </c>
      <c r="W1465">
        <f t="shared" si="339"/>
        <v>0</v>
      </c>
      <c r="X1465">
        <f t="shared" si="340"/>
        <v>0</v>
      </c>
      <c r="Y1465" t="str">
        <f t="shared" si="332"/>
        <v>Constant</v>
      </c>
      <c r="Z1465">
        <f t="shared" si="333"/>
        <v>0</v>
      </c>
      <c r="AA1465">
        <f t="shared" si="334"/>
        <v>0</v>
      </c>
      <c r="AB1465">
        <f t="shared" si="335"/>
        <v>1</v>
      </c>
      <c r="AC1465">
        <f t="shared" si="336"/>
        <v>132.006303</v>
      </c>
      <c r="AD1465">
        <f t="shared" si="344"/>
        <v>0</v>
      </c>
      <c r="AE1465">
        <f t="shared" si="345"/>
        <v>0</v>
      </c>
      <c r="AF1465">
        <f>(Z1465+SUM($Z$1031:Z1464))/1000</f>
        <v>3149.7557537406487</v>
      </c>
      <c r="AG1465">
        <f>(AA1465+SUM($AA$1031:AA1464))/1000</f>
        <v>789.68972822214494</v>
      </c>
      <c r="BG1465">
        <f t="shared" si="341"/>
        <v>0</v>
      </c>
    </row>
    <row r="1466" spans="2:59" x14ac:dyDescent="0.3">
      <c r="B1466" s="25" t="s">
        <v>53</v>
      </c>
      <c r="C1466" s="25">
        <v>1458</v>
      </c>
      <c r="D1466" s="25">
        <v>436</v>
      </c>
      <c r="E1466" s="24">
        <v>0</v>
      </c>
      <c r="F1466" s="15">
        <f t="shared" si="342"/>
        <v>0</v>
      </c>
      <c r="G1466" s="15">
        <f t="shared" si="343"/>
        <v>0</v>
      </c>
      <c r="R1466">
        <f>S1466+SUM($S$1031:S1465)</f>
        <v>7157.8333333333421</v>
      </c>
      <c r="S1466">
        <f t="shared" si="337"/>
        <v>0</v>
      </c>
      <c r="U1466">
        <f t="shared" si="338"/>
        <v>0</v>
      </c>
      <c r="V1466">
        <f t="shared" si="331"/>
        <v>132.006303</v>
      </c>
      <c r="W1466">
        <f t="shared" si="339"/>
        <v>0</v>
      </c>
      <c r="X1466">
        <f t="shared" si="340"/>
        <v>0</v>
      </c>
      <c r="Y1466" t="str">
        <f t="shared" si="332"/>
        <v>Constant</v>
      </c>
      <c r="Z1466">
        <f t="shared" si="333"/>
        <v>0</v>
      </c>
      <c r="AA1466">
        <f t="shared" si="334"/>
        <v>0</v>
      </c>
      <c r="AB1466">
        <f t="shared" si="335"/>
        <v>1</v>
      </c>
      <c r="AC1466">
        <f t="shared" si="336"/>
        <v>132.006303</v>
      </c>
      <c r="AD1466">
        <f t="shared" si="344"/>
        <v>0</v>
      </c>
      <c r="AE1466">
        <f t="shared" si="345"/>
        <v>0</v>
      </c>
      <c r="AF1466">
        <f>(Z1466+SUM($Z$1031:Z1465))/1000</f>
        <v>3149.7557537406487</v>
      </c>
      <c r="AG1466">
        <f>(AA1466+SUM($AA$1031:AA1465))/1000</f>
        <v>789.68972822214494</v>
      </c>
      <c r="BG1466">
        <f t="shared" si="341"/>
        <v>0</v>
      </c>
    </row>
    <row r="1467" spans="2:59" x14ac:dyDescent="0.3">
      <c r="B1467" s="25" t="s">
        <v>53</v>
      </c>
      <c r="C1467" s="25">
        <v>1459</v>
      </c>
      <c r="D1467" s="25">
        <v>437</v>
      </c>
      <c r="E1467" s="24">
        <v>0</v>
      </c>
      <c r="F1467" s="15">
        <f t="shared" si="342"/>
        <v>0</v>
      </c>
      <c r="G1467" s="15">
        <f t="shared" si="343"/>
        <v>0</v>
      </c>
      <c r="R1467">
        <f>S1467+SUM($S$1031:S1466)</f>
        <v>7157.8333333333421</v>
      </c>
      <c r="S1467">
        <f t="shared" si="337"/>
        <v>0</v>
      </c>
      <c r="U1467">
        <f t="shared" si="338"/>
        <v>0</v>
      </c>
      <c r="V1467">
        <f t="shared" si="331"/>
        <v>132.006303</v>
      </c>
      <c r="W1467">
        <f t="shared" si="339"/>
        <v>0</v>
      </c>
      <c r="X1467">
        <f t="shared" si="340"/>
        <v>0</v>
      </c>
      <c r="Y1467" t="str">
        <f t="shared" si="332"/>
        <v>Constant</v>
      </c>
      <c r="Z1467">
        <f t="shared" si="333"/>
        <v>0</v>
      </c>
      <c r="AA1467">
        <f t="shared" si="334"/>
        <v>0</v>
      </c>
      <c r="AB1467">
        <f t="shared" si="335"/>
        <v>1</v>
      </c>
      <c r="AC1467">
        <f t="shared" si="336"/>
        <v>132.006303</v>
      </c>
      <c r="AD1467">
        <f t="shared" si="344"/>
        <v>0</v>
      </c>
      <c r="AE1467">
        <f t="shared" si="345"/>
        <v>0</v>
      </c>
      <c r="AF1467">
        <f>(Z1467+SUM($Z$1031:Z1466))/1000</f>
        <v>3149.7557537406487</v>
      </c>
      <c r="AG1467">
        <f>(AA1467+SUM($AA$1031:AA1466))/1000</f>
        <v>789.68972822214494</v>
      </c>
      <c r="BG1467">
        <f t="shared" si="341"/>
        <v>0</v>
      </c>
    </row>
    <row r="1468" spans="2:59" x14ac:dyDescent="0.3">
      <c r="B1468" s="25" t="s">
        <v>53</v>
      </c>
      <c r="C1468" s="25">
        <v>1460</v>
      </c>
      <c r="D1468" s="25">
        <v>438</v>
      </c>
      <c r="E1468" s="24">
        <v>0</v>
      </c>
      <c r="F1468" s="15">
        <f t="shared" si="342"/>
        <v>0</v>
      </c>
      <c r="G1468" s="15">
        <f t="shared" si="343"/>
        <v>0</v>
      </c>
      <c r="R1468">
        <f>S1468+SUM($S$1031:S1467)</f>
        <v>7157.8333333333421</v>
      </c>
      <c r="S1468">
        <f t="shared" si="337"/>
        <v>0</v>
      </c>
      <c r="U1468">
        <f t="shared" si="338"/>
        <v>0</v>
      </c>
      <c r="V1468">
        <f t="shared" si="331"/>
        <v>132.006303</v>
      </c>
      <c r="W1468">
        <f t="shared" si="339"/>
        <v>0</v>
      </c>
      <c r="X1468">
        <f t="shared" si="340"/>
        <v>0</v>
      </c>
      <c r="Y1468" t="str">
        <f t="shared" si="332"/>
        <v>Constant</v>
      </c>
      <c r="Z1468">
        <f t="shared" si="333"/>
        <v>0</v>
      </c>
      <c r="AA1468">
        <f t="shared" si="334"/>
        <v>0</v>
      </c>
      <c r="AB1468">
        <f t="shared" si="335"/>
        <v>1</v>
      </c>
      <c r="AC1468">
        <f t="shared" si="336"/>
        <v>132.006303</v>
      </c>
      <c r="AD1468">
        <f t="shared" si="344"/>
        <v>0</v>
      </c>
      <c r="AE1468">
        <f t="shared" si="345"/>
        <v>0</v>
      </c>
      <c r="AF1468">
        <f>(Z1468+SUM($Z$1031:Z1467))/1000</f>
        <v>3149.7557537406487</v>
      </c>
      <c r="AG1468">
        <f>(AA1468+SUM($AA$1031:AA1467))/1000</f>
        <v>789.68972822214494</v>
      </c>
      <c r="BG1468">
        <f t="shared" si="341"/>
        <v>0</v>
      </c>
    </row>
    <row r="1469" spans="2:59" x14ac:dyDescent="0.3">
      <c r="B1469" s="25" t="s">
        <v>53</v>
      </c>
      <c r="C1469" s="25">
        <v>1461</v>
      </c>
      <c r="D1469" s="25">
        <v>439</v>
      </c>
      <c r="E1469" s="24">
        <v>0</v>
      </c>
      <c r="F1469" s="15">
        <f t="shared" si="342"/>
        <v>0</v>
      </c>
      <c r="G1469" s="15">
        <f t="shared" si="343"/>
        <v>0</v>
      </c>
      <c r="R1469">
        <f>S1469+SUM($S$1031:S1468)</f>
        <v>7157.8333333333421</v>
      </c>
      <c r="S1469">
        <f t="shared" si="337"/>
        <v>0</v>
      </c>
      <c r="U1469">
        <f t="shared" si="338"/>
        <v>0</v>
      </c>
      <c r="V1469">
        <f t="shared" si="331"/>
        <v>132.006303</v>
      </c>
      <c r="W1469">
        <f t="shared" si="339"/>
        <v>0</v>
      </c>
      <c r="X1469">
        <f t="shared" si="340"/>
        <v>0</v>
      </c>
      <c r="Y1469" t="str">
        <f t="shared" si="332"/>
        <v>Constant</v>
      </c>
      <c r="Z1469">
        <f t="shared" si="333"/>
        <v>0</v>
      </c>
      <c r="AA1469">
        <f t="shared" si="334"/>
        <v>0</v>
      </c>
      <c r="AB1469">
        <f t="shared" si="335"/>
        <v>1</v>
      </c>
      <c r="AC1469">
        <f t="shared" si="336"/>
        <v>132.006303</v>
      </c>
      <c r="AD1469">
        <f t="shared" si="344"/>
        <v>0</v>
      </c>
      <c r="AE1469">
        <f t="shared" si="345"/>
        <v>0</v>
      </c>
      <c r="AF1469">
        <f>(Z1469+SUM($Z$1031:Z1468))/1000</f>
        <v>3149.7557537406487</v>
      </c>
      <c r="AG1469">
        <f>(AA1469+SUM($AA$1031:AA1468))/1000</f>
        <v>789.68972822214494</v>
      </c>
      <c r="BG1469">
        <f t="shared" si="341"/>
        <v>0</v>
      </c>
    </row>
    <row r="1470" spans="2:59" x14ac:dyDescent="0.3">
      <c r="B1470" s="25" t="s">
        <v>53</v>
      </c>
      <c r="C1470" s="25">
        <v>1462</v>
      </c>
      <c r="D1470" s="25">
        <v>440</v>
      </c>
      <c r="E1470" s="24">
        <v>0</v>
      </c>
      <c r="F1470" s="15">
        <f t="shared" si="342"/>
        <v>0</v>
      </c>
      <c r="G1470" s="15">
        <f t="shared" si="343"/>
        <v>0</v>
      </c>
      <c r="R1470">
        <f>S1470+SUM($S$1031:S1469)</f>
        <v>7157.8333333333421</v>
      </c>
      <c r="S1470">
        <f t="shared" si="337"/>
        <v>0</v>
      </c>
      <c r="U1470">
        <f t="shared" si="338"/>
        <v>0</v>
      </c>
      <c r="V1470">
        <f t="shared" si="331"/>
        <v>132.006303</v>
      </c>
      <c r="W1470">
        <f t="shared" si="339"/>
        <v>0</v>
      </c>
      <c r="X1470">
        <f t="shared" si="340"/>
        <v>0</v>
      </c>
      <c r="Y1470" t="str">
        <f t="shared" si="332"/>
        <v>Constant</v>
      </c>
      <c r="Z1470">
        <f t="shared" si="333"/>
        <v>0</v>
      </c>
      <c r="AA1470">
        <f t="shared" si="334"/>
        <v>0</v>
      </c>
      <c r="AB1470">
        <f t="shared" si="335"/>
        <v>1</v>
      </c>
      <c r="AC1470">
        <f t="shared" si="336"/>
        <v>132.006303</v>
      </c>
      <c r="AD1470">
        <f t="shared" si="344"/>
        <v>0</v>
      </c>
      <c r="AE1470">
        <f t="shared" si="345"/>
        <v>0</v>
      </c>
      <c r="AF1470">
        <f>(Z1470+SUM($Z$1031:Z1469))/1000</f>
        <v>3149.7557537406487</v>
      </c>
      <c r="AG1470">
        <f>(AA1470+SUM($AA$1031:AA1469))/1000</f>
        <v>789.68972822214494</v>
      </c>
      <c r="BG1470">
        <f t="shared" si="341"/>
        <v>0</v>
      </c>
    </row>
    <row r="1471" spans="2:59" x14ac:dyDescent="0.3">
      <c r="B1471" s="25" t="s">
        <v>53</v>
      </c>
      <c r="C1471" s="25">
        <v>1463</v>
      </c>
      <c r="D1471" s="25">
        <v>441</v>
      </c>
      <c r="E1471" s="24">
        <v>0</v>
      </c>
      <c r="F1471" s="15">
        <f t="shared" si="342"/>
        <v>0</v>
      </c>
      <c r="G1471" s="15">
        <f t="shared" si="343"/>
        <v>0</v>
      </c>
      <c r="R1471">
        <f>S1471+SUM($S$1031:S1470)</f>
        <v>7157.8333333333421</v>
      </c>
      <c r="S1471">
        <f t="shared" si="337"/>
        <v>0</v>
      </c>
      <c r="U1471">
        <f t="shared" si="338"/>
        <v>0</v>
      </c>
      <c r="V1471">
        <f t="shared" si="331"/>
        <v>132.006303</v>
      </c>
      <c r="W1471">
        <f t="shared" si="339"/>
        <v>0</v>
      </c>
      <c r="X1471">
        <f t="shared" si="340"/>
        <v>0</v>
      </c>
      <c r="Y1471" t="str">
        <f t="shared" si="332"/>
        <v>Constant</v>
      </c>
      <c r="Z1471">
        <f t="shared" si="333"/>
        <v>0</v>
      </c>
      <c r="AA1471">
        <f t="shared" si="334"/>
        <v>0</v>
      </c>
      <c r="AB1471">
        <f t="shared" si="335"/>
        <v>1</v>
      </c>
      <c r="AC1471">
        <f t="shared" si="336"/>
        <v>132.006303</v>
      </c>
      <c r="AD1471">
        <f t="shared" si="344"/>
        <v>0</v>
      </c>
      <c r="AE1471">
        <f t="shared" si="345"/>
        <v>0</v>
      </c>
      <c r="AF1471">
        <f>(Z1471+SUM($Z$1031:Z1470))/1000</f>
        <v>3149.7557537406487</v>
      </c>
      <c r="AG1471">
        <f>(AA1471+SUM($AA$1031:AA1470))/1000</f>
        <v>789.68972822214494</v>
      </c>
      <c r="BG1471">
        <f t="shared" si="341"/>
        <v>0</v>
      </c>
    </row>
    <row r="1472" spans="2:59" x14ac:dyDescent="0.3">
      <c r="B1472" s="25" t="s">
        <v>53</v>
      </c>
      <c r="C1472" s="25">
        <v>1464</v>
      </c>
      <c r="D1472" s="25">
        <v>442</v>
      </c>
      <c r="E1472" s="24">
        <v>0</v>
      </c>
      <c r="F1472" s="15">
        <f t="shared" si="342"/>
        <v>0</v>
      </c>
      <c r="G1472" s="15">
        <f t="shared" si="343"/>
        <v>0</v>
      </c>
      <c r="R1472">
        <f>S1472+SUM($S$1031:S1471)</f>
        <v>7157.8333333333421</v>
      </c>
      <c r="S1472">
        <f t="shared" si="337"/>
        <v>0</v>
      </c>
      <c r="U1472">
        <f t="shared" si="338"/>
        <v>0</v>
      </c>
      <c r="V1472">
        <f t="shared" si="331"/>
        <v>132.006303</v>
      </c>
      <c r="W1472">
        <f t="shared" si="339"/>
        <v>0</v>
      </c>
      <c r="X1472">
        <f t="shared" si="340"/>
        <v>0</v>
      </c>
      <c r="Y1472" t="str">
        <f t="shared" si="332"/>
        <v>Constant</v>
      </c>
      <c r="Z1472">
        <f t="shared" si="333"/>
        <v>0</v>
      </c>
      <c r="AA1472">
        <f t="shared" si="334"/>
        <v>0</v>
      </c>
      <c r="AB1472">
        <f t="shared" si="335"/>
        <v>1</v>
      </c>
      <c r="AC1472">
        <f t="shared" si="336"/>
        <v>132.006303</v>
      </c>
      <c r="AD1472">
        <f t="shared" si="344"/>
        <v>0</v>
      </c>
      <c r="AE1472">
        <f t="shared" si="345"/>
        <v>0</v>
      </c>
      <c r="AF1472">
        <f>(Z1472+SUM($Z$1031:Z1471))/1000</f>
        <v>3149.7557537406487</v>
      </c>
      <c r="AG1472">
        <f>(AA1472+SUM($AA$1031:AA1471))/1000</f>
        <v>789.68972822214494</v>
      </c>
      <c r="BG1472">
        <f t="shared" si="341"/>
        <v>0</v>
      </c>
    </row>
    <row r="1473" spans="2:59" x14ac:dyDescent="0.3">
      <c r="B1473" s="25" t="s">
        <v>53</v>
      </c>
      <c r="C1473" s="25">
        <v>1465</v>
      </c>
      <c r="D1473" s="25">
        <v>443</v>
      </c>
      <c r="E1473" s="24">
        <v>0</v>
      </c>
      <c r="F1473" s="15">
        <f t="shared" si="342"/>
        <v>0</v>
      </c>
      <c r="G1473" s="15">
        <f t="shared" si="343"/>
        <v>0</v>
      </c>
      <c r="R1473">
        <f>S1473+SUM($S$1031:S1472)</f>
        <v>7157.8333333333421</v>
      </c>
      <c r="S1473">
        <f t="shared" si="337"/>
        <v>0</v>
      </c>
      <c r="U1473">
        <f t="shared" si="338"/>
        <v>0</v>
      </c>
      <c r="V1473">
        <f t="shared" si="331"/>
        <v>132.006303</v>
      </c>
      <c r="W1473">
        <f t="shared" si="339"/>
        <v>0</v>
      </c>
      <c r="X1473">
        <f t="shared" si="340"/>
        <v>0</v>
      </c>
      <c r="Y1473" t="str">
        <f t="shared" si="332"/>
        <v>Constant</v>
      </c>
      <c r="Z1473">
        <f t="shared" si="333"/>
        <v>0</v>
      </c>
      <c r="AA1473">
        <f t="shared" si="334"/>
        <v>0</v>
      </c>
      <c r="AB1473">
        <f t="shared" si="335"/>
        <v>1</v>
      </c>
      <c r="AC1473">
        <f t="shared" si="336"/>
        <v>132.006303</v>
      </c>
      <c r="AD1473">
        <f t="shared" si="344"/>
        <v>0</v>
      </c>
      <c r="AE1473">
        <f t="shared" si="345"/>
        <v>0</v>
      </c>
      <c r="AF1473">
        <f>(Z1473+SUM($Z$1031:Z1472))/1000</f>
        <v>3149.7557537406487</v>
      </c>
      <c r="AG1473">
        <f>(AA1473+SUM($AA$1031:AA1472))/1000</f>
        <v>789.68972822214494</v>
      </c>
      <c r="BG1473">
        <f t="shared" si="341"/>
        <v>0</v>
      </c>
    </row>
    <row r="1474" spans="2:59" x14ac:dyDescent="0.3">
      <c r="B1474" s="25" t="s">
        <v>53</v>
      </c>
      <c r="C1474" s="25">
        <v>1466</v>
      </c>
      <c r="D1474" s="25">
        <v>444</v>
      </c>
      <c r="E1474" s="24">
        <v>0</v>
      </c>
      <c r="F1474" s="15">
        <f t="shared" si="342"/>
        <v>0</v>
      </c>
      <c r="G1474" s="15">
        <f t="shared" si="343"/>
        <v>0</v>
      </c>
      <c r="R1474">
        <f>S1474+SUM($S$1031:S1473)</f>
        <v>7157.8333333333421</v>
      </c>
      <c r="S1474">
        <f t="shared" si="337"/>
        <v>0</v>
      </c>
      <c r="U1474">
        <f t="shared" si="338"/>
        <v>0</v>
      </c>
      <c r="V1474">
        <f t="shared" si="331"/>
        <v>132.006303</v>
      </c>
      <c r="W1474">
        <f t="shared" si="339"/>
        <v>0</v>
      </c>
      <c r="X1474">
        <f t="shared" si="340"/>
        <v>0</v>
      </c>
      <c r="Y1474" t="str">
        <f t="shared" si="332"/>
        <v>Constant</v>
      </c>
      <c r="Z1474">
        <f t="shared" si="333"/>
        <v>0</v>
      </c>
      <c r="AA1474">
        <f t="shared" si="334"/>
        <v>0</v>
      </c>
      <c r="AB1474">
        <f t="shared" si="335"/>
        <v>1</v>
      </c>
      <c r="AC1474">
        <f t="shared" si="336"/>
        <v>132.006303</v>
      </c>
      <c r="AD1474">
        <f t="shared" si="344"/>
        <v>0</v>
      </c>
      <c r="AE1474">
        <f t="shared" si="345"/>
        <v>0</v>
      </c>
      <c r="AF1474">
        <f>(Z1474+SUM($Z$1031:Z1473))/1000</f>
        <v>3149.7557537406487</v>
      </c>
      <c r="AG1474">
        <f>(AA1474+SUM($AA$1031:AA1473))/1000</f>
        <v>789.68972822214494</v>
      </c>
      <c r="BG1474">
        <f t="shared" si="341"/>
        <v>0</v>
      </c>
    </row>
    <row r="1475" spans="2:59" x14ac:dyDescent="0.3">
      <c r="B1475" s="25" t="s">
        <v>53</v>
      </c>
      <c r="C1475" s="25">
        <v>1467</v>
      </c>
      <c r="D1475" s="25">
        <v>445</v>
      </c>
      <c r="E1475" s="24">
        <v>0</v>
      </c>
      <c r="F1475" s="15">
        <f t="shared" si="342"/>
        <v>0</v>
      </c>
      <c r="G1475" s="15">
        <f t="shared" si="343"/>
        <v>0</v>
      </c>
      <c r="R1475">
        <f>S1475+SUM($S$1031:S1474)</f>
        <v>7157.8333333333421</v>
      </c>
      <c r="S1475">
        <f t="shared" si="337"/>
        <v>0</v>
      </c>
      <c r="U1475">
        <f t="shared" si="338"/>
        <v>0</v>
      </c>
      <c r="V1475">
        <f t="shared" si="331"/>
        <v>132.006303</v>
      </c>
      <c r="W1475">
        <f t="shared" si="339"/>
        <v>0</v>
      </c>
      <c r="X1475">
        <f t="shared" si="340"/>
        <v>0</v>
      </c>
      <c r="Y1475" t="str">
        <f t="shared" si="332"/>
        <v>Constant</v>
      </c>
      <c r="Z1475">
        <f t="shared" si="333"/>
        <v>0</v>
      </c>
      <c r="AA1475">
        <f t="shared" si="334"/>
        <v>0</v>
      </c>
      <c r="AB1475">
        <f t="shared" si="335"/>
        <v>1</v>
      </c>
      <c r="AC1475">
        <f t="shared" si="336"/>
        <v>132.006303</v>
      </c>
      <c r="AD1475">
        <f t="shared" si="344"/>
        <v>0</v>
      </c>
      <c r="AE1475">
        <f t="shared" si="345"/>
        <v>0</v>
      </c>
      <c r="AF1475">
        <f>(Z1475+SUM($Z$1031:Z1474))/1000</f>
        <v>3149.7557537406487</v>
      </c>
      <c r="AG1475">
        <f>(AA1475+SUM($AA$1031:AA1474))/1000</f>
        <v>789.68972822214494</v>
      </c>
      <c r="BG1475">
        <f t="shared" si="341"/>
        <v>0</v>
      </c>
    </row>
    <row r="1476" spans="2:59" x14ac:dyDescent="0.3">
      <c r="B1476" s="25" t="s">
        <v>53</v>
      </c>
      <c r="C1476" s="25">
        <v>1468</v>
      </c>
      <c r="D1476" s="25">
        <v>446</v>
      </c>
      <c r="E1476" s="24">
        <v>0</v>
      </c>
      <c r="F1476" s="15">
        <f t="shared" si="342"/>
        <v>0</v>
      </c>
      <c r="G1476" s="15">
        <f t="shared" si="343"/>
        <v>0</v>
      </c>
      <c r="R1476">
        <f>S1476+SUM($S$1031:S1475)</f>
        <v>7157.8333333333421</v>
      </c>
      <c r="S1476">
        <f t="shared" si="337"/>
        <v>0</v>
      </c>
      <c r="U1476">
        <f t="shared" si="338"/>
        <v>0</v>
      </c>
      <c r="V1476">
        <f t="shared" si="331"/>
        <v>132.006303</v>
      </c>
      <c r="W1476">
        <f t="shared" si="339"/>
        <v>0</v>
      </c>
      <c r="X1476">
        <f t="shared" si="340"/>
        <v>0</v>
      </c>
      <c r="Y1476" t="str">
        <f t="shared" si="332"/>
        <v>Constant</v>
      </c>
      <c r="Z1476">
        <f t="shared" si="333"/>
        <v>0</v>
      </c>
      <c r="AA1476">
        <f t="shared" si="334"/>
        <v>0</v>
      </c>
      <c r="AB1476">
        <f t="shared" si="335"/>
        <v>1</v>
      </c>
      <c r="AC1476">
        <f t="shared" si="336"/>
        <v>132.006303</v>
      </c>
      <c r="AD1476">
        <f t="shared" si="344"/>
        <v>0</v>
      </c>
      <c r="AE1476">
        <f t="shared" si="345"/>
        <v>0</v>
      </c>
      <c r="AF1476">
        <f>(Z1476+SUM($Z$1031:Z1475))/1000</f>
        <v>3149.7557537406487</v>
      </c>
      <c r="AG1476">
        <f>(AA1476+SUM($AA$1031:AA1475))/1000</f>
        <v>789.68972822214494</v>
      </c>
      <c r="BG1476">
        <f t="shared" si="341"/>
        <v>0</v>
      </c>
    </row>
    <row r="1477" spans="2:59" x14ac:dyDescent="0.3">
      <c r="B1477" s="25" t="s">
        <v>53</v>
      </c>
      <c r="C1477" s="25">
        <v>1469</v>
      </c>
      <c r="D1477" s="25">
        <v>447</v>
      </c>
      <c r="E1477" s="24">
        <v>0</v>
      </c>
      <c r="F1477" s="15">
        <f t="shared" si="342"/>
        <v>0</v>
      </c>
      <c r="G1477" s="15">
        <f t="shared" si="343"/>
        <v>0</v>
      </c>
      <c r="R1477">
        <f>S1477+SUM($S$1031:S1476)</f>
        <v>7157.8333333333421</v>
      </c>
      <c r="S1477">
        <f t="shared" si="337"/>
        <v>0</v>
      </c>
      <c r="U1477">
        <f t="shared" si="338"/>
        <v>0</v>
      </c>
      <c r="V1477">
        <f t="shared" si="331"/>
        <v>132.006303</v>
      </c>
      <c r="W1477">
        <f t="shared" si="339"/>
        <v>0</v>
      </c>
      <c r="X1477">
        <f t="shared" si="340"/>
        <v>0</v>
      </c>
      <c r="Y1477" t="str">
        <f t="shared" si="332"/>
        <v>Constant</v>
      </c>
      <c r="Z1477">
        <f t="shared" si="333"/>
        <v>0</v>
      </c>
      <c r="AA1477">
        <f t="shared" si="334"/>
        <v>0</v>
      </c>
      <c r="AB1477">
        <f t="shared" si="335"/>
        <v>1</v>
      </c>
      <c r="AC1477">
        <f t="shared" si="336"/>
        <v>132.006303</v>
      </c>
      <c r="AD1477">
        <f t="shared" si="344"/>
        <v>0</v>
      </c>
      <c r="AE1477">
        <f t="shared" si="345"/>
        <v>0</v>
      </c>
      <c r="AF1477">
        <f>(Z1477+SUM($Z$1031:Z1476))/1000</f>
        <v>3149.7557537406487</v>
      </c>
      <c r="AG1477">
        <f>(AA1477+SUM($AA$1031:AA1476))/1000</f>
        <v>789.68972822214494</v>
      </c>
      <c r="BG1477">
        <f t="shared" si="341"/>
        <v>0</v>
      </c>
    </row>
    <row r="1478" spans="2:59" x14ac:dyDescent="0.3">
      <c r="B1478" s="25" t="s">
        <v>53</v>
      </c>
      <c r="C1478" s="25">
        <v>1470</v>
      </c>
      <c r="D1478" s="25">
        <v>448</v>
      </c>
      <c r="E1478" s="24">
        <v>0</v>
      </c>
      <c r="F1478" s="15">
        <f t="shared" si="342"/>
        <v>0</v>
      </c>
      <c r="G1478" s="15">
        <f t="shared" si="343"/>
        <v>0</v>
      </c>
      <c r="R1478">
        <f>S1478+SUM($S$1031:S1477)</f>
        <v>7157.8333333333421</v>
      </c>
      <c r="S1478">
        <f t="shared" si="337"/>
        <v>0</v>
      </c>
      <c r="U1478">
        <f t="shared" si="338"/>
        <v>0</v>
      </c>
      <c r="V1478">
        <f t="shared" si="331"/>
        <v>132.006303</v>
      </c>
      <c r="W1478">
        <f t="shared" si="339"/>
        <v>0</v>
      </c>
      <c r="X1478">
        <f t="shared" si="340"/>
        <v>0</v>
      </c>
      <c r="Y1478" t="str">
        <f t="shared" si="332"/>
        <v>Constant</v>
      </c>
      <c r="Z1478">
        <f t="shared" si="333"/>
        <v>0</v>
      </c>
      <c r="AA1478">
        <f t="shared" si="334"/>
        <v>0</v>
      </c>
      <c r="AB1478">
        <f t="shared" si="335"/>
        <v>1</v>
      </c>
      <c r="AC1478">
        <f t="shared" si="336"/>
        <v>132.006303</v>
      </c>
      <c r="AD1478">
        <f t="shared" si="344"/>
        <v>0</v>
      </c>
      <c r="AE1478">
        <f t="shared" si="345"/>
        <v>0</v>
      </c>
      <c r="AF1478">
        <f>(Z1478+SUM($Z$1031:Z1477))/1000</f>
        <v>3149.7557537406487</v>
      </c>
      <c r="AG1478">
        <f>(AA1478+SUM($AA$1031:AA1477))/1000</f>
        <v>789.68972822214494</v>
      </c>
      <c r="BG1478">
        <f t="shared" si="341"/>
        <v>0</v>
      </c>
    </row>
    <row r="1479" spans="2:59" x14ac:dyDescent="0.3">
      <c r="B1479" s="25" t="s">
        <v>53</v>
      </c>
      <c r="C1479" s="25">
        <v>1471</v>
      </c>
      <c r="D1479" s="25">
        <v>449</v>
      </c>
      <c r="E1479" s="24">
        <v>0</v>
      </c>
      <c r="F1479" s="15">
        <f t="shared" si="342"/>
        <v>0</v>
      </c>
      <c r="G1479" s="15">
        <f t="shared" si="343"/>
        <v>0</v>
      </c>
      <c r="R1479">
        <f>S1479+SUM($S$1031:S1478)</f>
        <v>7157.8333333333421</v>
      </c>
      <c r="S1479">
        <f t="shared" si="337"/>
        <v>0</v>
      </c>
      <c r="U1479">
        <f t="shared" si="338"/>
        <v>0</v>
      </c>
      <c r="V1479">
        <f t="shared" si="331"/>
        <v>132.006303</v>
      </c>
      <c r="W1479">
        <f t="shared" si="339"/>
        <v>0</v>
      </c>
      <c r="X1479">
        <f t="shared" si="340"/>
        <v>0</v>
      </c>
      <c r="Y1479" t="str">
        <f t="shared" si="332"/>
        <v>Constant</v>
      </c>
      <c r="Z1479">
        <f t="shared" si="333"/>
        <v>0</v>
      </c>
      <c r="AA1479">
        <f t="shared" si="334"/>
        <v>0</v>
      </c>
      <c r="AB1479">
        <f t="shared" si="335"/>
        <v>1</v>
      </c>
      <c r="AC1479">
        <f t="shared" si="336"/>
        <v>132.006303</v>
      </c>
      <c r="AD1479">
        <f t="shared" si="344"/>
        <v>0</v>
      </c>
      <c r="AE1479">
        <f t="shared" si="345"/>
        <v>0</v>
      </c>
      <c r="AF1479">
        <f>(Z1479+SUM($Z$1031:Z1478))/1000</f>
        <v>3149.7557537406487</v>
      </c>
      <c r="AG1479">
        <f>(AA1479+SUM($AA$1031:AA1478))/1000</f>
        <v>789.68972822214494</v>
      </c>
      <c r="BG1479">
        <f t="shared" si="341"/>
        <v>0</v>
      </c>
    </row>
    <row r="1480" spans="2:59" x14ac:dyDescent="0.3">
      <c r="B1480" s="25" t="s">
        <v>53</v>
      </c>
      <c r="C1480" s="25">
        <v>1472</v>
      </c>
      <c r="D1480" s="25">
        <v>450</v>
      </c>
      <c r="E1480" s="24">
        <v>0</v>
      </c>
      <c r="F1480" s="15">
        <f t="shared" si="342"/>
        <v>0</v>
      </c>
      <c r="G1480" s="15">
        <f t="shared" si="343"/>
        <v>0</v>
      </c>
      <c r="R1480">
        <f>S1480+SUM($S$1031:S1479)</f>
        <v>7157.8333333333421</v>
      </c>
      <c r="S1480">
        <f t="shared" si="337"/>
        <v>0</v>
      </c>
      <c r="U1480">
        <f t="shared" si="338"/>
        <v>0</v>
      </c>
      <c r="V1480">
        <f t="shared" ref="V1480:V1543" si="346">U1480+T$8</f>
        <v>132.006303</v>
      </c>
      <c r="W1480">
        <f t="shared" si="339"/>
        <v>0</v>
      </c>
      <c r="X1480">
        <f t="shared" si="340"/>
        <v>0</v>
      </c>
      <c r="Y1480" t="str">
        <f t="shared" ref="Y1480:Y1543" si="347">IF(F1480&gt;0, "Accelerating", IF(F1480&lt;0, "Braking", IF(F1480=0, "Constant")))</f>
        <v>Constant</v>
      </c>
      <c r="Z1480">
        <f t="shared" ref="Z1480:Z1543" si="348">AE1480*S1480</f>
        <v>0</v>
      </c>
      <c r="AA1480">
        <f t="shared" ref="AA1480:AA1543" si="349">AD1480*S1480</f>
        <v>0</v>
      </c>
      <c r="AB1480">
        <f t="shared" ref="AB1480:AB1543" si="350">IF(S1480=0, 1,0)</f>
        <v>1</v>
      </c>
      <c r="AC1480">
        <f t="shared" ref="AC1480:AC1543" si="351">W1480+V1480</f>
        <v>132.006303</v>
      </c>
      <c r="AD1480">
        <f t="shared" si="344"/>
        <v>0</v>
      </c>
      <c r="AE1480">
        <f t="shared" si="345"/>
        <v>0</v>
      </c>
      <c r="AF1480">
        <f>(Z1480+SUM($Z$1031:Z1479))/1000</f>
        <v>3149.7557537406487</v>
      </c>
      <c r="AG1480">
        <f>(AA1480+SUM($AA$1031:AA1479))/1000</f>
        <v>789.68972822214494</v>
      </c>
      <c r="BG1480">
        <f t="shared" si="341"/>
        <v>0</v>
      </c>
    </row>
    <row r="1481" spans="2:59" x14ac:dyDescent="0.3">
      <c r="B1481" s="25" t="s">
        <v>53</v>
      </c>
      <c r="C1481" s="25">
        <v>1473</v>
      </c>
      <c r="D1481" s="25">
        <v>451</v>
      </c>
      <c r="E1481" s="24">
        <v>0</v>
      </c>
      <c r="F1481" s="15">
        <f t="shared" si="342"/>
        <v>0</v>
      </c>
      <c r="G1481" s="15">
        <f t="shared" si="343"/>
        <v>0</v>
      </c>
      <c r="R1481">
        <f>S1481+SUM($S$1031:S1480)</f>
        <v>7157.8333333333421</v>
      </c>
      <c r="S1481">
        <f t="shared" ref="S1481:S1544" si="352">E1481/3.6</f>
        <v>0</v>
      </c>
      <c r="U1481">
        <f t="shared" ref="U1481:U1544" si="353">0.5*2.14*0.36*1.2*(S1481)^2</f>
        <v>0</v>
      </c>
      <c r="V1481">
        <f t="shared" si="346"/>
        <v>132.006303</v>
      </c>
      <c r="W1481">
        <f t="shared" ref="W1481:W1544" si="354">(1430*F1481)</f>
        <v>0</v>
      </c>
      <c r="X1481">
        <f t="shared" ref="X1481:X1544" si="355">AE1481*S1481</f>
        <v>0</v>
      </c>
      <c r="Y1481" t="str">
        <f t="shared" si="347"/>
        <v>Constant</v>
      </c>
      <c r="Z1481">
        <f t="shared" si="348"/>
        <v>0</v>
      </c>
      <c r="AA1481">
        <f t="shared" si="349"/>
        <v>0</v>
      </c>
      <c r="AB1481">
        <f t="shared" si="350"/>
        <v>1</v>
      </c>
      <c r="AC1481">
        <f t="shared" si="351"/>
        <v>132.006303</v>
      </c>
      <c r="AD1481">
        <f t="shared" si="344"/>
        <v>0</v>
      </c>
      <c r="AE1481">
        <f t="shared" si="345"/>
        <v>0</v>
      </c>
      <c r="AF1481">
        <f>(Z1481+SUM($Z$1031:Z1480))/1000</f>
        <v>3149.7557537406487</v>
      </c>
      <c r="AG1481">
        <f>(AA1481+SUM($AA$1031:AA1480))/1000</f>
        <v>789.68972822214494</v>
      </c>
      <c r="BG1481">
        <f t="shared" ref="BG1481:BG1544" si="356">(0.5*1430*(S1481*S1481))/1000</f>
        <v>0</v>
      </c>
    </row>
    <row r="1482" spans="2:59" x14ac:dyDescent="0.3">
      <c r="B1482" s="25" t="s">
        <v>53</v>
      </c>
      <c r="C1482" s="25">
        <v>1474</v>
      </c>
      <c r="D1482" s="25">
        <v>452</v>
      </c>
      <c r="E1482" s="24">
        <v>0</v>
      </c>
      <c r="F1482" s="15">
        <f t="shared" ref="F1482:F1545" si="357">($E1483-$E1481)/2/3.6</f>
        <v>0</v>
      </c>
      <c r="G1482" s="15">
        <f t="shared" ref="G1482:G1545" si="358">($E1483-$E1481)/2</f>
        <v>0</v>
      </c>
      <c r="R1482">
        <f>S1482+SUM($S$1031:S1481)</f>
        <v>7157.8333333333421</v>
      </c>
      <c r="S1482">
        <f t="shared" si="352"/>
        <v>0</v>
      </c>
      <c r="U1482">
        <f t="shared" si="353"/>
        <v>0</v>
      </c>
      <c r="V1482">
        <f t="shared" si="346"/>
        <v>132.006303</v>
      </c>
      <c r="W1482">
        <f t="shared" si="354"/>
        <v>0</v>
      </c>
      <c r="X1482">
        <f t="shared" si="355"/>
        <v>0</v>
      </c>
      <c r="Y1482" t="str">
        <f t="shared" si="347"/>
        <v>Constant</v>
      </c>
      <c r="Z1482">
        <f t="shared" si="348"/>
        <v>0</v>
      </c>
      <c r="AA1482">
        <f t="shared" si="349"/>
        <v>0</v>
      </c>
      <c r="AB1482">
        <f t="shared" si="350"/>
        <v>1</v>
      </c>
      <c r="AC1482">
        <f t="shared" si="351"/>
        <v>132.006303</v>
      </c>
      <c r="AD1482">
        <f t="shared" si="344"/>
        <v>0</v>
      </c>
      <c r="AE1482">
        <f t="shared" si="345"/>
        <v>0</v>
      </c>
      <c r="AF1482">
        <f>(Z1482+SUM($Z$1031:Z1481))/1000</f>
        <v>3149.7557537406487</v>
      </c>
      <c r="AG1482">
        <f>(AA1482+SUM($AA$1031:AA1481))/1000</f>
        <v>789.68972822214494</v>
      </c>
      <c r="BG1482">
        <f t="shared" si="356"/>
        <v>0</v>
      </c>
    </row>
    <row r="1483" spans="2:59" x14ac:dyDescent="0.3">
      <c r="B1483" s="25" t="s">
        <v>53</v>
      </c>
      <c r="C1483" s="25">
        <v>1475</v>
      </c>
      <c r="D1483" s="25">
        <v>453</v>
      </c>
      <c r="E1483" s="24">
        <v>0</v>
      </c>
      <c r="F1483" s="15">
        <f t="shared" si="357"/>
        <v>0</v>
      </c>
      <c r="G1483" s="15">
        <f t="shared" si="358"/>
        <v>0</v>
      </c>
      <c r="R1483">
        <f>S1483+SUM($S$1031:S1482)</f>
        <v>7157.8333333333421</v>
      </c>
      <c r="S1483">
        <f t="shared" si="352"/>
        <v>0</v>
      </c>
      <c r="U1483">
        <f t="shared" si="353"/>
        <v>0</v>
      </c>
      <c r="V1483">
        <f t="shared" si="346"/>
        <v>132.006303</v>
      </c>
      <c r="W1483">
        <f t="shared" si="354"/>
        <v>0</v>
      </c>
      <c r="X1483">
        <f t="shared" si="355"/>
        <v>0</v>
      </c>
      <c r="Y1483" t="str">
        <f t="shared" si="347"/>
        <v>Constant</v>
      </c>
      <c r="Z1483">
        <f t="shared" si="348"/>
        <v>0</v>
      </c>
      <c r="AA1483">
        <f t="shared" si="349"/>
        <v>0</v>
      </c>
      <c r="AB1483">
        <f t="shared" si="350"/>
        <v>1</v>
      </c>
      <c r="AC1483">
        <f t="shared" si="351"/>
        <v>132.006303</v>
      </c>
      <c r="AD1483">
        <f t="shared" ref="AD1483:AD1546" si="359">IF(AC1483&gt;V1483,0,IF(AC1483&gt;0,0,IF(AC1483=$T$8,0,-AC1483)))</f>
        <v>0</v>
      </c>
      <c r="AE1483">
        <f t="shared" si="345"/>
        <v>0</v>
      </c>
      <c r="AF1483">
        <f>(Z1483+SUM($Z$1031:Z1482))/1000</f>
        <v>3149.7557537406487</v>
      </c>
      <c r="AG1483">
        <f>(AA1483+SUM($AA$1031:AA1482))/1000</f>
        <v>789.68972822214494</v>
      </c>
      <c r="BG1483">
        <f t="shared" si="356"/>
        <v>0</v>
      </c>
    </row>
    <row r="1484" spans="2:59" x14ac:dyDescent="0.3">
      <c r="B1484" s="25" t="s">
        <v>53</v>
      </c>
      <c r="C1484" s="25">
        <v>1476</v>
      </c>
      <c r="D1484" s="25">
        <v>454</v>
      </c>
      <c r="E1484" s="24">
        <v>0</v>
      </c>
      <c r="F1484" s="15">
        <f t="shared" si="357"/>
        <v>0</v>
      </c>
      <c r="G1484" s="15">
        <f t="shared" si="358"/>
        <v>0</v>
      </c>
      <c r="R1484">
        <f>S1484+SUM($S$1031:S1483)</f>
        <v>7157.8333333333421</v>
      </c>
      <c r="S1484">
        <f t="shared" si="352"/>
        <v>0</v>
      </c>
      <c r="U1484">
        <f t="shared" si="353"/>
        <v>0</v>
      </c>
      <c r="V1484">
        <f t="shared" si="346"/>
        <v>132.006303</v>
      </c>
      <c r="W1484">
        <f t="shared" si="354"/>
        <v>0</v>
      </c>
      <c r="X1484">
        <f t="shared" si="355"/>
        <v>0</v>
      </c>
      <c r="Y1484" t="str">
        <f t="shared" si="347"/>
        <v>Constant</v>
      </c>
      <c r="Z1484">
        <f t="shared" si="348"/>
        <v>0</v>
      </c>
      <c r="AA1484">
        <f t="shared" si="349"/>
        <v>0</v>
      </c>
      <c r="AB1484">
        <f t="shared" si="350"/>
        <v>1</v>
      </c>
      <c r="AC1484">
        <f t="shared" si="351"/>
        <v>132.006303</v>
      </c>
      <c r="AD1484">
        <f t="shared" si="359"/>
        <v>0</v>
      </c>
      <c r="AE1484">
        <f t="shared" si="345"/>
        <v>0</v>
      </c>
      <c r="AF1484">
        <f>(Z1484+SUM($Z$1031:Z1483))/1000</f>
        <v>3149.7557537406487</v>
      </c>
      <c r="AG1484">
        <f>(AA1484+SUM($AA$1031:AA1483))/1000</f>
        <v>789.68972822214494</v>
      </c>
      <c r="BG1484">
        <f t="shared" si="356"/>
        <v>0</v>
      </c>
    </row>
    <row r="1485" spans="2:59" x14ac:dyDescent="0.3">
      <c r="B1485" s="25" t="s">
        <v>53</v>
      </c>
      <c r="C1485" s="25">
        <v>1477</v>
      </c>
      <c r="D1485" s="25">
        <v>455</v>
      </c>
      <c r="E1485" s="24">
        <v>0</v>
      </c>
      <c r="F1485" s="15">
        <f t="shared" si="357"/>
        <v>0</v>
      </c>
      <c r="G1485" s="15">
        <f t="shared" si="358"/>
        <v>0</v>
      </c>
      <c r="R1485">
        <f>S1485+SUM($S$1031:S1484)</f>
        <v>7157.8333333333421</v>
      </c>
      <c r="S1485">
        <f t="shared" si="352"/>
        <v>0</v>
      </c>
      <c r="U1485">
        <f t="shared" si="353"/>
        <v>0</v>
      </c>
      <c r="V1485">
        <f t="shared" si="346"/>
        <v>132.006303</v>
      </c>
      <c r="W1485">
        <f t="shared" si="354"/>
        <v>0</v>
      </c>
      <c r="X1485">
        <f t="shared" si="355"/>
        <v>0</v>
      </c>
      <c r="Y1485" t="str">
        <f t="shared" si="347"/>
        <v>Constant</v>
      </c>
      <c r="Z1485">
        <f t="shared" si="348"/>
        <v>0</v>
      </c>
      <c r="AA1485">
        <f t="shared" si="349"/>
        <v>0</v>
      </c>
      <c r="AB1485">
        <f t="shared" si="350"/>
        <v>1</v>
      </c>
      <c r="AC1485">
        <f t="shared" si="351"/>
        <v>132.006303</v>
      </c>
      <c r="AD1485">
        <f t="shared" si="359"/>
        <v>0</v>
      </c>
      <c r="AE1485">
        <f t="shared" si="345"/>
        <v>0</v>
      </c>
      <c r="AF1485">
        <f>(Z1485+SUM($Z$1031:Z1484))/1000</f>
        <v>3149.7557537406487</v>
      </c>
      <c r="AG1485">
        <f>(AA1485+SUM($AA$1031:AA1484))/1000</f>
        <v>789.68972822214494</v>
      </c>
      <c r="BG1485">
        <f t="shared" si="356"/>
        <v>0</v>
      </c>
    </row>
    <row r="1486" spans="2:59" x14ac:dyDescent="0.3">
      <c r="B1486" s="23" t="s">
        <v>54</v>
      </c>
      <c r="C1486" s="23">
        <v>1478</v>
      </c>
      <c r="D1486" s="23">
        <v>1</v>
      </c>
      <c r="E1486" s="22">
        <v>0</v>
      </c>
      <c r="F1486" s="15">
        <f t="shared" si="357"/>
        <v>0.30555555555555558</v>
      </c>
      <c r="G1486" s="15">
        <f t="shared" si="358"/>
        <v>1.1000000000000001</v>
      </c>
      <c r="R1486">
        <v>0</v>
      </c>
      <c r="S1486">
        <f t="shared" si="352"/>
        <v>0</v>
      </c>
      <c r="U1486">
        <f t="shared" si="353"/>
        <v>0</v>
      </c>
      <c r="V1486">
        <f t="shared" si="346"/>
        <v>132.006303</v>
      </c>
      <c r="W1486">
        <f t="shared" si="354"/>
        <v>436.94444444444446</v>
      </c>
      <c r="X1486">
        <f t="shared" si="355"/>
        <v>0</v>
      </c>
      <c r="Y1486" t="str">
        <f t="shared" si="347"/>
        <v>Accelerating</v>
      </c>
      <c r="Z1486">
        <f t="shared" si="348"/>
        <v>0</v>
      </c>
      <c r="AA1486">
        <f t="shared" si="349"/>
        <v>0</v>
      </c>
      <c r="AB1486">
        <f t="shared" si="350"/>
        <v>1</v>
      </c>
      <c r="AC1486">
        <f t="shared" si="351"/>
        <v>568.95074744444446</v>
      </c>
      <c r="AD1486">
        <f t="shared" si="359"/>
        <v>0</v>
      </c>
      <c r="AE1486">
        <f t="shared" si="345"/>
        <v>568.95074744444446</v>
      </c>
      <c r="AF1486">
        <v>0</v>
      </c>
      <c r="AG1486">
        <v>0</v>
      </c>
      <c r="BG1486">
        <f t="shared" si="356"/>
        <v>0</v>
      </c>
    </row>
    <row r="1487" spans="2:59" x14ac:dyDescent="0.3">
      <c r="B1487" s="23" t="s">
        <v>54</v>
      </c>
      <c r="C1487" s="23">
        <v>1479</v>
      </c>
      <c r="D1487" s="23">
        <v>2</v>
      </c>
      <c r="E1487" s="22">
        <v>2.2000000000000002</v>
      </c>
      <c r="F1487" s="15">
        <f t="shared" si="357"/>
        <v>0.61111111111111116</v>
      </c>
      <c r="G1487" s="15">
        <f t="shared" si="358"/>
        <v>2.2000000000000002</v>
      </c>
      <c r="R1487">
        <f>S1487+SUM($S$1486:S1486)</f>
        <v>0.61111111111111116</v>
      </c>
      <c r="S1487">
        <f t="shared" si="352"/>
        <v>0.61111111111111116</v>
      </c>
      <c r="U1487">
        <f t="shared" si="353"/>
        <v>0.17262666666666668</v>
      </c>
      <c r="V1487">
        <f t="shared" si="346"/>
        <v>132.17892966666668</v>
      </c>
      <c r="W1487">
        <f t="shared" si="354"/>
        <v>873.88888888888891</v>
      </c>
      <c r="X1487">
        <f t="shared" si="355"/>
        <v>614.81922245061742</v>
      </c>
      <c r="Y1487" t="str">
        <f t="shared" si="347"/>
        <v>Accelerating</v>
      </c>
      <c r="Z1487">
        <f t="shared" si="348"/>
        <v>614.81922245061742</v>
      </c>
      <c r="AA1487">
        <f t="shared" si="349"/>
        <v>0</v>
      </c>
      <c r="AB1487">
        <f t="shared" si="350"/>
        <v>0</v>
      </c>
      <c r="AC1487">
        <f t="shared" si="351"/>
        <v>1006.0678185555556</v>
      </c>
      <c r="AD1487">
        <f t="shared" si="359"/>
        <v>0</v>
      </c>
      <c r="AE1487">
        <f t="shared" si="345"/>
        <v>1006.0678185555556</v>
      </c>
      <c r="AF1487">
        <f>(Z1487+SUM($Z$1486:Z1486))/1000</f>
        <v>0.61481922245061738</v>
      </c>
      <c r="AG1487">
        <f>(AA1487+SUM($AA$1486:AA1486))/1000</f>
        <v>0</v>
      </c>
      <c r="BG1487">
        <f t="shared" si="356"/>
        <v>0.26702160493827165</v>
      </c>
    </row>
    <row r="1488" spans="2:59" x14ac:dyDescent="0.3">
      <c r="B1488" s="23" t="s">
        <v>54</v>
      </c>
      <c r="C1488" s="23">
        <v>1480</v>
      </c>
      <c r="D1488" s="23">
        <v>3</v>
      </c>
      <c r="E1488" s="22">
        <v>4.4000000000000004</v>
      </c>
      <c r="F1488" s="15">
        <f t="shared" si="357"/>
        <v>0.56944444444444442</v>
      </c>
      <c r="G1488" s="15">
        <f t="shared" si="358"/>
        <v>2.0499999999999998</v>
      </c>
      <c r="R1488">
        <f>S1488+SUM($S$1486:S1487)</f>
        <v>1.8333333333333335</v>
      </c>
      <c r="S1488">
        <f t="shared" si="352"/>
        <v>1.2222222222222223</v>
      </c>
      <c r="U1488">
        <f t="shared" si="353"/>
        <v>0.69050666666666671</v>
      </c>
      <c r="V1488">
        <f t="shared" si="346"/>
        <v>132.69680966666667</v>
      </c>
      <c r="W1488">
        <f t="shared" si="354"/>
        <v>814.30555555555554</v>
      </c>
      <c r="X1488">
        <f t="shared" si="355"/>
        <v>1157.447335271605</v>
      </c>
      <c r="Y1488" t="str">
        <f t="shared" si="347"/>
        <v>Accelerating</v>
      </c>
      <c r="Z1488">
        <f t="shared" si="348"/>
        <v>1157.447335271605</v>
      </c>
      <c r="AA1488">
        <f t="shared" si="349"/>
        <v>0</v>
      </c>
      <c r="AB1488">
        <f t="shared" si="350"/>
        <v>0</v>
      </c>
      <c r="AC1488">
        <f t="shared" si="351"/>
        <v>947.00236522222224</v>
      </c>
      <c r="AD1488">
        <f t="shared" si="359"/>
        <v>0</v>
      </c>
      <c r="AE1488">
        <f t="shared" si="345"/>
        <v>947.00236522222224</v>
      </c>
      <c r="AF1488">
        <f>(Z1488+SUM($Z$1486:Z1487))/1000</f>
        <v>1.7722665577222223</v>
      </c>
      <c r="AG1488">
        <f>(AA1488+SUM($AA$1486:AA1487))/1000</f>
        <v>0</v>
      </c>
      <c r="BG1488">
        <f t="shared" si="356"/>
        <v>1.0680864197530866</v>
      </c>
    </row>
    <row r="1489" spans="2:59" x14ac:dyDescent="0.3">
      <c r="B1489" s="23" t="s">
        <v>54</v>
      </c>
      <c r="C1489" s="23">
        <v>1481</v>
      </c>
      <c r="D1489" s="23">
        <v>4</v>
      </c>
      <c r="E1489" s="22">
        <v>6.3</v>
      </c>
      <c r="F1489" s="15">
        <f t="shared" si="357"/>
        <v>0.4861111111111111</v>
      </c>
      <c r="G1489" s="15">
        <f t="shared" si="358"/>
        <v>1.75</v>
      </c>
      <c r="R1489">
        <f>S1489+SUM($S$1486:S1488)</f>
        <v>3.5833333333333335</v>
      </c>
      <c r="S1489">
        <f t="shared" si="352"/>
        <v>1.75</v>
      </c>
      <c r="U1489">
        <f t="shared" si="353"/>
        <v>1.41561</v>
      </c>
      <c r="V1489">
        <f t="shared" si="346"/>
        <v>133.42191299999999</v>
      </c>
      <c r="W1489">
        <f t="shared" si="354"/>
        <v>695.13888888888891</v>
      </c>
      <c r="X1489">
        <f t="shared" si="355"/>
        <v>1449.9814033055557</v>
      </c>
      <c r="Y1489" t="str">
        <f t="shared" si="347"/>
        <v>Accelerating</v>
      </c>
      <c r="Z1489">
        <f t="shared" si="348"/>
        <v>1449.9814033055557</v>
      </c>
      <c r="AA1489">
        <f t="shared" si="349"/>
        <v>0</v>
      </c>
      <c r="AB1489">
        <f t="shared" si="350"/>
        <v>0</v>
      </c>
      <c r="AC1489">
        <f t="shared" si="351"/>
        <v>828.56080188888893</v>
      </c>
      <c r="AD1489">
        <f t="shared" si="359"/>
        <v>0</v>
      </c>
      <c r="AE1489">
        <f t="shared" si="345"/>
        <v>828.56080188888893</v>
      </c>
      <c r="AF1489">
        <f>(Z1489+SUM($Z$1486:Z1488))/1000</f>
        <v>3.2222479610277777</v>
      </c>
      <c r="AG1489">
        <f>(AA1489+SUM($AA$1486:AA1488))/1000</f>
        <v>0</v>
      </c>
      <c r="BG1489">
        <f t="shared" si="356"/>
        <v>2.1896874999999998</v>
      </c>
    </row>
    <row r="1490" spans="2:59" x14ac:dyDescent="0.3">
      <c r="B1490" s="23" t="s">
        <v>54</v>
      </c>
      <c r="C1490" s="23">
        <v>1482</v>
      </c>
      <c r="D1490" s="23">
        <v>5</v>
      </c>
      <c r="E1490" s="22">
        <v>7.9</v>
      </c>
      <c r="F1490" s="15">
        <f t="shared" si="357"/>
        <v>0.40277777777777768</v>
      </c>
      <c r="G1490" s="15">
        <f t="shared" si="358"/>
        <v>1.4499999999999997</v>
      </c>
      <c r="R1490">
        <f>S1490+SUM($S$1486:S1489)</f>
        <v>5.7777777777777786</v>
      </c>
      <c r="S1490">
        <f t="shared" si="352"/>
        <v>2.1944444444444446</v>
      </c>
      <c r="U1490">
        <f t="shared" si="353"/>
        <v>2.2259566666666668</v>
      </c>
      <c r="V1490">
        <f t="shared" si="346"/>
        <v>134.23225966666666</v>
      </c>
      <c r="W1490">
        <f t="shared" si="354"/>
        <v>575.97222222222206</v>
      </c>
      <c r="X1490">
        <f t="shared" si="355"/>
        <v>1558.504279700617</v>
      </c>
      <c r="Y1490" t="str">
        <f t="shared" si="347"/>
        <v>Accelerating</v>
      </c>
      <c r="Z1490">
        <f t="shared" si="348"/>
        <v>1558.504279700617</v>
      </c>
      <c r="AA1490">
        <f t="shared" si="349"/>
        <v>0</v>
      </c>
      <c r="AB1490">
        <f t="shared" si="350"/>
        <v>0</v>
      </c>
      <c r="AC1490">
        <f t="shared" si="351"/>
        <v>710.20448188888872</v>
      </c>
      <c r="AD1490">
        <f t="shared" si="359"/>
        <v>0</v>
      </c>
      <c r="AE1490">
        <f t="shared" si="345"/>
        <v>710.20448188888872</v>
      </c>
      <c r="AF1490">
        <f>(Z1490+SUM($Z$1486:Z1489))/1000</f>
        <v>4.7807522407283951</v>
      </c>
      <c r="AG1490">
        <f>(AA1490+SUM($AA$1486:AA1489))/1000</f>
        <v>0</v>
      </c>
      <c r="BG1490">
        <f t="shared" si="356"/>
        <v>3.4431442901234575</v>
      </c>
    </row>
    <row r="1491" spans="2:59" x14ac:dyDescent="0.3">
      <c r="B1491" s="23" t="s">
        <v>54</v>
      </c>
      <c r="C1491" s="23">
        <v>1483</v>
      </c>
      <c r="D1491" s="23">
        <v>6</v>
      </c>
      <c r="E1491" s="22">
        <v>9.1999999999999993</v>
      </c>
      <c r="F1491" s="15">
        <f t="shared" si="357"/>
        <v>0.34722222222222221</v>
      </c>
      <c r="G1491" s="15">
        <f t="shared" si="358"/>
        <v>1.25</v>
      </c>
      <c r="R1491">
        <f>S1491+SUM($S$1486:S1490)</f>
        <v>8.3333333333333339</v>
      </c>
      <c r="S1491">
        <f t="shared" si="352"/>
        <v>2.5555555555555554</v>
      </c>
      <c r="U1491">
        <f t="shared" si="353"/>
        <v>3.0188266666666661</v>
      </c>
      <c r="V1491">
        <f t="shared" si="346"/>
        <v>135.02512966666666</v>
      </c>
      <c r="W1491">
        <f t="shared" si="354"/>
        <v>496.52777777777777</v>
      </c>
      <c r="X1491">
        <f t="shared" si="355"/>
        <v>1613.9685412469132</v>
      </c>
      <c r="Y1491" t="str">
        <f t="shared" si="347"/>
        <v>Accelerating</v>
      </c>
      <c r="Z1491">
        <f t="shared" si="348"/>
        <v>1613.9685412469132</v>
      </c>
      <c r="AA1491">
        <f t="shared" si="349"/>
        <v>0</v>
      </c>
      <c r="AB1491">
        <f t="shared" si="350"/>
        <v>0</v>
      </c>
      <c r="AC1491">
        <f t="shared" si="351"/>
        <v>631.55290744444437</v>
      </c>
      <c r="AD1491">
        <f t="shared" si="359"/>
        <v>0</v>
      </c>
      <c r="AE1491">
        <f t="shared" si="345"/>
        <v>631.55290744444437</v>
      </c>
      <c r="AF1491">
        <f>(Z1491+SUM($Z$1486:Z1490))/1000</f>
        <v>6.394720781975308</v>
      </c>
      <c r="AG1491">
        <f>(AA1491+SUM($AA$1486:AA1490))/1000</f>
        <v>0</v>
      </c>
      <c r="BG1491">
        <f t="shared" si="356"/>
        <v>4.6695679012345668</v>
      </c>
    </row>
    <row r="1492" spans="2:59" x14ac:dyDescent="0.3">
      <c r="B1492" s="23" t="s">
        <v>54</v>
      </c>
      <c r="C1492" s="23">
        <v>1484</v>
      </c>
      <c r="D1492" s="23">
        <v>7</v>
      </c>
      <c r="E1492" s="22">
        <v>10.4</v>
      </c>
      <c r="F1492" s="15">
        <f t="shared" si="357"/>
        <v>0.31944444444444453</v>
      </c>
      <c r="G1492" s="15">
        <f t="shared" si="358"/>
        <v>1.1500000000000004</v>
      </c>
      <c r="R1492">
        <f>S1492+SUM($S$1486:S1491)</f>
        <v>11.222222222222223</v>
      </c>
      <c r="S1492">
        <f t="shared" si="352"/>
        <v>2.8888888888888888</v>
      </c>
      <c r="U1492">
        <f t="shared" si="353"/>
        <v>3.8577066666666666</v>
      </c>
      <c r="V1492">
        <f t="shared" si="346"/>
        <v>135.86400966666668</v>
      </c>
      <c r="W1492">
        <f t="shared" si="354"/>
        <v>456.80555555555566</v>
      </c>
      <c r="X1492">
        <f t="shared" si="355"/>
        <v>1712.1565217530867</v>
      </c>
      <c r="Y1492" t="str">
        <f t="shared" si="347"/>
        <v>Accelerating</v>
      </c>
      <c r="Z1492">
        <f t="shared" si="348"/>
        <v>1712.1565217530867</v>
      </c>
      <c r="AA1492">
        <f t="shared" si="349"/>
        <v>0</v>
      </c>
      <c r="AB1492">
        <f t="shared" si="350"/>
        <v>0</v>
      </c>
      <c r="AC1492">
        <f t="shared" si="351"/>
        <v>592.66956522222233</v>
      </c>
      <c r="AD1492">
        <f t="shared" si="359"/>
        <v>0</v>
      </c>
      <c r="AE1492">
        <f t="shared" si="345"/>
        <v>592.66956522222233</v>
      </c>
      <c r="AF1492">
        <f>(Z1492+SUM($Z$1486:Z1491))/1000</f>
        <v>8.1068773037283961</v>
      </c>
      <c r="AG1492">
        <f>(AA1492+SUM($AA$1486:AA1491))/1000</f>
        <v>0</v>
      </c>
      <c r="BG1492">
        <f t="shared" si="356"/>
        <v>5.9671604938271603</v>
      </c>
    </row>
    <row r="1493" spans="2:59" x14ac:dyDescent="0.3">
      <c r="B1493" s="23" t="s">
        <v>54</v>
      </c>
      <c r="C1493" s="23">
        <v>1485</v>
      </c>
      <c r="D1493" s="23">
        <v>8</v>
      </c>
      <c r="E1493" s="22">
        <v>11.5</v>
      </c>
      <c r="F1493" s="15">
        <f t="shared" si="357"/>
        <v>0.34722222222222221</v>
      </c>
      <c r="G1493" s="15">
        <f t="shared" si="358"/>
        <v>1.25</v>
      </c>
      <c r="R1493">
        <f>S1493+SUM($S$1486:S1492)</f>
        <v>14.416666666666668</v>
      </c>
      <c r="S1493">
        <f t="shared" si="352"/>
        <v>3.1944444444444442</v>
      </c>
      <c r="U1493">
        <f t="shared" si="353"/>
        <v>4.7169166666666662</v>
      </c>
      <c r="V1493">
        <f t="shared" si="346"/>
        <v>136.72321966666667</v>
      </c>
      <c r="W1493">
        <f t="shared" si="354"/>
        <v>496.52777777777777</v>
      </c>
      <c r="X1493">
        <f t="shared" si="355"/>
        <v>2022.8851307253085</v>
      </c>
      <c r="Y1493" t="str">
        <f t="shared" si="347"/>
        <v>Accelerating</v>
      </c>
      <c r="Z1493">
        <f t="shared" si="348"/>
        <v>2022.8851307253085</v>
      </c>
      <c r="AA1493">
        <f t="shared" si="349"/>
        <v>0</v>
      </c>
      <c r="AB1493">
        <f t="shared" si="350"/>
        <v>0</v>
      </c>
      <c r="AC1493">
        <f t="shared" si="351"/>
        <v>633.25099744444447</v>
      </c>
      <c r="AD1493">
        <f t="shared" si="359"/>
        <v>0</v>
      </c>
      <c r="AE1493">
        <f t="shared" si="345"/>
        <v>633.25099744444447</v>
      </c>
      <c r="AF1493">
        <f>(Z1493+SUM($Z$1486:Z1492))/1000</f>
        <v>10.129762434453703</v>
      </c>
      <c r="AG1493">
        <f>(AA1493+SUM($AA$1486:AA1492))/1000</f>
        <v>0</v>
      </c>
      <c r="BG1493">
        <f t="shared" si="356"/>
        <v>7.2961998456790118</v>
      </c>
    </row>
    <row r="1494" spans="2:59" x14ac:dyDescent="0.3">
      <c r="B1494" s="23" t="s">
        <v>54</v>
      </c>
      <c r="C1494" s="23">
        <v>1486</v>
      </c>
      <c r="D1494" s="23">
        <v>9</v>
      </c>
      <c r="E1494" s="22">
        <v>12.9</v>
      </c>
      <c r="F1494" s="15">
        <f t="shared" si="357"/>
        <v>0.44444444444444431</v>
      </c>
      <c r="G1494" s="15">
        <f t="shared" si="358"/>
        <v>1.5999999999999996</v>
      </c>
      <c r="R1494">
        <f>S1494+SUM($S$1486:S1493)</f>
        <v>18</v>
      </c>
      <c r="S1494">
        <f t="shared" si="352"/>
        <v>3.5833333333333335</v>
      </c>
      <c r="U1494">
        <f t="shared" si="353"/>
        <v>5.9352900000000002</v>
      </c>
      <c r="V1494">
        <f t="shared" si="346"/>
        <v>137.94159300000001</v>
      </c>
      <c r="W1494">
        <f t="shared" si="354"/>
        <v>635.55555555555532</v>
      </c>
      <c r="X1494">
        <f t="shared" si="355"/>
        <v>2771.6981156574066</v>
      </c>
      <c r="Y1494" t="str">
        <f t="shared" si="347"/>
        <v>Accelerating</v>
      </c>
      <c r="Z1494">
        <f t="shared" si="348"/>
        <v>2771.6981156574066</v>
      </c>
      <c r="AA1494">
        <f t="shared" si="349"/>
        <v>0</v>
      </c>
      <c r="AB1494">
        <f t="shared" si="350"/>
        <v>0</v>
      </c>
      <c r="AC1494">
        <f t="shared" si="351"/>
        <v>773.49714855555533</v>
      </c>
      <c r="AD1494">
        <f t="shared" si="359"/>
        <v>0</v>
      </c>
      <c r="AE1494">
        <f t="shared" si="345"/>
        <v>773.49714855555533</v>
      </c>
      <c r="AF1494">
        <f>(Z1494+SUM($Z$1486:Z1493))/1000</f>
        <v>12.901460550111111</v>
      </c>
      <c r="AG1494">
        <f>(AA1494+SUM($AA$1486:AA1493))/1000</f>
        <v>0</v>
      </c>
      <c r="BG1494">
        <f t="shared" si="356"/>
        <v>9.1807986111111113</v>
      </c>
    </row>
    <row r="1495" spans="2:59" x14ac:dyDescent="0.3">
      <c r="B1495" s="23" t="s">
        <v>54</v>
      </c>
      <c r="C1495" s="23">
        <v>1487</v>
      </c>
      <c r="D1495" s="23">
        <v>10</v>
      </c>
      <c r="E1495" s="22">
        <v>14.7</v>
      </c>
      <c r="F1495" s="15">
        <f t="shared" si="357"/>
        <v>0.56944444444444442</v>
      </c>
      <c r="G1495" s="15">
        <f t="shared" si="358"/>
        <v>2.0499999999999998</v>
      </c>
      <c r="R1495">
        <f>S1495+SUM($S$1486:S1494)</f>
        <v>22.083333333333332</v>
      </c>
      <c r="S1495">
        <f t="shared" si="352"/>
        <v>4.083333333333333</v>
      </c>
      <c r="U1495">
        <f t="shared" si="353"/>
        <v>7.7072099999999981</v>
      </c>
      <c r="V1495">
        <f t="shared" si="346"/>
        <v>139.71351300000001</v>
      </c>
      <c r="W1495">
        <f t="shared" si="354"/>
        <v>814.30555555555554</v>
      </c>
      <c r="X1495">
        <f t="shared" si="355"/>
        <v>3895.5778632685183</v>
      </c>
      <c r="Y1495" t="str">
        <f t="shared" si="347"/>
        <v>Accelerating</v>
      </c>
      <c r="Z1495">
        <f t="shared" si="348"/>
        <v>3895.5778632685183</v>
      </c>
      <c r="AA1495">
        <f t="shared" si="349"/>
        <v>0</v>
      </c>
      <c r="AB1495">
        <f t="shared" si="350"/>
        <v>0</v>
      </c>
      <c r="AC1495">
        <f t="shared" si="351"/>
        <v>954.01906855555558</v>
      </c>
      <c r="AD1495">
        <f t="shared" si="359"/>
        <v>0</v>
      </c>
      <c r="AE1495">
        <f t="shared" si="345"/>
        <v>954.01906855555558</v>
      </c>
      <c r="AF1495">
        <f>(Z1495+SUM($Z$1486:Z1494))/1000</f>
        <v>16.797038413379628</v>
      </c>
      <c r="AG1495">
        <f>(AA1495+SUM($AA$1486:AA1494))/1000</f>
        <v>0</v>
      </c>
      <c r="BG1495">
        <f t="shared" si="356"/>
        <v>11.921631944444442</v>
      </c>
    </row>
    <row r="1496" spans="2:59" x14ac:dyDescent="0.3">
      <c r="B1496" s="23" t="s">
        <v>54</v>
      </c>
      <c r="C1496" s="23">
        <v>1488</v>
      </c>
      <c r="D1496" s="23">
        <v>11</v>
      </c>
      <c r="E1496" s="22">
        <v>17</v>
      </c>
      <c r="F1496" s="15">
        <f t="shared" si="357"/>
        <v>0.70833333333333348</v>
      </c>
      <c r="G1496" s="15">
        <f t="shared" si="358"/>
        <v>2.5500000000000007</v>
      </c>
      <c r="R1496">
        <f>S1496+SUM($S$1486:S1495)</f>
        <v>26.805555555555554</v>
      </c>
      <c r="S1496">
        <f t="shared" si="352"/>
        <v>4.7222222222222223</v>
      </c>
      <c r="U1496">
        <f t="shared" si="353"/>
        <v>10.307666666666666</v>
      </c>
      <c r="V1496">
        <f t="shared" si="346"/>
        <v>142.31396966666668</v>
      </c>
      <c r="W1496">
        <f t="shared" si="354"/>
        <v>1012.9166666666669</v>
      </c>
      <c r="X1496">
        <f t="shared" si="355"/>
        <v>5455.2557826851862</v>
      </c>
      <c r="Y1496" t="str">
        <f t="shared" si="347"/>
        <v>Accelerating</v>
      </c>
      <c r="Z1496">
        <f t="shared" si="348"/>
        <v>5455.2557826851862</v>
      </c>
      <c r="AA1496">
        <f t="shared" si="349"/>
        <v>0</v>
      </c>
      <c r="AB1496">
        <f t="shared" si="350"/>
        <v>0</v>
      </c>
      <c r="AC1496">
        <f t="shared" si="351"/>
        <v>1155.2306363333335</v>
      </c>
      <c r="AD1496">
        <f t="shared" si="359"/>
        <v>0</v>
      </c>
      <c r="AE1496">
        <f t="shared" si="345"/>
        <v>1155.2306363333335</v>
      </c>
      <c r="AF1496">
        <f>(Z1496+SUM($Z$1486:Z1495))/1000</f>
        <v>22.252294196064817</v>
      </c>
      <c r="AG1496">
        <f>(AA1496+SUM($AA$1486:AA1495))/1000</f>
        <v>0</v>
      </c>
      <c r="BG1496">
        <f t="shared" si="356"/>
        <v>15.944058641975309</v>
      </c>
    </row>
    <row r="1497" spans="2:59" x14ac:dyDescent="0.3">
      <c r="B1497" s="23" t="s">
        <v>54</v>
      </c>
      <c r="C1497" s="23">
        <v>1489</v>
      </c>
      <c r="D1497" s="23">
        <v>12</v>
      </c>
      <c r="E1497" s="22">
        <v>19.8</v>
      </c>
      <c r="F1497" s="15">
        <f t="shared" si="357"/>
        <v>0.84722222222222243</v>
      </c>
      <c r="G1497" s="15">
        <f t="shared" si="358"/>
        <v>3.0500000000000007</v>
      </c>
      <c r="R1497">
        <f>S1497+SUM($S$1486:S1496)</f>
        <v>32.305555555555557</v>
      </c>
      <c r="S1497">
        <f t="shared" si="352"/>
        <v>5.5</v>
      </c>
      <c r="U1497">
        <f t="shared" si="353"/>
        <v>13.982759999999999</v>
      </c>
      <c r="V1497">
        <f t="shared" si="346"/>
        <v>145.98906299999999</v>
      </c>
      <c r="W1497">
        <f t="shared" si="354"/>
        <v>1211.5277777777781</v>
      </c>
      <c r="X1497">
        <f t="shared" si="355"/>
        <v>7466.3426242777796</v>
      </c>
      <c r="Y1497" t="str">
        <f t="shared" si="347"/>
        <v>Accelerating</v>
      </c>
      <c r="Z1497">
        <f t="shared" si="348"/>
        <v>7466.3426242777796</v>
      </c>
      <c r="AA1497">
        <f t="shared" si="349"/>
        <v>0</v>
      </c>
      <c r="AB1497">
        <f t="shared" si="350"/>
        <v>0</v>
      </c>
      <c r="AC1497">
        <f t="shared" si="351"/>
        <v>1357.516840777778</v>
      </c>
      <c r="AD1497">
        <f t="shared" si="359"/>
        <v>0</v>
      </c>
      <c r="AE1497">
        <f t="shared" si="345"/>
        <v>1357.516840777778</v>
      </c>
      <c r="AF1497">
        <f>(Z1497+SUM($Z$1486:Z1496))/1000</f>
        <v>29.718636820342596</v>
      </c>
      <c r="AG1497">
        <f>(AA1497+SUM($AA$1486:AA1496))/1000</f>
        <v>0</v>
      </c>
      <c r="BG1497">
        <f t="shared" si="356"/>
        <v>21.62875</v>
      </c>
    </row>
    <row r="1498" spans="2:59" x14ac:dyDescent="0.3">
      <c r="B1498" s="23" t="s">
        <v>54</v>
      </c>
      <c r="C1498" s="23">
        <v>1490</v>
      </c>
      <c r="D1498" s="23">
        <v>13</v>
      </c>
      <c r="E1498" s="22">
        <v>23.1</v>
      </c>
      <c r="F1498" s="15">
        <f t="shared" si="357"/>
        <v>0.95833333333333315</v>
      </c>
      <c r="G1498" s="15">
        <f t="shared" si="358"/>
        <v>3.4499999999999993</v>
      </c>
      <c r="R1498">
        <f>S1498+SUM($S$1486:S1497)</f>
        <v>38.722222222222221</v>
      </c>
      <c r="S1498">
        <f t="shared" si="352"/>
        <v>6.416666666666667</v>
      </c>
      <c r="U1498">
        <f t="shared" si="353"/>
        <v>19.03209</v>
      </c>
      <c r="V1498">
        <f t="shared" si="346"/>
        <v>151.03839300000001</v>
      </c>
      <c r="W1498">
        <f t="shared" si="354"/>
        <v>1370.4166666666665</v>
      </c>
      <c r="X1498">
        <f t="shared" si="355"/>
        <v>9762.669966194444</v>
      </c>
      <c r="Y1498" t="str">
        <f t="shared" si="347"/>
        <v>Accelerating</v>
      </c>
      <c r="Z1498">
        <f t="shared" si="348"/>
        <v>9762.669966194444</v>
      </c>
      <c r="AA1498">
        <f t="shared" si="349"/>
        <v>0</v>
      </c>
      <c r="AB1498">
        <f t="shared" si="350"/>
        <v>0</v>
      </c>
      <c r="AC1498">
        <f t="shared" si="351"/>
        <v>1521.4550596666666</v>
      </c>
      <c r="AD1498">
        <f t="shared" si="359"/>
        <v>0</v>
      </c>
      <c r="AE1498">
        <f t="shared" si="345"/>
        <v>1521.4550596666666</v>
      </c>
      <c r="AF1498">
        <f>(Z1498+SUM($Z$1486:Z1497))/1000</f>
        <v>39.48130678653704</v>
      </c>
      <c r="AG1498">
        <f>(AA1498+SUM($AA$1486:AA1497))/1000</f>
        <v>0</v>
      </c>
      <c r="BG1498">
        <f t="shared" si="356"/>
        <v>29.439131944444444</v>
      </c>
    </row>
    <row r="1499" spans="2:59" x14ac:dyDescent="0.3">
      <c r="B1499" s="23" t="s">
        <v>54</v>
      </c>
      <c r="C1499" s="23">
        <v>1491</v>
      </c>
      <c r="D1499" s="23">
        <v>14</v>
      </c>
      <c r="E1499" s="22">
        <v>26.7</v>
      </c>
      <c r="F1499" s="15">
        <f t="shared" si="357"/>
        <v>1.0277777777777775</v>
      </c>
      <c r="G1499" s="15">
        <f t="shared" si="358"/>
        <v>3.6999999999999993</v>
      </c>
      <c r="R1499">
        <f>S1499+SUM($S$1486:S1498)</f>
        <v>46.138888888888886</v>
      </c>
      <c r="S1499">
        <f t="shared" si="352"/>
        <v>7.4166666666666661</v>
      </c>
      <c r="U1499">
        <f t="shared" si="353"/>
        <v>25.426409999999994</v>
      </c>
      <c r="V1499">
        <f t="shared" si="346"/>
        <v>157.43271300000001</v>
      </c>
      <c r="W1499">
        <f t="shared" si="354"/>
        <v>1469.7222222222217</v>
      </c>
      <c r="X1499">
        <f t="shared" si="355"/>
        <v>12068.06576956481</v>
      </c>
      <c r="Y1499" t="str">
        <f t="shared" si="347"/>
        <v>Accelerating</v>
      </c>
      <c r="Z1499">
        <f t="shared" si="348"/>
        <v>12068.06576956481</v>
      </c>
      <c r="AA1499">
        <f t="shared" si="349"/>
        <v>0</v>
      </c>
      <c r="AB1499">
        <f t="shared" si="350"/>
        <v>0</v>
      </c>
      <c r="AC1499">
        <f t="shared" si="351"/>
        <v>1627.1549352222216</v>
      </c>
      <c r="AD1499">
        <f t="shared" si="359"/>
        <v>0</v>
      </c>
      <c r="AE1499">
        <f t="shared" si="345"/>
        <v>1627.1549352222216</v>
      </c>
      <c r="AF1499">
        <f>(Z1499+SUM($Z$1486:Z1498))/1000</f>
        <v>51.549372556101851</v>
      </c>
      <c r="AG1499">
        <f>(AA1499+SUM($AA$1486:AA1498))/1000</f>
        <v>0</v>
      </c>
      <c r="BG1499">
        <f t="shared" si="356"/>
        <v>39.329965277777774</v>
      </c>
    </row>
    <row r="1500" spans="2:59" x14ac:dyDescent="0.3">
      <c r="B1500" s="23" t="s">
        <v>54</v>
      </c>
      <c r="C1500" s="23">
        <v>1492</v>
      </c>
      <c r="D1500" s="23">
        <v>15</v>
      </c>
      <c r="E1500" s="22">
        <v>30.5</v>
      </c>
      <c r="F1500" s="15">
        <f t="shared" si="357"/>
        <v>1.0277777777777781</v>
      </c>
      <c r="G1500" s="15">
        <f t="shared" si="358"/>
        <v>3.7000000000000011</v>
      </c>
      <c r="R1500">
        <f>S1500+SUM($S$1486:S1499)</f>
        <v>54.611111111111107</v>
      </c>
      <c r="S1500">
        <f t="shared" si="352"/>
        <v>8.4722222222222214</v>
      </c>
      <c r="U1500">
        <f t="shared" si="353"/>
        <v>33.178916666666659</v>
      </c>
      <c r="V1500">
        <f t="shared" si="346"/>
        <v>165.18521966666665</v>
      </c>
      <c r="W1500">
        <f t="shared" si="354"/>
        <v>1469.7222222222226</v>
      </c>
      <c r="X1500">
        <f t="shared" si="355"/>
        <v>13851.299160447532</v>
      </c>
      <c r="Y1500" t="str">
        <f t="shared" si="347"/>
        <v>Accelerating</v>
      </c>
      <c r="Z1500">
        <f t="shared" si="348"/>
        <v>13851.299160447532</v>
      </c>
      <c r="AA1500">
        <f t="shared" si="349"/>
        <v>0</v>
      </c>
      <c r="AB1500">
        <f t="shared" si="350"/>
        <v>0</v>
      </c>
      <c r="AC1500">
        <f t="shared" si="351"/>
        <v>1634.9074418888893</v>
      </c>
      <c r="AD1500">
        <f t="shared" si="359"/>
        <v>0</v>
      </c>
      <c r="AE1500">
        <f t="shared" si="345"/>
        <v>1634.9074418888893</v>
      </c>
      <c r="AF1500">
        <f>(Z1500+SUM($Z$1486:Z1499))/1000</f>
        <v>65.400671716549382</v>
      </c>
      <c r="AG1500">
        <f>(AA1500+SUM($AA$1486:AA1499))/1000</f>
        <v>0</v>
      </c>
      <c r="BG1500">
        <f t="shared" si="356"/>
        <v>51.321662808641968</v>
      </c>
    </row>
    <row r="1501" spans="2:59" x14ac:dyDescent="0.3">
      <c r="B1501" s="23" t="s">
        <v>54</v>
      </c>
      <c r="C1501" s="23">
        <v>1493</v>
      </c>
      <c r="D1501" s="23">
        <v>16</v>
      </c>
      <c r="E1501" s="22">
        <v>34.1</v>
      </c>
      <c r="F1501" s="15">
        <f t="shared" si="357"/>
        <v>0.97222222222222221</v>
      </c>
      <c r="G1501" s="15">
        <f t="shared" si="358"/>
        <v>3.5</v>
      </c>
      <c r="R1501">
        <f>S1501+SUM($S$1486:S1500)</f>
        <v>64.083333333333329</v>
      </c>
      <c r="S1501">
        <f t="shared" si="352"/>
        <v>9.4722222222222232</v>
      </c>
      <c r="U1501">
        <f t="shared" si="353"/>
        <v>41.473556666666674</v>
      </c>
      <c r="V1501">
        <f t="shared" si="346"/>
        <v>173.47985966666667</v>
      </c>
      <c r="W1501">
        <f t="shared" si="354"/>
        <v>1390.2777777777778</v>
      </c>
      <c r="X1501">
        <f t="shared" si="355"/>
        <v>14812.25984357099</v>
      </c>
      <c r="Y1501" t="str">
        <f t="shared" si="347"/>
        <v>Accelerating</v>
      </c>
      <c r="Z1501">
        <f t="shared" si="348"/>
        <v>14812.25984357099</v>
      </c>
      <c r="AA1501">
        <f t="shared" si="349"/>
        <v>0</v>
      </c>
      <c r="AB1501">
        <f t="shared" si="350"/>
        <v>0</v>
      </c>
      <c r="AC1501">
        <f t="shared" si="351"/>
        <v>1563.7576374444445</v>
      </c>
      <c r="AD1501">
        <f t="shared" si="359"/>
        <v>0</v>
      </c>
      <c r="AE1501">
        <f t="shared" si="345"/>
        <v>1563.7576374444445</v>
      </c>
      <c r="AF1501">
        <f>(Z1501+SUM($Z$1486:Z1500))/1000</f>
        <v>80.212931560120367</v>
      </c>
      <c r="AG1501">
        <f>(AA1501+SUM($AA$1486:AA1500))/1000</f>
        <v>0</v>
      </c>
      <c r="BG1501">
        <f t="shared" si="356"/>
        <v>64.151940586419755</v>
      </c>
    </row>
    <row r="1502" spans="2:59" x14ac:dyDescent="0.3">
      <c r="B1502" s="23" t="s">
        <v>54</v>
      </c>
      <c r="C1502" s="23">
        <v>1494</v>
      </c>
      <c r="D1502" s="23">
        <v>17</v>
      </c>
      <c r="E1502" s="22">
        <v>37.5</v>
      </c>
      <c r="F1502" s="15">
        <f t="shared" si="357"/>
        <v>0.90277777777777779</v>
      </c>
      <c r="G1502" s="15">
        <f t="shared" si="358"/>
        <v>3.25</v>
      </c>
      <c r="R1502">
        <f>S1502+SUM($S$1486:S1501)</f>
        <v>74.5</v>
      </c>
      <c r="S1502">
        <f t="shared" si="352"/>
        <v>10.416666666666666</v>
      </c>
      <c r="U1502">
        <f t="shared" si="353"/>
        <v>50.156249999999993</v>
      </c>
      <c r="V1502">
        <f t="shared" si="346"/>
        <v>182.162553</v>
      </c>
      <c r="W1502">
        <f t="shared" si="354"/>
        <v>1290.9722222222222</v>
      </c>
      <c r="X1502">
        <f t="shared" si="355"/>
        <v>15345.153908564815</v>
      </c>
      <c r="Y1502" t="str">
        <f t="shared" si="347"/>
        <v>Accelerating</v>
      </c>
      <c r="Z1502">
        <f t="shared" si="348"/>
        <v>15345.153908564815</v>
      </c>
      <c r="AA1502">
        <f t="shared" si="349"/>
        <v>0</v>
      </c>
      <c r="AB1502">
        <f t="shared" si="350"/>
        <v>0</v>
      </c>
      <c r="AC1502">
        <f t="shared" si="351"/>
        <v>1473.1347752222223</v>
      </c>
      <c r="AD1502">
        <f t="shared" si="359"/>
        <v>0</v>
      </c>
      <c r="AE1502">
        <f t="shared" si="345"/>
        <v>1473.1347752222223</v>
      </c>
      <c r="AF1502">
        <f>(Z1502+SUM($Z$1486:Z1501))/1000</f>
        <v>95.558085468685178</v>
      </c>
      <c r="AG1502">
        <f>(AA1502+SUM($AA$1486:AA1501))/1000</f>
        <v>0</v>
      </c>
      <c r="BG1502">
        <f t="shared" si="356"/>
        <v>77.582465277777771</v>
      </c>
    </row>
    <row r="1503" spans="2:59" x14ac:dyDescent="0.3">
      <c r="B1503" s="23" t="s">
        <v>54</v>
      </c>
      <c r="C1503" s="23">
        <v>1495</v>
      </c>
      <c r="D1503" s="23">
        <v>18</v>
      </c>
      <c r="E1503" s="22">
        <v>40.6</v>
      </c>
      <c r="F1503" s="15">
        <f t="shared" si="357"/>
        <v>0.80555555555555514</v>
      </c>
      <c r="G1503" s="15">
        <f t="shared" si="358"/>
        <v>2.8999999999999986</v>
      </c>
      <c r="R1503">
        <f>S1503+SUM($S$1486:S1502)</f>
        <v>85.777777777777771</v>
      </c>
      <c r="S1503">
        <f t="shared" si="352"/>
        <v>11.277777777777779</v>
      </c>
      <c r="U1503">
        <f t="shared" si="353"/>
        <v>58.791506666666677</v>
      </c>
      <c r="V1503">
        <f t="shared" si="346"/>
        <v>190.79780966666669</v>
      </c>
      <c r="W1503">
        <f t="shared" si="354"/>
        <v>1151.9444444444439</v>
      </c>
      <c r="X1503">
        <f t="shared" si="355"/>
        <v>15143.148754697524</v>
      </c>
      <c r="Y1503" t="str">
        <f t="shared" si="347"/>
        <v>Accelerating</v>
      </c>
      <c r="Z1503">
        <f t="shared" si="348"/>
        <v>15143.148754697524</v>
      </c>
      <c r="AA1503">
        <f t="shared" si="349"/>
        <v>0</v>
      </c>
      <c r="AB1503">
        <f t="shared" si="350"/>
        <v>0</v>
      </c>
      <c r="AC1503">
        <f t="shared" si="351"/>
        <v>1342.7422541111105</v>
      </c>
      <c r="AD1503">
        <f t="shared" si="359"/>
        <v>0</v>
      </c>
      <c r="AE1503">
        <f t="shared" si="345"/>
        <v>1342.7422541111105</v>
      </c>
      <c r="AF1503">
        <f>(Z1503+SUM($Z$1486:Z1502))/1000</f>
        <v>110.70123422338271</v>
      </c>
      <c r="AG1503">
        <f>(AA1503+SUM($AA$1486:AA1502))/1000</f>
        <v>0</v>
      </c>
      <c r="BG1503">
        <f t="shared" si="356"/>
        <v>90.939614197530886</v>
      </c>
    </row>
    <row r="1504" spans="2:59" x14ac:dyDescent="0.3">
      <c r="B1504" s="23" t="s">
        <v>54</v>
      </c>
      <c r="C1504" s="23">
        <v>1496</v>
      </c>
      <c r="D1504" s="23">
        <v>19</v>
      </c>
      <c r="E1504" s="22">
        <v>43.3</v>
      </c>
      <c r="F1504" s="15">
        <f t="shared" si="357"/>
        <v>0.70833333333333348</v>
      </c>
      <c r="G1504" s="15">
        <f t="shared" si="358"/>
        <v>2.5500000000000007</v>
      </c>
      <c r="R1504">
        <f>S1504+SUM($S$1486:S1503)</f>
        <v>97.805555555555543</v>
      </c>
      <c r="S1504">
        <f t="shared" si="352"/>
        <v>12.027777777777777</v>
      </c>
      <c r="U1504">
        <f t="shared" si="353"/>
        <v>66.871076666666653</v>
      </c>
      <c r="V1504">
        <f t="shared" si="346"/>
        <v>198.87737966666666</v>
      </c>
      <c r="W1504">
        <f t="shared" si="354"/>
        <v>1012.9166666666669</v>
      </c>
      <c r="X1504">
        <f t="shared" si="355"/>
        <v>14575.189501731482</v>
      </c>
      <c r="Y1504" t="str">
        <f t="shared" si="347"/>
        <v>Accelerating</v>
      </c>
      <c r="Z1504">
        <f t="shared" si="348"/>
        <v>14575.189501731482</v>
      </c>
      <c r="AA1504">
        <f t="shared" si="349"/>
        <v>0</v>
      </c>
      <c r="AB1504">
        <f t="shared" si="350"/>
        <v>0</v>
      </c>
      <c r="AC1504">
        <f t="shared" si="351"/>
        <v>1211.7940463333334</v>
      </c>
      <c r="AD1504">
        <f t="shared" si="359"/>
        <v>0</v>
      </c>
      <c r="AE1504">
        <f t="shared" si="345"/>
        <v>1211.7940463333334</v>
      </c>
      <c r="AF1504">
        <f>(Z1504+SUM($Z$1486:Z1503))/1000</f>
        <v>125.27642372511419</v>
      </c>
      <c r="AG1504">
        <f>(AA1504+SUM($AA$1486:AA1503))/1000</f>
        <v>0</v>
      </c>
      <c r="BG1504">
        <f t="shared" si="356"/>
        <v>103.43721836419752</v>
      </c>
    </row>
    <row r="1505" spans="2:59" x14ac:dyDescent="0.3">
      <c r="B1505" s="23" t="s">
        <v>54</v>
      </c>
      <c r="C1505" s="23">
        <v>1497</v>
      </c>
      <c r="D1505" s="23">
        <v>20</v>
      </c>
      <c r="E1505" s="22">
        <v>45.7</v>
      </c>
      <c r="F1505" s="15">
        <f t="shared" si="357"/>
        <v>0.61111111111111194</v>
      </c>
      <c r="G1505" s="15">
        <f t="shared" si="358"/>
        <v>2.2000000000000028</v>
      </c>
      <c r="R1505">
        <f>S1505+SUM($S$1486:S1504)</f>
        <v>110.49999999999999</v>
      </c>
      <c r="S1505">
        <f t="shared" si="352"/>
        <v>12.694444444444445</v>
      </c>
      <c r="U1505">
        <f t="shared" si="353"/>
        <v>74.489476666666675</v>
      </c>
      <c r="V1505">
        <f t="shared" si="346"/>
        <v>206.49577966666669</v>
      </c>
      <c r="W1505">
        <f t="shared" si="354"/>
        <v>873.88888888889005</v>
      </c>
      <c r="X1505">
        <f t="shared" si="355"/>
        <v>13714.883153608042</v>
      </c>
      <c r="Y1505" t="str">
        <f t="shared" si="347"/>
        <v>Accelerating</v>
      </c>
      <c r="Z1505">
        <f t="shared" si="348"/>
        <v>13714.883153608042</v>
      </c>
      <c r="AA1505">
        <f t="shared" si="349"/>
        <v>0</v>
      </c>
      <c r="AB1505">
        <f t="shared" si="350"/>
        <v>0</v>
      </c>
      <c r="AC1505">
        <f t="shared" si="351"/>
        <v>1080.3846685555568</v>
      </c>
      <c r="AD1505">
        <f t="shared" si="359"/>
        <v>0</v>
      </c>
      <c r="AE1505">
        <f t="shared" si="345"/>
        <v>1080.3846685555568</v>
      </c>
      <c r="AF1505">
        <f>(Z1505+SUM($Z$1486:Z1504))/1000</f>
        <v>138.99130687872224</v>
      </c>
      <c r="AG1505">
        <f>(AA1505+SUM($AA$1486:AA1504))/1000</f>
        <v>0</v>
      </c>
      <c r="BG1505">
        <f t="shared" si="356"/>
        <v>115.22147762345679</v>
      </c>
    </row>
    <row r="1506" spans="2:59" x14ac:dyDescent="0.3">
      <c r="B1506" s="23" t="s">
        <v>54</v>
      </c>
      <c r="C1506" s="23">
        <v>1498</v>
      </c>
      <c r="D1506" s="23">
        <v>21</v>
      </c>
      <c r="E1506" s="22">
        <v>47.7</v>
      </c>
      <c r="F1506" s="15">
        <f t="shared" si="357"/>
        <v>0.49999999999999922</v>
      </c>
      <c r="G1506" s="15">
        <f t="shared" si="358"/>
        <v>1.7999999999999972</v>
      </c>
      <c r="R1506">
        <f>S1506+SUM($S$1486:S1505)</f>
        <v>123.74999999999999</v>
      </c>
      <c r="S1506">
        <f t="shared" si="352"/>
        <v>13.25</v>
      </c>
      <c r="U1506">
        <f t="shared" si="353"/>
        <v>81.152010000000004</v>
      </c>
      <c r="V1506">
        <f t="shared" si="346"/>
        <v>213.15831300000002</v>
      </c>
      <c r="W1506">
        <f t="shared" si="354"/>
        <v>714.99999999999886</v>
      </c>
      <c r="X1506">
        <f t="shared" si="355"/>
        <v>12298.097647249986</v>
      </c>
      <c r="Y1506" t="str">
        <f t="shared" si="347"/>
        <v>Accelerating</v>
      </c>
      <c r="Z1506">
        <f t="shared" si="348"/>
        <v>12298.097647249986</v>
      </c>
      <c r="AA1506">
        <f t="shared" si="349"/>
        <v>0</v>
      </c>
      <c r="AB1506">
        <f t="shared" si="350"/>
        <v>0</v>
      </c>
      <c r="AC1506">
        <f t="shared" si="351"/>
        <v>928.15831299999888</v>
      </c>
      <c r="AD1506">
        <f t="shared" si="359"/>
        <v>0</v>
      </c>
      <c r="AE1506">
        <f t="shared" si="345"/>
        <v>928.15831299999888</v>
      </c>
      <c r="AF1506">
        <f>(Z1506+SUM($Z$1486:Z1505))/1000</f>
        <v>151.28940452597223</v>
      </c>
      <c r="AG1506">
        <f>(AA1506+SUM($AA$1486:AA1505))/1000</f>
        <v>0</v>
      </c>
      <c r="BG1506">
        <f t="shared" si="356"/>
        <v>125.5271875</v>
      </c>
    </row>
    <row r="1507" spans="2:59" x14ac:dyDescent="0.3">
      <c r="B1507" s="23" t="s">
        <v>54</v>
      </c>
      <c r="C1507" s="23">
        <v>1499</v>
      </c>
      <c r="D1507" s="23">
        <v>22</v>
      </c>
      <c r="E1507" s="22">
        <v>49.3</v>
      </c>
      <c r="F1507" s="15">
        <f t="shared" si="357"/>
        <v>0.38888888888888851</v>
      </c>
      <c r="G1507" s="15">
        <f t="shared" si="358"/>
        <v>1.3999999999999986</v>
      </c>
      <c r="R1507">
        <f>S1507+SUM($S$1486:S1506)</f>
        <v>137.44444444444443</v>
      </c>
      <c r="S1507">
        <f t="shared" si="352"/>
        <v>13.694444444444443</v>
      </c>
      <c r="U1507">
        <f t="shared" si="353"/>
        <v>86.68747666666664</v>
      </c>
      <c r="V1507">
        <f t="shared" si="346"/>
        <v>218.69377966666664</v>
      </c>
      <c r="W1507">
        <f t="shared" si="354"/>
        <v>556.11111111111052</v>
      </c>
      <c r="X1507">
        <f t="shared" si="355"/>
        <v>10610.522532040113</v>
      </c>
      <c r="Y1507" t="str">
        <f t="shared" si="347"/>
        <v>Accelerating</v>
      </c>
      <c r="Z1507">
        <f t="shared" si="348"/>
        <v>10610.522532040113</v>
      </c>
      <c r="AA1507">
        <f t="shared" si="349"/>
        <v>0</v>
      </c>
      <c r="AB1507">
        <f t="shared" si="350"/>
        <v>0</v>
      </c>
      <c r="AC1507">
        <f t="shared" si="351"/>
        <v>774.80489077777713</v>
      </c>
      <c r="AD1507">
        <f t="shared" si="359"/>
        <v>0</v>
      </c>
      <c r="AE1507">
        <f t="shared" si="345"/>
        <v>774.80489077777713</v>
      </c>
      <c r="AF1507">
        <f>(Z1507+SUM($Z$1486:Z1506))/1000</f>
        <v>161.89992705801234</v>
      </c>
      <c r="AG1507">
        <f>(AA1507+SUM($AA$1486:AA1506))/1000</f>
        <v>0</v>
      </c>
      <c r="BG1507">
        <f t="shared" si="356"/>
        <v>134.08953317901231</v>
      </c>
    </row>
    <row r="1508" spans="2:59" x14ac:dyDescent="0.3">
      <c r="B1508" s="23" t="s">
        <v>54</v>
      </c>
      <c r="C1508" s="23">
        <v>1500</v>
      </c>
      <c r="D1508" s="23">
        <v>23</v>
      </c>
      <c r="E1508" s="22">
        <v>50.5</v>
      </c>
      <c r="F1508" s="15">
        <f t="shared" si="357"/>
        <v>0.27777777777777779</v>
      </c>
      <c r="G1508" s="15">
        <f t="shared" si="358"/>
        <v>1</v>
      </c>
      <c r="R1508">
        <f>S1508+SUM($S$1486:S1507)</f>
        <v>151.4722222222222</v>
      </c>
      <c r="S1508">
        <f t="shared" si="352"/>
        <v>14.027777777777777</v>
      </c>
      <c r="U1508">
        <f t="shared" si="353"/>
        <v>90.958916666666653</v>
      </c>
      <c r="V1508">
        <f t="shared" si="346"/>
        <v>222.96521966666666</v>
      </c>
      <c r="W1508">
        <f t="shared" si="354"/>
        <v>397.22222222222223</v>
      </c>
      <c r="X1508">
        <f t="shared" si="355"/>
        <v>8699.8516153858018</v>
      </c>
      <c r="Y1508" t="str">
        <f t="shared" si="347"/>
        <v>Accelerating</v>
      </c>
      <c r="Z1508">
        <f t="shared" si="348"/>
        <v>8699.8516153858018</v>
      </c>
      <c r="AA1508">
        <f t="shared" si="349"/>
        <v>0</v>
      </c>
      <c r="AB1508">
        <f t="shared" si="350"/>
        <v>0</v>
      </c>
      <c r="AC1508">
        <f t="shared" si="351"/>
        <v>620.18744188888888</v>
      </c>
      <c r="AD1508">
        <f t="shared" si="359"/>
        <v>0</v>
      </c>
      <c r="AE1508">
        <f t="shared" si="345"/>
        <v>620.18744188888888</v>
      </c>
      <c r="AF1508">
        <f>(Z1508+SUM($Z$1486:Z1507))/1000</f>
        <v>170.59977867339813</v>
      </c>
      <c r="AG1508">
        <f>(AA1508+SUM($AA$1486:AA1507))/1000</f>
        <v>0</v>
      </c>
      <c r="BG1508">
        <f t="shared" si="356"/>
        <v>140.69666280864197</v>
      </c>
    </row>
    <row r="1509" spans="2:59" x14ac:dyDescent="0.3">
      <c r="B1509" s="23" t="s">
        <v>54</v>
      </c>
      <c r="C1509" s="23">
        <v>1501</v>
      </c>
      <c r="D1509" s="23">
        <v>24</v>
      </c>
      <c r="E1509" s="22">
        <v>51.3</v>
      </c>
      <c r="F1509" s="15">
        <f t="shared" si="357"/>
        <v>0.2222222222222224</v>
      </c>
      <c r="G1509" s="15">
        <f t="shared" si="358"/>
        <v>0.80000000000000071</v>
      </c>
      <c r="R1509">
        <f>S1509+SUM($S$1486:S1508)</f>
        <v>165.7222222222222</v>
      </c>
      <c r="S1509">
        <f t="shared" si="352"/>
        <v>14.249999999999998</v>
      </c>
      <c r="U1509">
        <f t="shared" si="353"/>
        <v>93.863609999999966</v>
      </c>
      <c r="V1509">
        <f t="shared" si="346"/>
        <v>225.86991299999997</v>
      </c>
      <c r="W1509">
        <f t="shared" si="354"/>
        <v>317.77777777777806</v>
      </c>
      <c r="X1509">
        <f t="shared" si="355"/>
        <v>7746.9795935833363</v>
      </c>
      <c r="Y1509" t="str">
        <f t="shared" si="347"/>
        <v>Accelerating</v>
      </c>
      <c r="Z1509">
        <f t="shared" si="348"/>
        <v>7746.9795935833363</v>
      </c>
      <c r="AA1509">
        <f t="shared" si="349"/>
        <v>0</v>
      </c>
      <c r="AB1509">
        <f t="shared" si="350"/>
        <v>0</v>
      </c>
      <c r="AC1509">
        <f t="shared" si="351"/>
        <v>543.64769077777805</v>
      </c>
      <c r="AD1509">
        <f t="shared" si="359"/>
        <v>0</v>
      </c>
      <c r="AE1509">
        <f t="shared" si="345"/>
        <v>543.64769077777805</v>
      </c>
      <c r="AF1509">
        <f>(Z1509+SUM($Z$1486:Z1508))/1000</f>
        <v>178.34675826698145</v>
      </c>
      <c r="AG1509">
        <f>(AA1509+SUM($AA$1486:AA1508))/1000</f>
        <v>0</v>
      </c>
      <c r="BG1509">
        <f t="shared" si="356"/>
        <v>145.18968749999996</v>
      </c>
    </row>
    <row r="1510" spans="2:59" x14ac:dyDescent="0.3">
      <c r="B1510" s="23" t="s">
        <v>54</v>
      </c>
      <c r="C1510" s="23">
        <v>1502</v>
      </c>
      <c r="D1510" s="23">
        <v>25</v>
      </c>
      <c r="E1510" s="22">
        <v>52.1</v>
      </c>
      <c r="F1510" s="15">
        <f t="shared" si="357"/>
        <v>0.19444444444444522</v>
      </c>
      <c r="G1510" s="15">
        <f t="shared" si="358"/>
        <v>0.70000000000000284</v>
      </c>
      <c r="R1510">
        <f>S1510+SUM($S$1486:S1509)</f>
        <v>180.19444444444443</v>
      </c>
      <c r="S1510">
        <f t="shared" si="352"/>
        <v>14.472222222222221</v>
      </c>
      <c r="U1510">
        <f t="shared" si="353"/>
        <v>96.813956666666641</v>
      </c>
      <c r="V1510">
        <f t="shared" si="346"/>
        <v>228.82025966666663</v>
      </c>
      <c r="W1510">
        <f t="shared" si="354"/>
        <v>278.05555555555668</v>
      </c>
      <c r="X1510">
        <f t="shared" si="355"/>
        <v>7335.6194369660643</v>
      </c>
      <c r="Y1510" t="str">
        <f t="shared" si="347"/>
        <v>Accelerating</v>
      </c>
      <c r="Z1510">
        <f t="shared" si="348"/>
        <v>7335.6194369660643</v>
      </c>
      <c r="AA1510">
        <f t="shared" si="349"/>
        <v>0</v>
      </c>
      <c r="AB1510">
        <f t="shared" si="350"/>
        <v>0</v>
      </c>
      <c r="AC1510">
        <f t="shared" si="351"/>
        <v>506.87581522222331</v>
      </c>
      <c r="AD1510">
        <f t="shared" si="359"/>
        <v>0</v>
      </c>
      <c r="AE1510">
        <f t="shared" si="345"/>
        <v>506.87581522222331</v>
      </c>
      <c r="AF1510">
        <f>(Z1510+SUM($Z$1486:Z1509))/1000</f>
        <v>185.68237770394751</v>
      </c>
      <c r="AG1510">
        <f>(AA1510+SUM($AA$1486:AA1509))/1000</f>
        <v>0</v>
      </c>
      <c r="BG1510">
        <f t="shared" si="356"/>
        <v>149.75332947530862</v>
      </c>
    </row>
    <row r="1511" spans="2:59" x14ac:dyDescent="0.3">
      <c r="B1511" s="23" t="s">
        <v>54</v>
      </c>
      <c r="C1511" s="23">
        <v>1503</v>
      </c>
      <c r="D1511" s="23">
        <v>26</v>
      </c>
      <c r="E1511" s="22">
        <v>52.7</v>
      </c>
      <c r="F1511" s="15">
        <f t="shared" si="357"/>
        <v>0.18055555555555516</v>
      </c>
      <c r="G1511" s="15">
        <f t="shared" si="358"/>
        <v>0.64999999999999858</v>
      </c>
      <c r="R1511">
        <f>S1511+SUM($S$1486:S1510)</f>
        <v>194.83333333333331</v>
      </c>
      <c r="S1511">
        <f t="shared" si="352"/>
        <v>14.638888888888889</v>
      </c>
      <c r="U1511">
        <f t="shared" si="353"/>
        <v>99.056676666666675</v>
      </c>
      <c r="V1511">
        <f t="shared" si="346"/>
        <v>231.06297966666668</v>
      </c>
      <c r="W1511">
        <f t="shared" si="354"/>
        <v>258.19444444444389</v>
      </c>
      <c r="X1511">
        <f t="shared" si="355"/>
        <v>7162.1850696265356</v>
      </c>
      <c r="Y1511" t="str">
        <f t="shared" si="347"/>
        <v>Accelerating</v>
      </c>
      <c r="Z1511">
        <f t="shared" si="348"/>
        <v>7162.1850696265356</v>
      </c>
      <c r="AA1511">
        <f t="shared" si="349"/>
        <v>0</v>
      </c>
      <c r="AB1511">
        <f t="shared" si="350"/>
        <v>0</v>
      </c>
      <c r="AC1511">
        <f t="shared" si="351"/>
        <v>489.25742411111059</v>
      </c>
      <c r="AD1511">
        <f t="shared" si="359"/>
        <v>0</v>
      </c>
      <c r="AE1511">
        <f t="shared" si="345"/>
        <v>489.25742411111059</v>
      </c>
      <c r="AF1511">
        <f>(Z1511+SUM($Z$1486:Z1510))/1000</f>
        <v>192.84456277357407</v>
      </c>
      <c r="AG1511">
        <f>(AA1511+SUM($AA$1486:AA1510))/1000</f>
        <v>0</v>
      </c>
      <c r="BG1511">
        <f t="shared" si="356"/>
        <v>153.22240354938273</v>
      </c>
    </row>
    <row r="1512" spans="2:59" x14ac:dyDescent="0.3">
      <c r="B1512" s="23" t="s">
        <v>54</v>
      </c>
      <c r="C1512" s="23">
        <v>1504</v>
      </c>
      <c r="D1512" s="23">
        <v>27</v>
      </c>
      <c r="E1512" s="22">
        <v>53.4</v>
      </c>
      <c r="F1512" s="15">
        <f t="shared" si="357"/>
        <v>0.18055555555555516</v>
      </c>
      <c r="G1512" s="15">
        <f t="shared" si="358"/>
        <v>0.64999999999999858</v>
      </c>
      <c r="R1512">
        <f>S1512+SUM($S$1486:S1511)</f>
        <v>209.66666666666666</v>
      </c>
      <c r="S1512">
        <f t="shared" si="352"/>
        <v>14.833333333333332</v>
      </c>
      <c r="U1512">
        <f t="shared" si="353"/>
        <v>101.70563999999997</v>
      </c>
      <c r="V1512">
        <f t="shared" si="346"/>
        <v>233.71194299999996</v>
      </c>
      <c r="W1512">
        <f t="shared" si="354"/>
        <v>258.19444444444389</v>
      </c>
      <c r="X1512">
        <f t="shared" si="355"/>
        <v>7296.6114137592494</v>
      </c>
      <c r="Y1512" t="str">
        <f t="shared" si="347"/>
        <v>Accelerating</v>
      </c>
      <c r="Z1512">
        <f t="shared" si="348"/>
        <v>7296.6114137592494</v>
      </c>
      <c r="AA1512">
        <f t="shared" si="349"/>
        <v>0</v>
      </c>
      <c r="AB1512">
        <f t="shared" si="350"/>
        <v>0</v>
      </c>
      <c r="AC1512">
        <f t="shared" si="351"/>
        <v>491.90638744444385</v>
      </c>
      <c r="AD1512">
        <f t="shared" si="359"/>
        <v>0</v>
      </c>
      <c r="AE1512">
        <f t="shared" si="345"/>
        <v>491.90638744444385</v>
      </c>
      <c r="AF1512">
        <f>(Z1512+SUM($Z$1486:Z1511))/1000</f>
        <v>200.14117418733329</v>
      </c>
      <c r="AG1512">
        <f>(AA1512+SUM($AA$1486:AA1511))/1000</f>
        <v>0</v>
      </c>
      <c r="BG1512">
        <f t="shared" si="356"/>
        <v>157.31986111111109</v>
      </c>
    </row>
    <row r="1513" spans="2:59" x14ac:dyDescent="0.3">
      <c r="B1513" s="23" t="s">
        <v>54</v>
      </c>
      <c r="C1513" s="23">
        <v>1505</v>
      </c>
      <c r="D1513" s="23">
        <v>28</v>
      </c>
      <c r="E1513" s="22">
        <v>54</v>
      </c>
      <c r="F1513" s="15">
        <f t="shared" si="357"/>
        <v>0.15277777777777798</v>
      </c>
      <c r="G1513" s="15">
        <f t="shared" si="358"/>
        <v>0.55000000000000071</v>
      </c>
      <c r="R1513">
        <f>S1513+SUM($S$1486:S1512)</f>
        <v>224.66666666666666</v>
      </c>
      <c r="S1513">
        <f t="shared" si="352"/>
        <v>15</v>
      </c>
      <c r="U1513">
        <f t="shared" si="353"/>
        <v>104.00399999999999</v>
      </c>
      <c r="V1513">
        <f t="shared" si="346"/>
        <v>236.01030299999999</v>
      </c>
      <c r="W1513">
        <f t="shared" si="354"/>
        <v>218.47222222222251</v>
      </c>
      <c r="X1513">
        <f t="shared" si="355"/>
        <v>6817.2378783333379</v>
      </c>
      <c r="Y1513" t="str">
        <f t="shared" si="347"/>
        <v>Accelerating</v>
      </c>
      <c r="Z1513">
        <f t="shared" si="348"/>
        <v>6817.2378783333379</v>
      </c>
      <c r="AA1513">
        <f t="shared" si="349"/>
        <v>0</v>
      </c>
      <c r="AB1513">
        <f t="shared" si="350"/>
        <v>0</v>
      </c>
      <c r="AC1513">
        <f t="shared" si="351"/>
        <v>454.48252522222253</v>
      </c>
      <c r="AD1513">
        <f t="shared" si="359"/>
        <v>0</v>
      </c>
      <c r="AE1513">
        <f t="shared" si="345"/>
        <v>454.48252522222253</v>
      </c>
      <c r="AF1513">
        <f>(Z1513+SUM($Z$1486:Z1512))/1000</f>
        <v>206.95841206566664</v>
      </c>
      <c r="AG1513">
        <f>(AA1513+SUM($AA$1486:AA1512))/1000</f>
        <v>0</v>
      </c>
      <c r="BG1513">
        <f t="shared" si="356"/>
        <v>160.875</v>
      </c>
    </row>
    <row r="1514" spans="2:59" x14ac:dyDescent="0.3">
      <c r="B1514" s="23" t="s">
        <v>54</v>
      </c>
      <c r="C1514" s="23">
        <v>1506</v>
      </c>
      <c r="D1514" s="23">
        <v>29</v>
      </c>
      <c r="E1514" s="22">
        <v>54.5</v>
      </c>
      <c r="F1514" s="15">
        <f t="shared" si="357"/>
        <v>0.1388888888888889</v>
      </c>
      <c r="G1514" s="15">
        <f t="shared" si="358"/>
        <v>0.5</v>
      </c>
      <c r="R1514">
        <f>S1514+SUM($S$1486:S1513)</f>
        <v>239.80555555555554</v>
      </c>
      <c r="S1514">
        <f t="shared" si="352"/>
        <v>15.138888888888889</v>
      </c>
      <c r="U1514">
        <f t="shared" si="353"/>
        <v>105.93891666666667</v>
      </c>
      <c r="V1514">
        <f t="shared" si="346"/>
        <v>237.94521966666667</v>
      </c>
      <c r="W1514">
        <f t="shared" si="354"/>
        <v>198.61111111111111</v>
      </c>
      <c r="X1514">
        <f t="shared" si="355"/>
        <v>6608.9777853858031</v>
      </c>
      <c r="Y1514" t="str">
        <f t="shared" si="347"/>
        <v>Accelerating</v>
      </c>
      <c r="Z1514">
        <f t="shared" si="348"/>
        <v>6608.9777853858031</v>
      </c>
      <c r="AA1514">
        <f t="shared" si="349"/>
        <v>0</v>
      </c>
      <c r="AB1514">
        <f t="shared" si="350"/>
        <v>0</v>
      </c>
      <c r="AC1514">
        <f t="shared" si="351"/>
        <v>436.55633077777782</v>
      </c>
      <c r="AD1514">
        <f t="shared" si="359"/>
        <v>0</v>
      </c>
      <c r="AE1514">
        <f t="shared" ref="AE1514:AE1577" si="360">IF(AC1514&lt;0,0,IF(AC1514=$T$8,0,AC1514))</f>
        <v>436.55633077777782</v>
      </c>
      <c r="AF1514">
        <f>(Z1514+SUM($Z$1486:Z1513))/1000</f>
        <v>213.56738985105244</v>
      </c>
      <c r="AG1514">
        <f>(AA1514+SUM($AA$1486:AA1513))/1000</f>
        <v>0</v>
      </c>
      <c r="BG1514">
        <f t="shared" si="356"/>
        <v>163.86795910493828</v>
      </c>
    </row>
    <row r="1515" spans="2:59" x14ac:dyDescent="0.3">
      <c r="B1515" s="23" t="s">
        <v>54</v>
      </c>
      <c r="C1515" s="23">
        <v>1507</v>
      </c>
      <c r="D1515" s="23">
        <v>30</v>
      </c>
      <c r="E1515" s="22">
        <v>55</v>
      </c>
      <c r="F1515" s="15">
        <f t="shared" si="357"/>
        <v>0.15277777777777798</v>
      </c>
      <c r="G1515" s="15">
        <f t="shared" si="358"/>
        <v>0.55000000000000071</v>
      </c>
      <c r="R1515">
        <f>S1515+SUM($S$1486:S1514)</f>
        <v>255.08333333333331</v>
      </c>
      <c r="S1515">
        <f t="shared" si="352"/>
        <v>15.277777777777777</v>
      </c>
      <c r="U1515">
        <f t="shared" si="353"/>
        <v>107.89166666666664</v>
      </c>
      <c r="V1515">
        <f t="shared" si="346"/>
        <v>239.89796966666665</v>
      </c>
      <c r="W1515">
        <f t="shared" si="354"/>
        <v>218.47222222222251</v>
      </c>
      <c r="X1515">
        <f t="shared" si="355"/>
        <v>7002.8779316358059</v>
      </c>
      <c r="Y1515" t="str">
        <f t="shared" si="347"/>
        <v>Accelerating</v>
      </c>
      <c r="Z1515">
        <f t="shared" si="348"/>
        <v>7002.8779316358059</v>
      </c>
      <c r="AA1515">
        <f t="shared" si="349"/>
        <v>0</v>
      </c>
      <c r="AB1515">
        <f t="shared" si="350"/>
        <v>0</v>
      </c>
      <c r="AC1515">
        <f t="shared" si="351"/>
        <v>458.37019188888917</v>
      </c>
      <c r="AD1515">
        <f t="shared" si="359"/>
        <v>0</v>
      </c>
      <c r="AE1515">
        <f t="shared" si="360"/>
        <v>458.37019188888917</v>
      </c>
      <c r="AF1515">
        <f>(Z1515+SUM($Z$1486:Z1514))/1000</f>
        <v>220.57026778268823</v>
      </c>
      <c r="AG1515">
        <f>(AA1515+SUM($AA$1486:AA1514))/1000</f>
        <v>0</v>
      </c>
      <c r="BG1515">
        <f t="shared" si="356"/>
        <v>166.88850308641972</v>
      </c>
    </row>
    <row r="1516" spans="2:59" x14ac:dyDescent="0.3">
      <c r="B1516" s="23" t="s">
        <v>54</v>
      </c>
      <c r="C1516" s="23">
        <v>1508</v>
      </c>
      <c r="D1516" s="23">
        <v>31</v>
      </c>
      <c r="E1516" s="22">
        <v>55.6</v>
      </c>
      <c r="F1516" s="15">
        <f t="shared" si="357"/>
        <v>0.18055555555555516</v>
      </c>
      <c r="G1516" s="15">
        <f t="shared" si="358"/>
        <v>0.64999999999999858</v>
      </c>
      <c r="R1516">
        <f>S1516+SUM($S$1486:S1515)</f>
        <v>270.52777777777777</v>
      </c>
      <c r="S1516">
        <f t="shared" si="352"/>
        <v>15.444444444444445</v>
      </c>
      <c r="U1516">
        <f t="shared" si="353"/>
        <v>110.25850666666666</v>
      </c>
      <c r="V1516">
        <f t="shared" si="346"/>
        <v>242.26480966666668</v>
      </c>
      <c r="W1516">
        <f t="shared" si="354"/>
        <v>258.19444444444389</v>
      </c>
      <c r="X1516">
        <f t="shared" si="355"/>
        <v>7729.3151468271526</v>
      </c>
      <c r="Y1516" t="str">
        <f t="shared" si="347"/>
        <v>Accelerating</v>
      </c>
      <c r="Z1516">
        <f t="shared" si="348"/>
        <v>7729.3151468271526</v>
      </c>
      <c r="AA1516">
        <f t="shared" si="349"/>
        <v>0</v>
      </c>
      <c r="AB1516">
        <f t="shared" si="350"/>
        <v>0</v>
      </c>
      <c r="AC1516">
        <f t="shared" si="351"/>
        <v>500.45925411111057</v>
      </c>
      <c r="AD1516">
        <f t="shared" si="359"/>
        <v>0</v>
      </c>
      <c r="AE1516">
        <f t="shared" si="360"/>
        <v>500.45925411111057</v>
      </c>
      <c r="AF1516">
        <f>(Z1516+SUM($Z$1486:Z1515))/1000</f>
        <v>228.29958292951537</v>
      </c>
      <c r="AG1516">
        <f>(AA1516+SUM($AA$1486:AA1515))/1000</f>
        <v>0</v>
      </c>
      <c r="BG1516">
        <f t="shared" si="356"/>
        <v>170.54956790123458</v>
      </c>
    </row>
    <row r="1517" spans="2:59" x14ac:dyDescent="0.3">
      <c r="B1517" s="23" t="s">
        <v>54</v>
      </c>
      <c r="C1517" s="23">
        <v>1509</v>
      </c>
      <c r="D1517" s="23">
        <v>32</v>
      </c>
      <c r="E1517" s="22">
        <v>56.3</v>
      </c>
      <c r="F1517" s="15">
        <f t="shared" si="357"/>
        <v>0.2222222222222224</v>
      </c>
      <c r="G1517" s="15">
        <f t="shared" si="358"/>
        <v>0.80000000000000071</v>
      </c>
      <c r="R1517">
        <f>S1517+SUM($S$1486:S1516)</f>
        <v>286.16666666666669</v>
      </c>
      <c r="S1517">
        <f t="shared" si="352"/>
        <v>15.638888888888888</v>
      </c>
      <c r="U1517">
        <f t="shared" si="353"/>
        <v>113.05227666666664</v>
      </c>
      <c r="V1517">
        <f t="shared" si="346"/>
        <v>245.05857966666665</v>
      </c>
      <c r="W1517">
        <f t="shared" si="354"/>
        <v>317.77777777777806</v>
      </c>
      <c r="X1517">
        <f t="shared" si="355"/>
        <v>8802.1352567006215</v>
      </c>
      <c r="Y1517" t="str">
        <f t="shared" si="347"/>
        <v>Accelerating</v>
      </c>
      <c r="Z1517">
        <f t="shared" si="348"/>
        <v>8802.1352567006215</v>
      </c>
      <c r="AA1517">
        <f t="shared" si="349"/>
        <v>0</v>
      </c>
      <c r="AB1517">
        <f t="shared" si="350"/>
        <v>0</v>
      </c>
      <c r="AC1517">
        <f t="shared" si="351"/>
        <v>562.83635744444473</v>
      </c>
      <c r="AD1517">
        <f t="shared" si="359"/>
        <v>0</v>
      </c>
      <c r="AE1517">
        <f t="shared" si="360"/>
        <v>562.83635744444473</v>
      </c>
      <c r="AF1517">
        <f>(Z1517+SUM($Z$1486:Z1516))/1000</f>
        <v>237.101718186216</v>
      </c>
      <c r="AG1517">
        <f>(AA1517+SUM($AA$1486:AA1516))/1000</f>
        <v>0</v>
      </c>
      <c r="BG1517">
        <f t="shared" si="356"/>
        <v>174.87101466049378</v>
      </c>
    </row>
    <row r="1518" spans="2:59" x14ac:dyDescent="0.3">
      <c r="B1518" s="23" t="s">
        <v>54</v>
      </c>
      <c r="C1518" s="23">
        <v>1510</v>
      </c>
      <c r="D1518" s="23">
        <v>33</v>
      </c>
      <c r="E1518" s="22">
        <v>57.2</v>
      </c>
      <c r="F1518" s="15">
        <f t="shared" si="357"/>
        <v>0.30555555555555597</v>
      </c>
      <c r="G1518" s="15">
        <f t="shared" si="358"/>
        <v>1.1000000000000014</v>
      </c>
      <c r="R1518">
        <f>S1518+SUM($S$1486:S1517)</f>
        <v>302.0555555555556</v>
      </c>
      <c r="S1518">
        <f t="shared" si="352"/>
        <v>15.888888888888889</v>
      </c>
      <c r="U1518">
        <f t="shared" si="353"/>
        <v>116.69562666666667</v>
      </c>
      <c r="V1518">
        <f t="shared" si="346"/>
        <v>248.70192966666667</v>
      </c>
      <c r="W1518">
        <f t="shared" si="354"/>
        <v>436.94444444444503</v>
      </c>
      <c r="X1518">
        <f t="shared" si="355"/>
        <v>10894.159055320999</v>
      </c>
      <c r="Y1518" t="str">
        <f t="shared" si="347"/>
        <v>Accelerating</v>
      </c>
      <c r="Z1518">
        <f t="shared" si="348"/>
        <v>10894.159055320999</v>
      </c>
      <c r="AA1518">
        <f t="shared" si="349"/>
        <v>0</v>
      </c>
      <c r="AB1518">
        <f t="shared" si="350"/>
        <v>0</v>
      </c>
      <c r="AC1518">
        <f t="shared" si="351"/>
        <v>685.64637411111175</v>
      </c>
      <c r="AD1518">
        <f t="shared" si="359"/>
        <v>0</v>
      </c>
      <c r="AE1518">
        <f t="shared" si="360"/>
        <v>685.64637411111175</v>
      </c>
      <c r="AF1518">
        <f>(Z1518+SUM($Z$1486:Z1517))/1000</f>
        <v>247.99587724153702</v>
      </c>
      <c r="AG1518">
        <f>(AA1518+SUM($AA$1486:AA1517))/1000</f>
        <v>0</v>
      </c>
      <c r="BG1518">
        <f t="shared" si="356"/>
        <v>180.50660493827164</v>
      </c>
    </row>
    <row r="1519" spans="2:59" x14ac:dyDescent="0.3">
      <c r="B1519" s="23" t="s">
        <v>54</v>
      </c>
      <c r="C1519" s="23">
        <v>1511</v>
      </c>
      <c r="D1519" s="23">
        <v>34</v>
      </c>
      <c r="E1519" s="22">
        <v>58.5</v>
      </c>
      <c r="F1519" s="15">
        <f t="shared" si="357"/>
        <v>0.41666666666666663</v>
      </c>
      <c r="G1519" s="15">
        <f t="shared" si="358"/>
        <v>1.5</v>
      </c>
      <c r="R1519">
        <f>S1519+SUM($S$1486:S1518)</f>
        <v>318.3055555555556</v>
      </c>
      <c r="S1519">
        <f t="shared" si="352"/>
        <v>16.25</v>
      </c>
      <c r="U1519">
        <f t="shared" si="353"/>
        <v>122.06025</v>
      </c>
      <c r="V1519">
        <f t="shared" si="346"/>
        <v>254.066553</v>
      </c>
      <c r="W1519">
        <f t="shared" si="354"/>
        <v>595.83333333333326</v>
      </c>
      <c r="X1519">
        <f t="shared" si="355"/>
        <v>13810.873152916665</v>
      </c>
      <c r="Y1519" t="str">
        <f t="shared" si="347"/>
        <v>Accelerating</v>
      </c>
      <c r="Z1519">
        <f t="shared" si="348"/>
        <v>13810.873152916665</v>
      </c>
      <c r="AA1519">
        <f t="shared" si="349"/>
        <v>0</v>
      </c>
      <c r="AB1519">
        <f t="shared" si="350"/>
        <v>0</v>
      </c>
      <c r="AC1519">
        <f t="shared" si="351"/>
        <v>849.89988633333326</v>
      </c>
      <c r="AD1519">
        <f t="shared" si="359"/>
        <v>0</v>
      </c>
      <c r="AE1519">
        <f t="shared" si="360"/>
        <v>849.89988633333326</v>
      </c>
      <c r="AF1519">
        <f>(Z1519+SUM($Z$1486:Z1518))/1000</f>
        <v>261.80675039445367</v>
      </c>
      <c r="AG1519">
        <f>(AA1519+SUM($AA$1486:AA1518))/1000</f>
        <v>0</v>
      </c>
      <c r="BG1519">
        <f t="shared" si="356"/>
        <v>188.8046875</v>
      </c>
    </row>
    <row r="1520" spans="2:59" x14ac:dyDescent="0.3">
      <c r="B1520" s="23" t="s">
        <v>54</v>
      </c>
      <c r="C1520" s="23">
        <v>1512</v>
      </c>
      <c r="D1520" s="23">
        <v>35</v>
      </c>
      <c r="E1520" s="22">
        <v>60.2</v>
      </c>
      <c r="F1520" s="15">
        <f t="shared" si="357"/>
        <v>0.52777777777777735</v>
      </c>
      <c r="G1520" s="15">
        <f t="shared" si="358"/>
        <v>1.8999999999999986</v>
      </c>
      <c r="R1520">
        <f>S1520+SUM($S$1486:S1519)</f>
        <v>335.02777777777783</v>
      </c>
      <c r="S1520">
        <f t="shared" si="352"/>
        <v>16.722222222222221</v>
      </c>
      <c r="U1520">
        <f t="shared" si="353"/>
        <v>129.25742666666665</v>
      </c>
      <c r="V1520">
        <f t="shared" si="346"/>
        <v>261.26372966666668</v>
      </c>
      <c r="W1520">
        <f t="shared" si="354"/>
        <v>754.7222222222216</v>
      </c>
      <c r="X1520">
        <f t="shared" si="355"/>
        <v>16989.542862141963</v>
      </c>
      <c r="Y1520" t="str">
        <f t="shared" si="347"/>
        <v>Accelerating</v>
      </c>
      <c r="Z1520">
        <f t="shared" si="348"/>
        <v>16989.542862141963</v>
      </c>
      <c r="AA1520">
        <f t="shared" si="349"/>
        <v>0</v>
      </c>
      <c r="AB1520">
        <f t="shared" si="350"/>
        <v>0</v>
      </c>
      <c r="AC1520">
        <f t="shared" si="351"/>
        <v>1015.9859518888883</v>
      </c>
      <c r="AD1520">
        <f t="shared" si="359"/>
        <v>0</v>
      </c>
      <c r="AE1520">
        <f t="shared" si="360"/>
        <v>1015.9859518888883</v>
      </c>
      <c r="AF1520">
        <f>(Z1520+SUM($Z$1486:Z1519))/1000</f>
        <v>278.79629325659562</v>
      </c>
      <c r="AG1520">
        <f>(AA1520+SUM($AA$1486:AA1519))/1000</f>
        <v>0</v>
      </c>
      <c r="BG1520">
        <f t="shared" si="356"/>
        <v>199.93739197530863</v>
      </c>
    </row>
    <row r="1521" spans="2:59" x14ac:dyDescent="0.3">
      <c r="B1521" s="23" t="s">
        <v>54</v>
      </c>
      <c r="C1521" s="23">
        <v>1513</v>
      </c>
      <c r="D1521" s="23">
        <v>36</v>
      </c>
      <c r="E1521" s="22">
        <v>62.3</v>
      </c>
      <c r="F1521" s="15">
        <f t="shared" si="357"/>
        <v>0.625</v>
      </c>
      <c r="G1521" s="15">
        <f t="shared" si="358"/>
        <v>2.25</v>
      </c>
      <c r="R1521">
        <f>S1521+SUM($S$1486:S1520)</f>
        <v>352.33333333333337</v>
      </c>
      <c r="S1521">
        <f t="shared" si="352"/>
        <v>17.305555555555554</v>
      </c>
      <c r="U1521">
        <f t="shared" si="353"/>
        <v>138.43267666666662</v>
      </c>
      <c r="V1521">
        <f t="shared" si="346"/>
        <v>270.43897966666663</v>
      </c>
      <c r="W1521">
        <f t="shared" si="354"/>
        <v>893.75</v>
      </c>
      <c r="X1521">
        <f t="shared" si="355"/>
        <v>20146.937064787035</v>
      </c>
      <c r="Y1521" t="str">
        <f t="shared" si="347"/>
        <v>Accelerating</v>
      </c>
      <c r="Z1521">
        <f t="shared" si="348"/>
        <v>20146.937064787035</v>
      </c>
      <c r="AA1521">
        <f t="shared" si="349"/>
        <v>0</v>
      </c>
      <c r="AB1521">
        <f t="shared" si="350"/>
        <v>0</v>
      </c>
      <c r="AC1521">
        <f t="shared" si="351"/>
        <v>1164.1889796666667</v>
      </c>
      <c r="AD1521">
        <f t="shared" si="359"/>
        <v>0</v>
      </c>
      <c r="AE1521">
        <f t="shared" si="360"/>
        <v>1164.1889796666667</v>
      </c>
      <c r="AF1521">
        <f>(Z1521+SUM($Z$1486:Z1520))/1000</f>
        <v>298.94323032138266</v>
      </c>
      <c r="AG1521">
        <f>(AA1521+SUM($AA$1486:AA1520))/1000</f>
        <v>0</v>
      </c>
      <c r="BG1521">
        <f t="shared" si="356"/>
        <v>214.1298109567901</v>
      </c>
    </row>
    <row r="1522" spans="2:59" x14ac:dyDescent="0.3">
      <c r="B1522" s="23" t="s">
        <v>54</v>
      </c>
      <c r="C1522" s="23">
        <v>1514</v>
      </c>
      <c r="D1522" s="23">
        <v>37</v>
      </c>
      <c r="E1522" s="22">
        <v>64.7</v>
      </c>
      <c r="F1522" s="15">
        <f t="shared" si="357"/>
        <v>0.6666666666666663</v>
      </c>
      <c r="G1522" s="15">
        <f t="shared" si="358"/>
        <v>2.3999999999999986</v>
      </c>
      <c r="R1522">
        <f>S1522+SUM($S$1486:S1521)</f>
        <v>370.3055555555556</v>
      </c>
      <c r="S1522">
        <f t="shared" si="352"/>
        <v>17.972222222222221</v>
      </c>
      <c r="U1522">
        <f t="shared" si="353"/>
        <v>149.30387666666664</v>
      </c>
      <c r="V1522">
        <f t="shared" si="346"/>
        <v>281.31017966666661</v>
      </c>
      <c r="W1522">
        <f t="shared" si="354"/>
        <v>953.3333333333328</v>
      </c>
      <c r="X1522">
        <f t="shared" si="355"/>
        <v>22189.287580861102</v>
      </c>
      <c r="Y1522" t="str">
        <f t="shared" si="347"/>
        <v>Accelerating</v>
      </c>
      <c r="Z1522">
        <f t="shared" si="348"/>
        <v>22189.287580861102</v>
      </c>
      <c r="AA1522">
        <f t="shared" si="349"/>
        <v>0</v>
      </c>
      <c r="AB1522">
        <f t="shared" si="350"/>
        <v>0</v>
      </c>
      <c r="AC1522">
        <f t="shared" si="351"/>
        <v>1234.6435129999995</v>
      </c>
      <c r="AD1522">
        <f t="shared" si="359"/>
        <v>0</v>
      </c>
      <c r="AE1522">
        <f t="shared" si="360"/>
        <v>1234.6435129999995</v>
      </c>
      <c r="AF1522">
        <f>(Z1522+SUM($Z$1486:Z1521))/1000</f>
        <v>321.13251790224376</v>
      </c>
      <c r="AG1522">
        <f>(AA1522+SUM($AA$1486:AA1521))/1000</f>
        <v>0</v>
      </c>
      <c r="BG1522">
        <f t="shared" si="356"/>
        <v>230.94555169753085</v>
      </c>
    </row>
    <row r="1523" spans="2:59" x14ac:dyDescent="0.3">
      <c r="B1523" s="23" t="s">
        <v>54</v>
      </c>
      <c r="C1523" s="23">
        <v>1515</v>
      </c>
      <c r="D1523" s="23">
        <v>38</v>
      </c>
      <c r="E1523" s="22">
        <v>67.099999999999994</v>
      </c>
      <c r="F1523" s="15">
        <f t="shared" si="357"/>
        <v>0.625</v>
      </c>
      <c r="G1523" s="15">
        <f t="shared" si="358"/>
        <v>2.25</v>
      </c>
      <c r="R1523">
        <f>S1523+SUM($S$1486:S1522)</f>
        <v>388.94444444444446</v>
      </c>
      <c r="S1523">
        <f t="shared" si="352"/>
        <v>18.638888888888886</v>
      </c>
      <c r="U1523">
        <f t="shared" si="353"/>
        <v>160.58595666666662</v>
      </c>
      <c r="V1523">
        <f t="shared" si="346"/>
        <v>292.59225966666662</v>
      </c>
      <c r="W1523">
        <f t="shared" si="354"/>
        <v>893.75</v>
      </c>
      <c r="X1523">
        <f t="shared" si="355"/>
        <v>22112.101562120366</v>
      </c>
      <c r="Y1523" t="str">
        <f t="shared" si="347"/>
        <v>Accelerating</v>
      </c>
      <c r="Z1523">
        <f t="shared" si="348"/>
        <v>22112.101562120366</v>
      </c>
      <c r="AA1523">
        <f t="shared" si="349"/>
        <v>0</v>
      </c>
      <c r="AB1523">
        <f t="shared" si="350"/>
        <v>0</v>
      </c>
      <c r="AC1523">
        <f t="shared" si="351"/>
        <v>1186.3422596666667</v>
      </c>
      <c r="AD1523">
        <f t="shared" si="359"/>
        <v>0</v>
      </c>
      <c r="AE1523">
        <f t="shared" si="360"/>
        <v>1186.3422596666667</v>
      </c>
      <c r="AF1523">
        <f>(Z1523+SUM($Z$1486:Z1522))/1000</f>
        <v>343.24461946436412</v>
      </c>
      <c r="AG1523">
        <f>(AA1523+SUM($AA$1486:AA1522))/1000</f>
        <v>0</v>
      </c>
      <c r="BG1523">
        <f t="shared" si="356"/>
        <v>248.39684799382707</v>
      </c>
    </row>
    <row r="1524" spans="2:59" x14ac:dyDescent="0.3">
      <c r="B1524" s="23" t="s">
        <v>54</v>
      </c>
      <c r="C1524" s="23">
        <v>1516</v>
      </c>
      <c r="D1524" s="23">
        <v>39</v>
      </c>
      <c r="E1524" s="22">
        <v>69.2</v>
      </c>
      <c r="F1524" s="15">
        <f t="shared" si="357"/>
        <v>0.50000000000000122</v>
      </c>
      <c r="G1524" s="15">
        <f t="shared" si="358"/>
        <v>1.8000000000000043</v>
      </c>
      <c r="R1524">
        <f>S1524+SUM($S$1486:S1523)</f>
        <v>408.16666666666669</v>
      </c>
      <c r="S1524">
        <f t="shared" si="352"/>
        <v>19.222222222222221</v>
      </c>
      <c r="U1524">
        <f t="shared" si="353"/>
        <v>170.79482666666667</v>
      </c>
      <c r="V1524">
        <f t="shared" si="346"/>
        <v>302.80112966666667</v>
      </c>
      <c r="W1524">
        <f t="shared" si="354"/>
        <v>715.00000000000171</v>
      </c>
      <c r="X1524">
        <f t="shared" si="355"/>
        <v>19564.399492481516</v>
      </c>
      <c r="Y1524" t="str">
        <f t="shared" si="347"/>
        <v>Accelerating</v>
      </c>
      <c r="Z1524">
        <f t="shared" si="348"/>
        <v>19564.399492481516</v>
      </c>
      <c r="AA1524">
        <f t="shared" si="349"/>
        <v>0</v>
      </c>
      <c r="AB1524">
        <f t="shared" si="350"/>
        <v>0</v>
      </c>
      <c r="AC1524">
        <f t="shared" si="351"/>
        <v>1017.8011296666684</v>
      </c>
      <c r="AD1524">
        <f t="shared" si="359"/>
        <v>0</v>
      </c>
      <c r="AE1524">
        <f t="shared" si="360"/>
        <v>1017.8011296666684</v>
      </c>
      <c r="AF1524">
        <f>(Z1524+SUM($Z$1486:Z1523))/1000</f>
        <v>362.80901895684565</v>
      </c>
      <c r="AG1524">
        <f>(AA1524+SUM($AA$1486:AA1523))/1000</f>
        <v>0</v>
      </c>
      <c r="BG1524">
        <f t="shared" si="356"/>
        <v>264.18808641975306</v>
      </c>
    </row>
    <row r="1525" spans="2:59" x14ac:dyDescent="0.3">
      <c r="B1525" s="23" t="s">
        <v>54</v>
      </c>
      <c r="C1525" s="23">
        <v>1517</v>
      </c>
      <c r="D1525" s="23">
        <v>40</v>
      </c>
      <c r="E1525" s="22">
        <v>70.7</v>
      </c>
      <c r="F1525" s="15">
        <f t="shared" si="357"/>
        <v>0.37500000000000039</v>
      </c>
      <c r="G1525" s="15">
        <f t="shared" si="358"/>
        <v>1.3500000000000014</v>
      </c>
      <c r="R1525">
        <f>S1525+SUM($S$1486:S1524)</f>
        <v>427.8055555555556</v>
      </c>
      <c r="S1525">
        <f t="shared" si="352"/>
        <v>19.638888888888889</v>
      </c>
      <c r="U1525">
        <f t="shared" si="353"/>
        <v>178.27947666666668</v>
      </c>
      <c r="V1525">
        <f t="shared" si="346"/>
        <v>310.28577966666671</v>
      </c>
      <c r="W1525">
        <f t="shared" si="354"/>
        <v>536.25000000000057</v>
      </c>
      <c r="X1525">
        <f t="shared" si="355"/>
        <v>16625.022117342603</v>
      </c>
      <c r="Y1525" t="str">
        <f t="shared" si="347"/>
        <v>Accelerating</v>
      </c>
      <c r="Z1525">
        <f t="shared" si="348"/>
        <v>16625.022117342603</v>
      </c>
      <c r="AA1525">
        <f t="shared" si="349"/>
        <v>0</v>
      </c>
      <c r="AB1525">
        <f t="shared" si="350"/>
        <v>0</v>
      </c>
      <c r="AC1525">
        <f t="shared" si="351"/>
        <v>846.53577966666728</v>
      </c>
      <c r="AD1525">
        <f t="shared" si="359"/>
        <v>0</v>
      </c>
      <c r="AE1525">
        <f t="shared" si="360"/>
        <v>846.53577966666728</v>
      </c>
      <c r="AF1525">
        <f>(Z1525+SUM($Z$1486:Z1524))/1000</f>
        <v>379.43404107418826</v>
      </c>
      <c r="AG1525">
        <f>(AA1525+SUM($AA$1486:AA1524))/1000</f>
        <v>0</v>
      </c>
      <c r="BG1525">
        <f t="shared" si="356"/>
        <v>275.76545910493832</v>
      </c>
    </row>
    <row r="1526" spans="2:59" x14ac:dyDescent="0.3">
      <c r="B1526" s="23" t="s">
        <v>54</v>
      </c>
      <c r="C1526" s="23">
        <v>1518</v>
      </c>
      <c r="D1526" s="23">
        <v>41</v>
      </c>
      <c r="E1526" s="22">
        <v>71.900000000000006</v>
      </c>
      <c r="F1526" s="15">
        <f t="shared" si="357"/>
        <v>0.27777777777777779</v>
      </c>
      <c r="G1526" s="15">
        <f t="shared" si="358"/>
        <v>1</v>
      </c>
      <c r="R1526">
        <f>S1526+SUM($S$1486:S1525)</f>
        <v>447.77777777777783</v>
      </c>
      <c r="S1526">
        <f t="shared" si="352"/>
        <v>19.972222222222225</v>
      </c>
      <c r="U1526">
        <f t="shared" si="353"/>
        <v>184.38275666666669</v>
      </c>
      <c r="V1526">
        <f t="shared" si="346"/>
        <v>316.3890596666667</v>
      </c>
      <c r="W1526">
        <f t="shared" si="354"/>
        <v>397.22222222222223</v>
      </c>
      <c r="X1526">
        <f t="shared" si="355"/>
        <v>14252.403102169756</v>
      </c>
      <c r="Y1526" t="str">
        <f t="shared" si="347"/>
        <v>Accelerating</v>
      </c>
      <c r="Z1526">
        <f t="shared" si="348"/>
        <v>14252.403102169756</v>
      </c>
      <c r="AA1526">
        <f t="shared" si="349"/>
        <v>0</v>
      </c>
      <c r="AB1526">
        <f t="shared" si="350"/>
        <v>0</v>
      </c>
      <c r="AC1526">
        <f t="shared" si="351"/>
        <v>713.61128188888893</v>
      </c>
      <c r="AD1526">
        <f t="shared" si="359"/>
        <v>0</v>
      </c>
      <c r="AE1526">
        <f t="shared" si="360"/>
        <v>713.61128188888893</v>
      </c>
      <c r="AF1526">
        <f>(Z1526+SUM($Z$1486:Z1525))/1000</f>
        <v>393.68644417635801</v>
      </c>
      <c r="AG1526">
        <f>(AA1526+SUM($AA$1486:AA1525))/1000</f>
        <v>0</v>
      </c>
      <c r="BG1526">
        <f t="shared" si="356"/>
        <v>285.20610725308649</v>
      </c>
    </row>
    <row r="1527" spans="2:59" x14ac:dyDescent="0.3">
      <c r="B1527" s="23" t="s">
        <v>54</v>
      </c>
      <c r="C1527" s="23">
        <v>1519</v>
      </c>
      <c r="D1527" s="23">
        <v>42</v>
      </c>
      <c r="E1527" s="22">
        <v>72.7</v>
      </c>
      <c r="F1527" s="15">
        <f t="shared" si="357"/>
        <v>0.20833333333333331</v>
      </c>
      <c r="G1527" s="15">
        <f t="shared" si="358"/>
        <v>0.75</v>
      </c>
      <c r="R1527">
        <f>S1527+SUM($S$1486:S1526)</f>
        <v>467.97222222222229</v>
      </c>
      <c r="S1527">
        <f t="shared" si="352"/>
        <v>20.194444444444446</v>
      </c>
      <c r="U1527">
        <f t="shared" si="353"/>
        <v>188.5086766666667</v>
      </c>
      <c r="V1527">
        <f t="shared" si="346"/>
        <v>320.5149796666667</v>
      </c>
      <c r="W1527">
        <f t="shared" si="354"/>
        <v>297.91666666666663</v>
      </c>
      <c r="X1527">
        <f t="shared" si="355"/>
        <v>12488.883524564815</v>
      </c>
      <c r="Y1527" t="str">
        <f t="shared" si="347"/>
        <v>Accelerating</v>
      </c>
      <c r="Z1527">
        <f t="shared" si="348"/>
        <v>12488.883524564815</v>
      </c>
      <c r="AA1527">
        <f t="shared" si="349"/>
        <v>0</v>
      </c>
      <c r="AB1527">
        <f t="shared" si="350"/>
        <v>0</v>
      </c>
      <c r="AC1527">
        <f t="shared" si="351"/>
        <v>618.43164633333333</v>
      </c>
      <c r="AD1527">
        <f t="shared" si="359"/>
        <v>0</v>
      </c>
      <c r="AE1527">
        <f t="shared" si="360"/>
        <v>618.43164633333333</v>
      </c>
      <c r="AF1527">
        <f>(Z1527+SUM($Z$1486:Z1526))/1000</f>
        <v>406.17532770092276</v>
      </c>
      <c r="AG1527">
        <f>(AA1527+SUM($AA$1486:AA1526))/1000</f>
        <v>0</v>
      </c>
      <c r="BG1527">
        <f t="shared" si="356"/>
        <v>291.58814429012352</v>
      </c>
    </row>
    <row r="1528" spans="2:59" x14ac:dyDescent="0.3">
      <c r="B1528" s="23" t="s">
        <v>54</v>
      </c>
      <c r="C1528" s="23">
        <v>1520</v>
      </c>
      <c r="D1528" s="23">
        <v>43</v>
      </c>
      <c r="E1528" s="22">
        <v>73.400000000000006</v>
      </c>
      <c r="F1528" s="15">
        <f t="shared" si="357"/>
        <v>0.15277777777777699</v>
      </c>
      <c r="G1528" s="15">
        <f t="shared" si="358"/>
        <v>0.54999999999999716</v>
      </c>
      <c r="R1528">
        <f>S1528+SUM($S$1486:S1527)</f>
        <v>488.3611111111112</v>
      </c>
      <c r="S1528">
        <f t="shared" si="352"/>
        <v>20.388888888888889</v>
      </c>
      <c r="U1528">
        <f t="shared" si="353"/>
        <v>192.15630666666667</v>
      </c>
      <c r="V1528">
        <f t="shared" si="346"/>
        <v>324.16260966666664</v>
      </c>
      <c r="W1528">
        <f t="shared" si="354"/>
        <v>218.47222222222109</v>
      </c>
      <c r="X1528">
        <f t="shared" si="355"/>
        <v>11063.721294623432</v>
      </c>
      <c r="Y1528" t="str">
        <f t="shared" si="347"/>
        <v>Accelerating</v>
      </c>
      <c r="Z1528">
        <f t="shared" si="348"/>
        <v>11063.721294623432</v>
      </c>
      <c r="AA1528">
        <f t="shared" si="349"/>
        <v>0</v>
      </c>
      <c r="AB1528">
        <f t="shared" si="350"/>
        <v>0</v>
      </c>
      <c r="AC1528">
        <f t="shared" si="351"/>
        <v>542.63483188888767</v>
      </c>
      <c r="AD1528">
        <f t="shared" si="359"/>
        <v>0</v>
      </c>
      <c r="AE1528">
        <f t="shared" si="360"/>
        <v>542.63483188888767</v>
      </c>
      <c r="AF1528">
        <f>(Z1528+SUM($Z$1486:Z1527))/1000</f>
        <v>417.23904899554623</v>
      </c>
      <c r="AG1528">
        <f>(AA1528+SUM($AA$1486:AA1527))/1000</f>
        <v>0</v>
      </c>
      <c r="BG1528">
        <f t="shared" si="356"/>
        <v>297.2303549382716</v>
      </c>
    </row>
    <row r="1529" spans="2:59" x14ac:dyDescent="0.3">
      <c r="B1529" s="23" t="s">
        <v>54</v>
      </c>
      <c r="C1529" s="23">
        <v>1521</v>
      </c>
      <c r="D1529" s="23">
        <v>44</v>
      </c>
      <c r="E1529" s="22">
        <v>73.8</v>
      </c>
      <c r="F1529" s="15">
        <f t="shared" si="357"/>
        <v>9.7222222222220642E-2</v>
      </c>
      <c r="G1529" s="15">
        <f t="shared" si="358"/>
        <v>0.34999999999999432</v>
      </c>
      <c r="R1529">
        <f>S1529+SUM($S$1486:S1528)</f>
        <v>508.8611111111112</v>
      </c>
      <c r="S1529">
        <f t="shared" si="352"/>
        <v>20.5</v>
      </c>
      <c r="U1529">
        <f t="shared" si="353"/>
        <v>194.25636</v>
      </c>
      <c r="V1529">
        <f t="shared" si="346"/>
        <v>326.26266299999997</v>
      </c>
      <c r="W1529">
        <f t="shared" si="354"/>
        <v>139.02777777777553</v>
      </c>
      <c r="X1529">
        <f t="shared" si="355"/>
        <v>9538.4540359443981</v>
      </c>
      <c r="Y1529" t="str">
        <f t="shared" si="347"/>
        <v>Accelerating</v>
      </c>
      <c r="Z1529">
        <f t="shared" si="348"/>
        <v>9538.4540359443981</v>
      </c>
      <c r="AA1529">
        <f t="shared" si="349"/>
        <v>0</v>
      </c>
      <c r="AB1529">
        <f t="shared" si="350"/>
        <v>0</v>
      </c>
      <c r="AC1529">
        <f t="shared" si="351"/>
        <v>465.29044077777553</v>
      </c>
      <c r="AD1529">
        <f t="shared" si="359"/>
        <v>0</v>
      </c>
      <c r="AE1529">
        <f t="shared" si="360"/>
        <v>465.29044077777553</v>
      </c>
      <c r="AF1529">
        <f>(Z1529+SUM($Z$1486:Z1528))/1000</f>
        <v>426.77750303149065</v>
      </c>
      <c r="AG1529">
        <f>(AA1529+SUM($AA$1486:AA1528))/1000</f>
        <v>0</v>
      </c>
      <c r="BG1529">
        <f t="shared" si="356"/>
        <v>300.47874999999999</v>
      </c>
    </row>
    <row r="1530" spans="2:59" x14ac:dyDescent="0.3">
      <c r="B1530" s="23" t="s">
        <v>54</v>
      </c>
      <c r="C1530" s="23">
        <v>1522</v>
      </c>
      <c r="D1530" s="23">
        <v>45</v>
      </c>
      <c r="E1530" s="22">
        <v>74.099999999999994</v>
      </c>
      <c r="F1530" s="15">
        <f t="shared" si="357"/>
        <v>2.7777777777778172E-2</v>
      </c>
      <c r="G1530" s="15">
        <f t="shared" si="358"/>
        <v>0.10000000000000142</v>
      </c>
      <c r="R1530">
        <f>S1530+SUM($S$1486:S1529)</f>
        <v>529.44444444444457</v>
      </c>
      <c r="S1530">
        <f t="shared" si="352"/>
        <v>20.583333333333332</v>
      </c>
      <c r="U1530">
        <f t="shared" si="353"/>
        <v>195.83888999999999</v>
      </c>
      <c r="V1530">
        <f t="shared" si="346"/>
        <v>327.84519299999999</v>
      </c>
      <c r="W1530">
        <f t="shared" si="354"/>
        <v>39.722222222222783</v>
      </c>
      <c r="X1530">
        <f t="shared" si="355"/>
        <v>7565.7626299907524</v>
      </c>
      <c r="Y1530" t="str">
        <f t="shared" si="347"/>
        <v>Accelerating</v>
      </c>
      <c r="Z1530">
        <f t="shared" si="348"/>
        <v>7565.7626299907524</v>
      </c>
      <c r="AA1530">
        <f t="shared" si="349"/>
        <v>0</v>
      </c>
      <c r="AB1530">
        <f t="shared" si="350"/>
        <v>0</v>
      </c>
      <c r="AC1530">
        <f t="shared" si="351"/>
        <v>367.56741522222279</v>
      </c>
      <c r="AD1530">
        <f t="shared" si="359"/>
        <v>0</v>
      </c>
      <c r="AE1530">
        <f t="shared" si="360"/>
        <v>367.56741522222279</v>
      </c>
      <c r="AF1530">
        <f>(Z1530+SUM($Z$1486:Z1529))/1000</f>
        <v>434.34326566148144</v>
      </c>
      <c r="AG1530">
        <f>(AA1530+SUM($AA$1486:AA1529))/1000</f>
        <v>0</v>
      </c>
      <c r="BG1530">
        <f t="shared" si="356"/>
        <v>302.92663194444447</v>
      </c>
    </row>
    <row r="1531" spans="2:59" x14ac:dyDescent="0.3">
      <c r="B1531" s="23" t="s">
        <v>54</v>
      </c>
      <c r="C1531" s="23">
        <v>1523</v>
      </c>
      <c r="D1531" s="23">
        <v>46</v>
      </c>
      <c r="E1531" s="22">
        <v>74</v>
      </c>
      <c r="F1531" s="15">
        <f t="shared" si="357"/>
        <v>-6.9444444444444448E-2</v>
      </c>
      <c r="G1531" s="15">
        <f t="shared" si="358"/>
        <v>-0.25</v>
      </c>
      <c r="R1531">
        <f>S1531+SUM($S$1486:S1530)</f>
        <v>550.00000000000011</v>
      </c>
      <c r="S1531">
        <f t="shared" si="352"/>
        <v>20.555555555555554</v>
      </c>
      <c r="U1531">
        <f t="shared" si="353"/>
        <v>195.31066666666661</v>
      </c>
      <c r="V1531">
        <f t="shared" si="346"/>
        <v>327.31696966666664</v>
      </c>
      <c r="W1531">
        <f t="shared" si="354"/>
        <v>-99.305555555555557</v>
      </c>
      <c r="X1531">
        <f t="shared" si="355"/>
        <v>4686.9012900617272</v>
      </c>
      <c r="Y1531" t="str">
        <f t="shared" si="347"/>
        <v>Braking</v>
      </c>
      <c r="Z1531">
        <f t="shared" si="348"/>
        <v>4686.9012900617272</v>
      </c>
      <c r="AA1531">
        <f t="shared" si="349"/>
        <v>0</v>
      </c>
      <c r="AB1531">
        <f t="shared" si="350"/>
        <v>0</v>
      </c>
      <c r="AC1531">
        <f t="shared" si="351"/>
        <v>228.01141411111109</v>
      </c>
      <c r="AD1531">
        <f t="shared" si="359"/>
        <v>0</v>
      </c>
      <c r="AE1531">
        <f t="shared" si="360"/>
        <v>228.01141411111109</v>
      </c>
      <c r="AF1531">
        <f>(Z1531+SUM($Z$1486:Z1530))/1000</f>
        <v>439.03016695154315</v>
      </c>
      <c r="AG1531">
        <f>(AA1531+SUM($AA$1486:AA1530))/1000</f>
        <v>0</v>
      </c>
      <c r="BG1531">
        <f t="shared" si="356"/>
        <v>302.10956790123447</v>
      </c>
    </row>
    <row r="1532" spans="2:59" x14ac:dyDescent="0.3">
      <c r="B1532" s="23" t="s">
        <v>54</v>
      </c>
      <c r="C1532" s="23">
        <v>1524</v>
      </c>
      <c r="D1532" s="23">
        <v>47</v>
      </c>
      <c r="E1532" s="22">
        <v>73.599999999999994</v>
      </c>
      <c r="F1532" s="15">
        <f t="shared" si="357"/>
        <v>-0.20833333333333331</v>
      </c>
      <c r="G1532" s="15">
        <f t="shared" si="358"/>
        <v>-0.75</v>
      </c>
      <c r="R1532">
        <f>S1532+SUM($S$1486:S1531)</f>
        <v>570.44444444444457</v>
      </c>
      <c r="S1532">
        <f t="shared" si="352"/>
        <v>20.444444444444443</v>
      </c>
      <c r="U1532">
        <f t="shared" si="353"/>
        <v>193.20490666666663</v>
      </c>
      <c r="V1532">
        <f t="shared" si="346"/>
        <v>325.2112096666666</v>
      </c>
      <c r="W1532">
        <f t="shared" si="354"/>
        <v>-297.91666666666663</v>
      </c>
      <c r="X1532">
        <f t="shared" si="355"/>
        <v>558.0217679999995</v>
      </c>
      <c r="Y1532" t="str">
        <f t="shared" si="347"/>
        <v>Braking</v>
      </c>
      <c r="Z1532">
        <f t="shared" si="348"/>
        <v>558.0217679999995</v>
      </c>
      <c r="AA1532">
        <f t="shared" si="349"/>
        <v>0</v>
      </c>
      <c r="AB1532">
        <f t="shared" si="350"/>
        <v>0</v>
      </c>
      <c r="AC1532">
        <f t="shared" si="351"/>
        <v>27.294542999999976</v>
      </c>
      <c r="AD1532">
        <f t="shared" si="359"/>
        <v>0</v>
      </c>
      <c r="AE1532">
        <f t="shared" si="360"/>
        <v>27.294542999999976</v>
      </c>
      <c r="AF1532">
        <f>(Z1532+SUM($Z$1486:Z1531))/1000</f>
        <v>439.5881887195431</v>
      </c>
      <c r="AG1532">
        <f>(AA1532+SUM($AA$1486:AA1531))/1000</f>
        <v>0</v>
      </c>
      <c r="BG1532">
        <f t="shared" si="356"/>
        <v>298.85234567901227</v>
      </c>
    </row>
    <row r="1533" spans="2:59" x14ac:dyDescent="0.3">
      <c r="B1533" s="23" t="s">
        <v>54</v>
      </c>
      <c r="C1533" s="23">
        <v>1525</v>
      </c>
      <c r="D1533" s="23">
        <v>48</v>
      </c>
      <c r="E1533" s="22">
        <v>72.5</v>
      </c>
      <c r="F1533" s="15">
        <f t="shared" si="357"/>
        <v>-0.38888888888888851</v>
      </c>
      <c r="G1533" s="15">
        <f t="shared" si="358"/>
        <v>-1.3999999999999986</v>
      </c>
      <c r="R1533">
        <f>S1533+SUM($S$1486:S1532)</f>
        <v>590.58333333333348</v>
      </c>
      <c r="S1533">
        <f t="shared" si="352"/>
        <v>20.138888888888889</v>
      </c>
      <c r="U1533">
        <f t="shared" si="353"/>
        <v>187.47291666666666</v>
      </c>
      <c r="V1533">
        <f t="shared" si="346"/>
        <v>319.47921966666667</v>
      </c>
      <c r="W1533">
        <f t="shared" si="354"/>
        <v>-556.11111111111052</v>
      </c>
      <c r="X1533">
        <f t="shared" si="355"/>
        <v>0</v>
      </c>
      <c r="Y1533" t="str">
        <f t="shared" si="347"/>
        <v>Braking</v>
      </c>
      <c r="Z1533">
        <f t="shared" si="348"/>
        <v>0</v>
      </c>
      <c r="AA1533">
        <f t="shared" si="349"/>
        <v>4765.5033693672722</v>
      </c>
      <c r="AB1533">
        <f t="shared" si="350"/>
        <v>0</v>
      </c>
      <c r="AC1533">
        <f t="shared" si="351"/>
        <v>-236.63189144444385</v>
      </c>
      <c r="AD1533">
        <f t="shared" si="359"/>
        <v>236.63189144444385</v>
      </c>
      <c r="AE1533">
        <f t="shared" si="360"/>
        <v>0</v>
      </c>
      <c r="AF1533">
        <f>(Z1533+SUM($Z$1486:Z1532))/1000</f>
        <v>439.5881887195431</v>
      </c>
      <c r="AG1533">
        <f>(AA1533+SUM($AA$1486:AA1532))/1000</f>
        <v>4.7655033693672726</v>
      </c>
      <c r="BG1533">
        <f t="shared" si="356"/>
        <v>289.98601466049382</v>
      </c>
    </row>
    <row r="1534" spans="2:59" x14ac:dyDescent="0.3">
      <c r="B1534" s="23" t="s">
        <v>54</v>
      </c>
      <c r="C1534" s="23">
        <v>1526</v>
      </c>
      <c r="D1534" s="23">
        <v>49</v>
      </c>
      <c r="E1534" s="22">
        <v>70.8</v>
      </c>
      <c r="F1534" s="15">
        <f t="shared" si="357"/>
        <v>-0.54166666666666741</v>
      </c>
      <c r="G1534" s="15">
        <f t="shared" si="358"/>
        <v>-1.9500000000000028</v>
      </c>
      <c r="R1534">
        <f>S1534+SUM($S$1486:S1533)</f>
        <v>610.25000000000011</v>
      </c>
      <c r="S1534">
        <f t="shared" si="352"/>
        <v>19.666666666666664</v>
      </c>
      <c r="U1534">
        <f t="shared" si="353"/>
        <v>178.78415999999993</v>
      </c>
      <c r="V1534">
        <f t="shared" si="346"/>
        <v>310.79046299999993</v>
      </c>
      <c r="W1534">
        <f t="shared" si="354"/>
        <v>-774.58333333333439</v>
      </c>
      <c r="X1534">
        <f t="shared" si="355"/>
        <v>0</v>
      </c>
      <c r="Y1534" t="str">
        <f t="shared" si="347"/>
        <v>Braking</v>
      </c>
      <c r="Z1534">
        <f t="shared" si="348"/>
        <v>0</v>
      </c>
      <c r="AA1534">
        <f t="shared" si="349"/>
        <v>9121.2597832222436</v>
      </c>
      <c r="AB1534">
        <f t="shared" si="350"/>
        <v>0</v>
      </c>
      <c r="AC1534">
        <f t="shared" si="351"/>
        <v>-463.79287033333446</v>
      </c>
      <c r="AD1534">
        <f t="shared" si="359"/>
        <v>463.79287033333446</v>
      </c>
      <c r="AE1534">
        <f t="shared" si="360"/>
        <v>0</v>
      </c>
      <c r="AF1534">
        <f>(Z1534+SUM($Z$1486:Z1533))/1000</f>
        <v>439.5881887195431</v>
      </c>
      <c r="AG1534">
        <f>(AA1534+SUM($AA$1486:AA1533))/1000</f>
        <v>13.886763152589516</v>
      </c>
      <c r="BG1534">
        <f t="shared" si="356"/>
        <v>276.54611111111103</v>
      </c>
    </row>
    <row r="1535" spans="2:59" x14ac:dyDescent="0.3">
      <c r="B1535" s="23" t="s">
        <v>54</v>
      </c>
      <c r="C1535" s="23">
        <v>1527</v>
      </c>
      <c r="D1535" s="23">
        <v>50</v>
      </c>
      <c r="E1535" s="22">
        <v>68.599999999999994</v>
      </c>
      <c r="F1535" s="15">
        <f t="shared" si="357"/>
        <v>-0.63888888888888806</v>
      </c>
      <c r="G1535" s="15">
        <f t="shared" si="358"/>
        <v>-2.2999999999999972</v>
      </c>
      <c r="R1535">
        <f>S1535+SUM($S$1486:S1534)</f>
        <v>629.30555555555566</v>
      </c>
      <c r="S1535">
        <f t="shared" si="352"/>
        <v>19.055555555555554</v>
      </c>
      <c r="U1535">
        <f t="shared" si="353"/>
        <v>167.84590666666665</v>
      </c>
      <c r="V1535">
        <f t="shared" si="346"/>
        <v>299.85220966666668</v>
      </c>
      <c r="W1535">
        <f t="shared" si="354"/>
        <v>-913.61111111110995</v>
      </c>
      <c r="X1535">
        <f t="shared" si="355"/>
        <v>0</v>
      </c>
      <c r="Y1535" t="str">
        <f t="shared" si="347"/>
        <v>Braking</v>
      </c>
      <c r="Z1535">
        <f t="shared" si="348"/>
        <v>0</v>
      </c>
      <c r="AA1535">
        <f t="shared" si="349"/>
        <v>11695.516844191334</v>
      </c>
      <c r="AB1535">
        <f t="shared" si="350"/>
        <v>0</v>
      </c>
      <c r="AC1535">
        <f t="shared" si="351"/>
        <v>-613.75890144444327</v>
      </c>
      <c r="AD1535">
        <f t="shared" si="359"/>
        <v>613.75890144444327</v>
      </c>
      <c r="AE1535">
        <f t="shared" si="360"/>
        <v>0</v>
      </c>
      <c r="AF1535">
        <f>(Z1535+SUM($Z$1486:Z1534))/1000</f>
        <v>439.5881887195431</v>
      </c>
      <c r="AG1535">
        <f>(AA1535+SUM($AA$1486:AA1534))/1000</f>
        <v>25.582279996780848</v>
      </c>
      <c r="BG1535">
        <f t="shared" si="356"/>
        <v>259.62665123456787</v>
      </c>
    </row>
    <row r="1536" spans="2:59" x14ac:dyDescent="0.3">
      <c r="B1536" s="23" t="s">
        <v>54</v>
      </c>
      <c r="C1536" s="23">
        <v>1528</v>
      </c>
      <c r="D1536" s="23">
        <v>51</v>
      </c>
      <c r="E1536" s="22">
        <v>66.2</v>
      </c>
      <c r="F1536" s="15">
        <f t="shared" si="357"/>
        <v>-0.63888888888888806</v>
      </c>
      <c r="G1536" s="15">
        <f t="shared" si="358"/>
        <v>-2.2999999999999972</v>
      </c>
      <c r="R1536">
        <f>S1536+SUM($S$1486:S1535)</f>
        <v>647.69444444444457</v>
      </c>
      <c r="S1536">
        <f t="shared" si="352"/>
        <v>18.388888888888889</v>
      </c>
      <c r="U1536">
        <f t="shared" si="353"/>
        <v>156.30702666666667</v>
      </c>
      <c r="V1536">
        <f t="shared" si="346"/>
        <v>288.31332966666668</v>
      </c>
      <c r="W1536">
        <f t="shared" si="354"/>
        <v>-913.61111111110995</v>
      </c>
      <c r="X1536">
        <f t="shared" si="355"/>
        <v>0</v>
      </c>
      <c r="Y1536" t="str">
        <f t="shared" si="347"/>
        <v>Braking</v>
      </c>
      <c r="Z1536">
        <f t="shared" si="348"/>
        <v>0</v>
      </c>
      <c r="AA1536">
        <f t="shared" si="349"/>
        <v>11498.531425450596</v>
      </c>
      <c r="AB1536">
        <f t="shared" si="350"/>
        <v>0</v>
      </c>
      <c r="AC1536">
        <f t="shared" si="351"/>
        <v>-625.29778144444322</v>
      </c>
      <c r="AD1536">
        <f t="shared" si="359"/>
        <v>625.29778144444322</v>
      </c>
      <c r="AE1536">
        <f t="shared" si="360"/>
        <v>0</v>
      </c>
      <c r="AF1536">
        <f>(Z1536+SUM($Z$1486:Z1535))/1000</f>
        <v>439.5881887195431</v>
      </c>
      <c r="AG1536">
        <f>(AA1536+SUM($AA$1486:AA1535))/1000</f>
        <v>37.080811422231449</v>
      </c>
      <c r="BG1536">
        <f t="shared" si="356"/>
        <v>241.77813271604941</v>
      </c>
    </row>
    <row r="1537" spans="2:59" x14ac:dyDescent="0.3">
      <c r="B1537" s="23" t="s">
        <v>54</v>
      </c>
      <c r="C1537" s="23">
        <v>1529</v>
      </c>
      <c r="D1537" s="23">
        <v>52</v>
      </c>
      <c r="E1537" s="22">
        <v>64</v>
      </c>
      <c r="F1537" s="15">
        <f t="shared" si="357"/>
        <v>-0.55555555555555558</v>
      </c>
      <c r="G1537" s="15">
        <f t="shared" si="358"/>
        <v>-2</v>
      </c>
      <c r="R1537">
        <f>S1537+SUM($S$1486:S1536)</f>
        <v>665.4722222222224</v>
      </c>
      <c r="S1537">
        <f t="shared" si="352"/>
        <v>17.777777777777779</v>
      </c>
      <c r="U1537">
        <f t="shared" si="353"/>
        <v>146.09066666666669</v>
      </c>
      <c r="V1537">
        <f t="shared" si="346"/>
        <v>278.09696966666672</v>
      </c>
      <c r="W1537">
        <f t="shared" si="354"/>
        <v>-794.44444444444446</v>
      </c>
      <c r="X1537">
        <f t="shared" si="355"/>
        <v>0</v>
      </c>
      <c r="Y1537" t="str">
        <f t="shared" si="347"/>
        <v>Braking</v>
      </c>
      <c r="Z1537">
        <f t="shared" si="348"/>
        <v>0</v>
      </c>
      <c r="AA1537">
        <f t="shared" si="349"/>
        <v>9179.5106627160494</v>
      </c>
      <c r="AB1537">
        <f t="shared" si="350"/>
        <v>0</v>
      </c>
      <c r="AC1537">
        <f t="shared" si="351"/>
        <v>-516.34747477777773</v>
      </c>
      <c r="AD1537">
        <f t="shared" si="359"/>
        <v>516.34747477777773</v>
      </c>
      <c r="AE1537">
        <f t="shared" si="360"/>
        <v>0</v>
      </c>
      <c r="AF1537">
        <f>(Z1537+SUM($Z$1486:Z1536))/1000</f>
        <v>439.5881887195431</v>
      </c>
      <c r="AG1537">
        <f>(AA1537+SUM($AA$1486:AA1536))/1000</f>
        <v>46.260322084947497</v>
      </c>
      <c r="BG1537">
        <f t="shared" si="356"/>
        <v>225.97530864197535</v>
      </c>
    </row>
    <row r="1538" spans="2:59" x14ac:dyDescent="0.3">
      <c r="B1538" s="23" t="s">
        <v>54</v>
      </c>
      <c r="C1538" s="23">
        <v>1530</v>
      </c>
      <c r="D1538" s="23">
        <v>53</v>
      </c>
      <c r="E1538" s="22">
        <v>62.2</v>
      </c>
      <c r="F1538" s="15">
        <f t="shared" si="357"/>
        <v>-0.43055555555555575</v>
      </c>
      <c r="G1538" s="15">
        <f t="shared" si="358"/>
        <v>-1.5500000000000007</v>
      </c>
      <c r="R1538">
        <f>S1538+SUM($S$1486:S1537)</f>
        <v>682.75000000000023</v>
      </c>
      <c r="S1538">
        <f t="shared" si="352"/>
        <v>17.277777777777779</v>
      </c>
      <c r="U1538">
        <f t="shared" si="353"/>
        <v>137.98862666666668</v>
      </c>
      <c r="V1538">
        <f t="shared" si="346"/>
        <v>269.99492966666668</v>
      </c>
      <c r="W1538">
        <f t="shared" si="354"/>
        <v>-615.69444444444468</v>
      </c>
      <c r="X1538">
        <f t="shared" si="355"/>
        <v>0</v>
      </c>
      <c r="Y1538" t="str">
        <f t="shared" si="347"/>
        <v>Braking</v>
      </c>
      <c r="Z1538">
        <f t="shared" si="348"/>
        <v>0</v>
      </c>
      <c r="AA1538">
        <f t="shared" si="349"/>
        <v>5972.9193942160537</v>
      </c>
      <c r="AB1538">
        <f t="shared" si="350"/>
        <v>0</v>
      </c>
      <c r="AC1538">
        <f t="shared" si="351"/>
        <v>-345.69951477777801</v>
      </c>
      <c r="AD1538">
        <f t="shared" si="359"/>
        <v>345.69951477777801</v>
      </c>
      <c r="AE1538">
        <f t="shared" si="360"/>
        <v>0</v>
      </c>
      <c r="AF1538">
        <f>(Z1538+SUM($Z$1486:Z1537))/1000</f>
        <v>439.5881887195431</v>
      </c>
      <c r="AG1538">
        <f>(AA1538+SUM($AA$1486:AA1537))/1000</f>
        <v>52.233241479163553</v>
      </c>
      <c r="BG1538">
        <f t="shared" si="356"/>
        <v>213.44294753086425</v>
      </c>
    </row>
    <row r="1539" spans="2:59" x14ac:dyDescent="0.3">
      <c r="B1539" s="23" t="s">
        <v>54</v>
      </c>
      <c r="C1539" s="23">
        <v>1531</v>
      </c>
      <c r="D1539" s="23">
        <v>54</v>
      </c>
      <c r="E1539" s="22">
        <v>60.9</v>
      </c>
      <c r="F1539" s="15">
        <f t="shared" si="357"/>
        <v>-0.27777777777777779</v>
      </c>
      <c r="G1539" s="15">
        <f t="shared" si="358"/>
        <v>-1</v>
      </c>
      <c r="R1539">
        <f>S1539+SUM($S$1486:S1538)</f>
        <v>699.66666666666686</v>
      </c>
      <c r="S1539">
        <f t="shared" si="352"/>
        <v>16.916666666666664</v>
      </c>
      <c r="U1539">
        <f t="shared" si="353"/>
        <v>132.28088999999997</v>
      </c>
      <c r="V1539">
        <f t="shared" si="346"/>
        <v>264.287193</v>
      </c>
      <c r="W1539">
        <f t="shared" si="354"/>
        <v>-397.22222222222223</v>
      </c>
      <c r="X1539">
        <f t="shared" si="355"/>
        <v>0</v>
      </c>
      <c r="Y1539" t="str">
        <f t="shared" si="347"/>
        <v>Braking</v>
      </c>
      <c r="Z1539">
        <f t="shared" si="348"/>
        <v>0</v>
      </c>
      <c r="AA1539">
        <f t="shared" si="349"/>
        <v>2248.8175776759258</v>
      </c>
      <c r="AB1539">
        <f t="shared" si="350"/>
        <v>0</v>
      </c>
      <c r="AC1539">
        <f t="shared" si="351"/>
        <v>-132.93502922222223</v>
      </c>
      <c r="AD1539">
        <f t="shared" si="359"/>
        <v>132.93502922222223</v>
      </c>
      <c r="AE1539">
        <f t="shared" si="360"/>
        <v>0</v>
      </c>
      <c r="AF1539">
        <f>(Z1539+SUM($Z$1486:Z1538))/1000</f>
        <v>439.5881887195431</v>
      </c>
      <c r="AG1539">
        <f>(AA1539+SUM($AA$1486:AA1538))/1000</f>
        <v>54.482059056839475</v>
      </c>
      <c r="BG1539">
        <f t="shared" si="356"/>
        <v>204.61413194444438</v>
      </c>
    </row>
    <row r="1540" spans="2:59" x14ac:dyDescent="0.3">
      <c r="B1540" s="23" t="s">
        <v>54</v>
      </c>
      <c r="C1540" s="23">
        <v>1532</v>
      </c>
      <c r="D1540" s="23">
        <v>55</v>
      </c>
      <c r="E1540" s="22">
        <v>60.2</v>
      </c>
      <c r="F1540" s="15">
        <f t="shared" si="357"/>
        <v>-0.12499999999999981</v>
      </c>
      <c r="G1540" s="15">
        <f t="shared" si="358"/>
        <v>-0.44999999999999929</v>
      </c>
      <c r="R1540">
        <f>S1540+SUM($S$1486:S1539)</f>
        <v>716.38888888888903</v>
      </c>
      <c r="S1540">
        <f t="shared" si="352"/>
        <v>16.722222222222221</v>
      </c>
      <c r="U1540">
        <f t="shared" si="353"/>
        <v>129.25742666666665</v>
      </c>
      <c r="V1540">
        <f t="shared" si="346"/>
        <v>261.26372966666668</v>
      </c>
      <c r="W1540">
        <f t="shared" si="354"/>
        <v>-178.74999999999972</v>
      </c>
      <c r="X1540">
        <f t="shared" si="355"/>
        <v>1379.8129238703752</v>
      </c>
      <c r="Y1540" t="str">
        <f t="shared" si="347"/>
        <v>Braking</v>
      </c>
      <c r="Z1540">
        <f t="shared" si="348"/>
        <v>1379.8129238703752</v>
      </c>
      <c r="AA1540">
        <f t="shared" si="349"/>
        <v>0</v>
      </c>
      <c r="AB1540">
        <f t="shared" si="350"/>
        <v>0</v>
      </c>
      <c r="AC1540">
        <f t="shared" si="351"/>
        <v>82.513729666666961</v>
      </c>
      <c r="AD1540">
        <f t="shared" si="359"/>
        <v>0</v>
      </c>
      <c r="AE1540">
        <f t="shared" si="360"/>
        <v>82.513729666666961</v>
      </c>
      <c r="AF1540">
        <f>(Z1540+SUM($Z$1486:Z1539))/1000</f>
        <v>440.96800164341352</v>
      </c>
      <c r="AG1540">
        <f>(AA1540+SUM($AA$1486:AA1539))/1000</f>
        <v>54.482059056839475</v>
      </c>
      <c r="BG1540">
        <f t="shared" si="356"/>
        <v>199.93739197530863</v>
      </c>
    </row>
    <row r="1541" spans="2:59" x14ac:dyDescent="0.3">
      <c r="B1541" s="23" t="s">
        <v>54</v>
      </c>
      <c r="C1541" s="23">
        <v>1533</v>
      </c>
      <c r="D1541" s="23">
        <v>56</v>
      </c>
      <c r="E1541" s="22">
        <v>60</v>
      </c>
      <c r="F1541" s="15">
        <f t="shared" si="357"/>
        <v>2.7777777777777186E-2</v>
      </c>
      <c r="G1541" s="15">
        <f t="shared" si="358"/>
        <v>9.9999999999997868E-2</v>
      </c>
      <c r="R1541">
        <f>S1541+SUM($S$1486:S1540)</f>
        <v>733.05555555555566</v>
      </c>
      <c r="S1541">
        <f t="shared" si="352"/>
        <v>16.666666666666668</v>
      </c>
      <c r="U1541">
        <f t="shared" si="353"/>
        <v>128.4</v>
      </c>
      <c r="V1541">
        <f t="shared" si="346"/>
        <v>260.40630299999998</v>
      </c>
      <c r="W1541">
        <f t="shared" si="354"/>
        <v>39.722222222221376</v>
      </c>
      <c r="X1541">
        <f t="shared" si="355"/>
        <v>5002.142087037023</v>
      </c>
      <c r="Y1541" t="str">
        <f t="shared" si="347"/>
        <v>Accelerating</v>
      </c>
      <c r="Z1541">
        <f t="shared" si="348"/>
        <v>5002.142087037023</v>
      </c>
      <c r="AA1541">
        <f t="shared" si="349"/>
        <v>0</v>
      </c>
      <c r="AB1541">
        <f t="shared" si="350"/>
        <v>0</v>
      </c>
      <c r="AC1541">
        <f t="shared" si="351"/>
        <v>300.12852522222136</v>
      </c>
      <c r="AD1541">
        <f t="shared" si="359"/>
        <v>0</v>
      </c>
      <c r="AE1541">
        <f t="shared" si="360"/>
        <v>300.12852522222136</v>
      </c>
      <c r="AF1541">
        <f>(Z1541+SUM($Z$1486:Z1540))/1000</f>
        <v>445.97014373045056</v>
      </c>
      <c r="AG1541">
        <f>(AA1541+SUM($AA$1486:AA1540))/1000</f>
        <v>54.482059056839475</v>
      </c>
      <c r="BG1541">
        <f t="shared" si="356"/>
        <v>198.61111111111114</v>
      </c>
    </row>
    <row r="1542" spans="2:59" x14ac:dyDescent="0.3">
      <c r="B1542" s="23" t="s">
        <v>54</v>
      </c>
      <c r="C1542" s="23">
        <v>1534</v>
      </c>
      <c r="D1542" s="23">
        <v>57</v>
      </c>
      <c r="E1542" s="22">
        <v>60.4</v>
      </c>
      <c r="F1542" s="15">
        <f t="shared" si="357"/>
        <v>0.19444444444444425</v>
      </c>
      <c r="G1542" s="15">
        <f t="shared" si="358"/>
        <v>0.69999999999999929</v>
      </c>
      <c r="R1542">
        <f>S1542+SUM($S$1486:S1541)</f>
        <v>749.83333333333348</v>
      </c>
      <c r="S1542">
        <f t="shared" si="352"/>
        <v>16.777777777777779</v>
      </c>
      <c r="U1542">
        <f t="shared" si="353"/>
        <v>130.11770666666669</v>
      </c>
      <c r="V1542">
        <f t="shared" si="346"/>
        <v>262.12400966666667</v>
      </c>
      <c r="W1542">
        <f t="shared" si="354"/>
        <v>278.05555555555526</v>
      </c>
      <c r="X1542">
        <f t="shared" si="355"/>
        <v>9063.0127053950582</v>
      </c>
      <c r="Y1542" t="str">
        <f t="shared" si="347"/>
        <v>Accelerating</v>
      </c>
      <c r="Z1542">
        <f t="shared" si="348"/>
        <v>9063.0127053950582</v>
      </c>
      <c r="AA1542">
        <f t="shared" si="349"/>
        <v>0</v>
      </c>
      <c r="AB1542">
        <f t="shared" si="350"/>
        <v>0</v>
      </c>
      <c r="AC1542">
        <f t="shared" si="351"/>
        <v>540.17956522222198</v>
      </c>
      <c r="AD1542">
        <f t="shared" si="359"/>
        <v>0</v>
      </c>
      <c r="AE1542">
        <f t="shared" si="360"/>
        <v>540.17956522222198</v>
      </c>
      <c r="AF1542">
        <f>(Z1542+SUM($Z$1486:Z1541))/1000</f>
        <v>455.03315643584557</v>
      </c>
      <c r="AG1542">
        <f>(AA1542+SUM($AA$1486:AA1541))/1000</f>
        <v>54.482059056839475</v>
      </c>
      <c r="BG1542">
        <f t="shared" si="356"/>
        <v>201.26808641975313</v>
      </c>
    </row>
    <row r="1543" spans="2:59" x14ac:dyDescent="0.3">
      <c r="B1543" s="23" t="s">
        <v>54</v>
      </c>
      <c r="C1543" s="23">
        <v>1535</v>
      </c>
      <c r="D1543" s="23">
        <v>58</v>
      </c>
      <c r="E1543" s="22">
        <v>61.4</v>
      </c>
      <c r="F1543" s="15">
        <f t="shared" si="357"/>
        <v>0.38888888888888945</v>
      </c>
      <c r="G1543" s="15">
        <f t="shared" si="358"/>
        <v>1.4000000000000021</v>
      </c>
      <c r="R1543">
        <f>S1543+SUM($S$1486:S1542)</f>
        <v>766.88888888888903</v>
      </c>
      <c r="S1543">
        <f t="shared" si="352"/>
        <v>17.055555555555554</v>
      </c>
      <c r="U1543">
        <f t="shared" si="353"/>
        <v>134.46190666666664</v>
      </c>
      <c r="V1543">
        <f t="shared" si="346"/>
        <v>266.46820966666667</v>
      </c>
      <c r="W1543">
        <f t="shared" si="354"/>
        <v>556.11111111111188</v>
      </c>
      <c r="X1543">
        <f t="shared" si="355"/>
        <v>14029.547304376554</v>
      </c>
      <c r="Y1543" t="str">
        <f t="shared" si="347"/>
        <v>Accelerating</v>
      </c>
      <c r="Z1543">
        <f t="shared" si="348"/>
        <v>14029.547304376554</v>
      </c>
      <c r="AA1543">
        <f t="shared" si="349"/>
        <v>0</v>
      </c>
      <c r="AB1543">
        <f t="shared" si="350"/>
        <v>0</v>
      </c>
      <c r="AC1543">
        <f t="shared" si="351"/>
        <v>822.57932077777855</v>
      </c>
      <c r="AD1543">
        <f t="shared" si="359"/>
        <v>0</v>
      </c>
      <c r="AE1543">
        <f t="shared" si="360"/>
        <v>822.57932077777855</v>
      </c>
      <c r="AF1543">
        <f>(Z1543+SUM($Z$1486:Z1542))/1000</f>
        <v>469.06270374022216</v>
      </c>
      <c r="AG1543">
        <f>(AA1543+SUM($AA$1486:AA1542))/1000</f>
        <v>54.482059056839475</v>
      </c>
      <c r="BG1543">
        <f t="shared" si="356"/>
        <v>207.98776234567896</v>
      </c>
    </row>
    <row r="1544" spans="2:59" x14ac:dyDescent="0.3">
      <c r="B1544" s="23" t="s">
        <v>54</v>
      </c>
      <c r="C1544" s="23">
        <v>1536</v>
      </c>
      <c r="D1544" s="23">
        <v>59</v>
      </c>
      <c r="E1544" s="22">
        <v>63.2</v>
      </c>
      <c r="F1544" s="15">
        <f t="shared" si="357"/>
        <v>0.5833333333333327</v>
      </c>
      <c r="G1544" s="15">
        <f t="shared" si="358"/>
        <v>2.0999999999999979</v>
      </c>
      <c r="R1544">
        <f>S1544+SUM($S$1486:S1543)</f>
        <v>784.44444444444457</v>
      </c>
      <c r="S1544">
        <f t="shared" si="352"/>
        <v>17.555555555555557</v>
      </c>
      <c r="U1544">
        <f t="shared" si="353"/>
        <v>142.46122666666668</v>
      </c>
      <c r="V1544">
        <f t="shared" ref="V1544:V1607" si="361">U1544+T$8</f>
        <v>274.46752966666668</v>
      </c>
      <c r="W1544">
        <f t="shared" si="354"/>
        <v>834.16666666666572</v>
      </c>
      <c r="X1544">
        <f t="shared" si="355"/>
        <v>19462.689224518504</v>
      </c>
      <c r="Y1544" t="str">
        <f t="shared" ref="Y1544:Y1607" si="362">IF(F1544&gt;0, "Accelerating", IF(F1544&lt;0, "Braking", IF(F1544=0, "Constant")))</f>
        <v>Accelerating</v>
      </c>
      <c r="Z1544">
        <f t="shared" ref="Z1544:Z1607" si="363">AE1544*S1544</f>
        <v>19462.689224518504</v>
      </c>
      <c r="AA1544">
        <f t="shared" ref="AA1544:AA1607" si="364">AD1544*S1544</f>
        <v>0</v>
      </c>
      <c r="AB1544">
        <f t="shared" ref="AB1544:AB1607" si="365">IF(S1544=0, 1,0)</f>
        <v>0</v>
      </c>
      <c r="AC1544">
        <f t="shared" ref="AC1544:AC1607" si="366">W1544+V1544</f>
        <v>1108.6341963333325</v>
      </c>
      <c r="AD1544">
        <f t="shared" si="359"/>
        <v>0</v>
      </c>
      <c r="AE1544">
        <f t="shared" si="360"/>
        <v>1108.6341963333325</v>
      </c>
      <c r="AF1544">
        <f>(Z1544+SUM($Z$1486:Z1543))/1000</f>
        <v>488.52539296474066</v>
      </c>
      <c r="AG1544">
        <f>(AA1544+SUM($AA$1486:AA1543))/1000</f>
        <v>54.482059056839475</v>
      </c>
      <c r="BG1544">
        <f t="shared" si="356"/>
        <v>220.36123456790128</v>
      </c>
    </row>
    <row r="1545" spans="2:59" x14ac:dyDescent="0.3">
      <c r="B1545" s="23" t="s">
        <v>54</v>
      </c>
      <c r="C1545" s="23">
        <v>1537</v>
      </c>
      <c r="D1545" s="23">
        <v>60</v>
      </c>
      <c r="E1545" s="22">
        <v>65.599999999999994</v>
      </c>
      <c r="F1545" s="15">
        <f t="shared" si="357"/>
        <v>0.72222222222222265</v>
      </c>
      <c r="G1545" s="15">
        <f t="shared" si="358"/>
        <v>2.6000000000000014</v>
      </c>
      <c r="R1545">
        <f>S1545+SUM($S$1486:S1544)</f>
        <v>802.66666666666674</v>
      </c>
      <c r="S1545">
        <f t="shared" ref="S1545:S1608" si="367">E1545/3.6</f>
        <v>18.222222222222221</v>
      </c>
      <c r="U1545">
        <f t="shared" ref="U1545:U1608" si="368">0.5*2.14*0.36*1.2*(S1545)^2</f>
        <v>153.48650666666666</v>
      </c>
      <c r="V1545">
        <f t="shared" si="361"/>
        <v>285.49280966666663</v>
      </c>
      <c r="W1545">
        <f t="shared" ref="W1545:W1608" si="369">(1430*F1545)</f>
        <v>1032.7777777777783</v>
      </c>
      <c r="X1545">
        <f t="shared" ref="X1545:X1608" si="370">AE1545*S1545</f>
        <v>24021.819593432108</v>
      </c>
      <c r="Y1545" t="str">
        <f t="shared" si="362"/>
        <v>Accelerating</v>
      </c>
      <c r="Z1545">
        <f t="shared" si="363"/>
        <v>24021.819593432108</v>
      </c>
      <c r="AA1545">
        <f t="shared" si="364"/>
        <v>0</v>
      </c>
      <c r="AB1545">
        <f t="shared" si="365"/>
        <v>0</v>
      </c>
      <c r="AC1545">
        <f t="shared" si="366"/>
        <v>1318.270587444445</v>
      </c>
      <c r="AD1545">
        <f t="shared" si="359"/>
        <v>0</v>
      </c>
      <c r="AE1545">
        <f t="shared" si="360"/>
        <v>1318.270587444445</v>
      </c>
      <c r="AF1545">
        <f>(Z1545+SUM($Z$1486:Z1544))/1000</f>
        <v>512.54721255817276</v>
      </c>
      <c r="AG1545">
        <f>(AA1545+SUM($AA$1486:AA1544))/1000</f>
        <v>54.482059056839475</v>
      </c>
      <c r="BG1545">
        <f t="shared" ref="BG1545:BG1608" si="371">(0.5*1430*(S1545*S1545))/1000</f>
        <v>237.41530864197532</v>
      </c>
    </row>
    <row r="1546" spans="2:59" x14ac:dyDescent="0.3">
      <c r="B1546" s="23" t="s">
        <v>54</v>
      </c>
      <c r="C1546" s="23">
        <v>1538</v>
      </c>
      <c r="D1546" s="23">
        <v>61</v>
      </c>
      <c r="E1546" s="22">
        <v>68.400000000000006</v>
      </c>
      <c r="F1546" s="15">
        <f t="shared" ref="F1546:F1609" si="372">($E1547-$E1545)/2/3.6</f>
        <v>0.83333333333333326</v>
      </c>
      <c r="G1546" s="15">
        <f t="shared" ref="G1546:G1609" si="373">($E1547-$E1545)/2</f>
        <v>3</v>
      </c>
      <c r="R1546">
        <f>S1546+SUM($S$1486:S1545)</f>
        <v>821.66666666666674</v>
      </c>
      <c r="S1546">
        <f t="shared" si="367"/>
        <v>19</v>
      </c>
      <c r="U1546">
        <f t="shared" si="368"/>
        <v>166.86864</v>
      </c>
      <c r="V1546">
        <f t="shared" si="361"/>
        <v>298.87494300000003</v>
      </c>
      <c r="W1546">
        <f t="shared" si="369"/>
        <v>1191.6666666666665</v>
      </c>
      <c r="X1546">
        <f t="shared" si="370"/>
        <v>28320.290583666665</v>
      </c>
      <c r="Y1546" t="str">
        <f t="shared" si="362"/>
        <v>Accelerating</v>
      </c>
      <c r="Z1546">
        <f t="shared" si="363"/>
        <v>28320.290583666665</v>
      </c>
      <c r="AA1546">
        <f t="shared" si="364"/>
        <v>0</v>
      </c>
      <c r="AB1546">
        <f t="shared" si="365"/>
        <v>0</v>
      </c>
      <c r="AC1546">
        <f t="shared" si="366"/>
        <v>1490.5416096666665</v>
      </c>
      <c r="AD1546">
        <f t="shared" si="359"/>
        <v>0</v>
      </c>
      <c r="AE1546">
        <f t="shared" si="360"/>
        <v>1490.5416096666665</v>
      </c>
      <c r="AF1546">
        <f>(Z1546+SUM($Z$1486:Z1545))/1000</f>
        <v>540.86750314183939</v>
      </c>
      <c r="AG1546">
        <f>(AA1546+SUM($AA$1486:AA1545))/1000</f>
        <v>54.482059056839475</v>
      </c>
      <c r="BG1546">
        <f t="shared" si="371"/>
        <v>258.11500000000001</v>
      </c>
    </row>
    <row r="1547" spans="2:59" x14ac:dyDescent="0.3">
      <c r="B1547" s="23" t="s">
        <v>54</v>
      </c>
      <c r="C1547" s="23">
        <v>1539</v>
      </c>
      <c r="D1547" s="23">
        <v>62</v>
      </c>
      <c r="E1547" s="22">
        <v>71.599999999999994</v>
      </c>
      <c r="F1547" s="15">
        <f t="shared" si="372"/>
        <v>0.90277777777777779</v>
      </c>
      <c r="G1547" s="15">
        <f t="shared" si="373"/>
        <v>3.25</v>
      </c>
      <c r="R1547">
        <f>S1547+SUM($S$1486:S1546)</f>
        <v>841.55555555555566</v>
      </c>
      <c r="S1547">
        <f t="shared" si="367"/>
        <v>19.888888888888886</v>
      </c>
      <c r="U1547">
        <f t="shared" si="368"/>
        <v>182.84730666666661</v>
      </c>
      <c r="V1547">
        <f t="shared" si="361"/>
        <v>314.85360966666661</v>
      </c>
      <c r="W1547">
        <f t="shared" si="369"/>
        <v>1290.9722222222222</v>
      </c>
      <c r="X1547">
        <f t="shared" si="370"/>
        <v>31938.091545345673</v>
      </c>
      <c r="Y1547" t="str">
        <f t="shared" si="362"/>
        <v>Accelerating</v>
      </c>
      <c r="Z1547">
        <f t="shared" si="363"/>
        <v>31938.091545345673</v>
      </c>
      <c r="AA1547">
        <f t="shared" si="364"/>
        <v>0</v>
      </c>
      <c r="AB1547">
        <f t="shared" si="365"/>
        <v>0</v>
      </c>
      <c r="AC1547">
        <f t="shared" si="366"/>
        <v>1605.8258318888888</v>
      </c>
      <c r="AD1547">
        <f t="shared" ref="AD1547:AD1610" si="374">IF(AC1547&gt;V1547,0,IF(AC1547&gt;0,0,IF(AC1547=$T$8,0,-AC1547)))</f>
        <v>0</v>
      </c>
      <c r="AE1547">
        <f t="shared" si="360"/>
        <v>1605.8258318888888</v>
      </c>
      <c r="AF1547">
        <f>(Z1547+SUM($Z$1486:Z1546))/1000</f>
        <v>572.80559468718513</v>
      </c>
      <c r="AG1547">
        <f>(AA1547+SUM($AA$1486:AA1546))/1000</f>
        <v>54.482059056839475</v>
      </c>
      <c r="BG1547">
        <f t="shared" si="371"/>
        <v>282.83104938271595</v>
      </c>
    </row>
    <row r="1548" spans="2:59" x14ac:dyDescent="0.3">
      <c r="B1548" s="23" t="s">
        <v>54</v>
      </c>
      <c r="C1548" s="23">
        <v>1540</v>
      </c>
      <c r="D1548" s="23">
        <v>63</v>
      </c>
      <c r="E1548" s="22">
        <v>74.900000000000006</v>
      </c>
      <c r="F1548" s="15">
        <f t="shared" si="372"/>
        <v>0.94444444444444597</v>
      </c>
      <c r="G1548" s="15">
        <f t="shared" si="373"/>
        <v>3.4000000000000057</v>
      </c>
      <c r="R1548">
        <f>S1548+SUM($S$1486:S1547)</f>
        <v>862.3611111111112</v>
      </c>
      <c r="S1548">
        <f t="shared" si="367"/>
        <v>20.805555555555557</v>
      </c>
      <c r="U1548">
        <f t="shared" si="368"/>
        <v>200.09035666666671</v>
      </c>
      <c r="V1548">
        <f t="shared" si="361"/>
        <v>332.09665966666671</v>
      </c>
      <c r="W1548">
        <f t="shared" si="369"/>
        <v>1350.5555555555577</v>
      </c>
      <c r="X1548">
        <f t="shared" si="370"/>
        <v>35008.514144484616</v>
      </c>
      <c r="Y1548" t="str">
        <f t="shared" si="362"/>
        <v>Accelerating</v>
      </c>
      <c r="Z1548">
        <f t="shared" si="363"/>
        <v>35008.514144484616</v>
      </c>
      <c r="AA1548">
        <f t="shared" si="364"/>
        <v>0</v>
      </c>
      <c r="AB1548">
        <f t="shared" si="365"/>
        <v>0</v>
      </c>
      <c r="AC1548">
        <f t="shared" si="366"/>
        <v>1682.6522152222244</v>
      </c>
      <c r="AD1548">
        <f t="shared" si="374"/>
        <v>0</v>
      </c>
      <c r="AE1548">
        <f t="shared" si="360"/>
        <v>1682.6522152222244</v>
      </c>
      <c r="AF1548">
        <f>(Z1548+SUM($Z$1486:Z1547))/1000</f>
        <v>607.81410883166984</v>
      </c>
      <c r="AG1548">
        <f>(AA1548+SUM($AA$1486:AA1547))/1000</f>
        <v>54.482059056839475</v>
      </c>
      <c r="BG1548">
        <f t="shared" si="371"/>
        <v>309.50286651234575</v>
      </c>
    </row>
    <row r="1549" spans="2:59" x14ac:dyDescent="0.3">
      <c r="B1549" s="23" t="s">
        <v>54</v>
      </c>
      <c r="C1549" s="23">
        <v>1541</v>
      </c>
      <c r="D1549" s="23">
        <v>64</v>
      </c>
      <c r="E1549" s="22">
        <v>78.400000000000006</v>
      </c>
      <c r="F1549" s="15">
        <f t="shared" si="372"/>
        <v>0.95833333333333215</v>
      </c>
      <c r="G1549" s="15">
        <f t="shared" si="373"/>
        <v>3.4499999999999957</v>
      </c>
      <c r="R1549">
        <f>S1549+SUM($S$1486:S1548)</f>
        <v>884.13888888888903</v>
      </c>
      <c r="S1549">
        <f t="shared" si="367"/>
        <v>21.777777777777779</v>
      </c>
      <c r="U1549">
        <f t="shared" si="368"/>
        <v>219.22730666666669</v>
      </c>
      <c r="V1549">
        <f t="shared" si="361"/>
        <v>351.23360966666667</v>
      </c>
      <c r="W1549">
        <f t="shared" si="369"/>
        <v>1370.4166666666649</v>
      </c>
      <c r="X1549">
        <f t="shared" si="370"/>
        <v>37493.717129036995</v>
      </c>
      <c r="Y1549" t="str">
        <f t="shared" si="362"/>
        <v>Accelerating</v>
      </c>
      <c r="Z1549">
        <f t="shared" si="363"/>
        <v>37493.717129036995</v>
      </c>
      <c r="AA1549">
        <f t="shared" si="364"/>
        <v>0</v>
      </c>
      <c r="AB1549">
        <f t="shared" si="365"/>
        <v>0</v>
      </c>
      <c r="AC1549">
        <f t="shared" si="366"/>
        <v>1721.6502763333315</v>
      </c>
      <c r="AD1549">
        <f t="shared" si="374"/>
        <v>0</v>
      </c>
      <c r="AE1549">
        <f t="shared" si="360"/>
        <v>1721.6502763333315</v>
      </c>
      <c r="AF1549">
        <f>(Z1549+SUM($Z$1486:Z1548))/1000</f>
        <v>645.30782596070685</v>
      </c>
      <c r="AG1549">
        <f>(AA1549+SUM($AA$1486:AA1548))/1000</f>
        <v>54.482059056839475</v>
      </c>
      <c r="BG1549">
        <f t="shared" si="371"/>
        <v>339.10419753086421</v>
      </c>
    </row>
    <row r="1550" spans="2:59" x14ac:dyDescent="0.3">
      <c r="B1550" s="23" t="s">
        <v>54</v>
      </c>
      <c r="C1550" s="23">
        <v>1542</v>
      </c>
      <c r="D1550" s="23">
        <v>65</v>
      </c>
      <c r="E1550" s="22">
        <v>81.8</v>
      </c>
      <c r="F1550" s="15">
        <f t="shared" si="372"/>
        <v>0.90277777777777779</v>
      </c>
      <c r="G1550" s="15">
        <f t="shared" si="373"/>
        <v>3.25</v>
      </c>
      <c r="R1550">
        <f>S1550+SUM($S$1486:S1549)</f>
        <v>906.8611111111112</v>
      </c>
      <c r="S1550">
        <f t="shared" si="367"/>
        <v>22.722222222222221</v>
      </c>
      <c r="U1550">
        <f t="shared" si="368"/>
        <v>238.65422666666663</v>
      </c>
      <c r="V1550">
        <f t="shared" si="361"/>
        <v>370.66052966666666</v>
      </c>
      <c r="W1550">
        <f t="shared" si="369"/>
        <v>1290.9722222222222</v>
      </c>
      <c r="X1550">
        <f t="shared" si="370"/>
        <v>37755.988640141972</v>
      </c>
      <c r="Y1550" t="str">
        <f t="shared" si="362"/>
        <v>Accelerating</v>
      </c>
      <c r="Z1550">
        <f t="shared" si="363"/>
        <v>37755.988640141972</v>
      </c>
      <c r="AA1550">
        <f t="shared" si="364"/>
        <v>0</v>
      </c>
      <c r="AB1550">
        <f t="shared" si="365"/>
        <v>0</v>
      </c>
      <c r="AC1550">
        <f t="shared" si="366"/>
        <v>1661.6327518888888</v>
      </c>
      <c r="AD1550">
        <f t="shared" si="374"/>
        <v>0</v>
      </c>
      <c r="AE1550">
        <f t="shared" si="360"/>
        <v>1661.6327518888888</v>
      </c>
      <c r="AF1550">
        <f>(Z1550+SUM($Z$1486:Z1549))/1000</f>
        <v>683.06381460084879</v>
      </c>
      <c r="AG1550">
        <f>(AA1550+SUM($AA$1486:AA1549))/1000</f>
        <v>54.482059056839475</v>
      </c>
      <c r="BG1550">
        <f t="shared" si="371"/>
        <v>369.15405864197527</v>
      </c>
    </row>
    <row r="1551" spans="2:59" x14ac:dyDescent="0.3">
      <c r="B1551" s="23" t="s">
        <v>54</v>
      </c>
      <c r="C1551" s="23">
        <v>1543</v>
      </c>
      <c r="D1551" s="23">
        <v>66</v>
      </c>
      <c r="E1551" s="22">
        <v>84.9</v>
      </c>
      <c r="F1551" s="15">
        <f t="shared" si="372"/>
        <v>0.7777777777777789</v>
      </c>
      <c r="G1551" s="15">
        <f t="shared" si="373"/>
        <v>2.8000000000000043</v>
      </c>
      <c r="R1551">
        <f>S1551+SUM($S$1486:S1550)</f>
        <v>930.44444444444457</v>
      </c>
      <c r="S1551">
        <f t="shared" si="367"/>
        <v>23.583333333333336</v>
      </c>
      <c r="U1551">
        <f t="shared" si="368"/>
        <v>257.08569000000006</v>
      </c>
      <c r="V1551">
        <f t="shared" si="361"/>
        <v>389.09199300000006</v>
      </c>
      <c r="W1551">
        <f t="shared" si="369"/>
        <v>1112.2222222222238</v>
      </c>
      <c r="X1551">
        <f t="shared" si="370"/>
        <v>35405.993575657449</v>
      </c>
      <c r="Y1551" t="str">
        <f t="shared" si="362"/>
        <v>Accelerating</v>
      </c>
      <c r="Z1551">
        <f t="shared" si="363"/>
        <v>35405.993575657449</v>
      </c>
      <c r="AA1551">
        <f t="shared" si="364"/>
        <v>0</v>
      </c>
      <c r="AB1551">
        <f t="shared" si="365"/>
        <v>0</v>
      </c>
      <c r="AC1551">
        <f t="shared" si="366"/>
        <v>1501.3142152222238</v>
      </c>
      <c r="AD1551">
        <f t="shared" si="374"/>
        <v>0</v>
      </c>
      <c r="AE1551">
        <f t="shared" si="360"/>
        <v>1501.3142152222238</v>
      </c>
      <c r="AF1551">
        <f>(Z1551+SUM($Z$1486:Z1550))/1000</f>
        <v>718.46980817650626</v>
      </c>
      <c r="AG1551">
        <f>(AA1551+SUM($AA$1486:AA1550))/1000</f>
        <v>54.482059056839475</v>
      </c>
      <c r="BG1551">
        <f t="shared" si="371"/>
        <v>397.66413194444448</v>
      </c>
    </row>
    <row r="1552" spans="2:59" x14ac:dyDescent="0.3">
      <c r="B1552" s="23" t="s">
        <v>54</v>
      </c>
      <c r="C1552" s="23">
        <v>1544</v>
      </c>
      <c r="D1552" s="23">
        <v>67</v>
      </c>
      <c r="E1552" s="22">
        <v>87.4</v>
      </c>
      <c r="F1552" s="15">
        <f t="shared" si="372"/>
        <v>0.56944444444444364</v>
      </c>
      <c r="G1552" s="15">
        <f t="shared" si="373"/>
        <v>2.0499999999999972</v>
      </c>
      <c r="R1552">
        <f>S1552+SUM($S$1486:S1551)</f>
        <v>954.7222222222224</v>
      </c>
      <c r="S1552">
        <f t="shared" si="367"/>
        <v>24.277777777777779</v>
      </c>
      <c r="U1552">
        <f t="shared" si="368"/>
        <v>272.44910666666664</v>
      </c>
      <c r="V1552">
        <f t="shared" si="361"/>
        <v>404.45540966666664</v>
      </c>
      <c r="W1552">
        <f t="shared" si="369"/>
        <v>814.30555555555441</v>
      </c>
      <c r="X1552">
        <f t="shared" si="370"/>
        <v>29588.807877895037</v>
      </c>
      <c r="Y1552" t="str">
        <f t="shared" si="362"/>
        <v>Accelerating</v>
      </c>
      <c r="Z1552">
        <f t="shared" si="363"/>
        <v>29588.807877895037</v>
      </c>
      <c r="AA1552">
        <f t="shared" si="364"/>
        <v>0</v>
      </c>
      <c r="AB1552">
        <f t="shared" si="365"/>
        <v>0</v>
      </c>
      <c r="AC1552">
        <f t="shared" si="366"/>
        <v>1218.7609652222211</v>
      </c>
      <c r="AD1552">
        <f t="shared" si="374"/>
        <v>0</v>
      </c>
      <c r="AE1552">
        <f t="shared" si="360"/>
        <v>1218.7609652222211</v>
      </c>
      <c r="AF1552">
        <f>(Z1552+SUM($Z$1486:Z1551))/1000</f>
        <v>748.05861605440134</v>
      </c>
      <c r="AG1552">
        <f>(AA1552+SUM($AA$1486:AA1551))/1000</f>
        <v>54.482059056839475</v>
      </c>
      <c r="BG1552">
        <f t="shared" si="371"/>
        <v>421.42850308641977</v>
      </c>
    </row>
    <row r="1553" spans="2:59" x14ac:dyDescent="0.3">
      <c r="B1553" s="23" t="s">
        <v>54</v>
      </c>
      <c r="C1553" s="23">
        <v>1545</v>
      </c>
      <c r="D1553" s="23">
        <v>68</v>
      </c>
      <c r="E1553" s="22">
        <v>89</v>
      </c>
      <c r="F1553" s="15">
        <f t="shared" si="372"/>
        <v>0.36111111111111033</v>
      </c>
      <c r="G1553" s="15">
        <f t="shared" si="373"/>
        <v>1.2999999999999972</v>
      </c>
      <c r="R1553">
        <f>S1553+SUM($S$1486:S1552)</f>
        <v>979.44444444444457</v>
      </c>
      <c r="S1553">
        <f t="shared" si="367"/>
        <v>24.722222222222221</v>
      </c>
      <c r="U1553">
        <f t="shared" si="368"/>
        <v>282.51566666666662</v>
      </c>
      <c r="V1553">
        <f t="shared" si="361"/>
        <v>414.52196966666662</v>
      </c>
      <c r="W1553">
        <f t="shared" si="369"/>
        <v>516.38888888888778</v>
      </c>
      <c r="X1553">
        <f t="shared" si="370"/>
        <v>23014.185114290092</v>
      </c>
      <c r="Y1553" t="str">
        <f t="shared" si="362"/>
        <v>Accelerating</v>
      </c>
      <c r="Z1553">
        <f t="shared" si="363"/>
        <v>23014.185114290092</v>
      </c>
      <c r="AA1553">
        <f t="shared" si="364"/>
        <v>0</v>
      </c>
      <c r="AB1553">
        <f t="shared" si="365"/>
        <v>0</v>
      </c>
      <c r="AC1553">
        <f t="shared" si="366"/>
        <v>930.91085855555434</v>
      </c>
      <c r="AD1553">
        <f t="shared" si="374"/>
        <v>0</v>
      </c>
      <c r="AE1553">
        <f t="shared" si="360"/>
        <v>930.91085855555434</v>
      </c>
      <c r="AF1553">
        <f>(Z1553+SUM($Z$1486:Z1552))/1000</f>
        <v>771.07280116869151</v>
      </c>
      <c r="AG1553">
        <f>(AA1553+SUM($AA$1486:AA1552))/1000</f>
        <v>54.482059056839475</v>
      </c>
      <c r="BG1553">
        <f t="shared" si="371"/>
        <v>436.99961419753083</v>
      </c>
    </row>
    <row r="1554" spans="2:59" x14ac:dyDescent="0.3">
      <c r="B1554" s="23" t="s">
        <v>54</v>
      </c>
      <c r="C1554" s="23">
        <v>1546</v>
      </c>
      <c r="D1554" s="23">
        <v>69</v>
      </c>
      <c r="E1554" s="22">
        <v>90</v>
      </c>
      <c r="F1554" s="15">
        <f t="shared" si="372"/>
        <v>0.22222222222222143</v>
      </c>
      <c r="G1554" s="15">
        <f t="shared" si="373"/>
        <v>0.79999999999999716</v>
      </c>
      <c r="R1554">
        <f>S1554+SUM($S$1486:S1553)</f>
        <v>1004.4444444444446</v>
      </c>
      <c r="S1554">
        <f t="shared" si="367"/>
        <v>25</v>
      </c>
      <c r="U1554">
        <f t="shared" si="368"/>
        <v>288.89999999999998</v>
      </c>
      <c r="V1554">
        <f t="shared" si="361"/>
        <v>420.90630299999998</v>
      </c>
      <c r="W1554">
        <f t="shared" si="369"/>
        <v>317.77777777777663</v>
      </c>
      <c r="X1554">
        <f t="shared" si="370"/>
        <v>18467.102019444417</v>
      </c>
      <c r="Y1554" t="str">
        <f t="shared" si="362"/>
        <v>Accelerating</v>
      </c>
      <c r="Z1554">
        <f t="shared" si="363"/>
        <v>18467.102019444417</v>
      </c>
      <c r="AA1554">
        <f t="shared" si="364"/>
        <v>0</v>
      </c>
      <c r="AB1554">
        <f t="shared" si="365"/>
        <v>0</v>
      </c>
      <c r="AC1554">
        <f t="shared" si="366"/>
        <v>738.68408077777667</v>
      </c>
      <c r="AD1554">
        <f t="shared" si="374"/>
        <v>0</v>
      </c>
      <c r="AE1554">
        <f t="shared" si="360"/>
        <v>738.68408077777667</v>
      </c>
      <c r="AF1554">
        <f>(Z1554+SUM($Z$1486:Z1553))/1000</f>
        <v>789.5399031881359</v>
      </c>
      <c r="AG1554">
        <f>(AA1554+SUM($AA$1486:AA1553))/1000</f>
        <v>54.482059056839475</v>
      </c>
      <c r="BG1554">
        <f t="shared" si="371"/>
        <v>446.875</v>
      </c>
    </row>
    <row r="1555" spans="2:59" x14ac:dyDescent="0.3">
      <c r="B1555" s="23" t="s">
        <v>54</v>
      </c>
      <c r="C1555" s="23">
        <v>1547</v>
      </c>
      <c r="D1555" s="23">
        <v>70</v>
      </c>
      <c r="E1555" s="22">
        <v>90.6</v>
      </c>
      <c r="F1555" s="15">
        <f t="shared" si="372"/>
        <v>0.1388888888888889</v>
      </c>
      <c r="G1555" s="15">
        <f t="shared" si="373"/>
        <v>0.5</v>
      </c>
      <c r="R1555">
        <f>S1555+SUM($S$1486:S1554)</f>
        <v>1029.6111111111113</v>
      </c>
      <c r="S1555">
        <f t="shared" si="367"/>
        <v>25.166666666666664</v>
      </c>
      <c r="U1555">
        <f t="shared" si="368"/>
        <v>292.76483999999994</v>
      </c>
      <c r="V1555">
        <f t="shared" si="361"/>
        <v>424.77114299999994</v>
      </c>
      <c r="W1555">
        <f t="shared" si="369"/>
        <v>198.61111111111111</v>
      </c>
      <c r="X1555">
        <f t="shared" si="370"/>
        <v>15688.453395129625</v>
      </c>
      <c r="Y1555" t="str">
        <f t="shared" si="362"/>
        <v>Accelerating</v>
      </c>
      <c r="Z1555">
        <f t="shared" si="363"/>
        <v>15688.453395129625</v>
      </c>
      <c r="AA1555">
        <f t="shared" si="364"/>
        <v>0</v>
      </c>
      <c r="AB1555">
        <f t="shared" si="365"/>
        <v>0</v>
      </c>
      <c r="AC1555">
        <f t="shared" si="366"/>
        <v>623.38225411111102</v>
      </c>
      <c r="AD1555">
        <f t="shared" si="374"/>
        <v>0</v>
      </c>
      <c r="AE1555">
        <f t="shared" si="360"/>
        <v>623.38225411111102</v>
      </c>
      <c r="AF1555">
        <f>(Z1555+SUM($Z$1486:Z1554))/1000</f>
        <v>805.22835658326562</v>
      </c>
      <c r="AG1555">
        <f>(AA1555+SUM($AA$1486:AA1554))/1000</f>
        <v>54.482059056839475</v>
      </c>
      <c r="BG1555">
        <f t="shared" si="371"/>
        <v>452.85319444444434</v>
      </c>
    </row>
    <row r="1556" spans="2:59" x14ac:dyDescent="0.3">
      <c r="B1556" s="23" t="s">
        <v>54</v>
      </c>
      <c r="C1556" s="23">
        <v>1548</v>
      </c>
      <c r="D1556" s="23">
        <v>71</v>
      </c>
      <c r="E1556" s="22">
        <v>91</v>
      </c>
      <c r="F1556" s="15">
        <f t="shared" si="372"/>
        <v>0.12500000000000078</v>
      </c>
      <c r="G1556" s="15">
        <f t="shared" si="373"/>
        <v>0.45000000000000284</v>
      </c>
      <c r="R1556">
        <f>S1556+SUM($S$1486:S1555)</f>
        <v>1054.8888888888891</v>
      </c>
      <c r="S1556">
        <f t="shared" si="367"/>
        <v>25.277777777777779</v>
      </c>
      <c r="U1556">
        <f t="shared" si="368"/>
        <v>295.35566666666665</v>
      </c>
      <c r="V1556">
        <f t="shared" si="361"/>
        <v>427.36196966666665</v>
      </c>
      <c r="W1556">
        <f t="shared" si="369"/>
        <v>178.75000000000111</v>
      </c>
      <c r="X1556">
        <f t="shared" si="370"/>
        <v>15321.163677685212</v>
      </c>
      <c r="Y1556" t="str">
        <f t="shared" si="362"/>
        <v>Accelerating</v>
      </c>
      <c r="Z1556">
        <f t="shared" si="363"/>
        <v>15321.163677685212</v>
      </c>
      <c r="AA1556">
        <f t="shared" si="364"/>
        <v>0</v>
      </c>
      <c r="AB1556">
        <f t="shared" si="365"/>
        <v>0</v>
      </c>
      <c r="AC1556">
        <f t="shared" si="366"/>
        <v>606.11196966666773</v>
      </c>
      <c r="AD1556">
        <f t="shared" si="374"/>
        <v>0</v>
      </c>
      <c r="AE1556">
        <f t="shared" si="360"/>
        <v>606.11196966666773</v>
      </c>
      <c r="AF1556">
        <f>(Z1556+SUM($Z$1486:Z1555))/1000</f>
        <v>820.54952026095077</v>
      </c>
      <c r="AG1556">
        <f>(AA1556+SUM($AA$1486:AA1555))/1000</f>
        <v>54.482059056839475</v>
      </c>
      <c r="BG1556">
        <f t="shared" si="371"/>
        <v>456.86072530864197</v>
      </c>
    </row>
    <row r="1557" spans="2:59" x14ac:dyDescent="0.3">
      <c r="B1557" s="23" t="s">
        <v>54</v>
      </c>
      <c r="C1557" s="23">
        <v>1549</v>
      </c>
      <c r="D1557" s="23">
        <v>72</v>
      </c>
      <c r="E1557" s="22">
        <v>91.5</v>
      </c>
      <c r="F1557" s="15">
        <f t="shared" si="372"/>
        <v>0.1388888888888889</v>
      </c>
      <c r="G1557" s="15">
        <f t="shared" si="373"/>
        <v>0.5</v>
      </c>
      <c r="R1557">
        <f>S1557+SUM($S$1486:S1556)</f>
        <v>1080.3055555555559</v>
      </c>
      <c r="S1557">
        <f t="shared" si="367"/>
        <v>25.416666666666664</v>
      </c>
      <c r="U1557">
        <f t="shared" si="368"/>
        <v>298.61024999999995</v>
      </c>
      <c r="V1557">
        <f t="shared" si="361"/>
        <v>430.61655299999995</v>
      </c>
      <c r="W1557">
        <f t="shared" si="369"/>
        <v>198.61111111111111</v>
      </c>
      <c r="X1557">
        <f t="shared" si="370"/>
        <v>15992.869796157403</v>
      </c>
      <c r="Y1557" t="str">
        <f t="shared" si="362"/>
        <v>Accelerating</v>
      </c>
      <c r="Z1557">
        <f t="shared" si="363"/>
        <v>15992.869796157403</v>
      </c>
      <c r="AA1557">
        <f t="shared" si="364"/>
        <v>0</v>
      </c>
      <c r="AB1557">
        <f t="shared" si="365"/>
        <v>0</v>
      </c>
      <c r="AC1557">
        <f t="shared" si="366"/>
        <v>629.22766411111104</v>
      </c>
      <c r="AD1557">
        <f t="shared" si="374"/>
        <v>0</v>
      </c>
      <c r="AE1557">
        <f t="shared" si="360"/>
        <v>629.22766411111104</v>
      </c>
      <c r="AF1557">
        <f>(Z1557+SUM($Z$1486:Z1556))/1000</f>
        <v>836.54239005710815</v>
      </c>
      <c r="AG1557">
        <f>(AA1557+SUM($AA$1486:AA1556))/1000</f>
        <v>54.482059056839475</v>
      </c>
      <c r="BG1557">
        <f t="shared" si="371"/>
        <v>461.89496527777771</v>
      </c>
    </row>
    <row r="1558" spans="2:59" x14ac:dyDescent="0.3">
      <c r="B1558" s="23" t="s">
        <v>54</v>
      </c>
      <c r="C1558" s="23">
        <v>1550</v>
      </c>
      <c r="D1558" s="23">
        <v>73</v>
      </c>
      <c r="E1558" s="22">
        <v>92</v>
      </c>
      <c r="F1558" s="15">
        <f t="shared" si="372"/>
        <v>0.16666666666666705</v>
      </c>
      <c r="G1558" s="15">
        <f t="shared" si="373"/>
        <v>0.60000000000000142</v>
      </c>
      <c r="R1558">
        <f>S1558+SUM($S$1486:S1557)</f>
        <v>1105.8611111111115</v>
      </c>
      <c r="S1558">
        <f t="shared" si="367"/>
        <v>25.555555555555554</v>
      </c>
      <c r="U1558">
        <f t="shared" si="368"/>
        <v>301.88266666666664</v>
      </c>
      <c r="V1558">
        <f t="shared" si="361"/>
        <v>433.88896966666664</v>
      </c>
      <c r="W1558">
        <f t="shared" si="369"/>
        <v>238.33333333333388</v>
      </c>
      <c r="X1558">
        <f t="shared" si="370"/>
        <v>17179.014410000011</v>
      </c>
      <c r="Y1558" t="str">
        <f t="shared" si="362"/>
        <v>Accelerating</v>
      </c>
      <c r="Z1558">
        <f t="shared" si="363"/>
        <v>17179.014410000011</v>
      </c>
      <c r="AA1558">
        <f t="shared" si="364"/>
        <v>0</v>
      </c>
      <c r="AB1558">
        <f t="shared" si="365"/>
        <v>0</v>
      </c>
      <c r="AC1558">
        <f t="shared" si="366"/>
        <v>672.22230300000047</v>
      </c>
      <c r="AD1558">
        <f t="shared" si="374"/>
        <v>0</v>
      </c>
      <c r="AE1558">
        <f t="shared" si="360"/>
        <v>672.22230300000047</v>
      </c>
      <c r="AF1558">
        <f>(Z1558+SUM($Z$1486:Z1557))/1000</f>
        <v>853.72140446710819</v>
      </c>
      <c r="AG1558">
        <f>(AA1558+SUM($AA$1486:AA1557))/1000</f>
        <v>54.482059056839475</v>
      </c>
      <c r="BG1558">
        <f t="shared" si="371"/>
        <v>466.95679012345676</v>
      </c>
    </row>
    <row r="1559" spans="2:59" x14ac:dyDescent="0.3">
      <c r="B1559" s="23" t="s">
        <v>54</v>
      </c>
      <c r="C1559" s="23">
        <v>1551</v>
      </c>
      <c r="D1559" s="23">
        <v>74</v>
      </c>
      <c r="E1559" s="22">
        <v>92.7</v>
      </c>
      <c r="F1559" s="15">
        <f t="shared" si="372"/>
        <v>0.19444444444444522</v>
      </c>
      <c r="G1559" s="15">
        <f t="shared" si="373"/>
        <v>0.70000000000000284</v>
      </c>
      <c r="R1559">
        <f>S1559+SUM($S$1486:S1558)</f>
        <v>1131.6111111111115</v>
      </c>
      <c r="S1559">
        <f t="shared" si="367"/>
        <v>25.75</v>
      </c>
      <c r="U1559">
        <f t="shared" si="368"/>
        <v>306.49401</v>
      </c>
      <c r="V1559">
        <f t="shared" si="361"/>
        <v>438.50031300000001</v>
      </c>
      <c r="W1559">
        <f t="shared" si="369"/>
        <v>278.05555555555668</v>
      </c>
      <c r="X1559">
        <f t="shared" si="370"/>
        <v>18451.313615305586</v>
      </c>
      <c r="Y1559" t="str">
        <f t="shared" si="362"/>
        <v>Accelerating</v>
      </c>
      <c r="Z1559">
        <f t="shared" si="363"/>
        <v>18451.313615305586</v>
      </c>
      <c r="AA1559">
        <f t="shared" si="364"/>
        <v>0</v>
      </c>
      <c r="AB1559">
        <f t="shared" si="365"/>
        <v>0</v>
      </c>
      <c r="AC1559">
        <f t="shared" si="366"/>
        <v>716.55586855555669</v>
      </c>
      <c r="AD1559">
        <f t="shared" si="374"/>
        <v>0</v>
      </c>
      <c r="AE1559">
        <f t="shared" si="360"/>
        <v>716.55586855555669</v>
      </c>
      <c r="AF1559">
        <f>(Z1559+SUM($Z$1486:Z1558))/1000</f>
        <v>872.17271808241378</v>
      </c>
      <c r="AG1559">
        <f>(AA1559+SUM($AA$1486:AA1558))/1000</f>
        <v>54.482059056839475</v>
      </c>
      <c r="BG1559">
        <f t="shared" si="371"/>
        <v>474.08968750000003</v>
      </c>
    </row>
    <row r="1560" spans="2:59" x14ac:dyDescent="0.3">
      <c r="B1560" s="23" t="s">
        <v>54</v>
      </c>
      <c r="C1560" s="23">
        <v>1552</v>
      </c>
      <c r="D1560" s="23">
        <v>75</v>
      </c>
      <c r="E1560" s="22">
        <v>93.4</v>
      </c>
      <c r="F1560" s="15">
        <f t="shared" si="372"/>
        <v>0.20833333333333331</v>
      </c>
      <c r="G1560" s="15">
        <f t="shared" si="373"/>
        <v>0.75</v>
      </c>
      <c r="R1560">
        <f>S1560+SUM($S$1486:S1559)</f>
        <v>1157.5555555555559</v>
      </c>
      <c r="S1560">
        <f t="shared" si="367"/>
        <v>25.944444444444446</v>
      </c>
      <c r="U1560">
        <f t="shared" si="368"/>
        <v>311.14030666666673</v>
      </c>
      <c r="V1560">
        <f t="shared" si="361"/>
        <v>443.14660966666673</v>
      </c>
      <c r="W1560">
        <f t="shared" si="369"/>
        <v>297.91666666666663</v>
      </c>
      <c r="X1560">
        <f t="shared" si="370"/>
        <v>19226.475002648149</v>
      </c>
      <c r="Y1560" t="str">
        <f t="shared" si="362"/>
        <v>Accelerating</v>
      </c>
      <c r="Z1560">
        <f t="shared" si="363"/>
        <v>19226.475002648149</v>
      </c>
      <c r="AA1560">
        <f t="shared" si="364"/>
        <v>0</v>
      </c>
      <c r="AB1560">
        <f t="shared" si="365"/>
        <v>0</v>
      </c>
      <c r="AC1560">
        <f t="shared" si="366"/>
        <v>741.06327633333331</v>
      </c>
      <c r="AD1560">
        <f t="shared" si="374"/>
        <v>0</v>
      </c>
      <c r="AE1560">
        <f t="shared" si="360"/>
        <v>741.06327633333331</v>
      </c>
      <c r="AF1560">
        <f>(Z1560+SUM($Z$1486:Z1559))/1000</f>
        <v>891.39919308506194</v>
      </c>
      <c r="AG1560">
        <f>(AA1560+SUM($AA$1486:AA1559))/1000</f>
        <v>54.482059056839475</v>
      </c>
      <c r="BG1560">
        <f t="shared" si="371"/>
        <v>481.27665123456796</v>
      </c>
    </row>
    <row r="1561" spans="2:59" x14ac:dyDescent="0.3">
      <c r="B1561" s="23" t="s">
        <v>54</v>
      </c>
      <c r="C1561" s="23">
        <v>1553</v>
      </c>
      <c r="D1561" s="23">
        <v>76</v>
      </c>
      <c r="E1561" s="22">
        <v>94.2</v>
      </c>
      <c r="F1561" s="15">
        <f t="shared" si="372"/>
        <v>0.20833333333333331</v>
      </c>
      <c r="G1561" s="15">
        <f t="shared" si="373"/>
        <v>0.75</v>
      </c>
      <c r="R1561">
        <f>S1561+SUM($S$1486:S1560)</f>
        <v>1183.7222222222226</v>
      </c>
      <c r="S1561">
        <f t="shared" si="367"/>
        <v>26.166666666666668</v>
      </c>
      <c r="U1561">
        <f t="shared" si="368"/>
        <v>316.49315999999999</v>
      </c>
      <c r="V1561">
        <f t="shared" si="361"/>
        <v>448.49946299999999</v>
      </c>
      <c r="W1561">
        <f t="shared" si="369"/>
        <v>297.91666666666663</v>
      </c>
      <c r="X1561">
        <f t="shared" si="370"/>
        <v>19531.222059611111</v>
      </c>
      <c r="Y1561" t="str">
        <f t="shared" si="362"/>
        <v>Accelerating</v>
      </c>
      <c r="Z1561">
        <f t="shared" si="363"/>
        <v>19531.222059611111</v>
      </c>
      <c r="AA1561">
        <f t="shared" si="364"/>
        <v>0</v>
      </c>
      <c r="AB1561">
        <f t="shared" si="365"/>
        <v>0</v>
      </c>
      <c r="AC1561">
        <f t="shared" si="366"/>
        <v>746.41612966666662</v>
      </c>
      <c r="AD1561">
        <f t="shared" si="374"/>
        <v>0</v>
      </c>
      <c r="AE1561">
        <f t="shared" si="360"/>
        <v>746.41612966666662</v>
      </c>
      <c r="AF1561">
        <f>(Z1561+SUM($Z$1486:Z1560))/1000</f>
        <v>910.93041514467313</v>
      </c>
      <c r="AG1561">
        <f>(AA1561+SUM($AA$1486:AA1560))/1000</f>
        <v>54.482059056839475</v>
      </c>
      <c r="BG1561">
        <f t="shared" si="371"/>
        <v>489.55652777777783</v>
      </c>
    </row>
    <row r="1562" spans="2:59" x14ac:dyDescent="0.3">
      <c r="B1562" s="23" t="s">
        <v>54</v>
      </c>
      <c r="C1562" s="23">
        <v>1554</v>
      </c>
      <c r="D1562" s="23">
        <v>77</v>
      </c>
      <c r="E1562" s="22">
        <v>94.9</v>
      </c>
      <c r="F1562" s="15">
        <f t="shared" si="372"/>
        <v>0.20833333333333331</v>
      </c>
      <c r="G1562" s="15">
        <f t="shared" si="373"/>
        <v>0.75</v>
      </c>
      <c r="R1562">
        <f>S1562+SUM($S$1486:S1561)</f>
        <v>1210.0833333333337</v>
      </c>
      <c r="S1562">
        <f t="shared" si="367"/>
        <v>26.361111111111111</v>
      </c>
      <c r="U1562">
        <f t="shared" si="368"/>
        <v>321.21435666666662</v>
      </c>
      <c r="V1562">
        <f t="shared" si="361"/>
        <v>453.22065966666662</v>
      </c>
      <c r="W1562">
        <f t="shared" si="369"/>
        <v>297.91666666666663</v>
      </c>
      <c r="X1562">
        <f t="shared" si="370"/>
        <v>19800.814519175925</v>
      </c>
      <c r="Y1562" t="str">
        <f t="shared" si="362"/>
        <v>Accelerating</v>
      </c>
      <c r="Z1562">
        <f t="shared" si="363"/>
        <v>19800.814519175925</v>
      </c>
      <c r="AA1562">
        <f t="shared" si="364"/>
        <v>0</v>
      </c>
      <c r="AB1562">
        <f t="shared" si="365"/>
        <v>0</v>
      </c>
      <c r="AC1562">
        <f t="shared" si="366"/>
        <v>751.13732633333325</v>
      </c>
      <c r="AD1562">
        <f t="shared" si="374"/>
        <v>0</v>
      </c>
      <c r="AE1562">
        <f t="shared" si="360"/>
        <v>751.13732633333325</v>
      </c>
      <c r="AF1562">
        <f>(Z1562+SUM($Z$1486:Z1561))/1000</f>
        <v>930.73122966384904</v>
      </c>
      <c r="AG1562">
        <f>(AA1562+SUM($AA$1486:AA1561))/1000</f>
        <v>54.482059056839475</v>
      </c>
      <c r="BG1562">
        <f t="shared" si="371"/>
        <v>496.85934799382716</v>
      </c>
    </row>
    <row r="1563" spans="2:59" x14ac:dyDescent="0.3">
      <c r="B1563" s="23" t="s">
        <v>54</v>
      </c>
      <c r="C1563" s="23">
        <v>1555</v>
      </c>
      <c r="D1563" s="23">
        <v>78</v>
      </c>
      <c r="E1563" s="22">
        <v>95.7</v>
      </c>
      <c r="F1563" s="15">
        <f t="shared" si="372"/>
        <v>0.23611111111110952</v>
      </c>
      <c r="G1563" s="15">
        <f t="shared" si="373"/>
        <v>0.84999999999999432</v>
      </c>
      <c r="R1563">
        <f>S1563+SUM($S$1486:S1562)</f>
        <v>1236.666666666667</v>
      </c>
      <c r="S1563">
        <f t="shared" si="367"/>
        <v>26.583333333333332</v>
      </c>
      <c r="U1563">
        <f t="shared" si="368"/>
        <v>326.65280999999999</v>
      </c>
      <c r="V1563">
        <f t="shared" si="361"/>
        <v>458.65911299999999</v>
      </c>
      <c r="W1563">
        <f t="shared" si="369"/>
        <v>337.63888888888664</v>
      </c>
      <c r="X1563">
        <f t="shared" si="370"/>
        <v>21168.255216879566</v>
      </c>
      <c r="Y1563" t="str">
        <f t="shared" si="362"/>
        <v>Accelerating</v>
      </c>
      <c r="Z1563">
        <f t="shared" si="363"/>
        <v>21168.255216879566</v>
      </c>
      <c r="AA1563">
        <f t="shared" si="364"/>
        <v>0</v>
      </c>
      <c r="AB1563">
        <f t="shared" si="365"/>
        <v>0</v>
      </c>
      <c r="AC1563">
        <f t="shared" si="366"/>
        <v>796.29800188888657</v>
      </c>
      <c r="AD1563">
        <f t="shared" si="374"/>
        <v>0</v>
      </c>
      <c r="AE1563">
        <f t="shared" si="360"/>
        <v>796.29800188888657</v>
      </c>
      <c r="AF1563">
        <f>(Z1563+SUM($Z$1486:Z1562))/1000</f>
        <v>951.89948488072855</v>
      </c>
      <c r="AG1563">
        <f>(AA1563+SUM($AA$1486:AA1562))/1000</f>
        <v>54.482059056839475</v>
      </c>
      <c r="BG1563">
        <f t="shared" si="371"/>
        <v>505.27163194444444</v>
      </c>
    </row>
    <row r="1564" spans="2:59" x14ac:dyDescent="0.3">
      <c r="B1564" s="23" t="s">
        <v>54</v>
      </c>
      <c r="C1564" s="23">
        <v>1556</v>
      </c>
      <c r="D1564" s="23">
        <v>79</v>
      </c>
      <c r="E1564" s="22">
        <v>96.6</v>
      </c>
      <c r="F1564" s="15">
        <f t="shared" si="372"/>
        <v>0.27777777777777779</v>
      </c>
      <c r="G1564" s="15">
        <f t="shared" si="373"/>
        <v>1</v>
      </c>
      <c r="R1564">
        <f>S1564+SUM($S$1486:S1563)</f>
        <v>1263.5000000000002</v>
      </c>
      <c r="S1564">
        <f t="shared" si="367"/>
        <v>26.833333333333332</v>
      </c>
      <c r="U1564">
        <f t="shared" si="368"/>
        <v>332.82563999999996</v>
      </c>
      <c r="V1564">
        <f t="shared" si="361"/>
        <v>464.83194299999997</v>
      </c>
      <c r="W1564">
        <f t="shared" si="369"/>
        <v>397.22222222222223</v>
      </c>
      <c r="X1564">
        <f t="shared" si="370"/>
        <v>23131.786766796293</v>
      </c>
      <c r="Y1564" t="str">
        <f t="shared" si="362"/>
        <v>Accelerating</v>
      </c>
      <c r="Z1564">
        <f t="shared" si="363"/>
        <v>23131.786766796293</v>
      </c>
      <c r="AA1564">
        <f t="shared" si="364"/>
        <v>0</v>
      </c>
      <c r="AB1564">
        <f t="shared" si="365"/>
        <v>0</v>
      </c>
      <c r="AC1564">
        <f t="shared" si="366"/>
        <v>862.0541652222222</v>
      </c>
      <c r="AD1564">
        <f t="shared" si="374"/>
        <v>0</v>
      </c>
      <c r="AE1564">
        <f t="shared" si="360"/>
        <v>862.0541652222222</v>
      </c>
      <c r="AF1564">
        <f>(Z1564+SUM($Z$1486:Z1563))/1000</f>
        <v>975.03127164752482</v>
      </c>
      <c r="AG1564">
        <f>(AA1564+SUM($AA$1486:AA1563))/1000</f>
        <v>54.482059056839475</v>
      </c>
      <c r="BG1564">
        <f t="shared" si="371"/>
        <v>514.81986111111109</v>
      </c>
    </row>
    <row r="1565" spans="2:59" x14ac:dyDescent="0.3">
      <c r="B1565" s="23" t="s">
        <v>54</v>
      </c>
      <c r="C1565" s="23">
        <v>1557</v>
      </c>
      <c r="D1565" s="23">
        <v>80</v>
      </c>
      <c r="E1565" s="22">
        <v>97.7</v>
      </c>
      <c r="F1565" s="15">
        <f t="shared" si="372"/>
        <v>0.31944444444444603</v>
      </c>
      <c r="G1565" s="15">
        <f t="shared" si="373"/>
        <v>1.1500000000000057</v>
      </c>
      <c r="R1565">
        <f>S1565+SUM($S$1486:S1564)</f>
        <v>1290.6388888888891</v>
      </c>
      <c r="S1565">
        <f t="shared" si="367"/>
        <v>27.138888888888889</v>
      </c>
      <c r="U1565">
        <f t="shared" si="368"/>
        <v>340.44867666666664</v>
      </c>
      <c r="V1565">
        <f t="shared" si="361"/>
        <v>472.45497966666665</v>
      </c>
      <c r="W1565">
        <f t="shared" si="369"/>
        <v>456.80555555555782</v>
      </c>
      <c r="X1565">
        <f t="shared" si="370"/>
        <v>25219.098414225369</v>
      </c>
      <c r="Y1565" t="str">
        <f t="shared" si="362"/>
        <v>Accelerating</v>
      </c>
      <c r="Z1565">
        <f t="shared" si="363"/>
        <v>25219.098414225369</v>
      </c>
      <c r="AA1565">
        <f t="shared" si="364"/>
        <v>0</v>
      </c>
      <c r="AB1565">
        <f t="shared" si="365"/>
        <v>0</v>
      </c>
      <c r="AC1565">
        <f t="shared" si="366"/>
        <v>929.26053522222446</v>
      </c>
      <c r="AD1565">
        <f t="shared" si="374"/>
        <v>0</v>
      </c>
      <c r="AE1565">
        <f t="shared" si="360"/>
        <v>929.26053522222446</v>
      </c>
      <c r="AF1565">
        <f>(Z1565+SUM($Z$1486:Z1564))/1000</f>
        <v>1000.2503700617501</v>
      </c>
      <c r="AG1565">
        <f>(AA1565+SUM($AA$1486:AA1564))/1000</f>
        <v>54.482059056839475</v>
      </c>
      <c r="BG1565">
        <f t="shared" si="371"/>
        <v>526.61129243827156</v>
      </c>
    </row>
    <row r="1566" spans="2:59" x14ac:dyDescent="0.3">
      <c r="B1566" s="23" t="s">
        <v>54</v>
      </c>
      <c r="C1566" s="23">
        <v>1558</v>
      </c>
      <c r="D1566" s="23">
        <v>81</v>
      </c>
      <c r="E1566" s="22">
        <v>98.9</v>
      </c>
      <c r="F1566" s="15">
        <f t="shared" si="372"/>
        <v>0.37500000000000039</v>
      </c>
      <c r="G1566" s="15">
        <f t="shared" si="373"/>
        <v>1.3500000000000014</v>
      </c>
      <c r="R1566">
        <f>S1566+SUM($S$1486:S1565)</f>
        <v>1318.1111111111113</v>
      </c>
      <c r="S1566">
        <f t="shared" si="367"/>
        <v>27.472222222222221</v>
      </c>
      <c r="U1566">
        <f t="shared" si="368"/>
        <v>348.86315666666661</v>
      </c>
      <c r="V1566">
        <f t="shared" si="361"/>
        <v>480.86945966666661</v>
      </c>
      <c r="W1566">
        <f t="shared" si="369"/>
        <v>536.25000000000057</v>
      </c>
      <c r="X1566">
        <f t="shared" si="370"/>
        <v>27942.531822509271</v>
      </c>
      <c r="Y1566" t="str">
        <f t="shared" si="362"/>
        <v>Accelerating</v>
      </c>
      <c r="Z1566">
        <f t="shared" si="363"/>
        <v>27942.531822509271</v>
      </c>
      <c r="AA1566">
        <f t="shared" si="364"/>
        <v>0</v>
      </c>
      <c r="AB1566">
        <f t="shared" si="365"/>
        <v>0</v>
      </c>
      <c r="AC1566">
        <f t="shared" si="366"/>
        <v>1017.1194596666671</v>
      </c>
      <c r="AD1566">
        <f t="shared" si="374"/>
        <v>0</v>
      </c>
      <c r="AE1566">
        <f t="shared" si="360"/>
        <v>1017.1194596666671</v>
      </c>
      <c r="AF1566">
        <f>(Z1566+SUM($Z$1486:Z1565))/1000</f>
        <v>1028.1929018842595</v>
      </c>
      <c r="AG1566">
        <f>(AA1566+SUM($AA$1486:AA1565))/1000</f>
        <v>54.482059056839475</v>
      </c>
      <c r="BG1566">
        <f t="shared" si="371"/>
        <v>539.62694058641966</v>
      </c>
    </row>
    <row r="1567" spans="2:59" x14ac:dyDescent="0.3">
      <c r="B1567" s="23" t="s">
        <v>54</v>
      </c>
      <c r="C1567" s="23">
        <v>1559</v>
      </c>
      <c r="D1567" s="23">
        <v>82</v>
      </c>
      <c r="E1567" s="22">
        <v>100.4</v>
      </c>
      <c r="F1567" s="15">
        <f t="shared" si="372"/>
        <v>0.43055555555555475</v>
      </c>
      <c r="G1567" s="15">
        <f t="shared" si="373"/>
        <v>1.5499999999999972</v>
      </c>
      <c r="R1567">
        <f>S1567+SUM($S$1486:S1566)</f>
        <v>1346.0000000000002</v>
      </c>
      <c r="S1567">
        <f t="shared" si="367"/>
        <v>27.888888888888889</v>
      </c>
      <c r="U1567">
        <f t="shared" si="368"/>
        <v>359.52570666666668</v>
      </c>
      <c r="V1567">
        <f t="shared" si="361"/>
        <v>491.53200966666668</v>
      </c>
      <c r="W1567">
        <f t="shared" si="369"/>
        <v>615.69444444444332</v>
      </c>
      <c r="X1567">
        <f t="shared" si="370"/>
        <v>30879.315553543176</v>
      </c>
      <c r="Y1567" t="str">
        <f t="shared" si="362"/>
        <v>Accelerating</v>
      </c>
      <c r="Z1567">
        <f t="shared" si="363"/>
        <v>30879.315553543176</v>
      </c>
      <c r="AA1567">
        <f t="shared" si="364"/>
        <v>0</v>
      </c>
      <c r="AB1567">
        <f t="shared" si="365"/>
        <v>0</v>
      </c>
      <c r="AC1567">
        <f t="shared" si="366"/>
        <v>1107.2264541111099</v>
      </c>
      <c r="AD1567">
        <f t="shared" si="374"/>
        <v>0</v>
      </c>
      <c r="AE1567">
        <f t="shared" si="360"/>
        <v>1107.2264541111099</v>
      </c>
      <c r="AF1567">
        <f>(Z1567+SUM($Z$1486:Z1566))/1000</f>
        <v>1059.0722174378027</v>
      </c>
      <c r="AG1567">
        <f>(AA1567+SUM($AA$1486:AA1566))/1000</f>
        <v>54.482059056839475</v>
      </c>
      <c r="BG1567">
        <f t="shared" si="371"/>
        <v>556.11993827160495</v>
      </c>
    </row>
    <row r="1568" spans="2:59" x14ac:dyDescent="0.3">
      <c r="B1568" s="23" t="s">
        <v>54</v>
      </c>
      <c r="C1568" s="23">
        <v>1560</v>
      </c>
      <c r="D1568" s="23">
        <v>83</v>
      </c>
      <c r="E1568" s="22">
        <v>102</v>
      </c>
      <c r="F1568" s="15">
        <f t="shared" si="372"/>
        <v>0.44444444444444287</v>
      </c>
      <c r="G1568" s="15">
        <f t="shared" si="373"/>
        <v>1.5999999999999943</v>
      </c>
      <c r="R1568">
        <f>S1568+SUM($S$1486:S1567)</f>
        <v>1374.3333333333335</v>
      </c>
      <c r="S1568">
        <f t="shared" si="367"/>
        <v>28.333333333333332</v>
      </c>
      <c r="U1568">
        <f t="shared" si="368"/>
        <v>371.07599999999996</v>
      </c>
      <c r="V1568">
        <f t="shared" si="361"/>
        <v>503.08230299999997</v>
      </c>
      <c r="W1568">
        <f t="shared" si="369"/>
        <v>635.55555555555327</v>
      </c>
      <c r="X1568">
        <f t="shared" si="370"/>
        <v>32261.405992407341</v>
      </c>
      <c r="Y1568" t="str">
        <f t="shared" si="362"/>
        <v>Accelerating</v>
      </c>
      <c r="Z1568">
        <f t="shared" si="363"/>
        <v>32261.405992407341</v>
      </c>
      <c r="AA1568">
        <f t="shared" si="364"/>
        <v>0</v>
      </c>
      <c r="AB1568">
        <f t="shared" si="365"/>
        <v>0</v>
      </c>
      <c r="AC1568">
        <f t="shared" si="366"/>
        <v>1138.6378585555533</v>
      </c>
      <c r="AD1568">
        <f t="shared" si="374"/>
        <v>0</v>
      </c>
      <c r="AE1568">
        <f t="shared" si="360"/>
        <v>1138.6378585555533</v>
      </c>
      <c r="AF1568">
        <f>(Z1568+SUM($Z$1486:Z1567))/1000</f>
        <v>1091.3336234302099</v>
      </c>
      <c r="AG1568">
        <f>(AA1568+SUM($AA$1486:AA1567))/1000</f>
        <v>54.482059056839475</v>
      </c>
      <c r="BG1568">
        <f t="shared" si="371"/>
        <v>573.98611111111109</v>
      </c>
    </row>
    <row r="1569" spans="2:59" x14ac:dyDescent="0.3">
      <c r="B1569" s="23" t="s">
        <v>54</v>
      </c>
      <c r="C1569" s="23">
        <v>1561</v>
      </c>
      <c r="D1569" s="23">
        <v>84</v>
      </c>
      <c r="E1569" s="22">
        <v>103.6</v>
      </c>
      <c r="F1569" s="15">
        <f t="shared" si="372"/>
        <v>0.44444444444444481</v>
      </c>
      <c r="G1569" s="15">
        <f t="shared" si="373"/>
        <v>1.6000000000000014</v>
      </c>
      <c r="R1569">
        <f>S1569+SUM($S$1486:S1568)</f>
        <v>1403.1111111111113</v>
      </c>
      <c r="S1569">
        <f t="shared" si="367"/>
        <v>28.777777777777775</v>
      </c>
      <c r="U1569">
        <f t="shared" si="368"/>
        <v>382.80890666666653</v>
      </c>
      <c r="V1569">
        <f t="shared" si="361"/>
        <v>514.81520966666653</v>
      </c>
      <c r="W1569">
        <f t="shared" si="369"/>
        <v>635.55555555555611</v>
      </c>
      <c r="X1569">
        <f t="shared" si="370"/>
        <v>33105.114243617296</v>
      </c>
      <c r="Y1569" t="str">
        <f t="shared" si="362"/>
        <v>Accelerating</v>
      </c>
      <c r="Z1569">
        <f t="shared" si="363"/>
        <v>33105.114243617296</v>
      </c>
      <c r="AA1569">
        <f t="shared" si="364"/>
        <v>0</v>
      </c>
      <c r="AB1569">
        <f t="shared" si="365"/>
        <v>0</v>
      </c>
      <c r="AC1569">
        <f t="shared" si="366"/>
        <v>1150.3707652222226</v>
      </c>
      <c r="AD1569">
        <f t="shared" si="374"/>
        <v>0</v>
      </c>
      <c r="AE1569">
        <f t="shared" si="360"/>
        <v>1150.3707652222226</v>
      </c>
      <c r="AF1569">
        <f>(Z1569+SUM($Z$1486:Z1568))/1000</f>
        <v>1124.4387376738273</v>
      </c>
      <c r="AG1569">
        <f>(AA1569+SUM($AA$1486:AA1568))/1000</f>
        <v>54.482059056839475</v>
      </c>
      <c r="BG1569">
        <f t="shared" si="371"/>
        <v>592.13475308641955</v>
      </c>
    </row>
    <row r="1570" spans="2:59" x14ac:dyDescent="0.3">
      <c r="B1570" s="23" t="s">
        <v>54</v>
      </c>
      <c r="C1570" s="23">
        <v>1562</v>
      </c>
      <c r="D1570" s="23">
        <v>85</v>
      </c>
      <c r="E1570" s="22">
        <v>105.2</v>
      </c>
      <c r="F1570" s="15">
        <f t="shared" si="372"/>
        <v>0.44444444444444481</v>
      </c>
      <c r="G1570" s="15">
        <f t="shared" si="373"/>
        <v>1.6000000000000014</v>
      </c>
      <c r="R1570">
        <f>S1570+SUM($S$1486:S1569)</f>
        <v>1432.3333333333335</v>
      </c>
      <c r="S1570">
        <f t="shared" si="367"/>
        <v>29.222222222222221</v>
      </c>
      <c r="U1570">
        <f t="shared" si="368"/>
        <v>394.7244266666666</v>
      </c>
      <c r="V1570">
        <f t="shared" si="361"/>
        <v>526.73072966666655</v>
      </c>
      <c r="W1570">
        <f t="shared" si="369"/>
        <v>635.55555555555611</v>
      </c>
      <c r="X1570">
        <f t="shared" si="370"/>
        <v>33964.58811260495</v>
      </c>
      <c r="Y1570" t="str">
        <f t="shared" si="362"/>
        <v>Accelerating</v>
      </c>
      <c r="Z1570">
        <f t="shared" si="363"/>
        <v>33964.58811260495</v>
      </c>
      <c r="AA1570">
        <f t="shared" si="364"/>
        <v>0</v>
      </c>
      <c r="AB1570">
        <f t="shared" si="365"/>
        <v>0</v>
      </c>
      <c r="AC1570">
        <f t="shared" si="366"/>
        <v>1162.2862852222227</v>
      </c>
      <c r="AD1570">
        <f t="shared" si="374"/>
        <v>0</v>
      </c>
      <c r="AE1570">
        <f t="shared" si="360"/>
        <v>1162.2862852222227</v>
      </c>
      <c r="AF1570">
        <f>(Z1570+SUM($Z$1486:Z1569))/1000</f>
        <v>1158.4033257864323</v>
      </c>
      <c r="AG1570">
        <f>(AA1570+SUM($AA$1486:AA1569))/1000</f>
        <v>54.482059056839475</v>
      </c>
      <c r="BG1570">
        <f t="shared" si="371"/>
        <v>610.5658641975308</v>
      </c>
    </row>
    <row r="1571" spans="2:59" x14ac:dyDescent="0.3">
      <c r="B1571" s="23" t="s">
        <v>54</v>
      </c>
      <c r="C1571" s="23">
        <v>1563</v>
      </c>
      <c r="D1571" s="23">
        <v>86</v>
      </c>
      <c r="E1571" s="22">
        <v>106.8</v>
      </c>
      <c r="F1571" s="15">
        <f t="shared" si="372"/>
        <v>0.45833333333333293</v>
      </c>
      <c r="G1571" s="15">
        <f t="shared" si="373"/>
        <v>1.6499999999999986</v>
      </c>
      <c r="R1571">
        <f>S1571+SUM($S$1486:S1570)</f>
        <v>1462.0000000000002</v>
      </c>
      <c r="S1571">
        <f t="shared" si="367"/>
        <v>29.666666666666664</v>
      </c>
      <c r="U1571">
        <f t="shared" si="368"/>
        <v>406.8225599999999</v>
      </c>
      <c r="V1571">
        <f t="shared" si="361"/>
        <v>538.82886299999996</v>
      </c>
      <c r="W1571">
        <f t="shared" si="369"/>
        <v>655.41666666666606</v>
      </c>
      <c r="X1571">
        <f t="shared" si="370"/>
        <v>35429.284046777757</v>
      </c>
      <c r="Y1571" t="str">
        <f t="shared" si="362"/>
        <v>Accelerating</v>
      </c>
      <c r="Z1571">
        <f t="shared" si="363"/>
        <v>35429.284046777757</v>
      </c>
      <c r="AA1571">
        <f t="shared" si="364"/>
        <v>0</v>
      </c>
      <c r="AB1571">
        <f t="shared" si="365"/>
        <v>0</v>
      </c>
      <c r="AC1571">
        <f t="shared" si="366"/>
        <v>1194.245529666666</v>
      </c>
      <c r="AD1571">
        <f t="shared" si="374"/>
        <v>0</v>
      </c>
      <c r="AE1571">
        <f t="shared" si="360"/>
        <v>1194.245529666666</v>
      </c>
      <c r="AF1571">
        <f>(Z1571+SUM($Z$1486:Z1570))/1000</f>
        <v>1193.83260983321</v>
      </c>
      <c r="AG1571">
        <f>(AA1571+SUM($AA$1486:AA1570))/1000</f>
        <v>54.482059056839475</v>
      </c>
      <c r="BG1571">
        <f t="shared" si="371"/>
        <v>629.27944444444438</v>
      </c>
    </row>
    <row r="1572" spans="2:59" x14ac:dyDescent="0.3">
      <c r="B1572" s="23" t="s">
        <v>54</v>
      </c>
      <c r="C1572" s="23">
        <v>1564</v>
      </c>
      <c r="D1572" s="23">
        <v>87</v>
      </c>
      <c r="E1572" s="22">
        <v>108.5</v>
      </c>
      <c r="F1572" s="15">
        <f t="shared" si="372"/>
        <v>0.47222222222222299</v>
      </c>
      <c r="G1572" s="15">
        <f t="shared" si="373"/>
        <v>1.7000000000000028</v>
      </c>
      <c r="R1572">
        <f>S1572+SUM($S$1486:S1571)</f>
        <v>1492.1388888888891</v>
      </c>
      <c r="S1572">
        <f t="shared" si="367"/>
        <v>30.138888888888889</v>
      </c>
      <c r="U1572">
        <f t="shared" si="368"/>
        <v>419.87691666666666</v>
      </c>
      <c r="V1572">
        <f t="shared" si="361"/>
        <v>551.88321966666672</v>
      </c>
      <c r="W1572">
        <f t="shared" si="369"/>
        <v>675.27777777777885</v>
      </c>
      <c r="X1572">
        <f t="shared" si="370"/>
        <v>36985.268950756203</v>
      </c>
      <c r="Y1572" t="str">
        <f t="shared" si="362"/>
        <v>Accelerating</v>
      </c>
      <c r="Z1572">
        <f t="shared" si="363"/>
        <v>36985.268950756203</v>
      </c>
      <c r="AA1572">
        <f t="shared" si="364"/>
        <v>0</v>
      </c>
      <c r="AB1572">
        <f t="shared" si="365"/>
        <v>0</v>
      </c>
      <c r="AC1572">
        <f t="shared" si="366"/>
        <v>1227.1609974444455</v>
      </c>
      <c r="AD1572">
        <f t="shared" si="374"/>
        <v>0</v>
      </c>
      <c r="AE1572">
        <f t="shared" si="360"/>
        <v>1227.1609974444455</v>
      </c>
      <c r="AF1572">
        <f>(Z1572+SUM($Z$1486:Z1571))/1000</f>
        <v>1230.8178787839661</v>
      </c>
      <c r="AG1572">
        <f>(AA1572+SUM($AA$1486:AA1571))/1000</f>
        <v>54.482059056839475</v>
      </c>
      <c r="BG1572">
        <f t="shared" si="371"/>
        <v>649.47212577160496</v>
      </c>
    </row>
    <row r="1573" spans="2:59" x14ac:dyDescent="0.3">
      <c r="B1573" s="23" t="s">
        <v>54</v>
      </c>
      <c r="C1573" s="23">
        <v>1565</v>
      </c>
      <c r="D1573" s="23">
        <v>88</v>
      </c>
      <c r="E1573" s="22">
        <v>110.2</v>
      </c>
      <c r="F1573" s="15">
        <f t="shared" si="372"/>
        <v>0.47222222222222299</v>
      </c>
      <c r="G1573" s="15">
        <f t="shared" si="373"/>
        <v>1.7000000000000028</v>
      </c>
      <c r="R1573">
        <f>S1573+SUM($S$1486:S1572)</f>
        <v>1522.7500000000002</v>
      </c>
      <c r="S1573">
        <f t="shared" si="367"/>
        <v>30.611111111111111</v>
      </c>
      <c r="U1573">
        <f t="shared" si="368"/>
        <v>433.13742666666661</v>
      </c>
      <c r="V1573">
        <f t="shared" si="361"/>
        <v>565.14372966666656</v>
      </c>
      <c r="W1573">
        <f t="shared" si="369"/>
        <v>675.27777777777885</v>
      </c>
      <c r="X1573">
        <f t="shared" si="370"/>
        <v>37970.680588993862</v>
      </c>
      <c r="Y1573" t="str">
        <f t="shared" si="362"/>
        <v>Accelerating</v>
      </c>
      <c r="Z1573">
        <f t="shared" si="363"/>
        <v>37970.680588993862</v>
      </c>
      <c r="AA1573">
        <f t="shared" si="364"/>
        <v>0</v>
      </c>
      <c r="AB1573">
        <f t="shared" si="365"/>
        <v>0</v>
      </c>
      <c r="AC1573">
        <f t="shared" si="366"/>
        <v>1240.4215074444455</v>
      </c>
      <c r="AD1573">
        <f t="shared" si="374"/>
        <v>0</v>
      </c>
      <c r="AE1573">
        <f t="shared" si="360"/>
        <v>1240.4215074444455</v>
      </c>
      <c r="AF1573">
        <f>(Z1573+SUM($Z$1486:Z1572))/1000</f>
        <v>1268.7885593729602</v>
      </c>
      <c r="AG1573">
        <f>(AA1573+SUM($AA$1486:AA1572))/1000</f>
        <v>54.482059056839475</v>
      </c>
      <c r="BG1573">
        <f t="shared" si="371"/>
        <v>669.98368827160493</v>
      </c>
    </row>
    <row r="1574" spans="2:59" x14ac:dyDescent="0.3">
      <c r="B1574" s="23" t="s">
        <v>54</v>
      </c>
      <c r="C1574" s="23">
        <v>1566</v>
      </c>
      <c r="D1574" s="23">
        <v>89</v>
      </c>
      <c r="E1574" s="22">
        <v>111.9</v>
      </c>
      <c r="F1574" s="15">
        <f t="shared" si="372"/>
        <v>0.4861111111111111</v>
      </c>
      <c r="G1574" s="15">
        <f t="shared" si="373"/>
        <v>1.75</v>
      </c>
      <c r="R1574">
        <f>S1574+SUM($S$1486:S1573)</f>
        <v>1553.8333333333335</v>
      </c>
      <c r="S1574">
        <f t="shared" si="367"/>
        <v>31.083333333333336</v>
      </c>
      <c r="U1574">
        <f t="shared" si="368"/>
        <v>446.6040900000001</v>
      </c>
      <c r="V1574">
        <f t="shared" si="361"/>
        <v>578.61039300000016</v>
      </c>
      <c r="W1574">
        <f t="shared" si="369"/>
        <v>695.13888888888891</v>
      </c>
      <c r="X1574">
        <f t="shared" si="370"/>
        <v>39592.373512046302</v>
      </c>
      <c r="Y1574" t="str">
        <f t="shared" si="362"/>
        <v>Accelerating</v>
      </c>
      <c r="Z1574">
        <f t="shared" si="363"/>
        <v>39592.373512046302</v>
      </c>
      <c r="AA1574">
        <f t="shared" si="364"/>
        <v>0</v>
      </c>
      <c r="AB1574">
        <f t="shared" si="365"/>
        <v>0</v>
      </c>
      <c r="AC1574">
        <f t="shared" si="366"/>
        <v>1273.7492818888891</v>
      </c>
      <c r="AD1574">
        <f t="shared" si="374"/>
        <v>0</v>
      </c>
      <c r="AE1574">
        <f t="shared" si="360"/>
        <v>1273.7492818888891</v>
      </c>
      <c r="AF1574">
        <f>(Z1574+SUM($Z$1486:Z1573))/1000</f>
        <v>1308.3809328850066</v>
      </c>
      <c r="AG1574">
        <f>(AA1574+SUM($AA$1486:AA1573))/1000</f>
        <v>54.482059056839475</v>
      </c>
      <c r="BG1574">
        <f t="shared" si="371"/>
        <v>690.81413194444463</v>
      </c>
    </row>
    <row r="1575" spans="2:59" x14ac:dyDescent="0.3">
      <c r="B1575" s="23" t="s">
        <v>54</v>
      </c>
      <c r="C1575" s="23">
        <v>1567</v>
      </c>
      <c r="D1575" s="23">
        <v>90</v>
      </c>
      <c r="E1575" s="22">
        <v>113.7</v>
      </c>
      <c r="F1575" s="15">
        <f t="shared" si="372"/>
        <v>0.47222222222222104</v>
      </c>
      <c r="G1575" s="15">
        <f t="shared" si="373"/>
        <v>1.6999999999999957</v>
      </c>
      <c r="R1575">
        <f>S1575+SUM($S$1486:S1574)</f>
        <v>1585.4166666666667</v>
      </c>
      <c r="S1575">
        <f t="shared" si="367"/>
        <v>31.583333333333332</v>
      </c>
      <c r="U1575">
        <f t="shared" si="368"/>
        <v>461.08760999999993</v>
      </c>
      <c r="V1575">
        <f t="shared" si="361"/>
        <v>593.09391299999993</v>
      </c>
      <c r="W1575">
        <f t="shared" si="369"/>
        <v>675.27777777777612</v>
      </c>
      <c r="X1575">
        <f t="shared" si="370"/>
        <v>40059.405900398095</v>
      </c>
      <c r="Y1575" t="str">
        <f t="shared" si="362"/>
        <v>Accelerating</v>
      </c>
      <c r="Z1575">
        <f t="shared" si="363"/>
        <v>40059.405900398095</v>
      </c>
      <c r="AA1575">
        <f t="shared" si="364"/>
        <v>0</v>
      </c>
      <c r="AB1575">
        <f t="shared" si="365"/>
        <v>0</v>
      </c>
      <c r="AC1575">
        <f t="shared" si="366"/>
        <v>1268.3716907777762</v>
      </c>
      <c r="AD1575">
        <f t="shared" si="374"/>
        <v>0</v>
      </c>
      <c r="AE1575">
        <f t="shared" si="360"/>
        <v>1268.3716907777762</v>
      </c>
      <c r="AF1575">
        <f>(Z1575+SUM($Z$1486:Z1574))/1000</f>
        <v>1348.4403387854045</v>
      </c>
      <c r="AG1575">
        <f>(AA1575+SUM($AA$1486:AA1574))/1000</f>
        <v>54.482059056839475</v>
      </c>
      <c r="BG1575">
        <f t="shared" si="371"/>
        <v>713.21746527777771</v>
      </c>
    </row>
    <row r="1576" spans="2:59" x14ac:dyDescent="0.3">
      <c r="B1576" s="23" t="s">
        <v>54</v>
      </c>
      <c r="C1576" s="23">
        <v>1568</v>
      </c>
      <c r="D1576" s="23">
        <v>91</v>
      </c>
      <c r="E1576" s="22">
        <v>115.3</v>
      </c>
      <c r="F1576" s="15">
        <f t="shared" si="372"/>
        <v>0.43055555555555475</v>
      </c>
      <c r="G1576" s="15">
        <f t="shared" si="373"/>
        <v>1.5499999999999972</v>
      </c>
      <c r="R1576">
        <f>S1576+SUM($S$1486:S1575)</f>
        <v>1617.4444444444446</v>
      </c>
      <c r="S1576">
        <f t="shared" si="367"/>
        <v>32.027777777777779</v>
      </c>
      <c r="U1576">
        <f t="shared" si="368"/>
        <v>474.1558766666667</v>
      </c>
      <c r="V1576">
        <f t="shared" si="361"/>
        <v>606.1621796666667</v>
      </c>
      <c r="W1576">
        <f t="shared" si="369"/>
        <v>615.69444444444332</v>
      </c>
      <c r="X1576">
        <f t="shared" si="370"/>
        <v>39133.352433336389</v>
      </c>
      <c r="Y1576" t="str">
        <f t="shared" si="362"/>
        <v>Accelerating</v>
      </c>
      <c r="Z1576">
        <f t="shared" si="363"/>
        <v>39133.352433336389</v>
      </c>
      <c r="AA1576">
        <f t="shared" si="364"/>
        <v>0</v>
      </c>
      <c r="AB1576">
        <f t="shared" si="365"/>
        <v>0</v>
      </c>
      <c r="AC1576">
        <f t="shared" si="366"/>
        <v>1221.85662411111</v>
      </c>
      <c r="AD1576">
        <f t="shared" si="374"/>
        <v>0</v>
      </c>
      <c r="AE1576">
        <f t="shared" si="360"/>
        <v>1221.85662411111</v>
      </c>
      <c r="AF1576">
        <f>(Z1576+SUM($Z$1486:Z1575))/1000</f>
        <v>1387.573691218741</v>
      </c>
      <c r="AG1576">
        <f>(AA1576+SUM($AA$1486:AA1575))/1000</f>
        <v>54.482059056839475</v>
      </c>
      <c r="BG1576">
        <f t="shared" si="371"/>
        <v>733.43166280864205</v>
      </c>
    </row>
    <row r="1577" spans="2:59" x14ac:dyDescent="0.3">
      <c r="B1577" s="23" t="s">
        <v>54</v>
      </c>
      <c r="C1577" s="23">
        <v>1569</v>
      </c>
      <c r="D1577" s="23">
        <v>92</v>
      </c>
      <c r="E1577" s="22">
        <v>116.8</v>
      </c>
      <c r="F1577" s="15">
        <f t="shared" si="372"/>
        <v>0.40277777777777857</v>
      </c>
      <c r="G1577" s="15">
        <f t="shared" si="373"/>
        <v>1.4500000000000028</v>
      </c>
      <c r="R1577">
        <f>S1577+SUM($S$1486:S1576)</f>
        <v>1649.8888888888889</v>
      </c>
      <c r="S1577">
        <f t="shared" si="367"/>
        <v>32.444444444444443</v>
      </c>
      <c r="U1577">
        <f t="shared" si="368"/>
        <v>486.57322666666659</v>
      </c>
      <c r="V1577">
        <f t="shared" si="361"/>
        <v>618.57952966666653</v>
      </c>
      <c r="W1577">
        <f t="shared" si="369"/>
        <v>575.97222222222331</v>
      </c>
      <c r="X1577">
        <f t="shared" si="370"/>
        <v>38756.567950172866</v>
      </c>
      <c r="Y1577" t="str">
        <f t="shared" si="362"/>
        <v>Accelerating</v>
      </c>
      <c r="Z1577">
        <f t="shared" si="363"/>
        <v>38756.567950172866</v>
      </c>
      <c r="AA1577">
        <f t="shared" si="364"/>
        <v>0</v>
      </c>
      <c r="AB1577">
        <f t="shared" si="365"/>
        <v>0</v>
      </c>
      <c r="AC1577">
        <f t="shared" si="366"/>
        <v>1194.5517518888898</v>
      </c>
      <c r="AD1577">
        <f t="shared" si="374"/>
        <v>0</v>
      </c>
      <c r="AE1577">
        <f t="shared" si="360"/>
        <v>1194.5517518888898</v>
      </c>
      <c r="AF1577">
        <f>(Z1577+SUM($Z$1486:Z1576))/1000</f>
        <v>1426.3302591689139</v>
      </c>
      <c r="AG1577">
        <f>(AA1577+SUM($AA$1486:AA1576))/1000</f>
        <v>54.482059056839475</v>
      </c>
      <c r="BG1577">
        <f t="shared" si="371"/>
        <v>752.63901234567891</v>
      </c>
    </row>
    <row r="1578" spans="2:59" x14ac:dyDescent="0.3">
      <c r="B1578" s="23" t="s">
        <v>54</v>
      </c>
      <c r="C1578" s="23">
        <v>1570</v>
      </c>
      <c r="D1578" s="23">
        <v>93</v>
      </c>
      <c r="E1578" s="22">
        <v>118.2</v>
      </c>
      <c r="F1578" s="15">
        <f t="shared" si="372"/>
        <v>0.37500000000000039</v>
      </c>
      <c r="G1578" s="15">
        <f t="shared" si="373"/>
        <v>1.3500000000000014</v>
      </c>
      <c r="R1578">
        <f>S1578+SUM($S$1486:S1577)</f>
        <v>1682.7222222222222</v>
      </c>
      <c r="S1578">
        <f t="shared" si="367"/>
        <v>32.833333333333336</v>
      </c>
      <c r="U1578">
        <f t="shared" si="368"/>
        <v>498.30756000000002</v>
      </c>
      <c r="V1578">
        <f t="shared" si="361"/>
        <v>630.31386300000008</v>
      </c>
      <c r="W1578">
        <f t="shared" si="369"/>
        <v>536.25000000000057</v>
      </c>
      <c r="X1578">
        <f t="shared" si="370"/>
        <v>38302.180168500025</v>
      </c>
      <c r="Y1578" t="str">
        <f t="shared" si="362"/>
        <v>Accelerating</v>
      </c>
      <c r="Z1578">
        <f t="shared" si="363"/>
        <v>38302.180168500025</v>
      </c>
      <c r="AA1578">
        <f t="shared" si="364"/>
        <v>0</v>
      </c>
      <c r="AB1578">
        <f t="shared" si="365"/>
        <v>0</v>
      </c>
      <c r="AC1578">
        <f t="shared" si="366"/>
        <v>1166.5638630000008</v>
      </c>
      <c r="AD1578">
        <f t="shared" si="374"/>
        <v>0</v>
      </c>
      <c r="AE1578">
        <f t="shared" ref="AE1578:AE1641" si="375">IF(AC1578&lt;0,0,IF(AC1578=$T$8,0,AC1578))</f>
        <v>1166.5638630000008</v>
      </c>
      <c r="AF1578">
        <f>(Z1578+SUM($Z$1486:Z1577))/1000</f>
        <v>1464.6324393374139</v>
      </c>
      <c r="AG1578">
        <f>(AA1578+SUM($AA$1486:AA1577))/1000</f>
        <v>54.482059056839475</v>
      </c>
      <c r="BG1578">
        <f t="shared" si="371"/>
        <v>770.78986111111112</v>
      </c>
    </row>
    <row r="1579" spans="2:59" x14ac:dyDescent="0.3">
      <c r="B1579" s="23" t="s">
        <v>54</v>
      </c>
      <c r="C1579" s="23">
        <v>1571</v>
      </c>
      <c r="D1579" s="23">
        <v>94</v>
      </c>
      <c r="E1579" s="22">
        <v>119.5</v>
      </c>
      <c r="F1579" s="15">
        <f t="shared" si="372"/>
        <v>0.34722222222222221</v>
      </c>
      <c r="G1579" s="15">
        <f t="shared" si="373"/>
        <v>1.25</v>
      </c>
      <c r="R1579">
        <f>S1579+SUM($S$1486:S1578)</f>
        <v>1715.9166666666665</v>
      </c>
      <c r="S1579">
        <f t="shared" si="367"/>
        <v>33.194444444444443</v>
      </c>
      <c r="U1579">
        <f t="shared" si="368"/>
        <v>509.3289166666666</v>
      </c>
      <c r="V1579">
        <f t="shared" si="361"/>
        <v>641.3352196666666</v>
      </c>
      <c r="W1579">
        <f t="shared" si="369"/>
        <v>496.52777777777777</v>
      </c>
      <c r="X1579">
        <f t="shared" si="370"/>
        <v>37770.730054058637</v>
      </c>
      <c r="Y1579" t="str">
        <f t="shared" si="362"/>
        <v>Accelerating</v>
      </c>
      <c r="Z1579">
        <f t="shared" si="363"/>
        <v>37770.730054058637</v>
      </c>
      <c r="AA1579">
        <f t="shared" si="364"/>
        <v>0</v>
      </c>
      <c r="AB1579">
        <f t="shared" si="365"/>
        <v>0</v>
      </c>
      <c r="AC1579">
        <f t="shared" si="366"/>
        <v>1137.8629974444443</v>
      </c>
      <c r="AD1579">
        <f t="shared" si="374"/>
        <v>0</v>
      </c>
      <c r="AE1579">
        <f t="shared" si="375"/>
        <v>1137.8629974444443</v>
      </c>
      <c r="AF1579">
        <f>(Z1579+SUM($Z$1486:Z1578))/1000</f>
        <v>1502.4031693914724</v>
      </c>
      <c r="AG1579">
        <f>(AA1579+SUM($AA$1486:AA1578))/1000</f>
        <v>54.482059056839475</v>
      </c>
      <c r="BG1579">
        <f t="shared" si="371"/>
        <v>787.83786651234561</v>
      </c>
    </row>
    <row r="1580" spans="2:59" x14ac:dyDescent="0.3">
      <c r="B1580" s="23" t="s">
        <v>54</v>
      </c>
      <c r="C1580" s="23">
        <v>1572</v>
      </c>
      <c r="D1580" s="23">
        <v>95</v>
      </c>
      <c r="E1580" s="22">
        <v>120.7</v>
      </c>
      <c r="F1580" s="15">
        <f t="shared" si="372"/>
        <v>0.31944444444444403</v>
      </c>
      <c r="G1580" s="15">
        <f t="shared" si="373"/>
        <v>1.1499999999999986</v>
      </c>
      <c r="R1580">
        <f>S1580+SUM($S$1486:S1579)</f>
        <v>1749.4444444444443</v>
      </c>
      <c r="S1580">
        <f t="shared" si="367"/>
        <v>33.527777777777779</v>
      </c>
      <c r="U1580">
        <f t="shared" si="368"/>
        <v>519.60947666666664</v>
      </c>
      <c r="V1580">
        <f t="shared" si="361"/>
        <v>651.61577966666664</v>
      </c>
      <c r="W1580">
        <f t="shared" si="369"/>
        <v>456.80555555555497</v>
      </c>
      <c r="X1580">
        <f t="shared" si="370"/>
        <v>37162.904211478373</v>
      </c>
      <c r="Y1580" t="str">
        <f t="shared" si="362"/>
        <v>Accelerating</v>
      </c>
      <c r="Z1580">
        <f t="shared" si="363"/>
        <v>37162.904211478373</v>
      </c>
      <c r="AA1580">
        <f t="shared" si="364"/>
        <v>0</v>
      </c>
      <c r="AB1580">
        <f t="shared" si="365"/>
        <v>0</v>
      </c>
      <c r="AC1580">
        <f t="shared" si="366"/>
        <v>1108.4213352222216</v>
      </c>
      <c r="AD1580">
        <f t="shared" si="374"/>
        <v>0</v>
      </c>
      <c r="AE1580">
        <f t="shared" si="375"/>
        <v>1108.4213352222216</v>
      </c>
      <c r="AF1580">
        <f>(Z1580+SUM($Z$1486:Z1579))/1000</f>
        <v>1539.5660736029506</v>
      </c>
      <c r="AG1580">
        <f>(AA1580+SUM($AA$1486:AA1579))/1000</f>
        <v>54.482059056839475</v>
      </c>
      <c r="BG1580">
        <f t="shared" si="371"/>
        <v>803.73999614197533</v>
      </c>
    </row>
    <row r="1581" spans="2:59" x14ac:dyDescent="0.3">
      <c r="B1581" s="23" t="s">
        <v>54</v>
      </c>
      <c r="C1581" s="23">
        <v>1573</v>
      </c>
      <c r="D1581" s="23">
        <v>96</v>
      </c>
      <c r="E1581" s="22">
        <v>121.8</v>
      </c>
      <c r="F1581" s="15">
        <f t="shared" si="372"/>
        <v>0.26388888888888767</v>
      </c>
      <c r="G1581" s="15">
        <f t="shared" si="373"/>
        <v>0.94999999999999574</v>
      </c>
      <c r="R1581">
        <f>S1581+SUM($S$1486:S1580)</f>
        <v>1783.2777777777776</v>
      </c>
      <c r="S1581">
        <f t="shared" si="367"/>
        <v>33.833333333333329</v>
      </c>
      <c r="U1581">
        <f t="shared" si="368"/>
        <v>529.12355999999988</v>
      </c>
      <c r="V1581">
        <f t="shared" si="361"/>
        <v>661.12986299999989</v>
      </c>
      <c r="W1581">
        <f t="shared" si="369"/>
        <v>377.36111111110938</v>
      </c>
      <c r="X1581">
        <f t="shared" si="370"/>
        <v>35135.611290759189</v>
      </c>
      <c r="Y1581" t="str">
        <f t="shared" si="362"/>
        <v>Accelerating</v>
      </c>
      <c r="Z1581">
        <f t="shared" si="363"/>
        <v>35135.611290759189</v>
      </c>
      <c r="AA1581">
        <f t="shared" si="364"/>
        <v>0</v>
      </c>
      <c r="AB1581">
        <f t="shared" si="365"/>
        <v>0</v>
      </c>
      <c r="AC1581">
        <f t="shared" si="366"/>
        <v>1038.4909741111092</v>
      </c>
      <c r="AD1581">
        <f t="shared" si="374"/>
        <v>0</v>
      </c>
      <c r="AE1581">
        <f t="shared" si="375"/>
        <v>1038.4909741111092</v>
      </c>
      <c r="AF1581">
        <f>(Z1581+SUM($Z$1486:Z1580))/1000</f>
        <v>1574.7016848937099</v>
      </c>
      <c r="AG1581">
        <f>(AA1581+SUM($AA$1486:AA1580))/1000</f>
        <v>54.482059056839475</v>
      </c>
      <c r="BG1581">
        <f t="shared" si="371"/>
        <v>818.45652777777752</v>
      </c>
    </row>
    <row r="1582" spans="2:59" x14ac:dyDescent="0.3">
      <c r="B1582" s="23" t="s">
        <v>54</v>
      </c>
      <c r="C1582" s="23">
        <v>1574</v>
      </c>
      <c r="D1582" s="23">
        <v>97</v>
      </c>
      <c r="E1582" s="22">
        <v>122.6</v>
      </c>
      <c r="F1582" s="15">
        <f t="shared" si="372"/>
        <v>0.19444444444444522</v>
      </c>
      <c r="G1582" s="15">
        <f t="shared" si="373"/>
        <v>0.70000000000000284</v>
      </c>
      <c r="R1582">
        <f>S1582+SUM($S$1486:S1581)</f>
        <v>1817.3333333333333</v>
      </c>
      <c r="S1582">
        <f t="shared" si="367"/>
        <v>34.05555555555555</v>
      </c>
      <c r="U1582">
        <f t="shared" si="368"/>
        <v>536.09710666666649</v>
      </c>
      <c r="V1582">
        <f t="shared" si="361"/>
        <v>668.10340966666649</v>
      </c>
      <c r="W1582">
        <f t="shared" si="369"/>
        <v>278.05555555555668</v>
      </c>
      <c r="X1582">
        <f t="shared" si="370"/>
        <v>32221.969204512374</v>
      </c>
      <c r="Y1582" t="str">
        <f t="shared" si="362"/>
        <v>Accelerating</v>
      </c>
      <c r="Z1582">
        <f t="shared" si="363"/>
        <v>32221.969204512374</v>
      </c>
      <c r="AA1582">
        <f t="shared" si="364"/>
        <v>0</v>
      </c>
      <c r="AB1582">
        <f t="shared" si="365"/>
        <v>0</v>
      </c>
      <c r="AC1582">
        <f t="shared" si="366"/>
        <v>946.15896522222317</v>
      </c>
      <c r="AD1582">
        <f t="shared" si="374"/>
        <v>0</v>
      </c>
      <c r="AE1582">
        <f t="shared" si="375"/>
        <v>946.15896522222317</v>
      </c>
      <c r="AF1582">
        <f>(Z1582+SUM($Z$1486:Z1581))/1000</f>
        <v>1606.9236540982222</v>
      </c>
      <c r="AG1582">
        <f>(AA1582+SUM($AA$1486:AA1581))/1000</f>
        <v>54.482059056839475</v>
      </c>
      <c r="BG1582">
        <f t="shared" si="371"/>
        <v>829.24331790123426</v>
      </c>
    </row>
    <row r="1583" spans="2:59" x14ac:dyDescent="0.3">
      <c r="B1583" s="23" t="s">
        <v>54</v>
      </c>
      <c r="C1583" s="23">
        <v>1575</v>
      </c>
      <c r="D1583" s="23">
        <v>98</v>
      </c>
      <c r="E1583" s="22">
        <v>123.2</v>
      </c>
      <c r="F1583" s="15">
        <f t="shared" si="372"/>
        <v>0.1388888888888889</v>
      </c>
      <c r="G1583" s="15">
        <f t="shared" si="373"/>
        <v>0.5</v>
      </c>
      <c r="R1583">
        <f>S1583+SUM($S$1486:S1582)</f>
        <v>1851.5555555555554</v>
      </c>
      <c r="S1583">
        <f t="shared" si="367"/>
        <v>34.222222222222221</v>
      </c>
      <c r="U1583">
        <f t="shared" si="368"/>
        <v>541.35722666666663</v>
      </c>
      <c r="V1583">
        <f t="shared" si="361"/>
        <v>673.36352966666664</v>
      </c>
      <c r="W1583">
        <f t="shared" si="369"/>
        <v>198.61111111111111</v>
      </c>
      <c r="X1583">
        <f t="shared" si="370"/>
        <v>29840.909928839505</v>
      </c>
      <c r="Y1583" t="str">
        <f t="shared" si="362"/>
        <v>Accelerating</v>
      </c>
      <c r="Z1583">
        <f t="shared" si="363"/>
        <v>29840.909928839505</v>
      </c>
      <c r="AA1583">
        <f t="shared" si="364"/>
        <v>0</v>
      </c>
      <c r="AB1583">
        <f t="shared" si="365"/>
        <v>0</v>
      </c>
      <c r="AC1583">
        <f t="shared" si="366"/>
        <v>871.97464077777772</v>
      </c>
      <c r="AD1583">
        <f t="shared" si="374"/>
        <v>0</v>
      </c>
      <c r="AE1583">
        <f t="shared" si="375"/>
        <v>871.97464077777772</v>
      </c>
      <c r="AF1583">
        <f>(Z1583+SUM($Z$1486:Z1582))/1000</f>
        <v>1636.7645640270616</v>
      </c>
      <c r="AG1583">
        <f>(AA1583+SUM($AA$1486:AA1582))/1000</f>
        <v>54.482059056839475</v>
      </c>
      <c r="BG1583">
        <f t="shared" si="371"/>
        <v>837.37975308641978</v>
      </c>
    </row>
    <row r="1584" spans="2:59" x14ac:dyDescent="0.3">
      <c r="B1584" s="23" t="s">
        <v>54</v>
      </c>
      <c r="C1584" s="23">
        <v>1576</v>
      </c>
      <c r="D1584" s="23">
        <v>99</v>
      </c>
      <c r="E1584" s="22">
        <v>123.6</v>
      </c>
      <c r="F1584" s="15">
        <f t="shared" si="372"/>
        <v>6.9444444444444448E-2</v>
      </c>
      <c r="G1584" s="15">
        <f t="shared" si="373"/>
        <v>0.25</v>
      </c>
      <c r="R1584">
        <f>S1584+SUM($S$1486:S1583)</f>
        <v>1885.8888888888887</v>
      </c>
      <c r="S1584">
        <f t="shared" si="367"/>
        <v>34.333333333333329</v>
      </c>
      <c r="U1584">
        <f t="shared" si="368"/>
        <v>544.87823999999978</v>
      </c>
      <c r="V1584">
        <f t="shared" si="361"/>
        <v>676.88454299999978</v>
      </c>
      <c r="W1584">
        <f t="shared" si="369"/>
        <v>99.305555555555557</v>
      </c>
      <c r="X1584">
        <f t="shared" si="370"/>
        <v>26649.19338374073</v>
      </c>
      <c r="Y1584" t="str">
        <f t="shared" si="362"/>
        <v>Accelerating</v>
      </c>
      <c r="Z1584">
        <f t="shared" si="363"/>
        <v>26649.19338374073</v>
      </c>
      <c r="AA1584">
        <f t="shared" si="364"/>
        <v>0</v>
      </c>
      <c r="AB1584">
        <f t="shared" si="365"/>
        <v>0</v>
      </c>
      <c r="AC1584">
        <f t="shared" si="366"/>
        <v>776.19009855555532</v>
      </c>
      <c r="AD1584">
        <f t="shared" si="374"/>
        <v>0</v>
      </c>
      <c r="AE1584">
        <f t="shared" si="375"/>
        <v>776.19009855555532</v>
      </c>
      <c r="AF1584">
        <f>(Z1584+SUM($Z$1486:Z1583))/1000</f>
        <v>1663.4137574108024</v>
      </c>
      <c r="AG1584">
        <f>(AA1584+SUM($AA$1486:AA1583))/1000</f>
        <v>54.482059056839475</v>
      </c>
      <c r="BG1584">
        <f t="shared" si="371"/>
        <v>842.82611111111078</v>
      </c>
    </row>
    <row r="1585" spans="2:59" x14ac:dyDescent="0.3">
      <c r="B1585" s="23" t="s">
        <v>54</v>
      </c>
      <c r="C1585" s="23">
        <v>1577</v>
      </c>
      <c r="D1585" s="23">
        <v>100</v>
      </c>
      <c r="E1585" s="22">
        <v>123.7</v>
      </c>
      <c r="F1585" s="15">
        <f t="shared" si="372"/>
        <v>0</v>
      </c>
      <c r="G1585" s="15">
        <f t="shared" si="373"/>
        <v>0</v>
      </c>
      <c r="R1585">
        <f>S1585+SUM($S$1486:S1584)</f>
        <v>1920.2499999999998</v>
      </c>
      <c r="S1585">
        <f t="shared" si="367"/>
        <v>34.361111111111114</v>
      </c>
      <c r="U1585">
        <f t="shared" si="368"/>
        <v>545.76027666666675</v>
      </c>
      <c r="V1585">
        <f t="shared" si="361"/>
        <v>677.76657966666676</v>
      </c>
      <c r="W1585">
        <f t="shared" si="369"/>
        <v>0</v>
      </c>
      <c r="X1585">
        <f t="shared" si="370"/>
        <v>23288.81275132408</v>
      </c>
      <c r="Y1585" t="str">
        <f t="shared" si="362"/>
        <v>Constant</v>
      </c>
      <c r="Z1585">
        <f t="shared" si="363"/>
        <v>23288.81275132408</v>
      </c>
      <c r="AA1585">
        <f t="shared" si="364"/>
        <v>0</v>
      </c>
      <c r="AB1585">
        <f t="shared" si="365"/>
        <v>0</v>
      </c>
      <c r="AC1585">
        <f t="shared" si="366"/>
        <v>677.76657966666676</v>
      </c>
      <c r="AD1585">
        <f t="shared" si="374"/>
        <v>0</v>
      </c>
      <c r="AE1585">
        <f t="shared" si="375"/>
        <v>677.76657966666676</v>
      </c>
      <c r="AF1585">
        <f>(Z1585+SUM($Z$1486:Z1584))/1000</f>
        <v>1686.7025701621264</v>
      </c>
      <c r="AG1585">
        <f>(AA1585+SUM($AA$1486:AA1584))/1000</f>
        <v>54.482059056839475</v>
      </c>
      <c r="BG1585">
        <f t="shared" si="371"/>
        <v>844.19045910493855</v>
      </c>
    </row>
    <row r="1586" spans="2:59" x14ac:dyDescent="0.3">
      <c r="B1586" s="23" t="s">
        <v>54</v>
      </c>
      <c r="C1586" s="23">
        <v>1578</v>
      </c>
      <c r="D1586" s="23">
        <v>101</v>
      </c>
      <c r="E1586" s="22">
        <v>123.6</v>
      </c>
      <c r="F1586" s="15">
        <f t="shared" si="372"/>
        <v>-5.5555555555556344E-2</v>
      </c>
      <c r="G1586" s="15">
        <f t="shared" si="373"/>
        <v>-0.20000000000000284</v>
      </c>
      <c r="R1586">
        <f>S1586+SUM($S$1486:S1585)</f>
        <v>1954.583333333333</v>
      </c>
      <c r="S1586">
        <f t="shared" si="367"/>
        <v>34.333333333333329</v>
      </c>
      <c r="U1586">
        <f t="shared" si="368"/>
        <v>544.87823999999978</v>
      </c>
      <c r="V1586">
        <f t="shared" si="361"/>
        <v>676.88454299999978</v>
      </c>
      <c r="W1586">
        <f t="shared" si="369"/>
        <v>-79.444444444445566</v>
      </c>
      <c r="X1586">
        <f t="shared" si="370"/>
        <v>20512.110050407358</v>
      </c>
      <c r="Y1586" t="str">
        <f t="shared" si="362"/>
        <v>Braking</v>
      </c>
      <c r="Z1586">
        <f t="shared" si="363"/>
        <v>20512.110050407358</v>
      </c>
      <c r="AA1586">
        <f t="shared" si="364"/>
        <v>0</v>
      </c>
      <c r="AB1586">
        <f t="shared" si="365"/>
        <v>0</v>
      </c>
      <c r="AC1586">
        <f t="shared" si="366"/>
        <v>597.44009855555419</v>
      </c>
      <c r="AD1586">
        <f t="shared" si="374"/>
        <v>0</v>
      </c>
      <c r="AE1586">
        <f t="shared" si="375"/>
        <v>597.44009855555419</v>
      </c>
      <c r="AF1586">
        <f>(Z1586+SUM($Z$1486:Z1585))/1000</f>
        <v>1707.2146802125339</v>
      </c>
      <c r="AG1586">
        <f>(AA1586+SUM($AA$1486:AA1585))/1000</f>
        <v>54.482059056839475</v>
      </c>
      <c r="BG1586">
        <f t="shared" si="371"/>
        <v>842.82611111111078</v>
      </c>
    </row>
    <row r="1587" spans="2:59" x14ac:dyDescent="0.3">
      <c r="B1587" s="23" t="s">
        <v>54</v>
      </c>
      <c r="C1587" s="23">
        <v>1579</v>
      </c>
      <c r="D1587" s="23">
        <v>102</v>
      </c>
      <c r="E1587" s="22">
        <v>123.3</v>
      </c>
      <c r="F1587" s="15">
        <f t="shared" si="372"/>
        <v>-8.3333333333332538E-2</v>
      </c>
      <c r="G1587" s="15">
        <f t="shared" si="373"/>
        <v>-0.29999999999999716</v>
      </c>
      <c r="R1587">
        <f>S1587+SUM($S$1486:S1586)</f>
        <v>1988.833333333333</v>
      </c>
      <c r="S1587">
        <f t="shared" si="367"/>
        <v>34.25</v>
      </c>
      <c r="U1587">
        <f t="shared" si="368"/>
        <v>542.23640999999998</v>
      </c>
      <c r="V1587">
        <f t="shared" si="361"/>
        <v>674.24271299999998</v>
      </c>
      <c r="W1587">
        <f t="shared" si="369"/>
        <v>-119.16666666666553</v>
      </c>
      <c r="X1587">
        <f t="shared" si="370"/>
        <v>19011.354586916706</v>
      </c>
      <c r="Y1587" t="str">
        <f t="shared" si="362"/>
        <v>Braking</v>
      </c>
      <c r="Z1587">
        <f t="shared" si="363"/>
        <v>19011.354586916706</v>
      </c>
      <c r="AA1587">
        <f t="shared" si="364"/>
        <v>0</v>
      </c>
      <c r="AB1587">
        <f t="shared" si="365"/>
        <v>0</v>
      </c>
      <c r="AC1587">
        <f t="shared" si="366"/>
        <v>555.07604633333449</v>
      </c>
      <c r="AD1587">
        <f t="shared" si="374"/>
        <v>0</v>
      </c>
      <c r="AE1587">
        <f t="shared" si="375"/>
        <v>555.07604633333449</v>
      </c>
      <c r="AF1587">
        <f>(Z1587+SUM($Z$1486:Z1586))/1000</f>
        <v>1726.2260347994509</v>
      </c>
      <c r="AG1587">
        <f>(AA1587+SUM($AA$1486:AA1586))/1000</f>
        <v>54.482059056839475</v>
      </c>
      <c r="BG1587">
        <f t="shared" si="371"/>
        <v>838.73968749999995</v>
      </c>
    </row>
    <row r="1588" spans="2:59" x14ac:dyDescent="0.3">
      <c r="B1588" s="23" t="s">
        <v>54</v>
      </c>
      <c r="C1588" s="23">
        <v>1580</v>
      </c>
      <c r="D1588" s="23">
        <v>103</v>
      </c>
      <c r="E1588" s="22">
        <v>123</v>
      </c>
      <c r="F1588" s="15">
        <f t="shared" si="372"/>
        <v>-0.11111111111111072</v>
      </c>
      <c r="G1588" s="15">
        <f t="shared" si="373"/>
        <v>-0.39999999999999858</v>
      </c>
      <c r="R1588">
        <f>S1588+SUM($S$1486:S1587)</f>
        <v>2022.9999999999998</v>
      </c>
      <c r="S1588">
        <f t="shared" si="367"/>
        <v>34.166666666666664</v>
      </c>
      <c r="U1588">
        <f t="shared" si="368"/>
        <v>539.60099999999989</v>
      </c>
      <c r="V1588">
        <f t="shared" si="361"/>
        <v>671.60730299999989</v>
      </c>
      <c r="W1588">
        <f t="shared" si="369"/>
        <v>-158.88888888888832</v>
      </c>
      <c r="X1588">
        <f t="shared" si="370"/>
        <v>17517.87914879631</v>
      </c>
      <c r="Y1588" t="str">
        <f t="shared" si="362"/>
        <v>Braking</v>
      </c>
      <c r="Z1588">
        <f t="shared" si="363"/>
        <v>17517.87914879631</v>
      </c>
      <c r="AA1588">
        <f t="shared" si="364"/>
        <v>0</v>
      </c>
      <c r="AB1588">
        <f t="shared" si="365"/>
        <v>0</v>
      </c>
      <c r="AC1588">
        <f t="shared" si="366"/>
        <v>512.71841411111154</v>
      </c>
      <c r="AD1588">
        <f t="shared" si="374"/>
        <v>0</v>
      </c>
      <c r="AE1588">
        <f t="shared" si="375"/>
        <v>512.71841411111154</v>
      </c>
      <c r="AF1588">
        <f>(Z1588+SUM($Z$1486:Z1587))/1000</f>
        <v>1743.7439139482469</v>
      </c>
      <c r="AG1588">
        <f>(AA1588+SUM($AA$1486:AA1587))/1000</f>
        <v>54.482059056839475</v>
      </c>
      <c r="BG1588">
        <f t="shared" si="371"/>
        <v>834.66319444444423</v>
      </c>
    </row>
    <row r="1589" spans="2:59" x14ac:dyDescent="0.3">
      <c r="B1589" s="23" t="s">
        <v>54</v>
      </c>
      <c r="C1589" s="23">
        <v>1581</v>
      </c>
      <c r="D1589" s="23">
        <v>104</v>
      </c>
      <c r="E1589" s="22">
        <v>122.5</v>
      </c>
      <c r="F1589" s="15">
        <f t="shared" si="372"/>
        <v>-0.12500000000000078</v>
      </c>
      <c r="G1589" s="15">
        <f t="shared" si="373"/>
        <v>-0.45000000000000284</v>
      </c>
      <c r="R1589">
        <f>S1589+SUM($S$1486:S1588)</f>
        <v>2057.0277777777774</v>
      </c>
      <c r="S1589">
        <f t="shared" si="367"/>
        <v>34.027777777777779</v>
      </c>
      <c r="U1589">
        <f t="shared" si="368"/>
        <v>535.22291666666672</v>
      </c>
      <c r="V1589">
        <f t="shared" si="361"/>
        <v>667.22921966666672</v>
      </c>
      <c r="W1589">
        <f t="shared" si="369"/>
        <v>-178.75000000000111</v>
      </c>
      <c r="X1589">
        <f t="shared" si="370"/>
        <v>16621.862335879592</v>
      </c>
      <c r="Y1589" t="str">
        <f t="shared" si="362"/>
        <v>Braking</v>
      </c>
      <c r="Z1589">
        <f t="shared" si="363"/>
        <v>16621.862335879592</v>
      </c>
      <c r="AA1589">
        <f t="shared" si="364"/>
        <v>0</v>
      </c>
      <c r="AB1589">
        <f t="shared" si="365"/>
        <v>0</v>
      </c>
      <c r="AC1589">
        <f t="shared" si="366"/>
        <v>488.47921966666559</v>
      </c>
      <c r="AD1589">
        <f t="shared" si="374"/>
        <v>0</v>
      </c>
      <c r="AE1589">
        <f t="shared" si="375"/>
        <v>488.47921966666559</v>
      </c>
      <c r="AF1589">
        <f>(Z1589+SUM($Z$1486:Z1588))/1000</f>
        <v>1760.3657762841265</v>
      </c>
      <c r="AG1589">
        <f>(AA1589+SUM($AA$1486:AA1588))/1000</f>
        <v>54.482059056839475</v>
      </c>
      <c r="BG1589">
        <f t="shared" si="371"/>
        <v>827.89110725308649</v>
      </c>
    </row>
    <row r="1590" spans="2:59" x14ac:dyDescent="0.3">
      <c r="B1590" s="23" t="s">
        <v>54</v>
      </c>
      <c r="C1590" s="23">
        <v>1582</v>
      </c>
      <c r="D1590" s="23">
        <v>105</v>
      </c>
      <c r="E1590" s="22">
        <v>122.1</v>
      </c>
      <c r="F1590" s="15">
        <f t="shared" si="372"/>
        <v>-0.1388888888888889</v>
      </c>
      <c r="G1590" s="15">
        <f t="shared" si="373"/>
        <v>-0.5</v>
      </c>
      <c r="R1590">
        <f>S1590+SUM($S$1486:S1589)</f>
        <v>2090.9444444444439</v>
      </c>
      <c r="S1590">
        <f t="shared" si="367"/>
        <v>33.916666666666664</v>
      </c>
      <c r="U1590">
        <f t="shared" si="368"/>
        <v>531.7332899999999</v>
      </c>
      <c r="V1590">
        <f t="shared" si="361"/>
        <v>663.7395929999999</v>
      </c>
      <c r="W1590">
        <f t="shared" si="369"/>
        <v>-198.61111111111111</v>
      </c>
      <c r="X1590">
        <f t="shared" si="370"/>
        <v>15775.607677398144</v>
      </c>
      <c r="Y1590" t="str">
        <f t="shared" si="362"/>
        <v>Braking</v>
      </c>
      <c r="Z1590">
        <f t="shared" si="363"/>
        <v>15775.607677398144</v>
      </c>
      <c r="AA1590">
        <f t="shared" si="364"/>
        <v>0</v>
      </c>
      <c r="AB1590">
        <f t="shared" si="365"/>
        <v>0</v>
      </c>
      <c r="AC1590">
        <f t="shared" si="366"/>
        <v>465.12848188888881</v>
      </c>
      <c r="AD1590">
        <f t="shared" si="374"/>
        <v>0</v>
      </c>
      <c r="AE1590">
        <f t="shared" si="375"/>
        <v>465.12848188888881</v>
      </c>
      <c r="AF1590">
        <f>(Z1590+SUM($Z$1486:Z1589))/1000</f>
        <v>1776.1413839615248</v>
      </c>
      <c r="AG1590">
        <f>(AA1590+SUM($AA$1486:AA1589))/1000</f>
        <v>54.482059056839475</v>
      </c>
      <c r="BG1590">
        <f t="shared" si="371"/>
        <v>822.49329861111096</v>
      </c>
    </row>
    <row r="1591" spans="2:59" x14ac:dyDescent="0.3">
      <c r="B1591" s="23" t="s">
        <v>54</v>
      </c>
      <c r="C1591" s="23">
        <v>1583</v>
      </c>
      <c r="D1591" s="23">
        <v>106</v>
      </c>
      <c r="E1591" s="22">
        <v>121.5</v>
      </c>
      <c r="F1591" s="15">
        <f t="shared" si="372"/>
        <v>-0.18055555555555516</v>
      </c>
      <c r="G1591" s="15">
        <f t="shared" si="373"/>
        <v>-0.64999999999999858</v>
      </c>
      <c r="R1591">
        <f>S1591+SUM($S$1486:S1590)</f>
        <v>2124.6944444444439</v>
      </c>
      <c r="S1591">
        <f t="shared" si="367"/>
        <v>33.75</v>
      </c>
      <c r="U1591">
        <f t="shared" si="368"/>
        <v>526.52025000000003</v>
      </c>
      <c r="V1591">
        <f t="shared" si="361"/>
        <v>658.52655300000004</v>
      </c>
      <c r="W1591">
        <f t="shared" si="369"/>
        <v>-258.19444444444389</v>
      </c>
      <c r="X1591">
        <f t="shared" si="370"/>
        <v>13511.20866375002</v>
      </c>
      <c r="Y1591" t="str">
        <f t="shared" si="362"/>
        <v>Braking</v>
      </c>
      <c r="Z1591">
        <f t="shared" si="363"/>
        <v>13511.20866375002</v>
      </c>
      <c r="AA1591">
        <f t="shared" si="364"/>
        <v>0</v>
      </c>
      <c r="AB1591">
        <f t="shared" si="365"/>
        <v>0</v>
      </c>
      <c r="AC1591">
        <f t="shared" si="366"/>
        <v>400.33210855555615</v>
      </c>
      <c r="AD1591">
        <f t="shared" si="374"/>
        <v>0</v>
      </c>
      <c r="AE1591">
        <f t="shared" si="375"/>
        <v>400.33210855555615</v>
      </c>
      <c r="AF1591">
        <f>(Z1591+SUM($Z$1486:Z1590))/1000</f>
        <v>1789.6525926252748</v>
      </c>
      <c r="AG1591">
        <f>(AA1591+SUM($AA$1486:AA1590))/1000</f>
        <v>54.482059056839475</v>
      </c>
      <c r="BG1591">
        <f t="shared" si="371"/>
        <v>814.4296875</v>
      </c>
    </row>
    <row r="1592" spans="2:59" x14ac:dyDescent="0.3">
      <c r="B1592" s="23" t="s">
        <v>54</v>
      </c>
      <c r="C1592" s="23">
        <v>1584</v>
      </c>
      <c r="D1592" s="23">
        <v>107</v>
      </c>
      <c r="E1592" s="22">
        <v>120.8</v>
      </c>
      <c r="F1592" s="15">
        <f t="shared" si="372"/>
        <v>-0.20833333333333331</v>
      </c>
      <c r="G1592" s="15">
        <f t="shared" si="373"/>
        <v>-0.75</v>
      </c>
      <c r="R1592">
        <f>S1592+SUM($S$1486:S1591)</f>
        <v>2158.2499999999995</v>
      </c>
      <c r="S1592">
        <f t="shared" si="367"/>
        <v>33.555555555555557</v>
      </c>
      <c r="U1592">
        <f t="shared" si="368"/>
        <v>520.47082666666677</v>
      </c>
      <c r="V1592">
        <f t="shared" si="361"/>
        <v>652.47712966666677</v>
      </c>
      <c r="W1592">
        <f t="shared" si="369"/>
        <v>-297.91666666666663</v>
      </c>
      <c r="X1592">
        <f t="shared" si="370"/>
        <v>11897.473314000004</v>
      </c>
      <c r="Y1592" t="str">
        <f t="shared" si="362"/>
        <v>Braking</v>
      </c>
      <c r="Z1592">
        <f t="shared" si="363"/>
        <v>11897.473314000004</v>
      </c>
      <c r="AA1592">
        <f t="shared" si="364"/>
        <v>0</v>
      </c>
      <c r="AB1592">
        <f t="shared" si="365"/>
        <v>0</v>
      </c>
      <c r="AC1592">
        <f t="shared" si="366"/>
        <v>354.56046300000014</v>
      </c>
      <c r="AD1592">
        <f t="shared" si="374"/>
        <v>0</v>
      </c>
      <c r="AE1592">
        <f t="shared" si="375"/>
        <v>354.56046300000014</v>
      </c>
      <c r="AF1592">
        <f>(Z1592+SUM($Z$1486:Z1591))/1000</f>
        <v>1801.5500659392749</v>
      </c>
      <c r="AG1592">
        <f>(AA1592+SUM($AA$1486:AA1591))/1000</f>
        <v>54.482059056839475</v>
      </c>
      <c r="BG1592">
        <f t="shared" si="371"/>
        <v>805.07234567901253</v>
      </c>
    </row>
    <row r="1593" spans="2:59" x14ac:dyDescent="0.3">
      <c r="B1593" s="23" t="s">
        <v>54</v>
      </c>
      <c r="C1593" s="23">
        <v>1585</v>
      </c>
      <c r="D1593" s="23">
        <v>108</v>
      </c>
      <c r="E1593" s="22">
        <v>120</v>
      </c>
      <c r="F1593" s="15">
        <f t="shared" si="372"/>
        <v>-0.23611111111111149</v>
      </c>
      <c r="G1593" s="15">
        <f t="shared" si="373"/>
        <v>-0.85000000000000142</v>
      </c>
      <c r="R1593">
        <f>S1593+SUM($S$1486:S1592)</f>
        <v>2191.583333333333</v>
      </c>
      <c r="S1593">
        <f t="shared" si="367"/>
        <v>33.333333333333336</v>
      </c>
      <c r="U1593">
        <f t="shared" si="368"/>
        <v>513.6</v>
      </c>
      <c r="V1593">
        <f t="shared" si="361"/>
        <v>645.60630300000003</v>
      </c>
      <c r="W1593">
        <f t="shared" si="369"/>
        <v>-337.63888888888943</v>
      </c>
      <c r="X1593">
        <f t="shared" si="370"/>
        <v>10265.580470370354</v>
      </c>
      <c r="Y1593" t="str">
        <f t="shared" si="362"/>
        <v>Braking</v>
      </c>
      <c r="Z1593">
        <f t="shared" si="363"/>
        <v>10265.580470370354</v>
      </c>
      <c r="AA1593">
        <f t="shared" si="364"/>
        <v>0</v>
      </c>
      <c r="AB1593">
        <f t="shared" si="365"/>
        <v>0</v>
      </c>
      <c r="AC1593">
        <f t="shared" si="366"/>
        <v>307.9674141111106</v>
      </c>
      <c r="AD1593">
        <f t="shared" si="374"/>
        <v>0</v>
      </c>
      <c r="AE1593">
        <f t="shared" si="375"/>
        <v>307.9674141111106</v>
      </c>
      <c r="AF1593">
        <f>(Z1593+SUM($Z$1486:Z1592))/1000</f>
        <v>1811.8156464096453</v>
      </c>
      <c r="AG1593">
        <f>(AA1593+SUM($AA$1486:AA1592))/1000</f>
        <v>54.482059056839475</v>
      </c>
      <c r="BG1593">
        <f t="shared" si="371"/>
        <v>794.44444444444457</v>
      </c>
    </row>
    <row r="1594" spans="2:59" x14ac:dyDescent="0.3">
      <c r="B1594" s="23" t="s">
        <v>54</v>
      </c>
      <c r="C1594" s="23">
        <v>1586</v>
      </c>
      <c r="D1594" s="23">
        <v>109</v>
      </c>
      <c r="E1594" s="22">
        <v>119.1</v>
      </c>
      <c r="F1594" s="15">
        <f t="shared" si="372"/>
        <v>-0.26388888888888967</v>
      </c>
      <c r="G1594" s="15">
        <f t="shared" si="373"/>
        <v>-0.95000000000000284</v>
      </c>
      <c r="R1594">
        <f>S1594+SUM($S$1486:S1593)</f>
        <v>2224.6666666666665</v>
      </c>
      <c r="S1594">
        <f t="shared" si="367"/>
        <v>33.083333333333329</v>
      </c>
      <c r="U1594">
        <f t="shared" si="368"/>
        <v>505.92488999999983</v>
      </c>
      <c r="V1594">
        <f t="shared" si="361"/>
        <v>637.93119299999989</v>
      </c>
      <c r="W1594">
        <f t="shared" si="369"/>
        <v>-377.36111111111222</v>
      </c>
      <c r="X1594">
        <f t="shared" si="370"/>
        <v>8620.5268758240327</v>
      </c>
      <c r="Y1594" t="str">
        <f t="shared" si="362"/>
        <v>Braking</v>
      </c>
      <c r="Z1594">
        <f t="shared" si="363"/>
        <v>8620.5268758240327</v>
      </c>
      <c r="AA1594">
        <f t="shared" si="364"/>
        <v>0</v>
      </c>
      <c r="AB1594">
        <f t="shared" si="365"/>
        <v>0</v>
      </c>
      <c r="AC1594">
        <f t="shared" si="366"/>
        <v>260.57008188888767</v>
      </c>
      <c r="AD1594">
        <f t="shared" si="374"/>
        <v>0</v>
      </c>
      <c r="AE1594">
        <f t="shared" si="375"/>
        <v>260.57008188888767</v>
      </c>
      <c r="AF1594">
        <f>(Z1594+SUM($Z$1486:Z1593))/1000</f>
        <v>1820.4361732854691</v>
      </c>
      <c r="AG1594">
        <f>(AA1594+SUM($AA$1486:AA1593))/1000</f>
        <v>54.482059056839475</v>
      </c>
      <c r="BG1594">
        <f t="shared" si="371"/>
        <v>782.5724652777775</v>
      </c>
    </row>
    <row r="1595" spans="2:59" x14ac:dyDescent="0.3">
      <c r="B1595" s="23" t="s">
        <v>54</v>
      </c>
      <c r="C1595" s="23">
        <v>1587</v>
      </c>
      <c r="D1595" s="23">
        <v>110</v>
      </c>
      <c r="E1595" s="22">
        <v>118.1</v>
      </c>
      <c r="F1595" s="15">
        <f t="shared" si="372"/>
        <v>-0.27777777777777779</v>
      </c>
      <c r="G1595" s="15">
        <f t="shared" si="373"/>
        <v>-1</v>
      </c>
      <c r="R1595">
        <f>S1595+SUM($S$1486:S1594)</f>
        <v>2257.4722222222222</v>
      </c>
      <c r="S1595">
        <f t="shared" si="367"/>
        <v>32.80555555555555</v>
      </c>
      <c r="U1595">
        <f t="shared" si="368"/>
        <v>497.46475666666646</v>
      </c>
      <c r="V1595">
        <f t="shared" si="361"/>
        <v>629.47105966666641</v>
      </c>
      <c r="W1595">
        <f t="shared" si="369"/>
        <v>-397.22222222222223</v>
      </c>
      <c r="X1595">
        <f t="shared" si="370"/>
        <v>7619.0521394969037</v>
      </c>
      <c r="Y1595" t="str">
        <f t="shared" si="362"/>
        <v>Braking</v>
      </c>
      <c r="Z1595">
        <f t="shared" si="363"/>
        <v>7619.0521394969037</v>
      </c>
      <c r="AA1595">
        <f t="shared" si="364"/>
        <v>0</v>
      </c>
      <c r="AB1595">
        <f t="shared" si="365"/>
        <v>0</v>
      </c>
      <c r="AC1595">
        <f t="shared" si="366"/>
        <v>232.24883744444418</v>
      </c>
      <c r="AD1595">
        <f t="shared" si="374"/>
        <v>0</v>
      </c>
      <c r="AE1595">
        <f t="shared" si="375"/>
        <v>232.24883744444418</v>
      </c>
      <c r="AF1595">
        <f>(Z1595+SUM($Z$1486:Z1594))/1000</f>
        <v>1828.055225424966</v>
      </c>
      <c r="AG1595">
        <f>(AA1595+SUM($AA$1486:AA1594))/1000</f>
        <v>54.482059056839475</v>
      </c>
      <c r="BG1595">
        <f t="shared" si="371"/>
        <v>769.48619984567881</v>
      </c>
    </row>
    <row r="1596" spans="2:59" x14ac:dyDescent="0.3">
      <c r="B1596" s="23" t="s">
        <v>54</v>
      </c>
      <c r="C1596" s="23">
        <v>1588</v>
      </c>
      <c r="D1596" s="23">
        <v>111</v>
      </c>
      <c r="E1596" s="22">
        <v>117.1</v>
      </c>
      <c r="F1596" s="15">
        <f t="shared" si="372"/>
        <v>-0.26388888888888767</v>
      </c>
      <c r="G1596" s="15">
        <f t="shared" si="373"/>
        <v>-0.94999999999999574</v>
      </c>
      <c r="R1596">
        <f>S1596+SUM($S$1486:S1595)</f>
        <v>2290</v>
      </c>
      <c r="S1596">
        <f t="shared" si="367"/>
        <v>32.527777777777779</v>
      </c>
      <c r="U1596">
        <f t="shared" si="368"/>
        <v>489.07595666666663</v>
      </c>
      <c r="V1596">
        <f t="shared" si="361"/>
        <v>621.08225966666669</v>
      </c>
      <c r="W1596">
        <f t="shared" si="369"/>
        <v>-377.36111111110938</v>
      </c>
      <c r="X1596">
        <f t="shared" si="370"/>
        <v>7927.7073599599335</v>
      </c>
      <c r="Y1596" t="str">
        <f t="shared" si="362"/>
        <v>Braking</v>
      </c>
      <c r="Z1596">
        <f t="shared" si="363"/>
        <v>7927.7073599599335</v>
      </c>
      <c r="AA1596">
        <f t="shared" si="364"/>
        <v>0</v>
      </c>
      <c r="AB1596">
        <f t="shared" si="365"/>
        <v>0</v>
      </c>
      <c r="AC1596">
        <f t="shared" si="366"/>
        <v>243.72114855555731</v>
      </c>
      <c r="AD1596">
        <f t="shared" si="374"/>
        <v>0</v>
      </c>
      <c r="AE1596">
        <f t="shared" si="375"/>
        <v>243.72114855555731</v>
      </c>
      <c r="AF1596">
        <f>(Z1596+SUM($Z$1486:Z1595))/1000</f>
        <v>1835.9829327849259</v>
      </c>
      <c r="AG1596">
        <f>(AA1596+SUM($AA$1486:AA1595))/1000</f>
        <v>54.482059056839475</v>
      </c>
      <c r="BG1596">
        <f t="shared" si="371"/>
        <v>756.51027391975299</v>
      </c>
    </row>
    <row r="1597" spans="2:59" x14ac:dyDescent="0.3">
      <c r="B1597" s="23" t="s">
        <v>54</v>
      </c>
      <c r="C1597" s="23">
        <v>1589</v>
      </c>
      <c r="D1597" s="23">
        <v>112</v>
      </c>
      <c r="E1597" s="22">
        <v>116.2</v>
      </c>
      <c r="F1597" s="15">
        <f t="shared" si="372"/>
        <v>-0.22222222222222143</v>
      </c>
      <c r="G1597" s="15">
        <f t="shared" si="373"/>
        <v>-0.79999999999999716</v>
      </c>
      <c r="R1597">
        <f>S1597+SUM($S$1486:S1596)</f>
        <v>2322.2777777777778</v>
      </c>
      <c r="S1597">
        <f t="shared" si="367"/>
        <v>32.277777777777779</v>
      </c>
      <c r="U1597">
        <f t="shared" si="368"/>
        <v>481.5870266666667</v>
      </c>
      <c r="V1597">
        <f t="shared" si="361"/>
        <v>613.5933296666667</v>
      </c>
      <c r="W1597">
        <f t="shared" si="369"/>
        <v>-317.77777777777663</v>
      </c>
      <c r="X1597">
        <f t="shared" si="370"/>
        <v>9548.2686470802855</v>
      </c>
      <c r="Y1597" t="str">
        <f t="shared" si="362"/>
        <v>Braking</v>
      </c>
      <c r="Z1597">
        <f t="shared" si="363"/>
        <v>9548.2686470802855</v>
      </c>
      <c r="AA1597">
        <f t="shared" si="364"/>
        <v>0</v>
      </c>
      <c r="AB1597">
        <f t="shared" si="365"/>
        <v>0</v>
      </c>
      <c r="AC1597">
        <f t="shared" si="366"/>
        <v>295.81555188889007</v>
      </c>
      <c r="AD1597">
        <f t="shared" si="374"/>
        <v>0</v>
      </c>
      <c r="AE1597">
        <f t="shared" si="375"/>
        <v>295.81555188889007</v>
      </c>
      <c r="AF1597">
        <f>(Z1597+SUM($Z$1486:Z1596))/1000</f>
        <v>1845.5312014320061</v>
      </c>
      <c r="AG1597">
        <f>(AA1597+SUM($AA$1486:AA1596))/1000</f>
        <v>54.482059056839475</v>
      </c>
      <c r="BG1597">
        <f t="shared" si="371"/>
        <v>744.92628086419768</v>
      </c>
    </row>
    <row r="1598" spans="2:59" x14ac:dyDescent="0.3">
      <c r="B1598" s="23" t="s">
        <v>54</v>
      </c>
      <c r="C1598" s="23">
        <v>1590</v>
      </c>
      <c r="D1598" s="23">
        <v>113</v>
      </c>
      <c r="E1598" s="22">
        <v>115.5</v>
      </c>
      <c r="F1598" s="15">
        <f t="shared" si="372"/>
        <v>-0.18055555555555516</v>
      </c>
      <c r="G1598" s="15">
        <f t="shared" si="373"/>
        <v>-0.64999999999999858</v>
      </c>
      <c r="R1598">
        <f>S1598+SUM($S$1486:S1597)</f>
        <v>2354.3611111111113</v>
      </c>
      <c r="S1598">
        <f t="shared" si="367"/>
        <v>32.083333333333336</v>
      </c>
      <c r="U1598">
        <f t="shared" si="368"/>
        <v>475.80225000000002</v>
      </c>
      <c r="V1598">
        <f t="shared" si="361"/>
        <v>607.80855300000007</v>
      </c>
      <c r="W1598">
        <f t="shared" si="369"/>
        <v>-258.19444444444389</v>
      </c>
      <c r="X1598">
        <f t="shared" si="370"/>
        <v>11216.785982824094</v>
      </c>
      <c r="Y1598" t="str">
        <f t="shared" si="362"/>
        <v>Braking</v>
      </c>
      <c r="Z1598">
        <f t="shared" si="363"/>
        <v>11216.785982824094</v>
      </c>
      <c r="AA1598">
        <f t="shared" si="364"/>
        <v>0</v>
      </c>
      <c r="AB1598">
        <f t="shared" si="365"/>
        <v>0</v>
      </c>
      <c r="AC1598">
        <f t="shared" si="366"/>
        <v>349.61410855555619</v>
      </c>
      <c r="AD1598">
        <f t="shared" si="374"/>
        <v>0</v>
      </c>
      <c r="AE1598">
        <f t="shared" si="375"/>
        <v>349.61410855555619</v>
      </c>
      <c r="AF1598">
        <f>(Z1598+SUM($Z$1486:Z1597))/1000</f>
        <v>1856.7479874148303</v>
      </c>
      <c r="AG1598">
        <f>(AA1598+SUM($AA$1486:AA1597))/1000</f>
        <v>54.482059056839475</v>
      </c>
      <c r="BG1598">
        <f t="shared" si="371"/>
        <v>735.97829861111109</v>
      </c>
    </row>
    <row r="1599" spans="2:59" x14ac:dyDescent="0.3">
      <c r="B1599" s="23" t="s">
        <v>54</v>
      </c>
      <c r="C1599" s="23">
        <v>1591</v>
      </c>
      <c r="D1599" s="23">
        <v>114</v>
      </c>
      <c r="E1599" s="22">
        <v>114.9</v>
      </c>
      <c r="F1599" s="15">
        <f t="shared" si="372"/>
        <v>-0.1388888888888889</v>
      </c>
      <c r="G1599" s="15">
        <f t="shared" si="373"/>
        <v>-0.5</v>
      </c>
      <c r="R1599">
        <f>S1599+SUM($S$1486:S1598)</f>
        <v>2386.2777777777778</v>
      </c>
      <c r="S1599">
        <f t="shared" si="367"/>
        <v>31.916666666666668</v>
      </c>
      <c r="U1599">
        <f t="shared" si="368"/>
        <v>470.87169</v>
      </c>
      <c r="V1599">
        <f t="shared" si="361"/>
        <v>602.87799300000006</v>
      </c>
      <c r="W1599">
        <f t="shared" si="369"/>
        <v>-198.61111111111111</v>
      </c>
      <c r="X1599">
        <f t="shared" si="370"/>
        <v>12902.851313620373</v>
      </c>
      <c r="Y1599" t="str">
        <f t="shared" si="362"/>
        <v>Braking</v>
      </c>
      <c r="Z1599">
        <f t="shared" si="363"/>
        <v>12902.851313620373</v>
      </c>
      <c r="AA1599">
        <f t="shared" si="364"/>
        <v>0</v>
      </c>
      <c r="AB1599">
        <f t="shared" si="365"/>
        <v>0</v>
      </c>
      <c r="AC1599">
        <f t="shared" si="366"/>
        <v>404.26688188888897</v>
      </c>
      <c r="AD1599">
        <f t="shared" si="374"/>
        <v>0</v>
      </c>
      <c r="AE1599">
        <f t="shared" si="375"/>
        <v>404.26688188888897</v>
      </c>
      <c r="AF1599">
        <f>(Z1599+SUM($Z$1486:Z1598))/1000</f>
        <v>1869.6508387284507</v>
      </c>
      <c r="AG1599">
        <f>(AA1599+SUM($AA$1486:AA1598))/1000</f>
        <v>54.482059056839475</v>
      </c>
      <c r="BG1599">
        <f t="shared" si="371"/>
        <v>728.35163194444453</v>
      </c>
    </row>
    <row r="1600" spans="2:59" x14ac:dyDescent="0.3">
      <c r="B1600" s="23" t="s">
        <v>54</v>
      </c>
      <c r="C1600" s="23">
        <v>1592</v>
      </c>
      <c r="D1600" s="23">
        <v>115</v>
      </c>
      <c r="E1600" s="22">
        <v>114.5</v>
      </c>
      <c r="F1600" s="15">
        <f t="shared" si="372"/>
        <v>-0.11111111111111269</v>
      </c>
      <c r="G1600" s="15">
        <f t="shared" si="373"/>
        <v>-0.40000000000000568</v>
      </c>
      <c r="R1600">
        <f>S1600+SUM($S$1486:S1599)</f>
        <v>2418.0833333333335</v>
      </c>
      <c r="S1600">
        <f t="shared" si="367"/>
        <v>31.805555555555554</v>
      </c>
      <c r="U1600">
        <f t="shared" si="368"/>
        <v>467.59891666666658</v>
      </c>
      <c r="V1600">
        <f t="shared" si="361"/>
        <v>599.60521966666658</v>
      </c>
      <c r="W1600">
        <f t="shared" si="369"/>
        <v>-158.88888888889113</v>
      </c>
      <c r="X1600">
        <f t="shared" si="370"/>
        <v>14017.227742793135</v>
      </c>
      <c r="Y1600" t="str">
        <f t="shared" si="362"/>
        <v>Braking</v>
      </c>
      <c r="Z1600">
        <f t="shared" si="363"/>
        <v>14017.227742793135</v>
      </c>
      <c r="AA1600">
        <f t="shared" si="364"/>
        <v>0</v>
      </c>
      <c r="AB1600">
        <f t="shared" si="365"/>
        <v>0</v>
      </c>
      <c r="AC1600">
        <f t="shared" si="366"/>
        <v>440.71633077777545</v>
      </c>
      <c r="AD1600">
        <f t="shared" si="374"/>
        <v>0</v>
      </c>
      <c r="AE1600">
        <f t="shared" si="375"/>
        <v>440.71633077777545</v>
      </c>
      <c r="AF1600">
        <f>(Z1600+SUM($Z$1486:Z1599))/1000</f>
        <v>1883.6680664712437</v>
      </c>
      <c r="AG1600">
        <f>(AA1600+SUM($AA$1486:AA1599))/1000</f>
        <v>54.482059056839475</v>
      </c>
      <c r="BG1600">
        <f t="shared" si="371"/>
        <v>723.28925540123453</v>
      </c>
    </row>
    <row r="1601" spans="2:59" x14ac:dyDescent="0.3">
      <c r="B1601" s="23" t="s">
        <v>54</v>
      </c>
      <c r="C1601" s="23">
        <v>1593</v>
      </c>
      <c r="D1601" s="23">
        <v>116</v>
      </c>
      <c r="E1601" s="22">
        <v>114.1</v>
      </c>
      <c r="F1601" s="15">
        <f t="shared" si="372"/>
        <v>-8.3333333333332538E-2</v>
      </c>
      <c r="G1601" s="15">
        <f t="shared" si="373"/>
        <v>-0.29999999999999716</v>
      </c>
      <c r="R1601">
        <f>S1601+SUM($S$1486:S1600)</f>
        <v>2449.7777777777778</v>
      </c>
      <c r="S1601">
        <f t="shared" si="367"/>
        <v>31.694444444444443</v>
      </c>
      <c r="U1601">
        <f t="shared" si="368"/>
        <v>464.33755666666661</v>
      </c>
      <c r="V1601">
        <f t="shared" si="361"/>
        <v>596.34385966666662</v>
      </c>
      <c r="W1601">
        <f t="shared" si="369"/>
        <v>-119.16666666666553</v>
      </c>
      <c r="X1601">
        <f t="shared" si="370"/>
        <v>15123.866033694478</v>
      </c>
      <c r="Y1601" t="str">
        <f t="shared" si="362"/>
        <v>Braking</v>
      </c>
      <c r="Z1601">
        <f t="shared" si="363"/>
        <v>15123.866033694478</v>
      </c>
      <c r="AA1601">
        <f t="shared" si="364"/>
        <v>0</v>
      </c>
      <c r="AB1601">
        <f t="shared" si="365"/>
        <v>0</v>
      </c>
      <c r="AC1601">
        <f t="shared" si="366"/>
        <v>477.17719300000107</v>
      </c>
      <c r="AD1601">
        <f t="shared" si="374"/>
        <v>0</v>
      </c>
      <c r="AE1601">
        <f t="shared" si="375"/>
        <v>477.17719300000107</v>
      </c>
      <c r="AF1601">
        <f>(Z1601+SUM($Z$1486:Z1600))/1000</f>
        <v>1898.7919325049381</v>
      </c>
      <c r="AG1601">
        <f>(AA1601+SUM($AA$1486:AA1600))/1000</f>
        <v>54.482059056839475</v>
      </c>
      <c r="BG1601">
        <f t="shared" si="371"/>
        <v>718.24453317901225</v>
      </c>
    </row>
    <row r="1602" spans="2:59" x14ac:dyDescent="0.3">
      <c r="B1602" s="23" t="s">
        <v>54</v>
      </c>
      <c r="C1602" s="23">
        <v>1594</v>
      </c>
      <c r="D1602" s="23">
        <v>117</v>
      </c>
      <c r="E1602" s="22">
        <v>113.9</v>
      </c>
      <c r="F1602" s="15">
        <f t="shared" si="372"/>
        <v>-5.5555555555554373E-2</v>
      </c>
      <c r="G1602" s="15">
        <f t="shared" si="373"/>
        <v>-0.19999999999999574</v>
      </c>
      <c r="R1602">
        <f>S1602+SUM($S$1486:S1601)</f>
        <v>2481.4166666666665</v>
      </c>
      <c r="S1602">
        <f t="shared" si="367"/>
        <v>31.638888888888889</v>
      </c>
      <c r="U1602">
        <f t="shared" si="368"/>
        <v>462.71115666666668</v>
      </c>
      <c r="V1602">
        <f t="shared" si="361"/>
        <v>594.71745966666663</v>
      </c>
      <c r="W1602">
        <f t="shared" si="369"/>
        <v>-79.444444444442752</v>
      </c>
      <c r="X1602">
        <f t="shared" si="370"/>
        <v>16302.665676058694</v>
      </c>
      <c r="Y1602" t="str">
        <f t="shared" si="362"/>
        <v>Braking</v>
      </c>
      <c r="Z1602">
        <f t="shared" si="363"/>
        <v>16302.665676058694</v>
      </c>
      <c r="AA1602">
        <f t="shared" si="364"/>
        <v>0</v>
      </c>
      <c r="AB1602">
        <f t="shared" si="365"/>
        <v>0</v>
      </c>
      <c r="AC1602">
        <f t="shared" si="366"/>
        <v>515.27301522222388</v>
      </c>
      <c r="AD1602">
        <f t="shared" si="374"/>
        <v>0</v>
      </c>
      <c r="AE1602">
        <f t="shared" si="375"/>
        <v>515.27301522222388</v>
      </c>
      <c r="AF1602">
        <f>(Z1602+SUM($Z$1486:Z1601))/1000</f>
        <v>1915.0945981809969</v>
      </c>
      <c r="AG1602">
        <f>(AA1602+SUM($AA$1486:AA1601))/1000</f>
        <v>54.482059056839475</v>
      </c>
      <c r="BG1602">
        <f t="shared" si="371"/>
        <v>715.72879243827163</v>
      </c>
    </row>
    <row r="1603" spans="2:59" x14ac:dyDescent="0.3">
      <c r="B1603" s="23" t="s">
        <v>54</v>
      </c>
      <c r="C1603" s="23">
        <v>1595</v>
      </c>
      <c r="D1603" s="23">
        <v>118</v>
      </c>
      <c r="E1603" s="22">
        <v>113.7</v>
      </c>
      <c r="F1603" s="15">
        <f t="shared" si="372"/>
        <v>-8.3333333333334522E-2</v>
      </c>
      <c r="G1603" s="15">
        <f t="shared" si="373"/>
        <v>-0.30000000000000426</v>
      </c>
      <c r="R1603">
        <f>S1603+SUM($S$1486:S1602)</f>
        <v>2513</v>
      </c>
      <c r="S1603">
        <f t="shared" si="367"/>
        <v>31.583333333333332</v>
      </c>
      <c r="U1603">
        <f t="shared" si="368"/>
        <v>461.08760999999993</v>
      </c>
      <c r="V1603">
        <f t="shared" si="361"/>
        <v>593.09391299999993</v>
      </c>
      <c r="W1603">
        <f t="shared" si="369"/>
        <v>-119.16666666666836</v>
      </c>
      <c r="X1603">
        <f t="shared" si="370"/>
        <v>14968.202196694388</v>
      </c>
      <c r="Y1603" t="str">
        <f t="shared" si="362"/>
        <v>Braking</v>
      </c>
      <c r="Z1603">
        <f t="shared" si="363"/>
        <v>14968.202196694388</v>
      </c>
      <c r="AA1603">
        <f t="shared" si="364"/>
        <v>0</v>
      </c>
      <c r="AB1603">
        <f t="shared" si="365"/>
        <v>0</v>
      </c>
      <c r="AC1603">
        <f t="shared" si="366"/>
        <v>473.9272463333316</v>
      </c>
      <c r="AD1603">
        <f t="shared" si="374"/>
        <v>0</v>
      </c>
      <c r="AE1603">
        <f t="shared" si="375"/>
        <v>473.9272463333316</v>
      </c>
      <c r="AF1603">
        <f>(Z1603+SUM($Z$1486:Z1602))/1000</f>
        <v>1930.0628003776915</v>
      </c>
      <c r="AG1603">
        <f>(AA1603+SUM($AA$1486:AA1602))/1000</f>
        <v>54.482059056839475</v>
      </c>
      <c r="BG1603">
        <f t="shared" si="371"/>
        <v>713.21746527777771</v>
      </c>
    </row>
    <row r="1604" spans="2:59" x14ac:dyDescent="0.3">
      <c r="B1604" s="23" t="s">
        <v>54</v>
      </c>
      <c r="C1604" s="23">
        <v>1596</v>
      </c>
      <c r="D1604" s="23">
        <v>119</v>
      </c>
      <c r="E1604" s="22">
        <v>113.3</v>
      </c>
      <c r="F1604" s="15">
        <f t="shared" si="372"/>
        <v>-0.11111111111111072</v>
      </c>
      <c r="G1604" s="15">
        <f t="shared" si="373"/>
        <v>-0.39999999999999858</v>
      </c>
      <c r="R1604">
        <f>S1604+SUM($S$1486:S1603)</f>
        <v>2544.4722222222222</v>
      </c>
      <c r="S1604">
        <f t="shared" si="367"/>
        <v>31.472222222222221</v>
      </c>
      <c r="U1604">
        <f t="shared" si="368"/>
        <v>457.84907666666663</v>
      </c>
      <c r="V1604">
        <f t="shared" si="361"/>
        <v>589.85537966666664</v>
      </c>
      <c r="W1604">
        <f t="shared" si="369"/>
        <v>-158.88888888888832</v>
      </c>
      <c r="X1604">
        <f t="shared" si="370"/>
        <v>13563.473168089522</v>
      </c>
      <c r="Y1604" t="str">
        <f t="shared" si="362"/>
        <v>Braking</v>
      </c>
      <c r="Z1604">
        <f t="shared" si="363"/>
        <v>13563.473168089522</v>
      </c>
      <c r="AA1604">
        <f t="shared" si="364"/>
        <v>0</v>
      </c>
      <c r="AB1604">
        <f t="shared" si="365"/>
        <v>0</v>
      </c>
      <c r="AC1604">
        <f t="shared" si="366"/>
        <v>430.96649077777829</v>
      </c>
      <c r="AD1604">
        <f t="shared" si="374"/>
        <v>0</v>
      </c>
      <c r="AE1604">
        <f t="shared" si="375"/>
        <v>430.96649077777829</v>
      </c>
      <c r="AF1604">
        <f>(Z1604+SUM($Z$1486:Z1603))/1000</f>
        <v>1943.6262735457808</v>
      </c>
      <c r="AG1604">
        <f>(AA1604+SUM($AA$1486:AA1603))/1000</f>
        <v>54.482059056839475</v>
      </c>
      <c r="BG1604">
        <f t="shared" si="371"/>
        <v>708.20805169753078</v>
      </c>
    </row>
    <row r="1605" spans="2:59" x14ac:dyDescent="0.3">
      <c r="B1605" s="23" t="s">
        <v>54</v>
      </c>
      <c r="C1605" s="23">
        <v>1597</v>
      </c>
      <c r="D1605" s="23">
        <v>120</v>
      </c>
      <c r="E1605" s="22">
        <v>112.9</v>
      </c>
      <c r="F1605" s="15">
        <f t="shared" si="372"/>
        <v>-0.15277777777777699</v>
      </c>
      <c r="G1605" s="15">
        <f t="shared" si="373"/>
        <v>-0.54999999999999716</v>
      </c>
      <c r="R1605">
        <f>S1605+SUM($S$1486:S1604)</f>
        <v>2575.8333333333335</v>
      </c>
      <c r="S1605">
        <f t="shared" si="367"/>
        <v>31.361111111111111</v>
      </c>
      <c r="U1605">
        <f t="shared" si="368"/>
        <v>454.62195666666668</v>
      </c>
      <c r="V1605">
        <f t="shared" si="361"/>
        <v>586.62825966666674</v>
      </c>
      <c r="W1605">
        <f t="shared" si="369"/>
        <v>-218.47222222222109</v>
      </c>
      <c r="X1605">
        <f t="shared" si="370"/>
        <v>11545.782396521643</v>
      </c>
      <c r="Y1605" t="str">
        <f t="shared" si="362"/>
        <v>Braking</v>
      </c>
      <c r="Z1605">
        <f t="shared" si="363"/>
        <v>11545.782396521643</v>
      </c>
      <c r="AA1605">
        <f t="shared" si="364"/>
        <v>0</v>
      </c>
      <c r="AB1605">
        <f t="shared" si="365"/>
        <v>0</v>
      </c>
      <c r="AC1605">
        <f t="shared" si="366"/>
        <v>368.15603744444564</v>
      </c>
      <c r="AD1605">
        <f t="shared" si="374"/>
        <v>0</v>
      </c>
      <c r="AE1605">
        <f t="shared" si="375"/>
        <v>368.15603744444564</v>
      </c>
      <c r="AF1605">
        <f>(Z1605+SUM($Z$1486:Z1604))/1000</f>
        <v>1955.1720559423027</v>
      </c>
      <c r="AG1605">
        <f>(AA1605+SUM($AA$1486:AA1604))/1000</f>
        <v>54.482059056839475</v>
      </c>
      <c r="BG1605">
        <f t="shared" si="371"/>
        <v>703.21629243827158</v>
      </c>
    </row>
    <row r="1606" spans="2:59" x14ac:dyDescent="0.3">
      <c r="B1606" s="23" t="s">
        <v>54</v>
      </c>
      <c r="C1606" s="23">
        <v>1598</v>
      </c>
      <c r="D1606" s="23">
        <v>121</v>
      </c>
      <c r="E1606" s="22">
        <v>112.2</v>
      </c>
      <c r="F1606" s="15">
        <f t="shared" si="372"/>
        <v>-0.20833333333333331</v>
      </c>
      <c r="G1606" s="15">
        <f t="shared" si="373"/>
        <v>-0.75</v>
      </c>
      <c r="R1606">
        <f>S1606+SUM($S$1486:S1605)</f>
        <v>2607</v>
      </c>
      <c r="S1606">
        <f t="shared" si="367"/>
        <v>31.166666666666668</v>
      </c>
      <c r="U1606">
        <f t="shared" si="368"/>
        <v>449.00196000000005</v>
      </c>
      <c r="V1606">
        <f t="shared" si="361"/>
        <v>581.00826300000006</v>
      </c>
      <c r="W1606">
        <f t="shared" si="369"/>
        <v>-297.91666666666663</v>
      </c>
      <c r="X1606">
        <f t="shared" si="370"/>
        <v>8823.021419055558</v>
      </c>
      <c r="Y1606" t="str">
        <f t="shared" si="362"/>
        <v>Braking</v>
      </c>
      <c r="Z1606">
        <f t="shared" si="363"/>
        <v>8823.021419055558</v>
      </c>
      <c r="AA1606">
        <f t="shared" si="364"/>
        <v>0</v>
      </c>
      <c r="AB1606">
        <f t="shared" si="365"/>
        <v>0</v>
      </c>
      <c r="AC1606">
        <f t="shared" si="366"/>
        <v>283.09159633333343</v>
      </c>
      <c r="AD1606">
        <f t="shared" si="374"/>
        <v>0</v>
      </c>
      <c r="AE1606">
        <f t="shared" si="375"/>
        <v>283.09159633333343</v>
      </c>
      <c r="AF1606">
        <f>(Z1606+SUM($Z$1486:Z1605))/1000</f>
        <v>1963.9950773613582</v>
      </c>
      <c r="AG1606">
        <f>(AA1606+SUM($AA$1486:AA1605))/1000</f>
        <v>54.482059056839475</v>
      </c>
      <c r="BG1606">
        <f t="shared" si="371"/>
        <v>694.52319444444447</v>
      </c>
    </row>
    <row r="1607" spans="2:59" x14ac:dyDescent="0.3">
      <c r="B1607" s="23" t="s">
        <v>54</v>
      </c>
      <c r="C1607" s="23">
        <v>1599</v>
      </c>
      <c r="D1607" s="23">
        <v>122</v>
      </c>
      <c r="E1607" s="22">
        <v>111.4</v>
      </c>
      <c r="F1607" s="15">
        <f t="shared" si="372"/>
        <v>-0.23611111111111149</v>
      </c>
      <c r="G1607" s="15">
        <f t="shared" si="373"/>
        <v>-0.85000000000000142</v>
      </c>
      <c r="R1607">
        <f>S1607+SUM($S$1486:S1606)</f>
        <v>2637.9444444444443</v>
      </c>
      <c r="S1607">
        <f t="shared" si="367"/>
        <v>30.944444444444446</v>
      </c>
      <c r="U1607">
        <f t="shared" si="368"/>
        <v>442.62190666666669</v>
      </c>
      <c r="V1607">
        <f t="shared" si="361"/>
        <v>574.62820966666663</v>
      </c>
      <c r="W1607">
        <f t="shared" si="369"/>
        <v>-337.63888888888943</v>
      </c>
      <c r="X1607">
        <f t="shared" si="370"/>
        <v>7333.5028707345509</v>
      </c>
      <c r="Y1607" t="str">
        <f t="shared" si="362"/>
        <v>Braking</v>
      </c>
      <c r="Z1607">
        <f t="shared" si="363"/>
        <v>7333.5028707345509</v>
      </c>
      <c r="AA1607">
        <f t="shared" si="364"/>
        <v>0</v>
      </c>
      <c r="AB1607">
        <f t="shared" si="365"/>
        <v>0</v>
      </c>
      <c r="AC1607">
        <f t="shared" si="366"/>
        <v>236.98932077777721</v>
      </c>
      <c r="AD1607">
        <f t="shared" si="374"/>
        <v>0</v>
      </c>
      <c r="AE1607">
        <f t="shared" si="375"/>
        <v>236.98932077777721</v>
      </c>
      <c r="AF1607">
        <f>(Z1607+SUM($Z$1486:Z1606))/1000</f>
        <v>1971.3285802320927</v>
      </c>
      <c r="AG1607">
        <f>(AA1607+SUM($AA$1486:AA1606))/1000</f>
        <v>54.482059056839475</v>
      </c>
      <c r="BG1607">
        <f t="shared" si="371"/>
        <v>684.65442901234576</v>
      </c>
    </row>
    <row r="1608" spans="2:59" x14ac:dyDescent="0.3">
      <c r="B1608" s="23" t="s">
        <v>54</v>
      </c>
      <c r="C1608" s="23">
        <v>1600</v>
      </c>
      <c r="D1608" s="23">
        <v>123</v>
      </c>
      <c r="E1608" s="22">
        <v>110.5</v>
      </c>
      <c r="F1608" s="15">
        <f t="shared" si="372"/>
        <v>-0.26388888888888967</v>
      </c>
      <c r="G1608" s="15">
        <f t="shared" si="373"/>
        <v>-0.95000000000000284</v>
      </c>
      <c r="R1608">
        <f>S1608+SUM($S$1486:S1607)</f>
        <v>2668.6388888888887</v>
      </c>
      <c r="S1608">
        <f t="shared" si="367"/>
        <v>30.694444444444443</v>
      </c>
      <c r="U1608">
        <f t="shared" si="368"/>
        <v>435.49891666666662</v>
      </c>
      <c r="V1608">
        <f t="shared" ref="V1608:V1671" si="376">U1608+T$8</f>
        <v>567.50521966666656</v>
      </c>
      <c r="W1608">
        <f t="shared" si="369"/>
        <v>-377.36111111111222</v>
      </c>
      <c r="X1608">
        <f t="shared" si="370"/>
        <v>5836.3677764968761</v>
      </c>
      <c r="Y1608" t="str">
        <f t="shared" ref="Y1608:Y1671" si="377">IF(F1608&gt;0, "Accelerating", IF(F1608&lt;0, "Braking", IF(F1608=0, "Constant")))</f>
        <v>Braking</v>
      </c>
      <c r="Z1608">
        <f t="shared" ref="Z1608:Z1671" si="378">AE1608*S1608</f>
        <v>5836.3677764968761</v>
      </c>
      <c r="AA1608">
        <f t="shared" ref="AA1608:AA1671" si="379">AD1608*S1608</f>
        <v>0</v>
      </c>
      <c r="AB1608">
        <f t="shared" ref="AB1608:AB1671" si="380">IF(S1608=0, 1,0)</f>
        <v>0</v>
      </c>
      <c r="AC1608">
        <f t="shared" ref="AC1608:AC1671" si="381">W1608+V1608</f>
        <v>190.14410855555434</v>
      </c>
      <c r="AD1608">
        <f t="shared" si="374"/>
        <v>0</v>
      </c>
      <c r="AE1608">
        <f t="shared" si="375"/>
        <v>190.14410855555434</v>
      </c>
      <c r="AF1608">
        <f>(Z1608+SUM($Z$1486:Z1607))/1000</f>
        <v>1977.1649480085894</v>
      </c>
      <c r="AG1608">
        <f>(AA1608+SUM($AA$1486:AA1607))/1000</f>
        <v>54.482059056839475</v>
      </c>
      <c r="BG1608">
        <f t="shared" si="371"/>
        <v>673.6364776234567</v>
      </c>
    </row>
    <row r="1609" spans="2:59" x14ac:dyDescent="0.3">
      <c r="B1609" s="23" t="s">
        <v>54</v>
      </c>
      <c r="C1609" s="23">
        <v>1601</v>
      </c>
      <c r="D1609" s="23">
        <v>124</v>
      </c>
      <c r="E1609" s="22">
        <v>109.5</v>
      </c>
      <c r="F1609" s="15">
        <f t="shared" si="372"/>
        <v>-0.27777777777777779</v>
      </c>
      <c r="G1609" s="15">
        <f t="shared" si="373"/>
        <v>-1</v>
      </c>
      <c r="R1609">
        <f>S1609+SUM($S$1486:S1608)</f>
        <v>2699.0555555555552</v>
      </c>
      <c r="S1609">
        <f t="shared" ref="S1609:S1672" si="382">E1609/3.6</f>
        <v>30.416666666666664</v>
      </c>
      <c r="U1609">
        <f t="shared" ref="U1609:U1672" si="383">0.5*2.14*0.36*1.2*(S1609)^2</f>
        <v>427.65224999999992</v>
      </c>
      <c r="V1609">
        <f t="shared" si="376"/>
        <v>559.65855299999998</v>
      </c>
      <c r="W1609">
        <f t="shared" ref="W1609:W1672" si="384">(1430*F1609)</f>
        <v>-397.22222222222223</v>
      </c>
      <c r="X1609">
        <f t="shared" ref="X1609:X1672" si="385">AE1609*S1609</f>
        <v>4940.7717278240734</v>
      </c>
      <c r="Y1609" t="str">
        <f t="shared" si="377"/>
        <v>Braking</v>
      </c>
      <c r="Z1609">
        <f t="shared" si="378"/>
        <v>4940.7717278240734</v>
      </c>
      <c r="AA1609">
        <f t="shared" si="379"/>
        <v>0</v>
      </c>
      <c r="AB1609">
        <f t="shared" si="380"/>
        <v>0</v>
      </c>
      <c r="AC1609">
        <f t="shared" si="381"/>
        <v>162.43633077777775</v>
      </c>
      <c r="AD1609">
        <f t="shared" si="374"/>
        <v>0</v>
      </c>
      <c r="AE1609">
        <f t="shared" si="375"/>
        <v>162.43633077777775</v>
      </c>
      <c r="AF1609">
        <f>(Z1609+SUM($Z$1486:Z1608))/1000</f>
        <v>1982.1057197364137</v>
      </c>
      <c r="AG1609">
        <f>(AA1609+SUM($AA$1486:AA1608))/1000</f>
        <v>54.482059056839475</v>
      </c>
      <c r="BG1609">
        <f t="shared" ref="BG1609:BG1672" si="386">(0.5*1430*(S1609*S1609))/1000</f>
        <v>661.49913194444434</v>
      </c>
    </row>
    <row r="1610" spans="2:59" x14ac:dyDescent="0.3">
      <c r="B1610" s="23" t="s">
        <v>54</v>
      </c>
      <c r="C1610" s="23">
        <v>1602</v>
      </c>
      <c r="D1610" s="23">
        <v>125</v>
      </c>
      <c r="E1610" s="22">
        <v>108.5</v>
      </c>
      <c r="F1610" s="15">
        <f t="shared" ref="F1610:F1673" si="387">($E1611-$E1609)/2/3.6</f>
        <v>-0.24999999999999961</v>
      </c>
      <c r="G1610" s="15">
        <f t="shared" ref="G1610:G1673" si="388">($E1611-$E1609)/2</f>
        <v>-0.89999999999999858</v>
      </c>
      <c r="R1610">
        <f>S1610+SUM($S$1486:S1609)</f>
        <v>2729.1944444444439</v>
      </c>
      <c r="S1610">
        <f t="shared" si="382"/>
        <v>30.138888888888889</v>
      </c>
      <c r="U1610">
        <f t="shared" si="383"/>
        <v>419.87691666666666</v>
      </c>
      <c r="V1610">
        <f t="shared" si="376"/>
        <v>551.88321966666672</v>
      </c>
      <c r="W1610">
        <f t="shared" si="384"/>
        <v>-357.49999999999943</v>
      </c>
      <c r="X1610">
        <f t="shared" si="385"/>
        <v>5858.4942593981668</v>
      </c>
      <c r="Y1610" t="str">
        <f t="shared" si="377"/>
        <v>Braking</v>
      </c>
      <c r="Z1610">
        <f t="shared" si="378"/>
        <v>5858.4942593981668</v>
      </c>
      <c r="AA1610">
        <f t="shared" si="379"/>
        <v>0</v>
      </c>
      <c r="AB1610">
        <f t="shared" si="380"/>
        <v>0</v>
      </c>
      <c r="AC1610">
        <f t="shared" si="381"/>
        <v>194.38321966666729</v>
      </c>
      <c r="AD1610">
        <f t="shared" si="374"/>
        <v>0</v>
      </c>
      <c r="AE1610">
        <f t="shared" si="375"/>
        <v>194.38321966666729</v>
      </c>
      <c r="AF1610">
        <f>(Z1610+SUM($Z$1486:Z1609))/1000</f>
        <v>1987.9642139958119</v>
      </c>
      <c r="AG1610">
        <f>(AA1610+SUM($AA$1486:AA1609))/1000</f>
        <v>54.482059056839475</v>
      </c>
      <c r="BG1610">
        <f t="shared" si="386"/>
        <v>649.47212577160496</v>
      </c>
    </row>
    <row r="1611" spans="2:59" x14ac:dyDescent="0.3">
      <c r="B1611" s="23" t="s">
        <v>54</v>
      </c>
      <c r="C1611" s="23">
        <v>1603</v>
      </c>
      <c r="D1611" s="23">
        <v>126</v>
      </c>
      <c r="E1611" s="22">
        <v>107.7</v>
      </c>
      <c r="F1611" s="15">
        <f t="shared" si="387"/>
        <v>-0.19444444444444522</v>
      </c>
      <c r="G1611" s="15">
        <f t="shared" si="388"/>
        <v>-0.70000000000000284</v>
      </c>
      <c r="R1611">
        <f>S1611+SUM($S$1486:S1610)</f>
        <v>2759.1111111111104</v>
      </c>
      <c r="S1611">
        <f t="shared" si="382"/>
        <v>29.916666666666668</v>
      </c>
      <c r="U1611">
        <f t="shared" si="383"/>
        <v>413.70801000000006</v>
      </c>
      <c r="V1611">
        <f t="shared" si="376"/>
        <v>545.71431300000006</v>
      </c>
      <c r="W1611">
        <f t="shared" si="384"/>
        <v>-278.05555555555668</v>
      </c>
      <c r="X1611">
        <f t="shared" si="385"/>
        <v>8007.4578268795985</v>
      </c>
      <c r="Y1611" t="str">
        <f t="shared" si="377"/>
        <v>Braking</v>
      </c>
      <c r="Z1611">
        <f t="shared" si="378"/>
        <v>8007.4578268795985</v>
      </c>
      <c r="AA1611">
        <f t="shared" si="379"/>
        <v>0</v>
      </c>
      <c r="AB1611">
        <f t="shared" si="380"/>
        <v>0</v>
      </c>
      <c r="AC1611">
        <f t="shared" si="381"/>
        <v>267.65875744444338</v>
      </c>
      <c r="AD1611">
        <f t="shared" ref="AD1611:AD1674" si="389">IF(AC1611&gt;V1611,0,IF(AC1611&gt;0,0,IF(AC1611=$T$8,0,-AC1611)))</f>
        <v>0</v>
      </c>
      <c r="AE1611">
        <f t="shared" si="375"/>
        <v>267.65875744444338</v>
      </c>
      <c r="AF1611">
        <f>(Z1611+SUM($Z$1486:Z1610))/1000</f>
        <v>1995.9716718226914</v>
      </c>
      <c r="AG1611">
        <f>(AA1611+SUM($AA$1486:AA1610))/1000</f>
        <v>54.482059056839475</v>
      </c>
      <c r="BG1611">
        <f t="shared" si="386"/>
        <v>639.92996527777791</v>
      </c>
    </row>
    <row r="1612" spans="2:59" x14ac:dyDescent="0.3">
      <c r="B1612" s="23" t="s">
        <v>54</v>
      </c>
      <c r="C1612" s="23">
        <v>1604</v>
      </c>
      <c r="D1612" s="23">
        <v>127</v>
      </c>
      <c r="E1612" s="22">
        <v>107.1</v>
      </c>
      <c r="F1612" s="15">
        <f t="shared" si="387"/>
        <v>-0.15277777777777896</v>
      </c>
      <c r="G1612" s="15">
        <f t="shared" si="388"/>
        <v>-0.55000000000000426</v>
      </c>
      <c r="R1612">
        <f>S1612+SUM($S$1486:S1611)</f>
        <v>2788.8611111111104</v>
      </c>
      <c r="S1612">
        <f t="shared" si="382"/>
        <v>29.749999999999996</v>
      </c>
      <c r="U1612">
        <f t="shared" si="383"/>
        <v>409.11128999999988</v>
      </c>
      <c r="V1612">
        <f t="shared" si="376"/>
        <v>541.11759299999994</v>
      </c>
      <c r="W1612">
        <f t="shared" si="384"/>
        <v>-218.47222222222391</v>
      </c>
      <c r="X1612">
        <f t="shared" si="385"/>
        <v>9598.6997806388372</v>
      </c>
      <c r="Y1612" t="str">
        <f t="shared" si="377"/>
        <v>Braking</v>
      </c>
      <c r="Z1612">
        <f t="shared" si="378"/>
        <v>9598.6997806388372</v>
      </c>
      <c r="AA1612">
        <f t="shared" si="379"/>
        <v>0</v>
      </c>
      <c r="AB1612">
        <f t="shared" si="380"/>
        <v>0</v>
      </c>
      <c r="AC1612">
        <f t="shared" si="381"/>
        <v>322.64537077777607</v>
      </c>
      <c r="AD1612">
        <f t="shared" si="389"/>
        <v>0</v>
      </c>
      <c r="AE1612">
        <f t="shared" si="375"/>
        <v>322.64537077777607</v>
      </c>
      <c r="AF1612">
        <f>(Z1612+SUM($Z$1486:Z1611))/1000</f>
        <v>2005.5703716033302</v>
      </c>
      <c r="AG1612">
        <f>(AA1612+SUM($AA$1486:AA1611))/1000</f>
        <v>54.482059056839475</v>
      </c>
      <c r="BG1612">
        <f t="shared" si="386"/>
        <v>632.81968749999987</v>
      </c>
    </row>
    <row r="1613" spans="2:59" x14ac:dyDescent="0.3">
      <c r="B1613" s="23" t="s">
        <v>54</v>
      </c>
      <c r="C1613" s="23">
        <v>1605</v>
      </c>
      <c r="D1613" s="23">
        <v>128</v>
      </c>
      <c r="E1613" s="22">
        <v>106.6</v>
      </c>
      <c r="F1613" s="15">
        <f t="shared" si="387"/>
        <v>-9.7222222222220642E-2</v>
      </c>
      <c r="G1613" s="15">
        <f t="shared" si="388"/>
        <v>-0.34999999999999432</v>
      </c>
      <c r="R1613">
        <f>S1613+SUM($S$1486:S1612)</f>
        <v>2818.4722222222217</v>
      </c>
      <c r="S1613">
        <f t="shared" si="382"/>
        <v>29.611111111111107</v>
      </c>
      <c r="U1613">
        <f t="shared" si="383"/>
        <v>405.30030666666653</v>
      </c>
      <c r="V1613">
        <f t="shared" si="376"/>
        <v>537.30660966666653</v>
      </c>
      <c r="W1613">
        <f t="shared" si="384"/>
        <v>-139.02777777777553</v>
      </c>
      <c r="X1613">
        <f t="shared" si="385"/>
        <v>11793.478744265492</v>
      </c>
      <c r="Y1613" t="str">
        <f t="shared" si="377"/>
        <v>Braking</v>
      </c>
      <c r="Z1613">
        <f t="shared" si="378"/>
        <v>11793.478744265492</v>
      </c>
      <c r="AA1613">
        <f t="shared" si="379"/>
        <v>0</v>
      </c>
      <c r="AB1613">
        <f t="shared" si="380"/>
        <v>0</v>
      </c>
      <c r="AC1613">
        <f t="shared" si="381"/>
        <v>398.27883188889098</v>
      </c>
      <c r="AD1613">
        <f t="shared" si="389"/>
        <v>0</v>
      </c>
      <c r="AE1613">
        <f t="shared" si="375"/>
        <v>398.27883188889098</v>
      </c>
      <c r="AF1613">
        <f>(Z1613+SUM($Z$1486:Z1612))/1000</f>
        <v>2017.3638503475954</v>
      </c>
      <c r="AG1613">
        <f>(AA1613+SUM($AA$1486:AA1612))/1000</f>
        <v>54.482059056839475</v>
      </c>
      <c r="BG1613">
        <f t="shared" si="386"/>
        <v>626.92479938271583</v>
      </c>
    </row>
    <row r="1614" spans="2:59" x14ac:dyDescent="0.3">
      <c r="B1614" s="23" t="s">
        <v>54</v>
      </c>
      <c r="C1614" s="23">
        <v>1606</v>
      </c>
      <c r="D1614" s="23">
        <v>129</v>
      </c>
      <c r="E1614" s="22">
        <v>106.4</v>
      </c>
      <c r="F1614" s="15">
        <f t="shared" si="387"/>
        <v>-5.5555555555554373E-2</v>
      </c>
      <c r="G1614" s="15">
        <f t="shared" si="388"/>
        <v>-0.19999999999999574</v>
      </c>
      <c r="R1614">
        <f>S1614+SUM($S$1486:S1613)</f>
        <v>2848.0277777777774</v>
      </c>
      <c r="S1614">
        <f t="shared" si="382"/>
        <v>29.555555555555557</v>
      </c>
      <c r="U1614">
        <f t="shared" si="383"/>
        <v>403.78090666666668</v>
      </c>
      <c r="V1614">
        <f t="shared" si="376"/>
        <v>535.78720966666674</v>
      </c>
      <c r="W1614">
        <f t="shared" si="384"/>
        <v>-79.444444444442752</v>
      </c>
      <c r="X1614">
        <f t="shared" si="385"/>
        <v>13487.463949901288</v>
      </c>
      <c r="Y1614" t="str">
        <f t="shared" si="377"/>
        <v>Braking</v>
      </c>
      <c r="Z1614">
        <f t="shared" si="378"/>
        <v>13487.463949901288</v>
      </c>
      <c r="AA1614">
        <f t="shared" si="379"/>
        <v>0</v>
      </c>
      <c r="AB1614">
        <f t="shared" si="380"/>
        <v>0</v>
      </c>
      <c r="AC1614">
        <f t="shared" si="381"/>
        <v>456.34276522222399</v>
      </c>
      <c r="AD1614">
        <f t="shared" si="389"/>
        <v>0</v>
      </c>
      <c r="AE1614">
        <f t="shared" si="375"/>
        <v>456.34276522222399</v>
      </c>
      <c r="AF1614">
        <f>(Z1614+SUM($Z$1486:Z1613))/1000</f>
        <v>2030.8513142974969</v>
      </c>
      <c r="AG1614">
        <f>(AA1614+SUM($AA$1486:AA1613))/1000</f>
        <v>54.482059056839475</v>
      </c>
      <c r="BG1614">
        <f t="shared" si="386"/>
        <v>624.57456790123456</v>
      </c>
    </row>
    <row r="1615" spans="2:59" x14ac:dyDescent="0.3">
      <c r="B1615" s="23" t="s">
        <v>54</v>
      </c>
      <c r="C1615" s="23">
        <v>1607</v>
      </c>
      <c r="D1615" s="23">
        <v>130</v>
      </c>
      <c r="E1615" s="22">
        <v>106.2</v>
      </c>
      <c r="F1615" s="15">
        <f t="shared" si="387"/>
        <v>-2.7777777777778172E-2</v>
      </c>
      <c r="G1615" s="15">
        <f t="shared" si="388"/>
        <v>-0.10000000000000142</v>
      </c>
      <c r="R1615">
        <f>S1615+SUM($S$1486:S1614)</f>
        <v>2877.5277777777774</v>
      </c>
      <c r="S1615">
        <f t="shared" si="382"/>
        <v>29.5</v>
      </c>
      <c r="U1615">
        <f t="shared" si="383"/>
        <v>402.26436000000001</v>
      </c>
      <c r="V1615">
        <f t="shared" si="376"/>
        <v>534.27066300000001</v>
      </c>
      <c r="W1615">
        <f t="shared" si="384"/>
        <v>-39.722222222222783</v>
      </c>
      <c r="X1615">
        <f t="shared" si="385"/>
        <v>14589.179002944427</v>
      </c>
      <c r="Y1615" t="str">
        <f t="shared" si="377"/>
        <v>Braking</v>
      </c>
      <c r="Z1615">
        <f t="shared" si="378"/>
        <v>14589.179002944427</v>
      </c>
      <c r="AA1615">
        <f t="shared" si="379"/>
        <v>0</v>
      </c>
      <c r="AB1615">
        <f t="shared" si="380"/>
        <v>0</v>
      </c>
      <c r="AC1615">
        <f t="shared" si="381"/>
        <v>494.54844077777722</v>
      </c>
      <c r="AD1615">
        <f t="shared" si="389"/>
        <v>0</v>
      </c>
      <c r="AE1615">
        <f t="shared" si="375"/>
        <v>494.54844077777722</v>
      </c>
      <c r="AF1615">
        <f>(Z1615+SUM($Z$1486:Z1614))/1000</f>
        <v>2045.4404933004412</v>
      </c>
      <c r="AG1615">
        <f>(AA1615+SUM($AA$1486:AA1614))/1000</f>
        <v>54.482059056839475</v>
      </c>
      <c r="BG1615">
        <f t="shared" si="386"/>
        <v>622.22874999999999</v>
      </c>
    </row>
    <row r="1616" spans="2:59" x14ac:dyDescent="0.3">
      <c r="B1616" s="23" t="s">
        <v>54</v>
      </c>
      <c r="C1616" s="23">
        <v>1608</v>
      </c>
      <c r="D1616" s="23">
        <v>131</v>
      </c>
      <c r="E1616" s="22">
        <v>106.2</v>
      </c>
      <c r="F1616" s="15">
        <f t="shared" si="387"/>
        <v>0</v>
      </c>
      <c r="G1616" s="15">
        <f t="shared" si="388"/>
        <v>0</v>
      </c>
      <c r="R1616">
        <f>S1616+SUM($S$1486:S1615)</f>
        <v>2907.0277777777774</v>
      </c>
      <c r="S1616">
        <f t="shared" si="382"/>
        <v>29.5</v>
      </c>
      <c r="U1616">
        <f t="shared" si="383"/>
        <v>402.26436000000001</v>
      </c>
      <c r="V1616">
        <f t="shared" si="376"/>
        <v>534.27066300000001</v>
      </c>
      <c r="W1616">
        <f t="shared" si="384"/>
        <v>0</v>
      </c>
      <c r="X1616">
        <f t="shared" si="385"/>
        <v>15760.9845585</v>
      </c>
      <c r="Y1616" t="str">
        <f t="shared" si="377"/>
        <v>Constant</v>
      </c>
      <c r="Z1616">
        <f t="shared" si="378"/>
        <v>15760.9845585</v>
      </c>
      <c r="AA1616">
        <f t="shared" si="379"/>
        <v>0</v>
      </c>
      <c r="AB1616">
        <f t="shared" si="380"/>
        <v>0</v>
      </c>
      <c r="AC1616">
        <f t="shared" si="381"/>
        <v>534.27066300000001</v>
      </c>
      <c r="AD1616">
        <f t="shared" si="389"/>
        <v>0</v>
      </c>
      <c r="AE1616">
        <f t="shared" si="375"/>
        <v>534.27066300000001</v>
      </c>
      <c r="AF1616">
        <f>(Z1616+SUM($Z$1486:Z1615))/1000</f>
        <v>2061.201477858941</v>
      </c>
      <c r="AG1616">
        <f>(AA1616+SUM($AA$1486:AA1615))/1000</f>
        <v>54.482059056839475</v>
      </c>
      <c r="BG1616">
        <f t="shared" si="386"/>
        <v>622.22874999999999</v>
      </c>
    </row>
    <row r="1617" spans="2:59" x14ac:dyDescent="0.3">
      <c r="B1617" s="23" t="s">
        <v>54</v>
      </c>
      <c r="C1617" s="23">
        <v>1609</v>
      </c>
      <c r="D1617" s="23">
        <v>132</v>
      </c>
      <c r="E1617" s="22">
        <v>106.2</v>
      </c>
      <c r="F1617" s="15">
        <f t="shared" si="387"/>
        <v>2.7777777777778172E-2</v>
      </c>
      <c r="G1617" s="15">
        <f t="shared" si="388"/>
        <v>0.10000000000000142</v>
      </c>
      <c r="R1617">
        <f>S1617+SUM($S$1486:S1616)</f>
        <v>2936.5277777777774</v>
      </c>
      <c r="S1617">
        <f t="shared" si="382"/>
        <v>29.5</v>
      </c>
      <c r="U1617">
        <f t="shared" si="383"/>
        <v>402.26436000000001</v>
      </c>
      <c r="V1617">
        <f t="shared" si="376"/>
        <v>534.27066300000001</v>
      </c>
      <c r="W1617">
        <f t="shared" si="384"/>
        <v>39.722222222222783</v>
      </c>
      <c r="X1617">
        <f t="shared" si="385"/>
        <v>16932.79011405557</v>
      </c>
      <c r="Y1617" t="str">
        <f t="shared" si="377"/>
        <v>Accelerating</v>
      </c>
      <c r="Z1617">
        <f t="shared" si="378"/>
        <v>16932.79011405557</v>
      </c>
      <c r="AA1617">
        <f t="shared" si="379"/>
        <v>0</v>
      </c>
      <c r="AB1617">
        <f t="shared" si="380"/>
        <v>0</v>
      </c>
      <c r="AC1617">
        <f t="shared" si="381"/>
        <v>573.99288522222275</v>
      </c>
      <c r="AD1617">
        <f t="shared" si="389"/>
        <v>0</v>
      </c>
      <c r="AE1617">
        <f t="shared" si="375"/>
        <v>573.99288522222275</v>
      </c>
      <c r="AF1617">
        <f>(Z1617+SUM($Z$1486:Z1616))/1000</f>
        <v>2078.1342679729969</v>
      </c>
      <c r="AG1617">
        <f>(AA1617+SUM($AA$1486:AA1616))/1000</f>
        <v>54.482059056839475</v>
      </c>
      <c r="BG1617">
        <f t="shared" si="386"/>
        <v>622.22874999999999</v>
      </c>
    </row>
    <row r="1618" spans="2:59" x14ac:dyDescent="0.3">
      <c r="B1618" s="23" t="s">
        <v>54</v>
      </c>
      <c r="C1618" s="23">
        <v>1610</v>
      </c>
      <c r="D1618" s="23">
        <v>133</v>
      </c>
      <c r="E1618" s="22">
        <v>106.4</v>
      </c>
      <c r="F1618" s="15">
        <f t="shared" si="387"/>
        <v>4.1666666666666269E-2</v>
      </c>
      <c r="G1618" s="15">
        <f t="shared" si="388"/>
        <v>0.14999999999999858</v>
      </c>
      <c r="R1618">
        <f>S1618+SUM($S$1486:S1617)</f>
        <v>2966.083333333333</v>
      </c>
      <c r="S1618">
        <f t="shared" si="382"/>
        <v>29.555555555555557</v>
      </c>
      <c r="U1618">
        <f t="shared" si="383"/>
        <v>403.78090666666668</v>
      </c>
      <c r="V1618">
        <f t="shared" si="376"/>
        <v>535.78720966666674</v>
      </c>
      <c r="W1618">
        <f t="shared" si="384"/>
        <v>59.583333333332767</v>
      </c>
      <c r="X1618">
        <f t="shared" si="385"/>
        <v>17596.507159777764</v>
      </c>
      <c r="Y1618" t="str">
        <f t="shared" si="377"/>
        <v>Accelerating</v>
      </c>
      <c r="Z1618">
        <f t="shared" si="378"/>
        <v>17596.507159777764</v>
      </c>
      <c r="AA1618">
        <f t="shared" si="379"/>
        <v>0</v>
      </c>
      <c r="AB1618">
        <f t="shared" si="380"/>
        <v>0</v>
      </c>
      <c r="AC1618">
        <f t="shared" si="381"/>
        <v>595.37054299999954</v>
      </c>
      <c r="AD1618">
        <f t="shared" si="389"/>
        <v>0</v>
      </c>
      <c r="AE1618">
        <f t="shared" si="375"/>
        <v>595.37054299999954</v>
      </c>
      <c r="AF1618">
        <f>(Z1618+SUM($Z$1486:Z1617))/1000</f>
        <v>2095.7307751327744</v>
      </c>
      <c r="AG1618">
        <f>(AA1618+SUM($AA$1486:AA1617))/1000</f>
        <v>54.482059056839475</v>
      </c>
      <c r="BG1618">
        <f t="shared" si="386"/>
        <v>624.57456790123456</v>
      </c>
    </row>
    <row r="1619" spans="2:59" x14ac:dyDescent="0.3">
      <c r="B1619" s="23" t="s">
        <v>54</v>
      </c>
      <c r="C1619" s="23">
        <v>1611</v>
      </c>
      <c r="D1619" s="23">
        <v>134</v>
      </c>
      <c r="E1619" s="22">
        <v>106.5</v>
      </c>
      <c r="F1619" s="15">
        <f t="shared" si="387"/>
        <v>5.5555555555554373E-2</v>
      </c>
      <c r="G1619" s="15">
        <f t="shared" si="388"/>
        <v>0.19999999999999574</v>
      </c>
      <c r="R1619">
        <f>S1619+SUM($S$1486:S1618)</f>
        <v>2995.6666666666665</v>
      </c>
      <c r="S1619">
        <f t="shared" si="382"/>
        <v>29.583333333333332</v>
      </c>
      <c r="U1619">
        <f t="shared" si="383"/>
        <v>404.54024999999996</v>
      </c>
      <c r="V1619">
        <f t="shared" si="376"/>
        <v>536.5465529999999</v>
      </c>
      <c r="W1619">
        <f t="shared" si="384"/>
        <v>79.444444444442752</v>
      </c>
      <c r="X1619">
        <f t="shared" si="385"/>
        <v>18223.067007731428</v>
      </c>
      <c r="Y1619" t="str">
        <f t="shared" si="377"/>
        <v>Accelerating</v>
      </c>
      <c r="Z1619">
        <f t="shared" si="378"/>
        <v>18223.067007731428</v>
      </c>
      <c r="AA1619">
        <f t="shared" si="379"/>
        <v>0</v>
      </c>
      <c r="AB1619">
        <f t="shared" si="380"/>
        <v>0</v>
      </c>
      <c r="AC1619">
        <f t="shared" si="381"/>
        <v>615.99099744444266</v>
      </c>
      <c r="AD1619">
        <f t="shared" si="389"/>
        <v>0</v>
      </c>
      <c r="AE1619">
        <f t="shared" si="375"/>
        <v>615.99099744444266</v>
      </c>
      <c r="AF1619">
        <f>(Z1619+SUM($Z$1486:Z1618))/1000</f>
        <v>2113.9538421405059</v>
      </c>
      <c r="AG1619">
        <f>(AA1619+SUM($AA$1486:AA1618))/1000</f>
        <v>54.482059056839475</v>
      </c>
      <c r="BG1619">
        <f t="shared" si="386"/>
        <v>625.74913194444434</v>
      </c>
    </row>
    <row r="1620" spans="2:59" x14ac:dyDescent="0.3">
      <c r="B1620" s="23" t="s">
        <v>54</v>
      </c>
      <c r="C1620" s="23">
        <v>1612</v>
      </c>
      <c r="D1620" s="23">
        <v>135</v>
      </c>
      <c r="E1620" s="22">
        <v>106.8</v>
      </c>
      <c r="F1620" s="15">
        <f t="shared" si="387"/>
        <v>9.7222222222222612E-2</v>
      </c>
      <c r="G1620" s="15">
        <f t="shared" si="388"/>
        <v>0.35000000000000142</v>
      </c>
      <c r="R1620">
        <f>S1620+SUM($S$1486:S1619)</f>
        <v>3025.333333333333</v>
      </c>
      <c r="S1620">
        <f t="shared" si="382"/>
        <v>29.666666666666664</v>
      </c>
      <c r="U1620">
        <f t="shared" si="383"/>
        <v>406.8225599999999</v>
      </c>
      <c r="V1620">
        <f t="shared" si="376"/>
        <v>538.82886299999996</v>
      </c>
      <c r="W1620">
        <f t="shared" si="384"/>
        <v>139.02777777777834</v>
      </c>
      <c r="X1620">
        <f t="shared" si="385"/>
        <v>20109.747009740753</v>
      </c>
      <c r="Y1620" t="str">
        <f t="shared" si="377"/>
        <v>Accelerating</v>
      </c>
      <c r="Z1620">
        <f t="shared" si="378"/>
        <v>20109.747009740753</v>
      </c>
      <c r="AA1620">
        <f t="shared" si="379"/>
        <v>0</v>
      </c>
      <c r="AB1620">
        <f t="shared" si="380"/>
        <v>0</v>
      </c>
      <c r="AC1620">
        <f t="shared" si="381"/>
        <v>677.85664077777824</v>
      </c>
      <c r="AD1620">
        <f t="shared" si="389"/>
        <v>0</v>
      </c>
      <c r="AE1620">
        <f t="shared" si="375"/>
        <v>677.85664077777824</v>
      </c>
      <c r="AF1620">
        <f>(Z1620+SUM($Z$1486:Z1619))/1000</f>
        <v>2134.0635891502466</v>
      </c>
      <c r="AG1620">
        <f>(AA1620+SUM($AA$1486:AA1619))/1000</f>
        <v>54.482059056839475</v>
      </c>
      <c r="BG1620">
        <f t="shared" si="386"/>
        <v>629.27944444444438</v>
      </c>
    </row>
    <row r="1621" spans="2:59" x14ac:dyDescent="0.3">
      <c r="B1621" s="23" t="s">
        <v>54</v>
      </c>
      <c r="C1621" s="23">
        <v>1613</v>
      </c>
      <c r="D1621" s="23">
        <v>136</v>
      </c>
      <c r="E1621" s="22">
        <v>107.2</v>
      </c>
      <c r="F1621" s="15">
        <f t="shared" si="387"/>
        <v>0.1388888888888889</v>
      </c>
      <c r="G1621" s="15">
        <f t="shared" si="388"/>
        <v>0.5</v>
      </c>
      <c r="R1621">
        <f>S1621+SUM($S$1486:S1620)</f>
        <v>3055.1111111111109</v>
      </c>
      <c r="S1621">
        <f t="shared" si="382"/>
        <v>29.777777777777779</v>
      </c>
      <c r="U1621">
        <f t="shared" si="383"/>
        <v>409.87562666666668</v>
      </c>
      <c r="V1621">
        <f t="shared" si="376"/>
        <v>541.88192966666668</v>
      </c>
      <c r="W1621">
        <f t="shared" si="384"/>
        <v>198.61111111111111</v>
      </c>
      <c r="X1621">
        <f t="shared" si="385"/>
        <v>22050.237214271605</v>
      </c>
      <c r="Y1621" t="str">
        <f t="shared" si="377"/>
        <v>Accelerating</v>
      </c>
      <c r="Z1621">
        <f t="shared" si="378"/>
        <v>22050.237214271605</v>
      </c>
      <c r="AA1621">
        <f t="shared" si="379"/>
        <v>0</v>
      </c>
      <c r="AB1621">
        <f t="shared" si="380"/>
        <v>0</v>
      </c>
      <c r="AC1621">
        <f t="shared" si="381"/>
        <v>740.49304077777776</v>
      </c>
      <c r="AD1621">
        <f t="shared" si="389"/>
        <v>0</v>
      </c>
      <c r="AE1621">
        <f t="shared" si="375"/>
        <v>740.49304077777776</v>
      </c>
      <c r="AF1621">
        <f>(Z1621+SUM($Z$1486:Z1620))/1000</f>
        <v>2156.113826364518</v>
      </c>
      <c r="AG1621">
        <f>(AA1621+SUM($AA$1486:AA1620))/1000</f>
        <v>54.482059056839475</v>
      </c>
      <c r="BG1621">
        <f t="shared" si="386"/>
        <v>634.00197530864205</v>
      </c>
    </row>
    <row r="1622" spans="2:59" x14ac:dyDescent="0.3">
      <c r="B1622" s="23" t="s">
        <v>54</v>
      </c>
      <c r="C1622" s="23">
        <v>1614</v>
      </c>
      <c r="D1622" s="23">
        <v>137</v>
      </c>
      <c r="E1622" s="22">
        <v>107.8</v>
      </c>
      <c r="F1622" s="15">
        <f t="shared" si="387"/>
        <v>0.18055555555555516</v>
      </c>
      <c r="G1622" s="15">
        <f t="shared" si="388"/>
        <v>0.64999999999999858</v>
      </c>
      <c r="R1622">
        <f>S1622+SUM($S$1486:S1621)</f>
        <v>3085.0555555555552</v>
      </c>
      <c r="S1622">
        <f t="shared" si="382"/>
        <v>29.944444444444443</v>
      </c>
      <c r="U1622">
        <f t="shared" si="383"/>
        <v>414.47662666666662</v>
      </c>
      <c r="V1622">
        <f t="shared" si="376"/>
        <v>546.48292966666668</v>
      </c>
      <c r="W1622">
        <f t="shared" si="384"/>
        <v>258.19444444444389</v>
      </c>
      <c r="X1622">
        <f t="shared" si="385"/>
        <v>24095.616924771588</v>
      </c>
      <c r="Y1622" t="str">
        <f t="shared" si="377"/>
        <v>Accelerating</v>
      </c>
      <c r="Z1622">
        <f t="shared" si="378"/>
        <v>24095.616924771588</v>
      </c>
      <c r="AA1622">
        <f t="shared" si="379"/>
        <v>0</v>
      </c>
      <c r="AB1622">
        <f t="shared" si="380"/>
        <v>0</v>
      </c>
      <c r="AC1622">
        <f t="shared" si="381"/>
        <v>804.67737411111057</v>
      </c>
      <c r="AD1622">
        <f t="shared" si="389"/>
        <v>0</v>
      </c>
      <c r="AE1622">
        <f t="shared" si="375"/>
        <v>804.67737411111057</v>
      </c>
      <c r="AF1622">
        <f>(Z1622+SUM($Z$1486:Z1621))/1000</f>
        <v>2180.2094432892895</v>
      </c>
      <c r="AG1622">
        <f>(AA1622+SUM($AA$1486:AA1621))/1000</f>
        <v>54.482059056839475</v>
      </c>
      <c r="BG1622">
        <f t="shared" si="386"/>
        <v>641.11887345678997</v>
      </c>
    </row>
    <row r="1623" spans="2:59" x14ac:dyDescent="0.3">
      <c r="B1623" s="23" t="s">
        <v>54</v>
      </c>
      <c r="C1623" s="23">
        <v>1615</v>
      </c>
      <c r="D1623" s="23">
        <v>138</v>
      </c>
      <c r="E1623" s="22">
        <v>108.5</v>
      </c>
      <c r="F1623" s="15">
        <f t="shared" si="387"/>
        <v>0.2222222222222234</v>
      </c>
      <c r="G1623" s="15">
        <f t="shared" si="388"/>
        <v>0.80000000000000426</v>
      </c>
      <c r="R1623">
        <f>S1623+SUM($S$1486:S1622)</f>
        <v>3115.1944444444439</v>
      </c>
      <c r="S1623">
        <f t="shared" si="382"/>
        <v>30.138888888888889</v>
      </c>
      <c r="U1623">
        <f t="shared" si="383"/>
        <v>419.87691666666666</v>
      </c>
      <c r="V1623">
        <f t="shared" si="376"/>
        <v>551.88321966666672</v>
      </c>
      <c r="W1623">
        <f t="shared" si="384"/>
        <v>317.77777777777948</v>
      </c>
      <c r="X1623">
        <f t="shared" si="385"/>
        <v>26210.616172978447</v>
      </c>
      <c r="Y1623" t="str">
        <f t="shared" si="377"/>
        <v>Accelerating</v>
      </c>
      <c r="Z1623">
        <f t="shared" si="378"/>
        <v>26210.616172978447</v>
      </c>
      <c r="AA1623">
        <f t="shared" si="379"/>
        <v>0</v>
      </c>
      <c r="AB1623">
        <f t="shared" si="380"/>
        <v>0</v>
      </c>
      <c r="AC1623">
        <f t="shared" si="381"/>
        <v>869.66099744444614</v>
      </c>
      <c r="AD1623">
        <f t="shared" si="389"/>
        <v>0</v>
      </c>
      <c r="AE1623">
        <f t="shared" si="375"/>
        <v>869.66099744444614</v>
      </c>
      <c r="AF1623">
        <f>(Z1623+SUM($Z$1486:Z1622))/1000</f>
        <v>2206.4200594622685</v>
      </c>
      <c r="AG1623">
        <f>(AA1623+SUM($AA$1486:AA1622))/1000</f>
        <v>54.482059056839475</v>
      </c>
      <c r="BG1623">
        <f t="shared" si="386"/>
        <v>649.47212577160496</v>
      </c>
    </row>
    <row r="1624" spans="2:59" x14ac:dyDescent="0.3">
      <c r="B1624" s="23" t="s">
        <v>54</v>
      </c>
      <c r="C1624" s="23">
        <v>1616</v>
      </c>
      <c r="D1624" s="23">
        <v>139</v>
      </c>
      <c r="E1624" s="22">
        <v>109.4</v>
      </c>
      <c r="F1624" s="15">
        <f t="shared" si="387"/>
        <v>0.27777777777777779</v>
      </c>
      <c r="G1624" s="15">
        <f t="shared" si="388"/>
        <v>1</v>
      </c>
      <c r="R1624">
        <f>S1624+SUM($S$1486:S1623)</f>
        <v>3145.5833333333326</v>
      </c>
      <c r="S1624">
        <f t="shared" si="382"/>
        <v>30.388888888888889</v>
      </c>
      <c r="U1624">
        <f t="shared" si="383"/>
        <v>426.87150666666668</v>
      </c>
      <c r="V1624">
        <f t="shared" si="376"/>
        <v>558.87780966666674</v>
      </c>
      <c r="W1624">
        <f t="shared" si="384"/>
        <v>397.22222222222223</v>
      </c>
      <c r="X1624">
        <f t="shared" si="385"/>
        <v>29054.817635734569</v>
      </c>
      <c r="Y1624" t="str">
        <f t="shared" si="377"/>
        <v>Accelerating</v>
      </c>
      <c r="Z1624">
        <f t="shared" si="378"/>
        <v>29054.817635734569</v>
      </c>
      <c r="AA1624">
        <f t="shared" si="379"/>
        <v>0</v>
      </c>
      <c r="AB1624">
        <f t="shared" si="380"/>
        <v>0</v>
      </c>
      <c r="AC1624">
        <f t="shared" si="381"/>
        <v>956.10003188888891</v>
      </c>
      <c r="AD1624">
        <f t="shared" si="389"/>
        <v>0</v>
      </c>
      <c r="AE1624">
        <f t="shared" si="375"/>
        <v>956.10003188888891</v>
      </c>
      <c r="AF1624">
        <f>(Z1624+SUM($Z$1486:Z1623))/1000</f>
        <v>2235.4748770980032</v>
      </c>
      <c r="AG1624">
        <f>(AA1624+SUM($AA$1486:AA1623))/1000</f>
        <v>54.482059056839475</v>
      </c>
      <c r="BG1624">
        <f t="shared" si="386"/>
        <v>660.29146604938285</v>
      </c>
    </row>
    <row r="1625" spans="2:59" x14ac:dyDescent="0.3">
      <c r="B1625" s="23" t="s">
        <v>54</v>
      </c>
      <c r="C1625" s="23">
        <v>1617</v>
      </c>
      <c r="D1625" s="23">
        <v>140</v>
      </c>
      <c r="E1625" s="22">
        <v>110.5</v>
      </c>
      <c r="F1625" s="15">
        <f t="shared" si="387"/>
        <v>0.31944444444444403</v>
      </c>
      <c r="G1625" s="15">
        <f t="shared" si="388"/>
        <v>1.1499999999999986</v>
      </c>
      <c r="R1625">
        <f>S1625+SUM($S$1486:S1624)</f>
        <v>3176.2777777777769</v>
      </c>
      <c r="S1625">
        <f t="shared" si="382"/>
        <v>30.694444444444443</v>
      </c>
      <c r="U1625">
        <f t="shared" si="383"/>
        <v>435.49891666666662</v>
      </c>
      <c r="V1625">
        <f t="shared" si="376"/>
        <v>567.50521966666656</v>
      </c>
      <c r="W1625">
        <f t="shared" si="384"/>
        <v>456.80555555555497</v>
      </c>
      <c r="X1625">
        <f t="shared" si="385"/>
        <v>31440.650183904298</v>
      </c>
      <c r="Y1625" t="str">
        <f t="shared" si="377"/>
        <v>Accelerating</v>
      </c>
      <c r="Z1625">
        <f t="shared" si="378"/>
        <v>31440.650183904298</v>
      </c>
      <c r="AA1625">
        <f t="shared" si="379"/>
        <v>0</v>
      </c>
      <c r="AB1625">
        <f t="shared" si="380"/>
        <v>0</v>
      </c>
      <c r="AC1625">
        <f t="shared" si="381"/>
        <v>1024.3107752222215</v>
      </c>
      <c r="AD1625">
        <f t="shared" si="389"/>
        <v>0</v>
      </c>
      <c r="AE1625">
        <f t="shared" si="375"/>
        <v>1024.3107752222215</v>
      </c>
      <c r="AF1625">
        <f>(Z1625+SUM($Z$1486:Z1624))/1000</f>
        <v>2266.9155272819075</v>
      </c>
      <c r="AG1625">
        <f>(AA1625+SUM($AA$1486:AA1624))/1000</f>
        <v>54.482059056839475</v>
      </c>
      <c r="BG1625">
        <f t="shared" si="386"/>
        <v>673.6364776234567</v>
      </c>
    </row>
    <row r="1626" spans="2:59" x14ac:dyDescent="0.3">
      <c r="B1626" s="23" t="s">
        <v>54</v>
      </c>
      <c r="C1626" s="23">
        <v>1618</v>
      </c>
      <c r="D1626" s="23">
        <v>141</v>
      </c>
      <c r="E1626" s="22">
        <v>111.7</v>
      </c>
      <c r="F1626" s="15">
        <f t="shared" si="387"/>
        <v>0.34722222222222221</v>
      </c>
      <c r="G1626" s="15">
        <f t="shared" si="388"/>
        <v>1.25</v>
      </c>
      <c r="R1626">
        <f>S1626+SUM($S$1486:S1625)</f>
        <v>3207.3055555555547</v>
      </c>
      <c r="S1626">
        <f t="shared" si="382"/>
        <v>31.027777777777779</v>
      </c>
      <c r="U1626">
        <f t="shared" si="383"/>
        <v>445.00907666666666</v>
      </c>
      <c r="V1626">
        <f t="shared" si="376"/>
        <v>577.0153796666666</v>
      </c>
      <c r="W1626">
        <f t="shared" si="384"/>
        <v>496.52777777777777</v>
      </c>
      <c r="X1626">
        <f t="shared" si="385"/>
        <v>33309.658524040125</v>
      </c>
      <c r="Y1626" t="str">
        <f t="shared" si="377"/>
        <v>Accelerating</v>
      </c>
      <c r="Z1626">
        <f t="shared" si="378"/>
        <v>33309.658524040125</v>
      </c>
      <c r="AA1626">
        <f t="shared" si="379"/>
        <v>0</v>
      </c>
      <c r="AB1626">
        <f t="shared" si="380"/>
        <v>0</v>
      </c>
      <c r="AC1626">
        <f t="shared" si="381"/>
        <v>1073.5431574444444</v>
      </c>
      <c r="AD1626">
        <f t="shared" si="389"/>
        <v>0</v>
      </c>
      <c r="AE1626">
        <f t="shared" si="375"/>
        <v>1073.5431574444444</v>
      </c>
      <c r="AF1626">
        <f>(Z1626+SUM($Z$1486:Z1625))/1000</f>
        <v>2300.2251858059476</v>
      </c>
      <c r="AG1626">
        <f>(AA1626+SUM($AA$1486:AA1625))/1000</f>
        <v>54.482059056839475</v>
      </c>
      <c r="BG1626">
        <f t="shared" si="386"/>
        <v>688.34694058641981</v>
      </c>
    </row>
    <row r="1627" spans="2:59" x14ac:dyDescent="0.3">
      <c r="B1627" s="23" t="s">
        <v>54</v>
      </c>
      <c r="C1627" s="23">
        <v>1619</v>
      </c>
      <c r="D1627" s="23">
        <v>142</v>
      </c>
      <c r="E1627" s="22">
        <v>113</v>
      </c>
      <c r="F1627" s="15">
        <f t="shared" si="387"/>
        <v>0.33333333333333215</v>
      </c>
      <c r="G1627" s="15">
        <f t="shared" si="388"/>
        <v>1.1999999999999957</v>
      </c>
      <c r="R1627">
        <f>S1627+SUM($S$1486:S1626)</f>
        <v>3238.6944444444434</v>
      </c>
      <c r="S1627">
        <f t="shared" si="382"/>
        <v>31.388888888888889</v>
      </c>
      <c r="U1627">
        <f t="shared" si="383"/>
        <v>455.42766666666665</v>
      </c>
      <c r="V1627">
        <f t="shared" si="376"/>
        <v>587.4339696666666</v>
      </c>
      <c r="W1627">
        <f t="shared" si="384"/>
        <v>476.66666666666498</v>
      </c>
      <c r="X1627">
        <f t="shared" si="385"/>
        <v>33400.936640462904</v>
      </c>
      <c r="Y1627" t="str">
        <f t="shared" si="377"/>
        <v>Accelerating</v>
      </c>
      <c r="Z1627">
        <f t="shared" si="378"/>
        <v>33400.936640462904</v>
      </c>
      <c r="AA1627">
        <f t="shared" si="379"/>
        <v>0</v>
      </c>
      <c r="AB1627">
        <f t="shared" si="380"/>
        <v>0</v>
      </c>
      <c r="AC1627">
        <f t="shared" si="381"/>
        <v>1064.1006363333315</v>
      </c>
      <c r="AD1627">
        <f t="shared" si="389"/>
        <v>0</v>
      </c>
      <c r="AE1627">
        <f t="shared" si="375"/>
        <v>1064.1006363333315</v>
      </c>
      <c r="AF1627">
        <f>(Z1627+SUM($Z$1486:Z1626))/1000</f>
        <v>2333.6261224464101</v>
      </c>
      <c r="AG1627">
        <f>(AA1627+SUM($AA$1486:AA1626))/1000</f>
        <v>54.482059056839475</v>
      </c>
      <c r="BG1627">
        <f t="shared" si="386"/>
        <v>704.46257716049377</v>
      </c>
    </row>
    <row r="1628" spans="2:59" x14ac:dyDescent="0.3">
      <c r="B1628" s="23" t="s">
        <v>54</v>
      </c>
      <c r="C1628" s="23">
        <v>1620</v>
      </c>
      <c r="D1628" s="23">
        <v>143</v>
      </c>
      <c r="E1628" s="22">
        <v>114.1</v>
      </c>
      <c r="F1628" s="15">
        <f t="shared" si="387"/>
        <v>0.29166666666666585</v>
      </c>
      <c r="G1628" s="15">
        <f t="shared" si="388"/>
        <v>1.0499999999999972</v>
      </c>
      <c r="R1628">
        <f>S1628+SUM($S$1486:S1627)</f>
        <v>3270.3888888888878</v>
      </c>
      <c r="S1628">
        <f t="shared" si="382"/>
        <v>31.694444444444443</v>
      </c>
      <c r="U1628">
        <f t="shared" si="383"/>
        <v>464.33755666666661</v>
      </c>
      <c r="V1628">
        <f t="shared" si="376"/>
        <v>596.34385966666662</v>
      </c>
      <c r="W1628">
        <f t="shared" si="384"/>
        <v>417.08333333333218</v>
      </c>
      <c r="X1628">
        <f t="shared" si="385"/>
        <v>32120.011867027741</v>
      </c>
      <c r="Y1628" t="str">
        <f t="shared" si="377"/>
        <v>Accelerating</v>
      </c>
      <c r="Z1628">
        <f t="shared" si="378"/>
        <v>32120.011867027741</v>
      </c>
      <c r="AA1628">
        <f t="shared" si="379"/>
        <v>0</v>
      </c>
      <c r="AB1628">
        <f t="shared" si="380"/>
        <v>0</v>
      </c>
      <c r="AC1628">
        <f t="shared" si="381"/>
        <v>1013.4271929999989</v>
      </c>
      <c r="AD1628">
        <f t="shared" si="389"/>
        <v>0</v>
      </c>
      <c r="AE1628">
        <f t="shared" si="375"/>
        <v>1013.4271929999989</v>
      </c>
      <c r="AF1628">
        <f>(Z1628+SUM($Z$1486:Z1627))/1000</f>
        <v>2365.7461343134382</v>
      </c>
      <c r="AG1628">
        <f>(AA1628+SUM($AA$1486:AA1627))/1000</f>
        <v>54.482059056839475</v>
      </c>
      <c r="BG1628">
        <f t="shared" si="386"/>
        <v>718.24453317901225</v>
      </c>
    </row>
    <row r="1629" spans="2:59" x14ac:dyDescent="0.3">
      <c r="B1629" s="23" t="s">
        <v>54</v>
      </c>
      <c r="C1629" s="23">
        <v>1621</v>
      </c>
      <c r="D1629" s="23">
        <v>144</v>
      </c>
      <c r="E1629" s="22">
        <v>115.1</v>
      </c>
      <c r="F1629" s="15">
        <f t="shared" si="387"/>
        <v>0.25000000000000155</v>
      </c>
      <c r="G1629" s="15">
        <f t="shared" si="388"/>
        <v>0.90000000000000568</v>
      </c>
      <c r="R1629">
        <f>S1629+SUM($S$1486:S1628)</f>
        <v>3302.3611111111099</v>
      </c>
      <c r="S1629">
        <f t="shared" si="382"/>
        <v>31.972222222222221</v>
      </c>
      <c r="U1629">
        <f t="shared" si="383"/>
        <v>472.51235666666662</v>
      </c>
      <c r="V1629">
        <f t="shared" si="376"/>
        <v>604.51865966666662</v>
      </c>
      <c r="W1629">
        <f t="shared" si="384"/>
        <v>357.50000000000222</v>
      </c>
      <c r="X1629">
        <f t="shared" si="385"/>
        <v>30757.874368787103</v>
      </c>
      <c r="Y1629" t="str">
        <f t="shared" si="377"/>
        <v>Accelerating</v>
      </c>
      <c r="Z1629">
        <f t="shared" si="378"/>
        <v>30757.874368787103</v>
      </c>
      <c r="AA1629">
        <f t="shared" si="379"/>
        <v>0</v>
      </c>
      <c r="AB1629">
        <f t="shared" si="380"/>
        <v>0</v>
      </c>
      <c r="AC1629">
        <f t="shared" si="381"/>
        <v>962.01865966666878</v>
      </c>
      <c r="AD1629">
        <f t="shared" si="389"/>
        <v>0</v>
      </c>
      <c r="AE1629">
        <f t="shared" si="375"/>
        <v>962.01865966666878</v>
      </c>
      <c r="AF1629">
        <f>(Z1629+SUM($Z$1486:Z1628))/1000</f>
        <v>2396.5040086822255</v>
      </c>
      <c r="AG1629">
        <f>(AA1629+SUM($AA$1486:AA1628))/1000</f>
        <v>54.482059056839475</v>
      </c>
      <c r="BG1629">
        <f t="shared" si="386"/>
        <v>730.88944058641971</v>
      </c>
    </row>
    <row r="1630" spans="2:59" x14ac:dyDescent="0.3">
      <c r="B1630" s="23" t="s">
        <v>54</v>
      </c>
      <c r="C1630" s="23">
        <v>1622</v>
      </c>
      <c r="D1630" s="23">
        <v>145</v>
      </c>
      <c r="E1630" s="22">
        <v>115.9</v>
      </c>
      <c r="F1630" s="15">
        <f t="shared" si="387"/>
        <v>0.19444444444444522</v>
      </c>
      <c r="G1630" s="15">
        <f t="shared" si="388"/>
        <v>0.70000000000000284</v>
      </c>
      <c r="R1630">
        <f>S1630+SUM($S$1486:S1629)</f>
        <v>3334.5555555555543</v>
      </c>
      <c r="S1630">
        <f t="shared" si="382"/>
        <v>32.194444444444443</v>
      </c>
      <c r="U1630">
        <f t="shared" si="383"/>
        <v>479.10355666666658</v>
      </c>
      <c r="V1630">
        <f t="shared" si="376"/>
        <v>611.10985966666658</v>
      </c>
      <c r="W1630">
        <f t="shared" si="384"/>
        <v>278.05555555555668</v>
      </c>
      <c r="X1630">
        <f t="shared" si="385"/>
        <v>28626.186562293242</v>
      </c>
      <c r="Y1630" t="str">
        <f t="shared" si="377"/>
        <v>Accelerating</v>
      </c>
      <c r="Z1630">
        <f t="shared" si="378"/>
        <v>28626.186562293242</v>
      </c>
      <c r="AA1630">
        <f t="shared" si="379"/>
        <v>0</v>
      </c>
      <c r="AB1630">
        <f t="shared" si="380"/>
        <v>0</v>
      </c>
      <c r="AC1630">
        <f t="shared" si="381"/>
        <v>889.16541522222326</v>
      </c>
      <c r="AD1630">
        <f t="shared" si="389"/>
        <v>0</v>
      </c>
      <c r="AE1630">
        <f t="shared" si="375"/>
        <v>889.16541522222326</v>
      </c>
      <c r="AF1630">
        <f>(Z1630+SUM($Z$1486:Z1629))/1000</f>
        <v>2425.1301952445187</v>
      </c>
      <c r="AG1630">
        <f>(AA1630+SUM($AA$1486:AA1629))/1000</f>
        <v>54.482059056839475</v>
      </c>
      <c r="BG1630">
        <f t="shared" si="386"/>
        <v>741.08481095678997</v>
      </c>
    </row>
    <row r="1631" spans="2:59" x14ac:dyDescent="0.3">
      <c r="B1631" s="23" t="s">
        <v>54</v>
      </c>
      <c r="C1631" s="23">
        <v>1623</v>
      </c>
      <c r="D1631" s="23">
        <v>146</v>
      </c>
      <c r="E1631" s="22">
        <v>116.5</v>
      </c>
      <c r="F1631" s="15">
        <f t="shared" si="387"/>
        <v>0.11111111111111072</v>
      </c>
      <c r="G1631" s="15">
        <f t="shared" si="388"/>
        <v>0.39999999999999858</v>
      </c>
      <c r="R1631">
        <f>S1631+SUM($S$1486:S1630)</f>
        <v>3366.9166666666656</v>
      </c>
      <c r="S1631">
        <f t="shared" si="382"/>
        <v>32.361111111111107</v>
      </c>
      <c r="U1631">
        <f t="shared" si="383"/>
        <v>484.07691666666653</v>
      </c>
      <c r="V1631">
        <f t="shared" si="376"/>
        <v>616.08321966666654</v>
      </c>
      <c r="W1631">
        <f t="shared" si="384"/>
        <v>158.88888888888832</v>
      </c>
      <c r="X1631">
        <f t="shared" si="385"/>
        <v>25078.95851297837</v>
      </c>
      <c r="Y1631" t="str">
        <f t="shared" si="377"/>
        <v>Accelerating</v>
      </c>
      <c r="Z1631">
        <f t="shared" si="378"/>
        <v>25078.95851297837</v>
      </c>
      <c r="AA1631">
        <f t="shared" si="379"/>
        <v>0</v>
      </c>
      <c r="AB1631">
        <f t="shared" si="380"/>
        <v>0</v>
      </c>
      <c r="AC1631">
        <f t="shared" si="381"/>
        <v>774.97210855555488</v>
      </c>
      <c r="AD1631">
        <f t="shared" si="389"/>
        <v>0</v>
      </c>
      <c r="AE1631">
        <f t="shared" si="375"/>
        <v>774.97210855555488</v>
      </c>
      <c r="AF1631">
        <f>(Z1631+SUM($Z$1486:Z1630))/1000</f>
        <v>2450.2091537574966</v>
      </c>
      <c r="AG1631">
        <f>(AA1631+SUM($AA$1486:AA1630))/1000</f>
        <v>54.482059056839475</v>
      </c>
      <c r="BG1631">
        <f t="shared" si="386"/>
        <v>748.77768132716028</v>
      </c>
    </row>
    <row r="1632" spans="2:59" x14ac:dyDescent="0.3">
      <c r="B1632" s="23" t="s">
        <v>54</v>
      </c>
      <c r="C1632" s="23">
        <v>1624</v>
      </c>
      <c r="D1632" s="23">
        <v>147</v>
      </c>
      <c r="E1632" s="22">
        <v>116.7</v>
      </c>
      <c r="F1632" s="15">
        <f t="shared" si="387"/>
        <v>1.3888888888888099E-2</v>
      </c>
      <c r="G1632" s="15">
        <f t="shared" si="388"/>
        <v>4.9999999999997158E-2</v>
      </c>
      <c r="R1632">
        <f>S1632+SUM($S$1486:S1631)</f>
        <v>3399.3333333333321</v>
      </c>
      <c r="S1632">
        <f t="shared" si="382"/>
        <v>32.416666666666664</v>
      </c>
      <c r="U1632">
        <f t="shared" si="383"/>
        <v>485.74040999999988</v>
      </c>
      <c r="V1632">
        <f t="shared" si="376"/>
        <v>617.74671299999989</v>
      </c>
      <c r="W1632">
        <f t="shared" si="384"/>
        <v>19.861111111109981</v>
      </c>
      <c r="X1632">
        <f t="shared" si="385"/>
        <v>20669.120298268477</v>
      </c>
      <c r="Y1632" t="str">
        <f t="shared" si="377"/>
        <v>Accelerating</v>
      </c>
      <c r="Z1632">
        <f t="shared" si="378"/>
        <v>20669.120298268477</v>
      </c>
      <c r="AA1632">
        <f t="shared" si="379"/>
        <v>0</v>
      </c>
      <c r="AB1632">
        <f t="shared" si="380"/>
        <v>0</v>
      </c>
      <c r="AC1632">
        <f t="shared" si="381"/>
        <v>637.60782411110984</v>
      </c>
      <c r="AD1632">
        <f t="shared" si="389"/>
        <v>0</v>
      </c>
      <c r="AE1632">
        <f t="shared" si="375"/>
        <v>637.60782411110984</v>
      </c>
      <c r="AF1632">
        <f>(Z1632+SUM($Z$1486:Z1631))/1000</f>
        <v>2470.8782740557649</v>
      </c>
      <c r="AG1632">
        <f>(AA1632+SUM($AA$1486:AA1631))/1000</f>
        <v>54.482059056839475</v>
      </c>
      <c r="BG1632">
        <f t="shared" si="386"/>
        <v>751.35079861111103</v>
      </c>
    </row>
    <row r="1633" spans="2:59" x14ac:dyDescent="0.3">
      <c r="B1633" s="23" t="s">
        <v>54</v>
      </c>
      <c r="C1633" s="23">
        <v>1625</v>
      </c>
      <c r="D1633" s="23">
        <v>148</v>
      </c>
      <c r="E1633" s="22">
        <v>116.6</v>
      </c>
      <c r="F1633" s="15">
        <f t="shared" si="387"/>
        <v>-6.9444444444444448E-2</v>
      </c>
      <c r="G1633" s="15">
        <f t="shared" si="388"/>
        <v>-0.25</v>
      </c>
      <c r="R1633">
        <f>S1633+SUM($S$1486:S1632)</f>
        <v>3431.7222222222208</v>
      </c>
      <c r="S1633">
        <f t="shared" si="382"/>
        <v>32.388888888888886</v>
      </c>
      <c r="U1633">
        <f t="shared" si="383"/>
        <v>484.90830666666653</v>
      </c>
      <c r="V1633">
        <f t="shared" si="376"/>
        <v>616.91460966666659</v>
      </c>
      <c r="W1633">
        <f t="shared" si="384"/>
        <v>-99.305555555555557</v>
      </c>
      <c r="X1633">
        <f t="shared" si="385"/>
        <v>16764.782141487649</v>
      </c>
      <c r="Y1633" t="str">
        <f t="shared" si="377"/>
        <v>Braking</v>
      </c>
      <c r="Z1633">
        <f t="shared" si="378"/>
        <v>16764.782141487649</v>
      </c>
      <c r="AA1633">
        <f t="shared" si="379"/>
        <v>0</v>
      </c>
      <c r="AB1633">
        <f t="shared" si="380"/>
        <v>0</v>
      </c>
      <c r="AC1633">
        <f t="shared" si="381"/>
        <v>517.60905411111105</v>
      </c>
      <c r="AD1633">
        <f t="shared" si="389"/>
        <v>0</v>
      </c>
      <c r="AE1633">
        <f t="shared" si="375"/>
        <v>517.60905411111105</v>
      </c>
      <c r="AF1633">
        <f>(Z1633+SUM($Z$1486:Z1632))/1000</f>
        <v>2487.6430561972525</v>
      </c>
      <c r="AG1633">
        <f>(AA1633+SUM($AA$1486:AA1632))/1000</f>
        <v>54.482059056839475</v>
      </c>
      <c r="BG1633">
        <f t="shared" si="386"/>
        <v>750.06368827160475</v>
      </c>
    </row>
    <row r="1634" spans="2:59" x14ac:dyDescent="0.3">
      <c r="B1634" s="23" t="s">
        <v>54</v>
      </c>
      <c r="C1634" s="23">
        <v>1626</v>
      </c>
      <c r="D1634" s="23">
        <v>149</v>
      </c>
      <c r="E1634" s="22">
        <v>116.2</v>
      </c>
      <c r="F1634" s="15">
        <f t="shared" si="387"/>
        <v>-0.19444444444444325</v>
      </c>
      <c r="G1634" s="15">
        <f t="shared" si="388"/>
        <v>-0.69999999999999574</v>
      </c>
      <c r="R1634">
        <f>S1634+SUM($S$1486:S1633)</f>
        <v>3463.9999999999986</v>
      </c>
      <c r="S1634">
        <f t="shared" si="382"/>
        <v>32.277777777777779</v>
      </c>
      <c r="U1634">
        <f t="shared" si="383"/>
        <v>481.5870266666667</v>
      </c>
      <c r="V1634">
        <f t="shared" si="376"/>
        <v>613.5933296666667</v>
      </c>
      <c r="W1634">
        <f t="shared" si="384"/>
        <v>-278.05555555555384</v>
      </c>
      <c r="X1634">
        <f t="shared" si="385"/>
        <v>10830.413708808699</v>
      </c>
      <c r="Y1634" t="str">
        <f t="shared" si="377"/>
        <v>Braking</v>
      </c>
      <c r="Z1634">
        <f t="shared" si="378"/>
        <v>10830.413708808699</v>
      </c>
      <c r="AA1634">
        <f t="shared" si="379"/>
        <v>0</v>
      </c>
      <c r="AB1634">
        <f t="shared" si="380"/>
        <v>0</v>
      </c>
      <c r="AC1634">
        <f t="shared" si="381"/>
        <v>335.53777411111287</v>
      </c>
      <c r="AD1634">
        <f t="shared" si="389"/>
        <v>0</v>
      </c>
      <c r="AE1634">
        <f t="shared" si="375"/>
        <v>335.53777411111287</v>
      </c>
      <c r="AF1634">
        <f>(Z1634+SUM($Z$1486:Z1633))/1000</f>
        <v>2498.4734699060614</v>
      </c>
      <c r="AG1634">
        <f>(AA1634+SUM($AA$1486:AA1633))/1000</f>
        <v>54.482059056839475</v>
      </c>
      <c r="BG1634">
        <f t="shared" si="386"/>
        <v>744.92628086419768</v>
      </c>
    </row>
    <row r="1635" spans="2:59" x14ac:dyDescent="0.3">
      <c r="B1635" s="23" t="s">
        <v>54</v>
      </c>
      <c r="C1635" s="23">
        <v>1627</v>
      </c>
      <c r="D1635" s="23">
        <v>150</v>
      </c>
      <c r="E1635" s="22">
        <v>115.2</v>
      </c>
      <c r="F1635" s="15">
        <f t="shared" si="387"/>
        <v>-0.33333333333333409</v>
      </c>
      <c r="G1635" s="15">
        <f t="shared" si="388"/>
        <v>-1.2000000000000028</v>
      </c>
      <c r="R1635">
        <f>S1635+SUM($S$1486:S1634)</f>
        <v>3495.9999999999986</v>
      </c>
      <c r="S1635">
        <f t="shared" si="382"/>
        <v>32</v>
      </c>
      <c r="U1635">
        <f t="shared" si="383"/>
        <v>473.33375999999998</v>
      </c>
      <c r="V1635">
        <f t="shared" si="376"/>
        <v>605.34006299999999</v>
      </c>
      <c r="W1635">
        <f t="shared" si="384"/>
        <v>-476.66666666666777</v>
      </c>
      <c r="X1635">
        <f t="shared" si="385"/>
        <v>4117.5486826666311</v>
      </c>
      <c r="Y1635" t="str">
        <f t="shared" si="377"/>
        <v>Braking</v>
      </c>
      <c r="Z1635">
        <f t="shared" si="378"/>
        <v>4117.5486826666311</v>
      </c>
      <c r="AA1635">
        <f t="shared" si="379"/>
        <v>0</v>
      </c>
      <c r="AB1635">
        <f t="shared" si="380"/>
        <v>0</v>
      </c>
      <c r="AC1635">
        <f t="shared" si="381"/>
        <v>128.67339633333222</v>
      </c>
      <c r="AD1635">
        <f t="shared" si="389"/>
        <v>0</v>
      </c>
      <c r="AE1635">
        <f t="shared" si="375"/>
        <v>128.67339633333222</v>
      </c>
      <c r="AF1635">
        <f>(Z1635+SUM($Z$1486:Z1634))/1000</f>
        <v>2502.5910185887283</v>
      </c>
      <c r="AG1635">
        <f>(AA1635+SUM($AA$1486:AA1634))/1000</f>
        <v>54.482059056839475</v>
      </c>
      <c r="BG1635">
        <f t="shared" si="386"/>
        <v>732.16</v>
      </c>
    </row>
    <row r="1636" spans="2:59" x14ac:dyDescent="0.3">
      <c r="B1636" s="23" t="s">
        <v>54</v>
      </c>
      <c r="C1636" s="23">
        <v>1628</v>
      </c>
      <c r="D1636" s="23">
        <v>151</v>
      </c>
      <c r="E1636" s="22">
        <v>113.8</v>
      </c>
      <c r="F1636" s="15">
        <f t="shared" si="387"/>
        <v>-0.44444444444444481</v>
      </c>
      <c r="G1636" s="15">
        <f t="shared" si="388"/>
        <v>-1.6000000000000014</v>
      </c>
      <c r="R1636">
        <f>S1636+SUM($S$1486:S1635)</f>
        <v>3527.6111111111099</v>
      </c>
      <c r="S1636">
        <f t="shared" si="382"/>
        <v>31.611111111111111</v>
      </c>
      <c r="U1636">
        <f t="shared" si="383"/>
        <v>461.89902666666666</v>
      </c>
      <c r="V1636">
        <f t="shared" si="376"/>
        <v>593.9053296666666</v>
      </c>
      <c r="W1636">
        <f t="shared" si="384"/>
        <v>-635.55555555555611</v>
      </c>
      <c r="X1636">
        <f t="shared" si="385"/>
        <v>0</v>
      </c>
      <c r="Y1636" t="str">
        <f t="shared" si="377"/>
        <v>Braking</v>
      </c>
      <c r="Z1636">
        <f t="shared" si="378"/>
        <v>0</v>
      </c>
      <c r="AA1636">
        <f t="shared" si="379"/>
        <v>1316.6099183765627</v>
      </c>
      <c r="AB1636">
        <f t="shared" si="380"/>
        <v>0</v>
      </c>
      <c r="AC1636">
        <f t="shared" si="381"/>
        <v>-41.650225888889508</v>
      </c>
      <c r="AD1636">
        <f t="shared" si="389"/>
        <v>41.650225888889508</v>
      </c>
      <c r="AE1636">
        <f t="shared" si="375"/>
        <v>0</v>
      </c>
      <c r="AF1636">
        <f>(Z1636+SUM($Z$1486:Z1635))/1000</f>
        <v>2502.5910185887283</v>
      </c>
      <c r="AG1636">
        <f>(AA1636+SUM($AA$1486:AA1635))/1000</f>
        <v>55.798668975216039</v>
      </c>
      <c r="BG1636">
        <f t="shared" si="386"/>
        <v>714.47257716049387</v>
      </c>
    </row>
    <row r="1637" spans="2:59" x14ac:dyDescent="0.3">
      <c r="B1637" s="23" t="s">
        <v>54</v>
      </c>
      <c r="C1637" s="23">
        <v>1629</v>
      </c>
      <c r="D1637" s="23">
        <v>152</v>
      </c>
      <c r="E1637" s="22">
        <v>112</v>
      </c>
      <c r="F1637" s="15">
        <f t="shared" si="387"/>
        <v>-0.51388888888888928</v>
      </c>
      <c r="G1637" s="15">
        <f t="shared" si="388"/>
        <v>-1.8500000000000014</v>
      </c>
      <c r="R1637">
        <f>S1637+SUM($S$1486:S1636)</f>
        <v>3558.7222222222213</v>
      </c>
      <c r="S1637">
        <f t="shared" si="382"/>
        <v>31.111111111111111</v>
      </c>
      <c r="U1637">
        <f t="shared" si="383"/>
        <v>447.40266666666662</v>
      </c>
      <c r="V1637">
        <f t="shared" si="376"/>
        <v>579.40896966666662</v>
      </c>
      <c r="W1637">
        <f t="shared" si="384"/>
        <v>-734.86111111111165</v>
      </c>
      <c r="X1637">
        <f t="shared" si="385"/>
        <v>0</v>
      </c>
      <c r="Y1637" t="str">
        <f t="shared" si="377"/>
        <v>Braking</v>
      </c>
      <c r="Z1637">
        <f t="shared" si="378"/>
        <v>0</v>
      </c>
      <c r="AA1637">
        <f t="shared" si="379"/>
        <v>4836.2888449382899</v>
      </c>
      <c r="AB1637">
        <f t="shared" si="380"/>
        <v>0</v>
      </c>
      <c r="AC1637">
        <f t="shared" si="381"/>
        <v>-155.45214144444503</v>
      </c>
      <c r="AD1637">
        <f t="shared" si="389"/>
        <v>155.45214144444503</v>
      </c>
      <c r="AE1637">
        <f t="shared" si="375"/>
        <v>0</v>
      </c>
      <c r="AF1637">
        <f>(Z1637+SUM($Z$1486:Z1636))/1000</f>
        <v>2502.5910185887283</v>
      </c>
      <c r="AG1637">
        <f>(AA1637+SUM($AA$1486:AA1636))/1000</f>
        <v>60.634957820154327</v>
      </c>
      <c r="BG1637">
        <f t="shared" si="386"/>
        <v>692.04938271604931</v>
      </c>
    </row>
    <row r="1638" spans="2:59" x14ac:dyDescent="0.3">
      <c r="B1638" s="23" t="s">
        <v>54</v>
      </c>
      <c r="C1638" s="23">
        <v>1630</v>
      </c>
      <c r="D1638" s="23">
        <v>153</v>
      </c>
      <c r="E1638" s="22">
        <v>110.1</v>
      </c>
      <c r="F1638" s="15">
        <f t="shared" si="387"/>
        <v>-0.51388888888888928</v>
      </c>
      <c r="G1638" s="15">
        <f t="shared" si="388"/>
        <v>-1.8500000000000014</v>
      </c>
      <c r="R1638">
        <f>S1638+SUM($S$1486:S1637)</f>
        <v>3589.3055555555547</v>
      </c>
      <c r="S1638">
        <f t="shared" si="382"/>
        <v>30.583333333333332</v>
      </c>
      <c r="U1638">
        <f t="shared" si="383"/>
        <v>432.35168999999996</v>
      </c>
      <c r="V1638">
        <f t="shared" si="376"/>
        <v>564.35799299999996</v>
      </c>
      <c r="W1638">
        <f t="shared" si="384"/>
        <v>-734.86111111111165</v>
      </c>
      <c r="X1638">
        <f t="shared" si="385"/>
        <v>0</v>
      </c>
      <c r="Y1638" t="str">
        <f t="shared" si="377"/>
        <v>Braking</v>
      </c>
      <c r="Z1638">
        <f t="shared" si="378"/>
        <v>0</v>
      </c>
      <c r="AA1638">
        <f t="shared" si="379"/>
        <v>5214.5536955648322</v>
      </c>
      <c r="AB1638">
        <f t="shared" si="380"/>
        <v>0</v>
      </c>
      <c r="AC1638">
        <f t="shared" si="381"/>
        <v>-170.50311811111169</v>
      </c>
      <c r="AD1638">
        <f t="shared" si="389"/>
        <v>170.50311811111169</v>
      </c>
      <c r="AE1638">
        <f t="shared" si="375"/>
        <v>0</v>
      </c>
      <c r="AF1638">
        <f>(Z1638+SUM($Z$1486:Z1637))/1000</f>
        <v>2502.5910185887283</v>
      </c>
      <c r="AG1638">
        <f>(AA1638+SUM($AA$1486:AA1637))/1000</f>
        <v>65.849511515719158</v>
      </c>
      <c r="BG1638">
        <f t="shared" si="386"/>
        <v>668.76829861111116</v>
      </c>
    </row>
    <row r="1639" spans="2:59" x14ac:dyDescent="0.3">
      <c r="B1639" s="23" t="s">
        <v>54</v>
      </c>
      <c r="C1639" s="23">
        <v>1631</v>
      </c>
      <c r="D1639" s="23">
        <v>154</v>
      </c>
      <c r="E1639" s="22">
        <v>108.3</v>
      </c>
      <c r="F1639" s="15">
        <f t="shared" si="387"/>
        <v>-0.43055555555555475</v>
      </c>
      <c r="G1639" s="15">
        <f t="shared" si="388"/>
        <v>-1.5499999999999972</v>
      </c>
      <c r="R1639">
        <f>S1639+SUM($S$1486:S1638)</f>
        <v>3619.3888888888882</v>
      </c>
      <c r="S1639">
        <f t="shared" si="382"/>
        <v>30.083333333333332</v>
      </c>
      <c r="U1639">
        <f t="shared" si="383"/>
        <v>418.33040999999992</v>
      </c>
      <c r="V1639">
        <f t="shared" si="376"/>
        <v>550.33671299999992</v>
      </c>
      <c r="W1639">
        <f t="shared" si="384"/>
        <v>-615.69444444444332</v>
      </c>
      <c r="X1639">
        <f t="shared" si="385"/>
        <v>0</v>
      </c>
      <c r="Y1639" t="str">
        <f t="shared" si="377"/>
        <v>Braking</v>
      </c>
      <c r="Z1639">
        <f t="shared" si="378"/>
        <v>0</v>
      </c>
      <c r="AA1639">
        <f t="shared" si="379"/>
        <v>1966.1784209536722</v>
      </c>
      <c r="AB1639">
        <f t="shared" si="380"/>
        <v>0</v>
      </c>
      <c r="AC1639">
        <f t="shared" si="381"/>
        <v>-65.357731444443402</v>
      </c>
      <c r="AD1639">
        <f t="shared" si="389"/>
        <v>65.357731444443402</v>
      </c>
      <c r="AE1639">
        <f t="shared" si="375"/>
        <v>0</v>
      </c>
      <c r="AF1639">
        <f>(Z1639+SUM($Z$1486:Z1638))/1000</f>
        <v>2502.5910185887283</v>
      </c>
      <c r="AG1639">
        <f>(AA1639+SUM($AA$1486:AA1638))/1000</f>
        <v>67.815689936672825</v>
      </c>
      <c r="BG1639">
        <f t="shared" si="386"/>
        <v>647.07996527777777</v>
      </c>
    </row>
    <row r="1640" spans="2:59" x14ac:dyDescent="0.3">
      <c r="B1640" s="23" t="s">
        <v>54</v>
      </c>
      <c r="C1640" s="23">
        <v>1632</v>
      </c>
      <c r="D1640" s="23">
        <v>155</v>
      </c>
      <c r="E1640" s="22">
        <v>107</v>
      </c>
      <c r="F1640" s="15">
        <f t="shared" si="387"/>
        <v>-0.30555555555555597</v>
      </c>
      <c r="G1640" s="15">
        <f t="shared" si="388"/>
        <v>-1.1000000000000014</v>
      </c>
      <c r="R1640">
        <f>S1640+SUM($S$1486:S1639)</f>
        <v>3649.1111111111104</v>
      </c>
      <c r="S1640">
        <f t="shared" si="382"/>
        <v>29.722222222222221</v>
      </c>
      <c r="U1640">
        <f t="shared" si="383"/>
        <v>408.34766666666661</v>
      </c>
      <c r="V1640">
        <f t="shared" si="376"/>
        <v>540.35396966666667</v>
      </c>
      <c r="W1640">
        <f t="shared" si="384"/>
        <v>-436.94444444444503</v>
      </c>
      <c r="X1640">
        <f t="shared" si="385"/>
        <v>3073.5608885493657</v>
      </c>
      <c r="Y1640" t="str">
        <f t="shared" si="377"/>
        <v>Braking</v>
      </c>
      <c r="Z1640">
        <f t="shared" si="378"/>
        <v>3073.5608885493657</v>
      </c>
      <c r="AA1640">
        <f t="shared" si="379"/>
        <v>0</v>
      </c>
      <c r="AB1640">
        <f t="shared" si="380"/>
        <v>0</v>
      </c>
      <c r="AC1640">
        <f t="shared" si="381"/>
        <v>103.40952522222165</v>
      </c>
      <c r="AD1640">
        <f t="shared" si="389"/>
        <v>0</v>
      </c>
      <c r="AE1640">
        <f t="shared" si="375"/>
        <v>103.40952522222165</v>
      </c>
      <c r="AF1640">
        <f>(Z1640+SUM($Z$1486:Z1639))/1000</f>
        <v>2505.6645794772776</v>
      </c>
      <c r="AG1640">
        <f>(AA1640+SUM($AA$1486:AA1639))/1000</f>
        <v>67.815689936672825</v>
      </c>
      <c r="BG1640">
        <f t="shared" si="386"/>
        <v>631.63850308641963</v>
      </c>
    </row>
    <row r="1641" spans="2:59" x14ac:dyDescent="0.3">
      <c r="B1641" s="23" t="s">
        <v>54</v>
      </c>
      <c r="C1641" s="23">
        <v>1633</v>
      </c>
      <c r="D1641" s="23">
        <v>156</v>
      </c>
      <c r="E1641" s="22">
        <v>106.1</v>
      </c>
      <c r="F1641" s="15">
        <f t="shared" si="387"/>
        <v>-0.16666666666666705</v>
      </c>
      <c r="G1641" s="15">
        <f t="shared" si="388"/>
        <v>-0.60000000000000142</v>
      </c>
      <c r="R1641">
        <f>S1641+SUM($S$1486:S1640)</f>
        <v>3678.5833333333326</v>
      </c>
      <c r="S1641">
        <f t="shared" si="382"/>
        <v>29.472222222222221</v>
      </c>
      <c r="U1641">
        <f t="shared" si="383"/>
        <v>401.50715666666662</v>
      </c>
      <c r="V1641">
        <f t="shared" si="376"/>
        <v>533.51345966666668</v>
      </c>
      <c r="W1641">
        <f t="shared" si="384"/>
        <v>-238.33333333333388</v>
      </c>
      <c r="X1641">
        <f t="shared" si="385"/>
        <v>8699.6142788796133</v>
      </c>
      <c r="Y1641" t="str">
        <f t="shared" si="377"/>
        <v>Braking</v>
      </c>
      <c r="Z1641">
        <f t="shared" si="378"/>
        <v>8699.6142788796133</v>
      </c>
      <c r="AA1641">
        <f t="shared" si="379"/>
        <v>0</v>
      </c>
      <c r="AB1641">
        <f t="shared" si="380"/>
        <v>0</v>
      </c>
      <c r="AC1641">
        <f t="shared" si="381"/>
        <v>295.18012633333279</v>
      </c>
      <c r="AD1641">
        <f t="shared" si="389"/>
        <v>0</v>
      </c>
      <c r="AE1641">
        <f t="shared" si="375"/>
        <v>295.18012633333279</v>
      </c>
      <c r="AF1641">
        <f>(Z1641+SUM($Z$1486:Z1640))/1000</f>
        <v>2514.364193756157</v>
      </c>
      <c r="AG1641">
        <f>(AA1641+SUM($AA$1486:AA1640))/1000</f>
        <v>67.815689936672825</v>
      </c>
      <c r="BG1641">
        <f t="shared" si="386"/>
        <v>621.05749614197532</v>
      </c>
    </row>
    <row r="1642" spans="2:59" x14ac:dyDescent="0.3">
      <c r="B1642" s="23" t="s">
        <v>54</v>
      </c>
      <c r="C1642" s="23">
        <v>1634</v>
      </c>
      <c r="D1642" s="23">
        <v>157</v>
      </c>
      <c r="E1642" s="22">
        <v>105.8</v>
      </c>
      <c r="F1642" s="15">
        <f t="shared" si="387"/>
        <v>-5.5555555555554373E-2</v>
      </c>
      <c r="G1642" s="15">
        <f t="shared" si="388"/>
        <v>-0.19999999999999574</v>
      </c>
      <c r="R1642">
        <f>S1642+SUM($S$1486:S1641)</f>
        <v>3707.9722222222213</v>
      </c>
      <c r="S1642">
        <f t="shared" si="382"/>
        <v>29.388888888888886</v>
      </c>
      <c r="U1642">
        <f t="shared" si="383"/>
        <v>399.23982666666654</v>
      </c>
      <c r="V1642">
        <f t="shared" si="376"/>
        <v>531.24612966666655</v>
      </c>
      <c r="W1642">
        <f t="shared" si="384"/>
        <v>-79.444444444442752</v>
      </c>
      <c r="X1642">
        <f t="shared" si="385"/>
        <v>13277.949526808687</v>
      </c>
      <c r="Y1642" t="str">
        <f t="shared" si="377"/>
        <v>Braking</v>
      </c>
      <c r="Z1642">
        <f t="shared" si="378"/>
        <v>13277.949526808687</v>
      </c>
      <c r="AA1642">
        <f t="shared" si="379"/>
        <v>0</v>
      </c>
      <c r="AB1642">
        <f t="shared" si="380"/>
        <v>0</v>
      </c>
      <c r="AC1642">
        <f t="shared" si="381"/>
        <v>451.8016852222238</v>
      </c>
      <c r="AD1642">
        <f t="shared" si="389"/>
        <v>0</v>
      </c>
      <c r="AE1642">
        <f t="shared" ref="AE1642:AE1662" si="390">IF(AC1642&lt;0,0,IF(AC1642=$T$8,0,AC1642))</f>
        <v>451.8016852222238</v>
      </c>
      <c r="AF1642">
        <f>(Z1642+SUM($Z$1486:Z1641))/1000</f>
        <v>2527.6421432829657</v>
      </c>
      <c r="AG1642">
        <f>(AA1642+SUM($AA$1486:AA1641))/1000</f>
        <v>67.815689936672825</v>
      </c>
      <c r="BG1642">
        <f t="shared" si="386"/>
        <v>617.55035493827143</v>
      </c>
    </row>
    <row r="1643" spans="2:59" x14ac:dyDescent="0.3">
      <c r="B1643" s="23" t="s">
        <v>54</v>
      </c>
      <c r="C1643" s="23">
        <v>1635</v>
      </c>
      <c r="D1643" s="23">
        <v>158</v>
      </c>
      <c r="E1643" s="22">
        <v>105.7</v>
      </c>
      <c r="F1643" s="15">
        <f t="shared" si="387"/>
        <v>-1.3888888888888099E-2</v>
      </c>
      <c r="G1643" s="15">
        <f t="shared" si="388"/>
        <v>-4.9999999999997158E-2</v>
      </c>
      <c r="R1643">
        <f>S1643+SUM($S$1486:S1642)</f>
        <v>3737.3333333333326</v>
      </c>
      <c r="S1643">
        <f t="shared" si="382"/>
        <v>29.361111111111111</v>
      </c>
      <c r="U1643">
        <f t="shared" si="383"/>
        <v>398.48547666666667</v>
      </c>
      <c r="V1643">
        <f t="shared" si="376"/>
        <v>530.49177966666662</v>
      </c>
      <c r="W1643">
        <f t="shared" si="384"/>
        <v>-19.861111111109981</v>
      </c>
      <c r="X1643">
        <f t="shared" si="385"/>
        <v>14992.683796200648</v>
      </c>
      <c r="Y1643" t="str">
        <f t="shared" si="377"/>
        <v>Braking</v>
      </c>
      <c r="Z1643">
        <f t="shared" si="378"/>
        <v>14992.683796200648</v>
      </c>
      <c r="AA1643">
        <f t="shared" si="379"/>
        <v>0</v>
      </c>
      <c r="AB1643">
        <f t="shared" si="380"/>
        <v>0</v>
      </c>
      <c r="AC1643">
        <f t="shared" si="381"/>
        <v>510.63066855555661</v>
      </c>
      <c r="AD1643">
        <f t="shared" si="389"/>
        <v>0</v>
      </c>
      <c r="AE1643">
        <f t="shared" si="390"/>
        <v>510.63066855555661</v>
      </c>
      <c r="AF1643">
        <f>(Z1643+SUM($Z$1486:Z1642))/1000</f>
        <v>2542.6348270791664</v>
      </c>
      <c r="AG1643">
        <f>(AA1643+SUM($AA$1486:AA1642))/1000</f>
        <v>67.815689936672825</v>
      </c>
      <c r="BG1643">
        <f t="shared" si="386"/>
        <v>616.3835146604938</v>
      </c>
    </row>
    <row r="1644" spans="2:59" x14ac:dyDescent="0.3">
      <c r="B1644" s="23" t="s">
        <v>54</v>
      </c>
      <c r="C1644" s="23">
        <v>1636</v>
      </c>
      <c r="D1644" s="23">
        <v>159</v>
      </c>
      <c r="E1644" s="22">
        <v>105.7</v>
      </c>
      <c r="F1644" s="15">
        <f t="shared" si="387"/>
        <v>-1.3888888888890073E-2</v>
      </c>
      <c r="G1644" s="15">
        <f t="shared" si="388"/>
        <v>-5.0000000000004263E-2</v>
      </c>
      <c r="R1644">
        <f>S1644+SUM($S$1486:S1643)</f>
        <v>3766.6944444444439</v>
      </c>
      <c r="S1644">
        <f t="shared" si="382"/>
        <v>29.361111111111111</v>
      </c>
      <c r="U1644">
        <f t="shared" si="383"/>
        <v>398.48547666666667</v>
      </c>
      <c r="V1644">
        <f t="shared" si="376"/>
        <v>530.49177966666662</v>
      </c>
      <c r="W1644">
        <f t="shared" si="384"/>
        <v>-19.861111111112805</v>
      </c>
      <c r="X1644">
        <f t="shared" si="385"/>
        <v>14992.683796200567</v>
      </c>
      <c r="Y1644" t="str">
        <f t="shared" si="377"/>
        <v>Braking</v>
      </c>
      <c r="Z1644">
        <f t="shared" si="378"/>
        <v>14992.683796200567</v>
      </c>
      <c r="AA1644">
        <f t="shared" si="379"/>
        <v>0</v>
      </c>
      <c r="AB1644">
        <f t="shared" si="380"/>
        <v>0</v>
      </c>
      <c r="AC1644">
        <f t="shared" si="381"/>
        <v>510.63066855555383</v>
      </c>
      <c r="AD1644">
        <f t="shared" si="389"/>
        <v>0</v>
      </c>
      <c r="AE1644">
        <f t="shared" si="390"/>
        <v>510.63066855555383</v>
      </c>
      <c r="AF1644">
        <f>(Z1644+SUM($Z$1486:Z1643))/1000</f>
        <v>2557.6275108753666</v>
      </c>
      <c r="AG1644">
        <f>(AA1644+SUM($AA$1486:AA1643))/1000</f>
        <v>67.815689936672825</v>
      </c>
      <c r="BG1644">
        <f t="shared" si="386"/>
        <v>616.3835146604938</v>
      </c>
    </row>
    <row r="1645" spans="2:59" x14ac:dyDescent="0.3">
      <c r="B1645" s="23" t="s">
        <v>54</v>
      </c>
      <c r="C1645" s="23">
        <v>1637</v>
      </c>
      <c r="D1645" s="23">
        <v>160</v>
      </c>
      <c r="E1645" s="22">
        <v>105.6</v>
      </c>
      <c r="F1645" s="15">
        <f t="shared" si="387"/>
        <v>-5.5555555555556344E-2</v>
      </c>
      <c r="G1645" s="15">
        <f t="shared" si="388"/>
        <v>-0.20000000000000284</v>
      </c>
      <c r="R1645">
        <f>S1645+SUM($S$1486:S1644)</f>
        <v>3796.0277777777774</v>
      </c>
      <c r="S1645">
        <f t="shared" si="382"/>
        <v>29.333333333333332</v>
      </c>
      <c r="U1645">
        <f t="shared" si="383"/>
        <v>397.73183999999992</v>
      </c>
      <c r="V1645">
        <f t="shared" si="376"/>
        <v>529.73814299999992</v>
      </c>
      <c r="W1645">
        <f t="shared" si="384"/>
        <v>-79.444444444445566</v>
      </c>
      <c r="X1645">
        <f t="shared" si="385"/>
        <v>13208.615157629592</v>
      </c>
      <c r="Y1645" t="str">
        <f t="shared" si="377"/>
        <v>Braking</v>
      </c>
      <c r="Z1645">
        <f t="shared" si="378"/>
        <v>13208.615157629592</v>
      </c>
      <c r="AA1645">
        <f t="shared" si="379"/>
        <v>0</v>
      </c>
      <c r="AB1645">
        <f t="shared" si="380"/>
        <v>0</v>
      </c>
      <c r="AC1645">
        <f t="shared" si="381"/>
        <v>450.29369855555433</v>
      </c>
      <c r="AD1645">
        <f t="shared" si="389"/>
        <v>0</v>
      </c>
      <c r="AE1645">
        <f t="shared" si="390"/>
        <v>450.29369855555433</v>
      </c>
      <c r="AF1645">
        <f>(Z1645+SUM($Z$1486:Z1644))/1000</f>
        <v>2570.8361260329962</v>
      </c>
      <c r="AG1645">
        <f>(AA1645+SUM($AA$1486:AA1644))/1000</f>
        <v>67.815689936672825</v>
      </c>
      <c r="BG1645">
        <f t="shared" si="386"/>
        <v>615.21777777777777</v>
      </c>
    </row>
    <row r="1646" spans="2:59" x14ac:dyDescent="0.3">
      <c r="B1646" s="23" t="s">
        <v>54</v>
      </c>
      <c r="C1646" s="23">
        <v>1638</v>
      </c>
      <c r="D1646" s="23">
        <v>161</v>
      </c>
      <c r="E1646" s="22">
        <v>105.3</v>
      </c>
      <c r="F1646" s="15">
        <f t="shared" si="387"/>
        <v>-9.7222222222220642E-2</v>
      </c>
      <c r="G1646" s="15">
        <f t="shared" si="388"/>
        <v>-0.34999999999999432</v>
      </c>
      <c r="R1646">
        <f>S1646+SUM($S$1486:S1645)</f>
        <v>3825.2777777777774</v>
      </c>
      <c r="S1646">
        <f t="shared" si="382"/>
        <v>29.25</v>
      </c>
      <c r="U1646">
        <f t="shared" si="383"/>
        <v>395.47521</v>
      </c>
      <c r="V1646">
        <f t="shared" si="376"/>
        <v>527.48151299999995</v>
      </c>
      <c r="W1646">
        <f t="shared" si="384"/>
        <v>-139.02777777777553</v>
      </c>
      <c r="X1646">
        <f t="shared" si="385"/>
        <v>11362.271755250064</v>
      </c>
      <c r="Y1646" t="str">
        <f t="shared" si="377"/>
        <v>Braking</v>
      </c>
      <c r="Z1646">
        <f t="shared" si="378"/>
        <v>11362.271755250064</v>
      </c>
      <c r="AA1646">
        <f t="shared" si="379"/>
        <v>0</v>
      </c>
      <c r="AB1646">
        <f t="shared" si="380"/>
        <v>0</v>
      </c>
      <c r="AC1646">
        <f t="shared" si="381"/>
        <v>388.4537352222244</v>
      </c>
      <c r="AD1646">
        <f t="shared" si="389"/>
        <v>0</v>
      </c>
      <c r="AE1646">
        <f t="shared" si="390"/>
        <v>388.4537352222244</v>
      </c>
      <c r="AF1646">
        <f>(Z1646+SUM($Z$1486:Z1645))/1000</f>
        <v>2582.198397788246</v>
      </c>
      <c r="AG1646">
        <f>(AA1646+SUM($AA$1486:AA1645))/1000</f>
        <v>67.815689936672825</v>
      </c>
      <c r="BG1646">
        <f t="shared" si="386"/>
        <v>611.72718750000001</v>
      </c>
    </row>
    <row r="1647" spans="2:59" x14ac:dyDescent="0.3">
      <c r="B1647" s="23" t="s">
        <v>54</v>
      </c>
      <c r="C1647" s="23">
        <v>1639</v>
      </c>
      <c r="D1647" s="23">
        <v>162</v>
      </c>
      <c r="E1647" s="22">
        <v>104.9</v>
      </c>
      <c r="F1647" s="15">
        <f t="shared" si="387"/>
        <v>-0.12499999999999881</v>
      </c>
      <c r="G1647" s="15">
        <f t="shared" si="388"/>
        <v>-0.44999999999999574</v>
      </c>
      <c r="R1647">
        <f>S1647+SUM($S$1486:S1646)</f>
        <v>3854.4166666666661</v>
      </c>
      <c r="S1647">
        <f t="shared" si="382"/>
        <v>29.138888888888889</v>
      </c>
      <c r="U1647">
        <f t="shared" si="383"/>
        <v>392.47635666666667</v>
      </c>
      <c r="V1647">
        <f t="shared" si="376"/>
        <v>524.48265966666668</v>
      </c>
      <c r="W1647">
        <f t="shared" si="384"/>
        <v>-178.74999999999829</v>
      </c>
      <c r="X1647">
        <f t="shared" si="385"/>
        <v>10074.265555287087</v>
      </c>
      <c r="Y1647" t="str">
        <f t="shared" si="377"/>
        <v>Braking</v>
      </c>
      <c r="Z1647">
        <f t="shared" si="378"/>
        <v>10074.265555287087</v>
      </c>
      <c r="AA1647">
        <f t="shared" si="379"/>
        <v>0</v>
      </c>
      <c r="AB1647">
        <f t="shared" si="380"/>
        <v>0</v>
      </c>
      <c r="AC1647">
        <f t="shared" si="381"/>
        <v>345.73265966666838</v>
      </c>
      <c r="AD1647">
        <f t="shared" si="389"/>
        <v>0</v>
      </c>
      <c r="AE1647">
        <f t="shared" si="390"/>
        <v>345.73265966666838</v>
      </c>
      <c r="AF1647">
        <f>(Z1647+SUM($Z$1486:Z1646))/1000</f>
        <v>2592.2726633435336</v>
      </c>
      <c r="AG1647">
        <f>(AA1647+SUM($AA$1486:AA1646))/1000</f>
        <v>67.815689936672825</v>
      </c>
      <c r="BG1647">
        <f t="shared" si="386"/>
        <v>607.08851466049384</v>
      </c>
    </row>
    <row r="1648" spans="2:59" x14ac:dyDescent="0.3">
      <c r="B1648" s="23" t="s">
        <v>54</v>
      </c>
      <c r="C1648" s="23">
        <v>1640</v>
      </c>
      <c r="D1648" s="23">
        <v>163</v>
      </c>
      <c r="E1648" s="22">
        <v>104.4</v>
      </c>
      <c r="F1648" s="15">
        <f t="shared" si="387"/>
        <v>-0.12500000000000078</v>
      </c>
      <c r="G1648" s="15">
        <f t="shared" si="388"/>
        <v>-0.45000000000000284</v>
      </c>
      <c r="R1648">
        <f>S1648+SUM($S$1486:S1647)</f>
        <v>3883.4166666666661</v>
      </c>
      <c r="S1648">
        <f t="shared" si="382"/>
        <v>29</v>
      </c>
      <c r="U1648">
        <f t="shared" si="383"/>
        <v>388.74383999999998</v>
      </c>
      <c r="V1648">
        <f t="shared" si="376"/>
        <v>520.75014299999998</v>
      </c>
      <c r="W1648">
        <f t="shared" si="384"/>
        <v>-178.75000000000111</v>
      </c>
      <c r="X1648">
        <f t="shared" si="385"/>
        <v>9918.0041469999669</v>
      </c>
      <c r="Y1648" t="str">
        <f t="shared" si="377"/>
        <v>Braking</v>
      </c>
      <c r="Z1648">
        <f t="shared" si="378"/>
        <v>9918.0041469999669</v>
      </c>
      <c r="AA1648">
        <f t="shared" si="379"/>
        <v>0</v>
      </c>
      <c r="AB1648">
        <f t="shared" si="380"/>
        <v>0</v>
      </c>
      <c r="AC1648">
        <f t="shared" si="381"/>
        <v>342.00014299999884</v>
      </c>
      <c r="AD1648">
        <f t="shared" si="389"/>
        <v>0</v>
      </c>
      <c r="AE1648">
        <f t="shared" si="390"/>
        <v>342.00014299999884</v>
      </c>
      <c r="AF1648">
        <f>(Z1648+SUM($Z$1486:Z1647))/1000</f>
        <v>2602.1906674905335</v>
      </c>
      <c r="AG1648">
        <f>(AA1648+SUM($AA$1486:AA1647))/1000</f>
        <v>67.815689936672825</v>
      </c>
      <c r="BG1648">
        <f t="shared" si="386"/>
        <v>601.31500000000005</v>
      </c>
    </row>
    <row r="1649" spans="2:59" x14ac:dyDescent="0.3">
      <c r="B1649" s="23" t="s">
        <v>54</v>
      </c>
      <c r="C1649" s="23">
        <v>1641</v>
      </c>
      <c r="D1649" s="23">
        <v>164</v>
      </c>
      <c r="E1649" s="22">
        <v>104</v>
      </c>
      <c r="F1649" s="15">
        <f t="shared" si="387"/>
        <v>-8.3333333333334522E-2</v>
      </c>
      <c r="G1649" s="15">
        <f t="shared" si="388"/>
        <v>-0.30000000000000426</v>
      </c>
      <c r="R1649">
        <f>S1649+SUM($S$1486:S1648)</f>
        <v>3912.3055555555547</v>
      </c>
      <c r="S1649">
        <f t="shared" si="382"/>
        <v>28.888888888888889</v>
      </c>
      <c r="U1649">
        <f t="shared" si="383"/>
        <v>385.77066666666667</v>
      </c>
      <c r="V1649">
        <f t="shared" si="376"/>
        <v>517.77696966666667</v>
      </c>
      <c r="W1649">
        <f t="shared" si="384"/>
        <v>-119.16666666666836</v>
      </c>
      <c r="X1649">
        <f t="shared" si="385"/>
        <v>11515.408753333286</v>
      </c>
      <c r="Y1649" t="str">
        <f t="shared" si="377"/>
        <v>Braking</v>
      </c>
      <c r="Z1649">
        <f t="shared" si="378"/>
        <v>11515.408753333286</v>
      </c>
      <c r="AA1649">
        <f t="shared" si="379"/>
        <v>0</v>
      </c>
      <c r="AB1649">
        <f t="shared" si="380"/>
        <v>0</v>
      </c>
      <c r="AC1649">
        <f t="shared" si="381"/>
        <v>398.61030299999834</v>
      </c>
      <c r="AD1649">
        <f t="shared" si="389"/>
        <v>0</v>
      </c>
      <c r="AE1649">
        <f t="shared" si="390"/>
        <v>398.61030299999834</v>
      </c>
      <c r="AF1649">
        <f>(Z1649+SUM($Z$1486:Z1648))/1000</f>
        <v>2613.7060762438668</v>
      </c>
      <c r="AG1649">
        <f>(AA1649+SUM($AA$1486:AA1648))/1000</f>
        <v>67.815689936672825</v>
      </c>
      <c r="BG1649">
        <f t="shared" si="386"/>
        <v>596.71604938271605</v>
      </c>
    </row>
    <row r="1650" spans="2:59" x14ac:dyDescent="0.3">
      <c r="B1650" s="23" t="s">
        <v>54</v>
      </c>
      <c r="C1650" s="23">
        <v>1642</v>
      </c>
      <c r="D1650" s="23">
        <v>165</v>
      </c>
      <c r="E1650" s="22">
        <v>103.8</v>
      </c>
      <c r="F1650" s="15">
        <f t="shared" si="387"/>
        <v>-1.3888888888888099E-2</v>
      </c>
      <c r="G1650" s="15">
        <f t="shared" si="388"/>
        <v>-4.9999999999997158E-2</v>
      </c>
      <c r="R1650">
        <f>S1650+SUM($S$1486:S1649)</f>
        <v>3941.1388888888882</v>
      </c>
      <c r="S1650">
        <f t="shared" si="382"/>
        <v>28.833333333333332</v>
      </c>
      <c r="U1650">
        <f t="shared" si="383"/>
        <v>384.28835999999995</v>
      </c>
      <c r="V1650">
        <f t="shared" si="376"/>
        <v>516.2946629999999</v>
      </c>
      <c r="W1650">
        <f t="shared" si="384"/>
        <v>-19.861111111109981</v>
      </c>
      <c r="X1650">
        <f t="shared" si="385"/>
        <v>14313.834079462991</v>
      </c>
      <c r="Y1650" t="str">
        <f t="shared" si="377"/>
        <v>Braking</v>
      </c>
      <c r="Z1650">
        <f t="shared" si="378"/>
        <v>14313.834079462991</v>
      </c>
      <c r="AA1650">
        <f t="shared" si="379"/>
        <v>0</v>
      </c>
      <c r="AB1650">
        <f t="shared" si="380"/>
        <v>0</v>
      </c>
      <c r="AC1650">
        <f t="shared" si="381"/>
        <v>496.43355188888989</v>
      </c>
      <c r="AD1650">
        <f t="shared" si="389"/>
        <v>0</v>
      </c>
      <c r="AE1650">
        <f t="shared" si="390"/>
        <v>496.43355188888989</v>
      </c>
      <c r="AF1650">
        <f>(Z1650+SUM($Z$1486:Z1649))/1000</f>
        <v>2628.0199103233299</v>
      </c>
      <c r="AG1650">
        <f>(AA1650+SUM($AA$1486:AA1649))/1000</f>
        <v>67.815689936672825</v>
      </c>
      <c r="BG1650">
        <f t="shared" si="386"/>
        <v>594.42319444444433</v>
      </c>
    </row>
    <row r="1651" spans="2:59" x14ac:dyDescent="0.3">
      <c r="B1651" s="23" t="s">
        <v>54</v>
      </c>
      <c r="C1651" s="23">
        <v>1643</v>
      </c>
      <c r="D1651" s="23">
        <v>166</v>
      </c>
      <c r="E1651" s="22">
        <v>103.9</v>
      </c>
      <c r="F1651" s="15">
        <f t="shared" si="387"/>
        <v>8.3333333333334522E-2</v>
      </c>
      <c r="G1651" s="15">
        <f t="shared" si="388"/>
        <v>0.30000000000000426</v>
      </c>
      <c r="R1651">
        <f>S1651+SUM($S$1486:S1650)</f>
        <v>3969.9999999999995</v>
      </c>
      <c r="S1651">
        <f t="shared" si="382"/>
        <v>28.861111111111111</v>
      </c>
      <c r="U1651">
        <f t="shared" si="383"/>
        <v>385.02915666666661</v>
      </c>
      <c r="V1651">
        <f t="shared" si="376"/>
        <v>517.03545966666661</v>
      </c>
      <c r="W1651">
        <f t="shared" si="384"/>
        <v>119.16666666666836</v>
      </c>
      <c r="X1651">
        <f t="shared" si="385"/>
        <v>18361.500257231528</v>
      </c>
      <c r="Y1651" t="str">
        <f t="shared" si="377"/>
        <v>Accelerating</v>
      </c>
      <c r="Z1651">
        <f t="shared" si="378"/>
        <v>18361.500257231528</v>
      </c>
      <c r="AA1651">
        <f t="shared" si="379"/>
        <v>0</v>
      </c>
      <c r="AB1651">
        <f t="shared" si="380"/>
        <v>0</v>
      </c>
      <c r="AC1651">
        <f t="shared" si="381"/>
        <v>636.20212633333495</v>
      </c>
      <c r="AD1651">
        <f t="shared" si="389"/>
        <v>0</v>
      </c>
      <c r="AE1651">
        <f t="shared" si="390"/>
        <v>636.20212633333495</v>
      </c>
      <c r="AF1651">
        <f>(Z1651+SUM($Z$1486:Z1650))/1000</f>
        <v>2646.3814105805614</v>
      </c>
      <c r="AG1651">
        <f>(AA1651+SUM($AA$1486:AA1650))/1000</f>
        <v>67.815689936672825</v>
      </c>
      <c r="BG1651">
        <f t="shared" si="386"/>
        <v>595.56907021604934</v>
      </c>
    </row>
    <row r="1652" spans="2:59" x14ac:dyDescent="0.3">
      <c r="B1652" s="23" t="s">
        <v>54</v>
      </c>
      <c r="C1652" s="23">
        <v>1644</v>
      </c>
      <c r="D1652" s="23">
        <v>167</v>
      </c>
      <c r="E1652" s="22">
        <v>104.4</v>
      </c>
      <c r="F1652" s="15">
        <f t="shared" si="387"/>
        <v>0.16666666666666508</v>
      </c>
      <c r="G1652" s="15">
        <f t="shared" si="388"/>
        <v>0.59999999999999432</v>
      </c>
      <c r="R1652">
        <f>S1652+SUM($S$1486:S1651)</f>
        <v>3998.9999999999995</v>
      </c>
      <c r="S1652">
        <f t="shared" si="382"/>
        <v>29</v>
      </c>
      <c r="U1652">
        <f t="shared" si="383"/>
        <v>388.74383999999998</v>
      </c>
      <c r="V1652">
        <f t="shared" si="376"/>
        <v>520.75014299999998</v>
      </c>
      <c r="W1652">
        <f t="shared" si="384"/>
        <v>238.33333333333107</v>
      </c>
      <c r="X1652">
        <f t="shared" si="385"/>
        <v>22013.420813666602</v>
      </c>
      <c r="Y1652" t="str">
        <f t="shared" si="377"/>
        <v>Accelerating</v>
      </c>
      <c r="Z1652">
        <f t="shared" si="378"/>
        <v>22013.420813666602</v>
      </c>
      <c r="AA1652">
        <f t="shared" si="379"/>
        <v>0</v>
      </c>
      <c r="AB1652">
        <f t="shared" si="380"/>
        <v>0</v>
      </c>
      <c r="AC1652">
        <f t="shared" si="381"/>
        <v>759.08347633333108</v>
      </c>
      <c r="AD1652">
        <f t="shared" si="389"/>
        <v>0</v>
      </c>
      <c r="AE1652">
        <f t="shared" si="390"/>
        <v>759.08347633333108</v>
      </c>
      <c r="AF1652">
        <f>(Z1652+SUM($Z$1486:Z1651))/1000</f>
        <v>2668.3948313942283</v>
      </c>
      <c r="AG1652">
        <f>(AA1652+SUM($AA$1486:AA1651))/1000</f>
        <v>67.815689936672825</v>
      </c>
      <c r="BG1652">
        <f t="shared" si="386"/>
        <v>601.31500000000005</v>
      </c>
    </row>
    <row r="1653" spans="2:59" x14ac:dyDescent="0.3">
      <c r="B1653" s="23" t="s">
        <v>54</v>
      </c>
      <c r="C1653" s="23">
        <v>1645</v>
      </c>
      <c r="D1653" s="23">
        <v>168</v>
      </c>
      <c r="E1653" s="22">
        <v>105.1</v>
      </c>
      <c r="F1653" s="15">
        <f t="shared" si="387"/>
        <v>0.23611111111110952</v>
      </c>
      <c r="G1653" s="15">
        <f t="shared" si="388"/>
        <v>0.84999999999999432</v>
      </c>
      <c r="R1653">
        <f>S1653+SUM($S$1486:S1652)</f>
        <v>4028.1944444444439</v>
      </c>
      <c r="S1653">
        <f t="shared" si="382"/>
        <v>29.194444444444443</v>
      </c>
      <c r="U1653">
        <f t="shared" si="383"/>
        <v>393.97435666666661</v>
      </c>
      <c r="V1653">
        <f t="shared" si="376"/>
        <v>525.98065966666661</v>
      </c>
      <c r="W1653">
        <f t="shared" si="384"/>
        <v>337.63888888888664</v>
      </c>
      <c r="X1653">
        <f t="shared" si="385"/>
        <v>25212.892931441289</v>
      </c>
      <c r="Y1653" t="str">
        <f t="shared" si="377"/>
        <v>Accelerating</v>
      </c>
      <c r="Z1653">
        <f t="shared" si="378"/>
        <v>25212.892931441289</v>
      </c>
      <c r="AA1653">
        <f t="shared" si="379"/>
        <v>0</v>
      </c>
      <c r="AB1653">
        <f t="shared" si="380"/>
        <v>0</v>
      </c>
      <c r="AC1653">
        <f t="shared" si="381"/>
        <v>863.61954855555325</v>
      </c>
      <c r="AD1653">
        <f t="shared" si="389"/>
        <v>0</v>
      </c>
      <c r="AE1653">
        <f t="shared" si="390"/>
        <v>863.61954855555325</v>
      </c>
      <c r="AF1653">
        <f>(Z1653+SUM($Z$1486:Z1652))/1000</f>
        <v>2693.6077243256696</v>
      </c>
      <c r="AG1653">
        <f>(AA1653+SUM($AA$1486:AA1652))/1000</f>
        <v>67.815689936672825</v>
      </c>
      <c r="BG1653">
        <f t="shared" si="386"/>
        <v>609.4056442901234</v>
      </c>
    </row>
    <row r="1654" spans="2:59" x14ac:dyDescent="0.3">
      <c r="B1654" s="23" t="s">
        <v>54</v>
      </c>
      <c r="C1654" s="23">
        <v>1646</v>
      </c>
      <c r="D1654" s="23">
        <v>169</v>
      </c>
      <c r="E1654" s="22">
        <v>106.1</v>
      </c>
      <c r="F1654" s="15">
        <f t="shared" si="387"/>
        <v>0.29166666666666785</v>
      </c>
      <c r="G1654" s="15">
        <f t="shared" si="388"/>
        <v>1.0500000000000043</v>
      </c>
      <c r="R1654">
        <f>S1654+SUM($S$1486:S1653)</f>
        <v>4057.6666666666661</v>
      </c>
      <c r="S1654">
        <f t="shared" si="382"/>
        <v>29.472222222222221</v>
      </c>
      <c r="U1654">
        <f t="shared" si="383"/>
        <v>401.50715666666662</v>
      </c>
      <c r="V1654">
        <f t="shared" si="376"/>
        <v>533.51345966666668</v>
      </c>
      <c r="W1654">
        <f t="shared" si="384"/>
        <v>417.08333333333502</v>
      </c>
      <c r="X1654">
        <f t="shared" si="385"/>
        <v>28016.199927027828</v>
      </c>
      <c r="Y1654" t="str">
        <f t="shared" si="377"/>
        <v>Accelerating</v>
      </c>
      <c r="Z1654">
        <f t="shared" si="378"/>
        <v>28016.199927027828</v>
      </c>
      <c r="AA1654">
        <f t="shared" si="379"/>
        <v>0</v>
      </c>
      <c r="AB1654">
        <f t="shared" si="380"/>
        <v>0</v>
      </c>
      <c r="AC1654">
        <f t="shared" si="381"/>
        <v>950.59679300000175</v>
      </c>
      <c r="AD1654">
        <f t="shared" si="389"/>
        <v>0</v>
      </c>
      <c r="AE1654">
        <f t="shared" si="390"/>
        <v>950.59679300000175</v>
      </c>
      <c r="AF1654">
        <f>(Z1654+SUM($Z$1486:Z1653))/1000</f>
        <v>2721.6239242526972</v>
      </c>
      <c r="AG1654">
        <f>(AA1654+SUM($AA$1486:AA1653))/1000</f>
        <v>67.815689936672825</v>
      </c>
      <c r="BG1654">
        <f t="shared" si="386"/>
        <v>621.05749614197532</v>
      </c>
    </row>
    <row r="1655" spans="2:59" x14ac:dyDescent="0.3">
      <c r="B1655" s="23" t="s">
        <v>54</v>
      </c>
      <c r="C1655" s="23">
        <v>1647</v>
      </c>
      <c r="D1655" s="23">
        <v>170</v>
      </c>
      <c r="E1655" s="22">
        <v>107.2</v>
      </c>
      <c r="F1655" s="15">
        <f t="shared" si="387"/>
        <v>0.33333333333333409</v>
      </c>
      <c r="G1655" s="15">
        <f t="shared" si="388"/>
        <v>1.2000000000000028</v>
      </c>
      <c r="R1655">
        <f>S1655+SUM($S$1486:S1654)</f>
        <v>4087.4444444444439</v>
      </c>
      <c r="S1655">
        <f t="shared" si="382"/>
        <v>29.777777777777779</v>
      </c>
      <c r="U1655">
        <f t="shared" si="383"/>
        <v>409.87562666666668</v>
      </c>
      <c r="V1655">
        <f t="shared" si="376"/>
        <v>541.88192966666668</v>
      </c>
      <c r="W1655">
        <f t="shared" si="384"/>
        <v>476.66666666666777</v>
      </c>
      <c r="X1655">
        <f t="shared" si="385"/>
        <v>30330.113757481515</v>
      </c>
      <c r="Y1655" t="str">
        <f t="shared" si="377"/>
        <v>Accelerating</v>
      </c>
      <c r="Z1655">
        <f t="shared" si="378"/>
        <v>30330.113757481515</v>
      </c>
      <c r="AA1655">
        <f t="shared" si="379"/>
        <v>0</v>
      </c>
      <c r="AB1655">
        <f t="shared" si="380"/>
        <v>0</v>
      </c>
      <c r="AC1655">
        <f t="shared" si="381"/>
        <v>1018.5485963333344</v>
      </c>
      <c r="AD1655">
        <f t="shared" si="389"/>
        <v>0</v>
      </c>
      <c r="AE1655">
        <f t="shared" si="390"/>
        <v>1018.5485963333344</v>
      </c>
      <c r="AF1655">
        <f>(Z1655+SUM($Z$1486:Z1654))/1000</f>
        <v>2751.9540380101785</v>
      </c>
      <c r="AG1655">
        <f>(AA1655+SUM($AA$1486:AA1654))/1000</f>
        <v>67.815689936672825</v>
      </c>
      <c r="BG1655">
        <f t="shared" si="386"/>
        <v>634.00197530864205</v>
      </c>
    </row>
    <row r="1656" spans="2:59" x14ac:dyDescent="0.3">
      <c r="B1656" s="23" t="s">
        <v>54</v>
      </c>
      <c r="C1656" s="23">
        <v>1648</v>
      </c>
      <c r="D1656" s="23">
        <v>171</v>
      </c>
      <c r="E1656" s="22">
        <v>108.5</v>
      </c>
      <c r="F1656" s="15">
        <f t="shared" si="387"/>
        <v>0.37500000000000039</v>
      </c>
      <c r="G1656" s="15">
        <f t="shared" si="388"/>
        <v>1.3500000000000014</v>
      </c>
      <c r="R1656">
        <f>S1656+SUM($S$1486:S1655)</f>
        <v>4117.583333333333</v>
      </c>
      <c r="S1656">
        <f t="shared" si="382"/>
        <v>30.138888888888889</v>
      </c>
      <c r="U1656">
        <f t="shared" si="383"/>
        <v>419.87691666666666</v>
      </c>
      <c r="V1656">
        <f t="shared" si="376"/>
        <v>551.88321966666672</v>
      </c>
      <c r="W1656">
        <f t="shared" si="384"/>
        <v>536.25000000000057</v>
      </c>
      <c r="X1656">
        <f t="shared" si="385"/>
        <v>32795.126203842607</v>
      </c>
      <c r="Y1656" t="str">
        <f t="shared" si="377"/>
        <v>Accelerating</v>
      </c>
      <c r="Z1656">
        <f t="shared" si="378"/>
        <v>32795.126203842607</v>
      </c>
      <c r="AA1656">
        <f t="shared" si="379"/>
        <v>0</v>
      </c>
      <c r="AB1656">
        <f t="shared" si="380"/>
        <v>0</v>
      </c>
      <c r="AC1656">
        <f t="shared" si="381"/>
        <v>1088.1332196666672</v>
      </c>
      <c r="AD1656">
        <f t="shared" si="389"/>
        <v>0</v>
      </c>
      <c r="AE1656">
        <f t="shared" si="390"/>
        <v>1088.1332196666672</v>
      </c>
      <c r="AF1656">
        <f>(Z1656+SUM($Z$1486:Z1655))/1000</f>
        <v>2784.7491642140212</v>
      </c>
      <c r="AG1656">
        <f>(AA1656+SUM($AA$1486:AA1655))/1000</f>
        <v>67.815689936672825</v>
      </c>
      <c r="BG1656">
        <f t="shared" si="386"/>
        <v>649.47212577160496</v>
      </c>
    </row>
    <row r="1657" spans="2:59" x14ac:dyDescent="0.3">
      <c r="B1657" s="23" t="s">
        <v>54</v>
      </c>
      <c r="C1657" s="23">
        <v>1649</v>
      </c>
      <c r="D1657" s="23">
        <v>172</v>
      </c>
      <c r="E1657" s="22">
        <v>109.9</v>
      </c>
      <c r="F1657" s="15">
        <f t="shared" si="387"/>
        <v>0.38888888888888851</v>
      </c>
      <c r="G1657" s="15">
        <f t="shared" si="388"/>
        <v>1.3999999999999986</v>
      </c>
      <c r="R1657">
        <f>S1657+SUM($S$1486:S1656)</f>
        <v>4148.1111111111104</v>
      </c>
      <c r="S1657">
        <f t="shared" si="382"/>
        <v>30.527777777777779</v>
      </c>
      <c r="U1657">
        <f t="shared" si="383"/>
        <v>430.78235666666671</v>
      </c>
      <c r="V1657">
        <f t="shared" si="376"/>
        <v>562.78865966666672</v>
      </c>
      <c r="W1657">
        <f t="shared" si="384"/>
        <v>556.11111111111052</v>
      </c>
      <c r="X1657">
        <f t="shared" si="385"/>
        <v>34157.523557910477</v>
      </c>
      <c r="Y1657" t="str">
        <f t="shared" si="377"/>
        <v>Accelerating</v>
      </c>
      <c r="Z1657">
        <f t="shared" si="378"/>
        <v>34157.523557910477</v>
      </c>
      <c r="AA1657">
        <f t="shared" si="379"/>
        <v>0</v>
      </c>
      <c r="AB1657">
        <f t="shared" si="380"/>
        <v>0</v>
      </c>
      <c r="AC1657">
        <f t="shared" si="381"/>
        <v>1118.8997707777771</v>
      </c>
      <c r="AD1657">
        <f t="shared" si="389"/>
        <v>0</v>
      </c>
      <c r="AE1657">
        <f t="shared" si="390"/>
        <v>1118.8997707777771</v>
      </c>
      <c r="AF1657">
        <f>(Z1657+SUM($Z$1486:Z1656))/1000</f>
        <v>2818.906687771932</v>
      </c>
      <c r="AG1657">
        <f>(AA1657+SUM($AA$1486:AA1656))/1000</f>
        <v>67.815689936672825</v>
      </c>
      <c r="BG1657">
        <f t="shared" si="386"/>
        <v>666.34082947530862</v>
      </c>
    </row>
    <row r="1658" spans="2:59" x14ac:dyDescent="0.3">
      <c r="B1658" s="23" t="s">
        <v>54</v>
      </c>
      <c r="C1658" s="23">
        <v>1650</v>
      </c>
      <c r="D1658" s="23">
        <v>173</v>
      </c>
      <c r="E1658" s="22">
        <v>111.3</v>
      </c>
      <c r="F1658" s="15">
        <f t="shared" si="387"/>
        <v>0.38888888888888851</v>
      </c>
      <c r="G1658" s="15">
        <f t="shared" si="388"/>
        <v>1.3999999999999986</v>
      </c>
      <c r="R1658">
        <f>S1658+SUM($S$1486:S1657)</f>
        <v>4179.0277777777774</v>
      </c>
      <c r="S1658">
        <f t="shared" si="382"/>
        <v>30.916666666666664</v>
      </c>
      <c r="U1658">
        <f t="shared" si="383"/>
        <v>441.82760999999988</v>
      </c>
      <c r="V1658">
        <f t="shared" si="376"/>
        <v>573.83391299999994</v>
      </c>
      <c r="W1658">
        <f t="shared" si="384"/>
        <v>556.11111111111052</v>
      </c>
      <c r="X1658">
        <f t="shared" si="385"/>
        <v>34934.133662101827</v>
      </c>
      <c r="Y1658" t="str">
        <f t="shared" si="377"/>
        <v>Accelerating</v>
      </c>
      <c r="Z1658">
        <f t="shared" si="378"/>
        <v>34934.133662101827</v>
      </c>
      <c r="AA1658">
        <f t="shared" si="379"/>
        <v>0</v>
      </c>
      <c r="AB1658">
        <f t="shared" si="380"/>
        <v>0</v>
      </c>
      <c r="AC1658">
        <f t="shared" si="381"/>
        <v>1129.9450241111103</v>
      </c>
      <c r="AD1658">
        <f t="shared" si="389"/>
        <v>0</v>
      </c>
      <c r="AE1658">
        <f t="shared" si="390"/>
        <v>1129.9450241111103</v>
      </c>
      <c r="AF1658">
        <f>(Z1658+SUM($Z$1486:Z1657))/1000</f>
        <v>2853.8408214340334</v>
      </c>
      <c r="AG1658">
        <f>(AA1658+SUM($AA$1486:AA1657))/1000</f>
        <v>67.815689936672825</v>
      </c>
      <c r="BG1658">
        <f t="shared" si="386"/>
        <v>683.42579861111096</v>
      </c>
    </row>
    <row r="1659" spans="2:59" x14ac:dyDescent="0.3">
      <c r="B1659" s="23" t="s">
        <v>54</v>
      </c>
      <c r="C1659" s="23">
        <v>1651</v>
      </c>
      <c r="D1659" s="23">
        <v>174</v>
      </c>
      <c r="E1659" s="22">
        <v>112.7</v>
      </c>
      <c r="F1659" s="15">
        <f t="shared" si="387"/>
        <v>0.36111111111111227</v>
      </c>
      <c r="G1659" s="15">
        <f t="shared" si="388"/>
        <v>1.3000000000000043</v>
      </c>
      <c r="R1659">
        <f>S1659+SUM($S$1486:S1658)</f>
        <v>4210.333333333333</v>
      </c>
      <c r="S1659">
        <f t="shared" si="382"/>
        <v>31.305555555555557</v>
      </c>
      <c r="U1659">
        <f t="shared" si="383"/>
        <v>453.01267666666672</v>
      </c>
      <c r="V1659">
        <f t="shared" si="376"/>
        <v>585.01897966666672</v>
      </c>
      <c r="W1659">
        <f t="shared" si="384"/>
        <v>516.38888888889051</v>
      </c>
      <c r="X1659">
        <f t="shared" si="385"/>
        <v>34480.185218392035</v>
      </c>
      <c r="Y1659" t="str">
        <f t="shared" si="377"/>
        <v>Accelerating</v>
      </c>
      <c r="Z1659">
        <f t="shared" si="378"/>
        <v>34480.185218392035</v>
      </c>
      <c r="AA1659">
        <f t="shared" si="379"/>
        <v>0</v>
      </c>
      <c r="AB1659">
        <f t="shared" si="380"/>
        <v>0</v>
      </c>
      <c r="AC1659">
        <f t="shared" si="381"/>
        <v>1101.4078685555573</v>
      </c>
      <c r="AD1659">
        <f t="shared" si="389"/>
        <v>0</v>
      </c>
      <c r="AE1659">
        <f t="shared" si="390"/>
        <v>1101.4078685555573</v>
      </c>
      <c r="AF1659">
        <f>(Z1659+SUM($Z$1486:Z1658))/1000</f>
        <v>2888.3210066524257</v>
      </c>
      <c r="AG1659">
        <f>(AA1659+SUM($AA$1486:AA1658))/1000</f>
        <v>67.815689936672825</v>
      </c>
      <c r="BG1659">
        <f t="shared" si="386"/>
        <v>700.72703317901232</v>
      </c>
    </row>
    <row r="1660" spans="2:59" x14ac:dyDescent="0.3">
      <c r="B1660" s="23" t="s">
        <v>54</v>
      </c>
      <c r="C1660" s="23">
        <v>1652</v>
      </c>
      <c r="D1660" s="23">
        <v>175</v>
      </c>
      <c r="E1660" s="22">
        <v>113.9</v>
      </c>
      <c r="F1660" s="15">
        <f t="shared" si="387"/>
        <v>0.31944444444444403</v>
      </c>
      <c r="G1660" s="15">
        <f t="shared" si="388"/>
        <v>1.1499999999999986</v>
      </c>
      <c r="R1660">
        <f>S1660+SUM($S$1486:S1659)</f>
        <v>4241.9722222222217</v>
      </c>
      <c r="S1660">
        <f t="shared" si="382"/>
        <v>31.638888888888889</v>
      </c>
      <c r="U1660">
        <f t="shared" si="383"/>
        <v>462.71115666666668</v>
      </c>
      <c r="V1660">
        <f t="shared" si="376"/>
        <v>594.71745966666663</v>
      </c>
      <c r="W1660">
        <f t="shared" si="384"/>
        <v>456.80555555555497</v>
      </c>
      <c r="X1660">
        <f t="shared" si="385"/>
        <v>33269.019842725291</v>
      </c>
      <c r="Y1660" t="str">
        <f t="shared" si="377"/>
        <v>Accelerating</v>
      </c>
      <c r="Z1660">
        <f t="shared" si="378"/>
        <v>33269.019842725291</v>
      </c>
      <c r="AA1660">
        <f t="shared" si="379"/>
        <v>0</v>
      </c>
      <c r="AB1660">
        <f t="shared" si="380"/>
        <v>0</v>
      </c>
      <c r="AC1660">
        <f t="shared" si="381"/>
        <v>1051.5230152222216</v>
      </c>
      <c r="AD1660">
        <f t="shared" si="389"/>
        <v>0</v>
      </c>
      <c r="AE1660">
        <f t="shared" si="390"/>
        <v>1051.5230152222216</v>
      </c>
      <c r="AF1660">
        <f>(Z1660+SUM($Z$1486:Z1659))/1000</f>
        <v>2921.5900264951506</v>
      </c>
      <c r="AG1660">
        <f>(AA1660+SUM($AA$1486:AA1659))/1000</f>
        <v>67.815689936672825</v>
      </c>
      <c r="BG1660">
        <f t="shared" si="386"/>
        <v>715.72879243827163</v>
      </c>
    </row>
    <row r="1661" spans="2:59" x14ac:dyDescent="0.3">
      <c r="B1661" s="23" t="s">
        <v>54</v>
      </c>
      <c r="C1661" s="23">
        <v>1653</v>
      </c>
      <c r="D1661" s="23">
        <v>176</v>
      </c>
      <c r="E1661" s="22">
        <v>115</v>
      </c>
      <c r="F1661" s="15">
        <f t="shared" si="387"/>
        <v>0.29166666666666585</v>
      </c>
      <c r="G1661" s="15">
        <f t="shared" si="388"/>
        <v>1.0499999999999972</v>
      </c>
      <c r="R1661">
        <f>S1661+SUM($S$1486:S1660)</f>
        <v>4273.9166666666661</v>
      </c>
      <c r="S1661">
        <f t="shared" si="382"/>
        <v>31.944444444444443</v>
      </c>
      <c r="U1661">
        <f t="shared" si="383"/>
        <v>471.69166666666661</v>
      </c>
      <c r="V1661">
        <f t="shared" si="376"/>
        <v>603.69796966666661</v>
      </c>
      <c r="W1661">
        <f t="shared" si="384"/>
        <v>417.08333333333218</v>
      </c>
      <c r="X1661">
        <f t="shared" si="385"/>
        <v>32608.291623611072</v>
      </c>
      <c r="Y1661" t="str">
        <f t="shared" si="377"/>
        <v>Accelerating</v>
      </c>
      <c r="Z1661">
        <f t="shared" si="378"/>
        <v>32608.291623611072</v>
      </c>
      <c r="AA1661">
        <f t="shared" si="379"/>
        <v>0</v>
      </c>
      <c r="AB1661">
        <f t="shared" si="380"/>
        <v>0</v>
      </c>
      <c r="AC1661">
        <f t="shared" si="381"/>
        <v>1020.7813029999988</v>
      </c>
      <c r="AD1661">
        <f t="shared" si="389"/>
        <v>0</v>
      </c>
      <c r="AE1661">
        <f t="shared" si="390"/>
        <v>1020.7813029999988</v>
      </c>
      <c r="AF1661">
        <f>(Z1661+SUM($Z$1486:Z1660))/1000</f>
        <v>2954.1983181187616</v>
      </c>
      <c r="AG1661">
        <f>(AA1661+SUM($AA$1486:AA1660))/1000</f>
        <v>67.815689936672825</v>
      </c>
      <c r="BG1661">
        <f t="shared" si="386"/>
        <v>729.61998456790127</v>
      </c>
    </row>
    <row r="1662" spans="2:59" x14ac:dyDescent="0.3">
      <c r="B1662" s="23" t="s">
        <v>54</v>
      </c>
      <c r="C1662" s="23">
        <v>1654</v>
      </c>
      <c r="D1662" s="23">
        <v>177</v>
      </c>
      <c r="E1662" s="22">
        <v>116</v>
      </c>
      <c r="F1662" s="15">
        <f t="shared" si="387"/>
        <v>0.24999999999999961</v>
      </c>
      <c r="G1662" s="15">
        <f t="shared" si="388"/>
        <v>0.89999999999999858</v>
      </c>
      <c r="R1662">
        <f>S1662+SUM($S$1486:S1661)</f>
        <v>4306.1388888888887</v>
      </c>
      <c r="S1662">
        <f t="shared" si="382"/>
        <v>32.222222222222221</v>
      </c>
      <c r="U1662">
        <f t="shared" si="383"/>
        <v>479.93066666666664</v>
      </c>
      <c r="V1662">
        <f t="shared" si="376"/>
        <v>611.93696966666664</v>
      </c>
      <c r="W1662">
        <f t="shared" si="384"/>
        <v>357.49999999999943</v>
      </c>
      <c r="X1662">
        <f t="shared" si="385"/>
        <v>31237.413467037019</v>
      </c>
      <c r="Y1662" t="str">
        <f t="shared" si="377"/>
        <v>Accelerating</v>
      </c>
      <c r="Z1662">
        <f t="shared" si="378"/>
        <v>31237.413467037019</v>
      </c>
      <c r="AA1662">
        <f t="shared" si="379"/>
        <v>0</v>
      </c>
      <c r="AB1662">
        <f t="shared" si="380"/>
        <v>0</v>
      </c>
      <c r="AC1662">
        <f t="shared" si="381"/>
        <v>969.43696966666607</v>
      </c>
      <c r="AD1662">
        <f t="shared" si="389"/>
        <v>0</v>
      </c>
      <c r="AE1662">
        <f t="shared" si="390"/>
        <v>969.43696966666607</v>
      </c>
      <c r="AF1662">
        <f>(Z1662+SUM($Z$1486:Z1661))/1000</f>
        <v>2985.4357315857987</v>
      </c>
      <c r="AG1662">
        <f>(AA1662+SUM($AA$1486:AA1661))/1000</f>
        <v>67.815689936672825</v>
      </c>
      <c r="BG1662">
        <f t="shared" si="386"/>
        <v>742.3641975308642</v>
      </c>
    </row>
    <row r="1663" spans="2:59" x14ac:dyDescent="0.3">
      <c r="B1663" s="23" t="s">
        <v>54</v>
      </c>
      <c r="C1663" s="23">
        <v>1655</v>
      </c>
      <c r="D1663" s="23">
        <v>178</v>
      </c>
      <c r="E1663" s="22">
        <v>116.8</v>
      </c>
      <c r="F1663" s="15">
        <f t="shared" si="387"/>
        <v>0.22222222222222143</v>
      </c>
      <c r="G1663" s="15">
        <f t="shared" si="388"/>
        <v>0.79999999999999716</v>
      </c>
      <c r="R1663">
        <f>S1663+SUM($S$1486:S1662)</f>
        <v>4338.583333333333</v>
      </c>
      <c r="S1663">
        <f t="shared" si="382"/>
        <v>32.444444444444443</v>
      </c>
      <c r="U1663">
        <f t="shared" si="383"/>
        <v>486.57322666666659</v>
      </c>
      <c r="V1663">
        <f t="shared" si="376"/>
        <v>618.57952966666653</v>
      </c>
      <c r="W1663">
        <f t="shared" si="384"/>
        <v>317.77777777777663</v>
      </c>
      <c r="X1663">
        <f t="shared" si="385"/>
        <v>30379.592641530824</v>
      </c>
      <c r="Y1663" t="str">
        <f t="shared" si="377"/>
        <v>Accelerating</v>
      </c>
      <c r="Z1663">
        <f t="shared" si="378"/>
        <v>30379.592641530824</v>
      </c>
      <c r="AA1663">
        <f t="shared" si="379"/>
        <v>0</v>
      </c>
      <c r="AB1663">
        <f t="shared" si="380"/>
        <v>0</v>
      </c>
      <c r="AC1663">
        <f t="shared" si="381"/>
        <v>936.35730744444322</v>
      </c>
      <c r="AD1663">
        <f t="shared" si="389"/>
        <v>0</v>
      </c>
      <c r="AE1663">
        <f>IF(AC1663&lt;0,0,IF(AC1663=$T$8,0,AC1663))</f>
        <v>936.35730744444322</v>
      </c>
      <c r="AF1663">
        <f>(Z1663+SUM($Z$1486:Z1662))/1000</f>
        <v>3015.8153242273297</v>
      </c>
      <c r="AG1663">
        <f>(AA1663+SUM($AA$1486:AA1662))/1000</f>
        <v>67.815689936672825</v>
      </c>
      <c r="BG1663">
        <f t="shared" si="386"/>
        <v>752.63901234567891</v>
      </c>
    </row>
    <row r="1664" spans="2:59" x14ac:dyDescent="0.3">
      <c r="B1664" s="23" t="s">
        <v>54</v>
      </c>
      <c r="C1664" s="23">
        <v>1656</v>
      </c>
      <c r="D1664" s="23">
        <v>179</v>
      </c>
      <c r="E1664" s="22">
        <v>117.6</v>
      </c>
      <c r="F1664" s="15">
        <f t="shared" si="387"/>
        <v>0.2222222222222234</v>
      </c>
      <c r="G1664" s="15">
        <f t="shared" si="388"/>
        <v>0.80000000000000426</v>
      </c>
      <c r="R1664">
        <f>S1664+SUM($S$1486:S1663)</f>
        <v>4371.25</v>
      </c>
      <c r="S1664">
        <f t="shared" si="382"/>
        <v>32.666666666666664</v>
      </c>
      <c r="U1664">
        <f t="shared" si="383"/>
        <v>493.26143999999988</v>
      </c>
      <c r="V1664">
        <f t="shared" si="376"/>
        <v>625.26774299999988</v>
      </c>
      <c r="W1664">
        <f t="shared" si="384"/>
        <v>317.77777777777948</v>
      </c>
      <c r="X1664">
        <f t="shared" si="385"/>
        <v>30806.153678740789</v>
      </c>
      <c r="Y1664" t="str">
        <f t="shared" si="377"/>
        <v>Accelerating</v>
      </c>
      <c r="Z1664">
        <f t="shared" si="378"/>
        <v>30806.153678740789</v>
      </c>
      <c r="AA1664">
        <f t="shared" si="379"/>
        <v>0</v>
      </c>
      <c r="AB1664">
        <f t="shared" si="380"/>
        <v>0</v>
      </c>
      <c r="AC1664">
        <f t="shared" si="381"/>
        <v>943.0455207777793</v>
      </c>
      <c r="AD1664">
        <f t="shared" si="389"/>
        <v>0</v>
      </c>
      <c r="AE1664">
        <f t="shared" ref="AE1664:AE1727" si="391">IF(AC1664&lt;0,0,IF(AC1664=$T$8,0,AC1664))</f>
        <v>943.0455207777793</v>
      </c>
      <c r="AF1664">
        <f>(Z1664+SUM($Z$1486:Z1663))/1000</f>
        <v>3046.6214779060706</v>
      </c>
      <c r="AG1664">
        <f>(AA1664+SUM($AA$1486:AA1663))/1000</f>
        <v>67.815689936672825</v>
      </c>
      <c r="BG1664">
        <f t="shared" si="386"/>
        <v>762.98444444444431</v>
      </c>
    </row>
    <row r="1665" spans="2:59" x14ac:dyDescent="0.3">
      <c r="B1665" s="23" t="s">
        <v>54</v>
      </c>
      <c r="C1665" s="23">
        <v>1657</v>
      </c>
      <c r="D1665" s="23">
        <v>180</v>
      </c>
      <c r="E1665" s="22">
        <v>118.4</v>
      </c>
      <c r="F1665" s="15">
        <f t="shared" si="387"/>
        <v>0.2222222222222234</v>
      </c>
      <c r="G1665" s="15">
        <f t="shared" si="388"/>
        <v>0.80000000000000426</v>
      </c>
      <c r="R1665">
        <f>S1665+SUM($S$1486:S1664)</f>
        <v>4404.1388888888887</v>
      </c>
      <c r="S1665">
        <f t="shared" si="382"/>
        <v>32.888888888888893</v>
      </c>
      <c r="U1665">
        <f t="shared" si="383"/>
        <v>499.99530666666675</v>
      </c>
      <c r="V1665">
        <f t="shared" si="376"/>
        <v>632.00160966666681</v>
      </c>
      <c r="W1665">
        <f t="shared" si="384"/>
        <v>317.77777777777948</v>
      </c>
      <c r="X1665">
        <f t="shared" si="385"/>
        <v>31237.188742617345</v>
      </c>
      <c r="Y1665" t="str">
        <f t="shared" si="377"/>
        <v>Accelerating</v>
      </c>
      <c r="Z1665">
        <f t="shared" si="378"/>
        <v>31237.188742617345</v>
      </c>
      <c r="AA1665">
        <f t="shared" si="379"/>
        <v>0</v>
      </c>
      <c r="AB1665">
        <f t="shared" si="380"/>
        <v>0</v>
      </c>
      <c r="AC1665">
        <f t="shared" si="381"/>
        <v>949.77938744444623</v>
      </c>
      <c r="AD1665">
        <f t="shared" si="389"/>
        <v>0</v>
      </c>
      <c r="AE1665">
        <f t="shared" si="391"/>
        <v>949.77938744444623</v>
      </c>
      <c r="AF1665">
        <f>(Z1665+SUM($Z$1486:Z1664))/1000</f>
        <v>3077.8586666486876</v>
      </c>
      <c r="AG1665">
        <f>(AA1665+SUM($AA$1486:AA1664))/1000</f>
        <v>67.815689936672825</v>
      </c>
      <c r="BG1665">
        <f t="shared" si="386"/>
        <v>773.40049382716063</v>
      </c>
    </row>
    <row r="1666" spans="2:59" x14ac:dyDescent="0.3">
      <c r="B1666" s="23" t="s">
        <v>54</v>
      </c>
      <c r="C1666" s="23">
        <v>1658</v>
      </c>
      <c r="D1666" s="23">
        <v>181</v>
      </c>
      <c r="E1666" s="22">
        <v>119.2</v>
      </c>
      <c r="F1666" s="15">
        <f t="shared" si="387"/>
        <v>0.22222222222222143</v>
      </c>
      <c r="G1666" s="15">
        <f t="shared" si="388"/>
        <v>0.79999999999999716</v>
      </c>
      <c r="R1666">
        <f>S1666+SUM($S$1486:S1665)</f>
        <v>4437.25</v>
      </c>
      <c r="S1666">
        <f t="shared" si="382"/>
        <v>33.111111111111114</v>
      </c>
      <c r="U1666">
        <f t="shared" si="383"/>
        <v>506.7748266666668</v>
      </c>
      <c r="V1666">
        <f t="shared" si="376"/>
        <v>638.78112966666686</v>
      </c>
      <c r="W1666">
        <f t="shared" si="384"/>
        <v>317.77777777777663</v>
      </c>
      <c r="X1666">
        <f t="shared" si="385"/>
        <v>31672.728268716022</v>
      </c>
      <c r="Y1666" t="str">
        <f t="shared" si="377"/>
        <v>Accelerating</v>
      </c>
      <c r="Z1666">
        <f t="shared" si="378"/>
        <v>31672.728268716022</v>
      </c>
      <c r="AA1666">
        <f t="shared" si="379"/>
        <v>0</v>
      </c>
      <c r="AB1666">
        <f t="shared" si="380"/>
        <v>0</v>
      </c>
      <c r="AC1666">
        <f t="shared" si="381"/>
        <v>956.55890744444355</v>
      </c>
      <c r="AD1666">
        <f t="shared" si="389"/>
        <v>0</v>
      </c>
      <c r="AE1666">
        <f t="shared" si="391"/>
        <v>956.55890744444355</v>
      </c>
      <c r="AF1666">
        <f>(Z1666+SUM($Z$1486:Z1665))/1000</f>
        <v>3109.5313949174038</v>
      </c>
      <c r="AG1666">
        <f>(AA1666+SUM($AA$1486:AA1665))/1000</f>
        <v>67.815689936672825</v>
      </c>
      <c r="BG1666">
        <f t="shared" si="386"/>
        <v>783.88716049382731</v>
      </c>
    </row>
    <row r="1667" spans="2:59" x14ac:dyDescent="0.3">
      <c r="B1667" s="23" t="s">
        <v>54</v>
      </c>
      <c r="C1667" s="23">
        <v>1659</v>
      </c>
      <c r="D1667" s="23">
        <v>182</v>
      </c>
      <c r="E1667" s="22">
        <v>120</v>
      </c>
      <c r="F1667" s="15">
        <f t="shared" si="387"/>
        <v>0.22222222222222143</v>
      </c>
      <c r="G1667" s="15">
        <f t="shared" si="388"/>
        <v>0.79999999999999716</v>
      </c>
      <c r="R1667">
        <f>S1667+SUM($S$1486:S1666)</f>
        <v>4470.583333333333</v>
      </c>
      <c r="S1667">
        <f t="shared" si="382"/>
        <v>33.333333333333336</v>
      </c>
      <c r="U1667">
        <f t="shared" si="383"/>
        <v>513.6</v>
      </c>
      <c r="V1667">
        <f t="shared" si="376"/>
        <v>645.60630300000003</v>
      </c>
      <c r="W1667">
        <f t="shared" si="384"/>
        <v>317.77777777777663</v>
      </c>
      <c r="X1667">
        <f t="shared" si="385"/>
        <v>32112.802692592559</v>
      </c>
      <c r="Y1667" t="str">
        <f t="shared" si="377"/>
        <v>Accelerating</v>
      </c>
      <c r="Z1667">
        <f t="shared" si="378"/>
        <v>32112.802692592559</v>
      </c>
      <c r="AA1667">
        <f t="shared" si="379"/>
        <v>0</v>
      </c>
      <c r="AB1667">
        <f t="shared" si="380"/>
        <v>0</v>
      </c>
      <c r="AC1667">
        <f t="shared" si="381"/>
        <v>963.38408077777672</v>
      </c>
      <c r="AD1667">
        <f t="shared" si="389"/>
        <v>0</v>
      </c>
      <c r="AE1667">
        <f t="shared" si="391"/>
        <v>963.38408077777672</v>
      </c>
      <c r="AF1667">
        <f>(Z1667+SUM($Z$1486:Z1666))/1000</f>
        <v>3141.6441976099964</v>
      </c>
      <c r="AG1667">
        <f>(AA1667+SUM($AA$1486:AA1666))/1000</f>
        <v>67.815689936672825</v>
      </c>
      <c r="BG1667">
        <f t="shared" si="386"/>
        <v>794.44444444444457</v>
      </c>
    </row>
    <row r="1668" spans="2:59" x14ac:dyDescent="0.3">
      <c r="B1668" s="23" t="s">
        <v>54</v>
      </c>
      <c r="C1668" s="23">
        <v>1660</v>
      </c>
      <c r="D1668" s="23">
        <v>183</v>
      </c>
      <c r="E1668" s="22">
        <v>120.8</v>
      </c>
      <c r="F1668" s="15">
        <f t="shared" si="387"/>
        <v>0.22222222222222143</v>
      </c>
      <c r="G1668" s="15">
        <f t="shared" si="388"/>
        <v>0.79999999999999716</v>
      </c>
      <c r="R1668">
        <f>S1668+SUM($S$1486:S1667)</f>
        <v>4504.1388888888887</v>
      </c>
      <c r="S1668">
        <f t="shared" si="382"/>
        <v>33.555555555555557</v>
      </c>
      <c r="U1668">
        <f t="shared" si="383"/>
        <v>520.47082666666677</v>
      </c>
      <c r="V1668">
        <f t="shared" si="376"/>
        <v>652.47712966666677</v>
      </c>
      <c r="W1668">
        <f t="shared" si="384"/>
        <v>317.77777777777663</v>
      </c>
      <c r="X1668">
        <f t="shared" si="385"/>
        <v>32557.442449802438</v>
      </c>
      <c r="Y1668" t="str">
        <f t="shared" si="377"/>
        <v>Accelerating</v>
      </c>
      <c r="Z1668">
        <f t="shared" si="378"/>
        <v>32557.442449802438</v>
      </c>
      <c r="AA1668">
        <f t="shared" si="379"/>
        <v>0</v>
      </c>
      <c r="AB1668">
        <f t="shared" si="380"/>
        <v>0</v>
      </c>
      <c r="AC1668">
        <f t="shared" si="381"/>
        <v>970.25490744444346</v>
      </c>
      <c r="AD1668">
        <f t="shared" si="389"/>
        <v>0</v>
      </c>
      <c r="AE1668">
        <f t="shared" si="391"/>
        <v>970.25490744444346</v>
      </c>
      <c r="AF1668">
        <f>(Z1668+SUM($Z$1486:Z1667))/1000</f>
        <v>3174.201640059799</v>
      </c>
      <c r="AG1668">
        <f>(AA1668+SUM($AA$1486:AA1667))/1000</f>
        <v>67.815689936672825</v>
      </c>
      <c r="BG1668">
        <f t="shared" si="386"/>
        <v>805.07234567901253</v>
      </c>
    </row>
    <row r="1669" spans="2:59" x14ac:dyDescent="0.3">
      <c r="B1669" s="23" t="s">
        <v>54</v>
      </c>
      <c r="C1669" s="23">
        <v>1661</v>
      </c>
      <c r="D1669" s="23">
        <v>184</v>
      </c>
      <c r="E1669" s="22">
        <v>121.6</v>
      </c>
      <c r="F1669" s="15">
        <f t="shared" si="387"/>
        <v>0.20833333333333331</v>
      </c>
      <c r="G1669" s="15">
        <f t="shared" si="388"/>
        <v>0.75</v>
      </c>
      <c r="R1669">
        <f>S1669+SUM($S$1486:S1668)</f>
        <v>4537.9166666666661</v>
      </c>
      <c r="S1669">
        <f t="shared" si="382"/>
        <v>33.777777777777779</v>
      </c>
      <c r="U1669">
        <f t="shared" si="383"/>
        <v>527.38730666666663</v>
      </c>
      <c r="V1669">
        <f t="shared" si="376"/>
        <v>659.39360966666663</v>
      </c>
      <c r="W1669">
        <f t="shared" si="384"/>
        <v>297.91666666666663</v>
      </c>
      <c r="X1669">
        <f t="shared" si="385"/>
        <v>32335.813778370368</v>
      </c>
      <c r="Y1669" t="str">
        <f t="shared" si="377"/>
        <v>Accelerating</v>
      </c>
      <c r="Z1669">
        <f t="shared" si="378"/>
        <v>32335.813778370368</v>
      </c>
      <c r="AA1669">
        <f t="shared" si="379"/>
        <v>0</v>
      </c>
      <c r="AB1669">
        <f t="shared" si="380"/>
        <v>0</v>
      </c>
      <c r="AC1669">
        <f t="shared" si="381"/>
        <v>957.31027633333326</v>
      </c>
      <c r="AD1669">
        <f t="shared" si="389"/>
        <v>0</v>
      </c>
      <c r="AE1669">
        <f t="shared" si="391"/>
        <v>957.31027633333326</v>
      </c>
      <c r="AF1669">
        <f>(Z1669+SUM($Z$1486:Z1668))/1000</f>
        <v>3206.5374538381693</v>
      </c>
      <c r="AG1669">
        <f>(AA1669+SUM($AA$1486:AA1668))/1000</f>
        <v>67.815689936672825</v>
      </c>
      <c r="BG1669">
        <f t="shared" si="386"/>
        <v>815.77086419753095</v>
      </c>
    </row>
    <row r="1670" spans="2:59" x14ac:dyDescent="0.3">
      <c r="B1670" s="23" t="s">
        <v>54</v>
      </c>
      <c r="C1670" s="23">
        <v>1662</v>
      </c>
      <c r="D1670" s="23">
        <v>185</v>
      </c>
      <c r="E1670" s="22">
        <v>122.3</v>
      </c>
      <c r="F1670" s="15">
        <f t="shared" si="387"/>
        <v>0.20833333333333331</v>
      </c>
      <c r="G1670" s="15">
        <f t="shared" si="388"/>
        <v>0.75</v>
      </c>
      <c r="R1670">
        <f>S1670+SUM($S$1486:S1669)</f>
        <v>4571.8888888888887</v>
      </c>
      <c r="S1670">
        <f t="shared" si="382"/>
        <v>33.972222222222221</v>
      </c>
      <c r="U1670">
        <f t="shared" si="383"/>
        <v>533.47667666666666</v>
      </c>
      <c r="V1670">
        <f t="shared" si="376"/>
        <v>665.48297966666667</v>
      </c>
      <c r="W1670">
        <f t="shared" si="384"/>
        <v>297.91666666666663</v>
      </c>
      <c r="X1670">
        <f t="shared" si="385"/>
        <v>32728.826874046295</v>
      </c>
      <c r="Y1670" t="str">
        <f t="shared" si="377"/>
        <v>Accelerating</v>
      </c>
      <c r="Z1670">
        <f t="shared" si="378"/>
        <v>32728.826874046295</v>
      </c>
      <c r="AA1670">
        <f t="shared" si="379"/>
        <v>0</v>
      </c>
      <c r="AB1670">
        <f t="shared" si="380"/>
        <v>0</v>
      </c>
      <c r="AC1670">
        <f t="shared" si="381"/>
        <v>963.39964633333329</v>
      </c>
      <c r="AD1670">
        <f t="shared" si="389"/>
        <v>0</v>
      </c>
      <c r="AE1670">
        <f t="shared" si="391"/>
        <v>963.39964633333329</v>
      </c>
      <c r="AF1670">
        <f>(Z1670+SUM($Z$1486:Z1669))/1000</f>
        <v>3239.2662807122151</v>
      </c>
      <c r="AG1670">
        <f>(AA1670+SUM($AA$1486:AA1669))/1000</f>
        <v>67.815689936672825</v>
      </c>
      <c r="BG1670">
        <f t="shared" si="386"/>
        <v>825.18999614197526</v>
      </c>
    </row>
    <row r="1671" spans="2:59" x14ac:dyDescent="0.3">
      <c r="B1671" s="23" t="s">
        <v>54</v>
      </c>
      <c r="C1671" s="23">
        <v>1663</v>
      </c>
      <c r="D1671" s="23">
        <v>186</v>
      </c>
      <c r="E1671" s="22">
        <v>123.1</v>
      </c>
      <c r="F1671" s="15">
        <f t="shared" si="387"/>
        <v>0.20833333333333331</v>
      </c>
      <c r="G1671" s="15">
        <f t="shared" si="388"/>
        <v>0.75</v>
      </c>
      <c r="R1671">
        <f>S1671+SUM($S$1486:S1670)</f>
        <v>4606.083333333333</v>
      </c>
      <c r="S1671">
        <f t="shared" si="382"/>
        <v>34.194444444444443</v>
      </c>
      <c r="U1671">
        <f t="shared" si="383"/>
        <v>540.47875666666664</v>
      </c>
      <c r="V1671">
        <f t="shared" si="376"/>
        <v>672.48505966666664</v>
      </c>
      <c r="W1671">
        <f t="shared" si="384"/>
        <v>297.91666666666663</v>
      </c>
      <c r="X1671">
        <f t="shared" si="385"/>
        <v>33182.347919898144</v>
      </c>
      <c r="Y1671" t="str">
        <f t="shared" si="377"/>
        <v>Accelerating</v>
      </c>
      <c r="Z1671">
        <f t="shared" si="378"/>
        <v>33182.347919898144</v>
      </c>
      <c r="AA1671">
        <f t="shared" si="379"/>
        <v>0</v>
      </c>
      <c r="AB1671">
        <f t="shared" si="380"/>
        <v>0</v>
      </c>
      <c r="AC1671">
        <f t="shared" si="381"/>
        <v>970.40172633333327</v>
      </c>
      <c r="AD1671">
        <f t="shared" si="389"/>
        <v>0</v>
      </c>
      <c r="AE1671">
        <f t="shared" si="391"/>
        <v>970.40172633333327</v>
      </c>
      <c r="AF1671">
        <f>(Z1671+SUM($Z$1486:Z1670))/1000</f>
        <v>3272.4486286321135</v>
      </c>
      <c r="AG1671">
        <f>(AA1671+SUM($AA$1486:AA1670))/1000</f>
        <v>67.815689936672825</v>
      </c>
      <c r="BG1671">
        <f t="shared" si="386"/>
        <v>836.02092206790121</v>
      </c>
    </row>
    <row r="1672" spans="2:59" x14ac:dyDescent="0.3">
      <c r="B1672" s="23" t="s">
        <v>54</v>
      </c>
      <c r="C1672" s="23">
        <v>1664</v>
      </c>
      <c r="D1672" s="23">
        <v>187</v>
      </c>
      <c r="E1672" s="22">
        <v>123.8</v>
      </c>
      <c r="F1672" s="15">
        <f t="shared" si="387"/>
        <v>0.18055555555555713</v>
      </c>
      <c r="G1672" s="15">
        <f t="shared" si="388"/>
        <v>0.65000000000000568</v>
      </c>
      <c r="R1672">
        <f>S1672+SUM($S$1486:S1671)</f>
        <v>4640.4722222222217</v>
      </c>
      <c r="S1672">
        <f t="shared" si="382"/>
        <v>34.388888888888886</v>
      </c>
      <c r="U1672">
        <f t="shared" si="383"/>
        <v>546.64302666666651</v>
      </c>
      <c r="V1672">
        <f t="shared" ref="V1672:V1735" si="392">U1672+T$8</f>
        <v>678.64932966666652</v>
      </c>
      <c r="W1672">
        <f t="shared" si="384"/>
        <v>258.19444444444673</v>
      </c>
      <c r="X1672">
        <f t="shared" si="385"/>
        <v>32217.016454154393</v>
      </c>
      <c r="Y1672" t="str">
        <f t="shared" ref="Y1672:Y1735" si="393">IF(F1672&gt;0, "Accelerating", IF(F1672&lt;0, "Braking", IF(F1672=0, "Constant")))</f>
        <v>Accelerating</v>
      </c>
      <c r="Z1672">
        <f t="shared" ref="Z1672:Z1735" si="394">AE1672*S1672</f>
        <v>32217.016454154393</v>
      </c>
      <c r="AA1672">
        <f t="shared" ref="AA1672:AA1735" si="395">AD1672*S1672</f>
        <v>0</v>
      </c>
      <c r="AB1672">
        <f t="shared" ref="AB1672:AB1735" si="396">IF(S1672=0, 1,0)</f>
        <v>0</v>
      </c>
      <c r="AC1672">
        <f t="shared" ref="AC1672:AC1735" si="397">W1672+V1672</f>
        <v>936.84377411111325</v>
      </c>
      <c r="AD1672">
        <f t="shared" si="389"/>
        <v>0</v>
      </c>
      <c r="AE1672">
        <f t="shared" si="391"/>
        <v>936.84377411111325</v>
      </c>
      <c r="AF1672">
        <f>(Z1672+SUM($Z$1486:Z1671))/1000</f>
        <v>3304.6656450862679</v>
      </c>
      <c r="AG1672">
        <f>(AA1672+SUM($AA$1486:AA1671))/1000</f>
        <v>67.815689936672825</v>
      </c>
      <c r="BG1672">
        <f t="shared" si="386"/>
        <v>845.55591049382713</v>
      </c>
    </row>
    <row r="1673" spans="2:59" x14ac:dyDescent="0.3">
      <c r="B1673" s="23" t="s">
        <v>54</v>
      </c>
      <c r="C1673" s="23">
        <v>1665</v>
      </c>
      <c r="D1673" s="23">
        <v>188</v>
      </c>
      <c r="E1673" s="22">
        <v>124.4</v>
      </c>
      <c r="F1673" s="15">
        <f t="shared" si="387"/>
        <v>0.16666666666666705</v>
      </c>
      <c r="G1673" s="15">
        <f t="shared" si="388"/>
        <v>0.60000000000000142</v>
      </c>
      <c r="R1673">
        <f>S1673+SUM($S$1486:S1672)</f>
        <v>4675.0277777777774</v>
      </c>
      <c r="S1673">
        <f t="shared" ref="S1673:S1736" si="398">E1673/3.6</f>
        <v>34.555555555555557</v>
      </c>
      <c r="U1673">
        <f t="shared" ref="U1673:U1736" si="399">0.5*2.14*0.36*1.2*(S1673)^2</f>
        <v>551.9545066666667</v>
      </c>
      <c r="V1673">
        <f t="shared" si="392"/>
        <v>683.96080966666671</v>
      </c>
      <c r="W1673">
        <f t="shared" ref="W1673:W1736" si="400">(1430*F1673)</f>
        <v>238.33333333333388</v>
      </c>
      <c r="X1673">
        <f t="shared" ref="X1673:X1736" si="401">AE1673*S1673</f>
        <v>31870.386497000021</v>
      </c>
      <c r="Y1673" t="str">
        <f t="shared" si="393"/>
        <v>Accelerating</v>
      </c>
      <c r="Z1673">
        <f t="shared" si="394"/>
        <v>31870.386497000021</v>
      </c>
      <c r="AA1673">
        <f t="shared" si="395"/>
        <v>0</v>
      </c>
      <c r="AB1673">
        <f t="shared" si="396"/>
        <v>0</v>
      </c>
      <c r="AC1673">
        <f t="shared" si="397"/>
        <v>922.29414300000053</v>
      </c>
      <c r="AD1673">
        <f t="shared" si="389"/>
        <v>0</v>
      </c>
      <c r="AE1673">
        <f t="shared" si="391"/>
        <v>922.29414300000053</v>
      </c>
      <c r="AF1673">
        <f>(Z1673+SUM($Z$1486:Z1672))/1000</f>
        <v>3336.5360315832681</v>
      </c>
      <c r="AG1673">
        <f>(AA1673+SUM($AA$1486:AA1672))/1000</f>
        <v>67.815689936672825</v>
      </c>
      <c r="BG1673">
        <f t="shared" ref="BG1673:BG1736" si="402">(0.5*1430*(S1673*S1673))/1000</f>
        <v>853.77179012345698</v>
      </c>
    </row>
    <row r="1674" spans="2:59" x14ac:dyDescent="0.3">
      <c r="B1674" s="23" t="s">
        <v>54</v>
      </c>
      <c r="C1674" s="23">
        <v>1666</v>
      </c>
      <c r="D1674" s="23">
        <v>189</v>
      </c>
      <c r="E1674" s="22">
        <v>125</v>
      </c>
      <c r="F1674" s="15">
        <f t="shared" ref="F1674:F1737" si="403">($E1675-$E1673)/2/3.6</f>
        <v>0.1388888888888889</v>
      </c>
      <c r="G1674" s="15">
        <f t="shared" ref="G1674:G1737" si="404">($E1675-$E1673)/2</f>
        <v>0.5</v>
      </c>
      <c r="R1674">
        <f>S1674+SUM($S$1486:S1673)</f>
        <v>4709.75</v>
      </c>
      <c r="S1674">
        <f t="shared" si="398"/>
        <v>34.722222222222221</v>
      </c>
      <c r="U1674">
        <f t="shared" si="399"/>
        <v>557.29166666666663</v>
      </c>
      <c r="V1674">
        <f t="shared" si="392"/>
        <v>689.29796966666663</v>
      </c>
      <c r="W1674">
        <f t="shared" si="400"/>
        <v>198.61111111111111</v>
      </c>
      <c r="X1674">
        <f t="shared" si="401"/>
        <v>30830.176415895057</v>
      </c>
      <c r="Y1674" t="str">
        <f t="shared" si="393"/>
        <v>Accelerating</v>
      </c>
      <c r="Z1674">
        <f t="shared" si="394"/>
        <v>30830.176415895057</v>
      </c>
      <c r="AA1674">
        <f t="shared" si="395"/>
        <v>0</v>
      </c>
      <c r="AB1674">
        <f t="shared" si="396"/>
        <v>0</v>
      </c>
      <c r="AC1674">
        <f t="shared" si="397"/>
        <v>887.90908077777772</v>
      </c>
      <c r="AD1674">
        <f t="shared" si="389"/>
        <v>0</v>
      </c>
      <c r="AE1674">
        <f t="shared" si="391"/>
        <v>887.90908077777772</v>
      </c>
      <c r="AF1674">
        <f>(Z1674+SUM($Z$1486:Z1673))/1000</f>
        <v>3367.3662079991632</v>
      </c>
      <c r="AG1674">
        <f>(AA1674+SUM($AA$1486:AA1673))/1000</f>
        <v>67.815689936672825</v>
      </c>
      <c r="BG1674">
        <f t="shared" si="402"/>
        <v>862.02739197530866</v>
      </c>
    </row>
    <row r="1675" spans="2:59" x14ac:dyDescent="0.3">
      <c r="B1675" s="23" t="s">
        <v>54</v>
      </c>
      <c r="C1675" s="23">
        <v>1667</v>
      </c>
      <c r="D1675" s="23">
        <v>190</v>
      </c>
      <c r="E1675" s="22">
        <v>125.4</v>
      </c>
      <c r="F1675" s="15">
        <f t="shared" si="403"/>
        <v>0.11111111111111072</v>
      </c>
      <c r="G1675" s="15">
        <f t="shared" si="404"/>
        <v>0.39999999999999858</v>
      </c>
      <c r="R1675">
        <f>S1675+SUM($S$1486:S1674)</f>
        <v>4744.583333333333</v>
      </c>
      <c r="S1675">
        <f t="shared" si="398"/>
        <v>34.833333333333336</v>
      </c>
      <c r="U1675">
        <f t="shared" si="399"/>
        <v>560.86404000000005</v>
      </c>
      <c r="V1675">
        <f t="shared" si="392"/>
        <v>692.87034300000005</v>
      </c>
      <c r="W1675">
        <f t="shared" si="400"/>
        <v>158.88888888888832</v>
      </c>
      <c r="X1675">
        <f t="shared" si="401"/>
        <v>29669.613244129614</v>
      </c>
      <c r="Y1675" t="str">
        <f t="shared" si="393"/>
        <v>Accelerating</v>
      </c>
      <c r="Z1675">
        <f t="shared" si="394"/>
        <v>29669.613244129614</v>
      </c>
      <c r="AA1675">
        <f t="shared" si="395"/>
        <v>0</v>
      </c>
      <c r="AB1675">
        <f t="shared" si="396"/>
        <v>0</v>
      </c>
      <c r="AC1675">
        <f t="shared" si="397"/>
        <v>851.75923188888839</v>
      </c>
      <c r="AD1675">
        <f t="shared" ref="AD1675:AD1738" si="405">IF(AC1675&gt;V1675,0,IF(AC1675&gt;0,0,IF(AC1675=$T$8,0,-AC1675)))</f>
        <v>0</v>
      </c>
      <c r="AE1675">
        <f t="shared" si="391"/>
        <v>851.75923188888839</v>
      </c>
      <c r="AF1675">
        <f>(Z1675+SUM($Z$1486:Z1674))/1000</f>
        <v>3397.035821243293</v>
      </c>
      <c r="AG1675">
        <f>(AA1675+SUM($AA$1486:AA1674))/1000</f>
        <v>67.815689936672825</v>
      </c>
      <c r="BG1675">
        <f t="shared" si="402"/>
        <v>867.55319444444456</v>
      </c>
    </row>
    <row r="1676" spans="2:59" x14ac:dyDescent="0.3">
      <c r="B1676" s="23" t="s">
        <v>54</v>
      </c>
      <c r="C1676" s="23">
        <v>1668</v>
      </c>
      <c r="D1676" s="23">
        <v>191</v>
      </c>
      <c r="E1676" s="22">
        <v>125.8</v>
      </c>
      <c r="F1676" s="15">
        <f t="shared" si="403"/>
        <v>9.7222222222220642E-2</v>
      </c>
      <c r="G1676" s="15">
        <f t="shared" si="404"/>
        <v>0.34999999999999432</v>
      </c>
      <c r="R1676">
        <f>S1676+SUM($S$1486:S1675)</f>
        <v>4779.5277777777774</v>
      </c>
      <c r="S1676">
        <f t="shared" si="398"/>
        <v>34.944444444444443</v>
      </c>
      <c r="U1676">
        <f t="shared" si="399"/>
        <v>564.44782666666651</v>
      </c>
      <c r="V1676">
        <f t="shared" si="392"/>
        <v>696.45412966666652</v>
      </c>
      <c r="W1676">
        <f t="shared" si="400"/>
        <v>139.02777777777553</v>
      </c>
      <c r="X1676">
        <f t="shared" si="401"/>
        <v>29195.451099030779</v>
      </c>
      <c r="Y1676" t="str">
        <f t="shared" si="393"/>
        <v>Accelerating</v>
      </c>
      <c r="Z1676">
        <f t="shared" si="394"/>
        <v>29195.451099030779</v>
      </c>
      <c r="AA1676">
        <f t="shared" si="395"/>
        <v>0</v>
      </c>
      <c r="AB1676">
        <f t="shared" si="396"/>
        <v>0</v>
      </c>
      <c r="AC1676">
        <f t="shared" si="397"/>
        <v>835.48190744444207</v>
      </c>
      <c r="AD1676">
        <f t="shared" si="405"/>
        <v>0</v>
      </c>
      <c r="AE1676">
        <f t="shared" si="391"/>
        <v>835.48190744444207</v>
      </c>
      <c r="AF1676">
        <f>(Z1676+SUM($Z$1486:Z1675))/1000</f>
        <v>3426.2312723423238</v>
      </c>
      <c r="AG1676">
        <f>(AA1676+SUM($AA$1486:AA1675))/1000</f>
        <v>67.815689936672825</v>
      </c>
      <c r="BG1676">
        <f t="shared" si="402"/>
        <v>873.09665123456773</v>
      </c>
    </row>
    <row r="1677" spans="2:59" x14ac:dyDescent="0.3">
      <c r="B1677" s="23" t="s">
        <v>54</v>
      </c>
      <c r="C1677" s="23">
        <v>1669</v>
      </c>
      <c r="D1677" s="23">
        <v>192</v>
      </c>
      <c r="E1677" s="22">
        <v>126.1</v>
      </c>
      <c r="F1677" s="15">
        <f t="shared" si="403"/>
        <v>8.3333333333334522E-2</v>
      </c>
      <c r="G1677" s="15">
        <f t="shared" si="404"/>
        <v>0.30000000000000426</v>
      </c>
      <c r="R1677">
        <f>S1677+SUM($S$1486:S1676)</f>
        <v>4814.5555555555547</v>
      </c>
      <c r="S1677">
        <f t="shared" si="398"/>
        <v>35.027777777777779</v>
      </c>
      <c r="U1677">
        <f t="shared" si="399"/>
        <v>567.14315666666664</v>
      </c>
      <c r="V1677">
        <f t="shared" si="392"/>
        <v>699.14945966666664</v>
      </c>
      <c r="W1677">
        <f t="shared" si="400"/>
        <v>119.16666666666836</v>
      </c>
      <c r="X1677">
        <f t="shared" si="401"/>
        <v>28663.795425175984</v>
      </c>
      <c r="Y1677" t="str">
        <f t="shared" si="393"/>
        <v>Accelerating</v>
      </c>
      <c r="Z1677">
        <f t="shared" si="394"/>
        <v>28663.795425175984</v>
      </c>
      <c r="AA1677">
        <f t="shared" si="395"/>
        <v>0</v>
      </c>
      <c r="AB1677">
        <f t="shared" si="396"/>
        <v>0</v>
      </c>
      <c r="AC1677">
        <f t="shared" si="397"/>
        <v>818.31612633333498</v>
      </c>
      <c r="AD1677">
        <f t="shared" si="405"/>
        <v>0</v>
      </c>
      <c r="AE1677">
        <f t="shared" si="391"/>
        <v>818.31612633333498</v>
      </c>
      <c r="AF1677">
        <f>(Z1677+SUM($Z$1486:Z1676))/1000</f>
        <v>3454.8950677674998</v>
      </c>
      <c r="AG1677">
        <f>(AA1677+SUM($AA$1486:AA1676))/1000</f>
        <v>67.815689936672825</v>
      </c>
      <c r="BG1677">
        <f t="shared" si="402"/>
        <v>877.26582947530869</v>
      </c>
    </row>
    <row r="1678" spans="2:59" x14ac:dyDescent="0.3">
      <c r="B1678" s="23" t="s">
        <v>54</v>
      </c>
      <c r="C1678" s="23">
        <v>1670</v>
      </c>
      <c r="D1678" s="23">
        <v>193</v>
      </c>
      <c r="E1678" s="22">
        <v>126.4</v>
      </c>
      <c r="F1678" s="15">
        <f t="shared" si="403"/>
        <v>6.9444444444444448E-2</v>
      </c>
      <c r="G1678" s="15">
        <f t="shared" si="404"/>
        <v>0.25</v>
      </c>
      <c r="R1678">
        <f>S1678+SUM($S$1486:S1677)</f>
        <v>4849.6666666666661</v>
      </c>
      <c r="S1678">
        <f t="shared" si="398"/>
        <v>35.111111111111114</v>
      </c>
      <c r="U1678">
        <f t="shared" si="399"/>
        <v>569.8449066666667</v>
      </c>
      <c r="V1678">
        <f t="shared" si="392"/>
        <v>701.8512096666667</v>
      </c>
      <c r="W1678">
        <f t="shared" si="400"/>
        <v>99.305555555555557</v>
      </c>
      <c r="X1678">
        <f t="shared" si="401"/>
        <v>28129.504201135805</v>
      </c>
      <c r="Y1678" t="str">
        <f t="shared" si="393"/>
        <v>Accelerating</v>
      </c>
      <c r="Z1678">
        <f t="shared" si="394"/>
        <v>28129.504201135805</v>
      </c>
      <c r="AA1678">
        <f t="shared" si="395"/>
        <v>0</v>
      </c>
      <c r="AB1678">
        <f t="shared" si="396"/>
        <v>0</v>
      </c>
      <c r="AC1678">
        <f t="shared" si="397"/>
        <v>801.15676522222225</v>
      </c>
      <c r="AD1678">
        <f t="shared" si="405"/>
        <v>0</v>
      </c>
      <c r="AE1678">
        <f t="shared" si="391"/>
        <v>801.15676522222225</v>
      </c>
      <c r="AF1678">
        <f>(Z1678+SUM($Z$1486:Z1677))/1000</f>
        <v>3483.0245719686354</v>
      </c>
      <c r="AG1678">
        <f>(AA1678+SUM($AA$1486:AA1677))/1000</f>
        <v>67.815689936672825</v>
      </c>
      <c r="BG1678">
        <f t="shared" si="402"/>
        <v>881.44493827160511</v>
      </c>
    </row>
    <row r="1679" spans="2:59" x14ac:dyDescent="0.3">
      <c r="B1679" s="23" t="s">
        <v>54</v>
      </c>
      <c r="C1679" s="23">
        <v>1671</v>
      </c>
      <c r="D1679" s="23">
        <v>194</v>
      </c>
      <c r="E1679" s="22">
        <v>126.6</v>
      </c>
      <c r="F1679" s="15">
        <f t="shared" si="403"/>
        <v>4.1666666666666269E-2</v>
      </c>
      <c r="G1679" s="15">
        <f t="shared" si="404"/>
        <v>0.14999999999999858</v>
      </c>
      <c r="R1679">
        <f>S1679+SUM($S$1486:S1678)</f>
        <v>4884.833333333333</v>
      </c>
      <c r="S1679">
        <f t="shared" si="398"/>
        <v>35.166666666666664</v>
      </c>
      <c r="U1679">
        <f t="shared" si="399"/>
        <v>571.64963999999998</v>
      </c>
      <c r="V1679">
        <f t="shared" si="392"/>
        <v>703.65594299999998</v>
      </c>
      <c r="W1679">
        <f t="shared" si="400"/>
        <v>59.583333333332767</v>
      </c>
      <c r="X1679">
        <f t="shared" si="401"/>
        <v>26840.5812177222</v>
      </c>
      <c r="Y1679" t="str">
        <f t="shared" si="393"/>
        <v>Accelerating</v>
      </c>
      <c r="Z1679">
        <f t="shared" si="394"/>
        <v>26840.5812177222</v>
      </c>
      <c r="AA1679">
        <f t="shared" si="395"/>
        <v>0</v>
      </c>
      <c r="AB1679">
        <f t="shared" si="396"/>
        <v>0</v>
      </c>
      <c r="AC1679">
        <f t="shared" si="397"/>
        <v>763.23927633333278</v>
      </c>
      <c r="AD1679">
        <f t="shared" si="405"/>
        <v>0</v>
      </c>
      <c r="AE1679">
        <f t="shared" si="391"/>
        <v>763.23927633333278</v>
      </c>
      <c r="AF1679">
        <f>(Z1679+SUM($Z$1486:Z1678))/1000</f>
        <v>3509.8651531863575</v>
      </c>
      <c r="AG1679">
        <f>(AA1679+SUM($AA$1486:AA1678))/1000</f>
        <v>67.815689936672825</v>
      </c>
      <c r="BG1679">
        <f t="shared" si="402"/>
        <v>884.23652777777772</v>
      </c>
    </row>
    <row r="1680" spans="2:59" x14ac:dyDescent="0.3">
      <c r="B1680" s="23" t="s">
        <v>54</v>
      </c>
      <c r="C1680" s="23">
        <v>1672</v>
      </c>
      <c r="D1680" s="23">
        <v>195</v>
      </c>
      <c r="E1680" s="22">
        <v>126.7</v>
      </c>
      <c r="F1680" s="15">
        <f t="shared" si="403"/>
        <v>2.7777777777778172E-2</v>
      </c>
      <c r="G1680" s="15">
        <f t="shared" si="404"/>
        <v>0.10000000000000142</v>
      </c>
      <c r="R1680">
        <f>S1680+SUM($S$1486:S1679)</f>
        <v>4920.0277777777774</v>
      </c>
      <c r="S1680">
        <f t="shared" si="398"/>
        <v>35.194444444444443</v>
      </c>
      <c r="U1680">
        <f t="shared" si="399"/>
        <v>572.55307666666658</v>
      </c>
      <c r="V1680">
        <f t="shared" si="392"/>
        <v>704.55937966666659</v>
      </c>
      <c r="W1680">
        <f t="shared" si="400"/>
        <v>39.722222222222783</v>
      </c>
      <c r="X1680">
        <f t="shared" si="401"/>
        <v>26194.57748870063</v>
      </c>
      <c r="Y1680" t="str">
        <f t="shared" si="393"/>
        <v>Accelerating</v>
      </c>
      <c r="Z1680">
        <f t="shared" si="394"/>
        <v>26194.57748870063</v>
      </c>
      <c r="AA1680">
        <f t="shared" si="395"/>
        <v>0</v>
      </c>
      <c r="AB1680">
        <f t="shared" si="396"/>
        <v>0</v>
      </c>
      <c r="AC1680">
        <f t="shared" si="397"/>
        <v>744.28160188888933</v>
      </c>
      <c r="AD1680">
        <f t="shared" si="405"/>
        <v>0</v>
      </c>
      <c r="AE1680">
        <f t="shared" si="391"/>
        <v>744.28160188888933</v>
      </c>
      <c r="AF1680">
        <f>(Z1680+SUM($Z$1486:Z1679))/1000</f>
        <v>3536.0597306750583</v>
      </c>
      <c r="AG1680">
        <f>(AA1680+SUM($AA$1486:AA1679))/1000</f>
        <v>67.815689936672825</v>
      </c>
      <c r="BG1680">
        <f t="shared" si="402"/>
        <v>885.63397762345676</v>
      </c>
    </row>
    <row r="1681" spans="2:59" x14ac:dyDescent="0.3">
      <c r="B1681" s="23" t="s">
        <v>54</v>
      </c>
      <c r="C1681" s="23">
        <v>1673</v>
      </c>
      <c r="D1681" s="23">
        <v>196</v>
      </c>
      <c r="E1681" s="22">
        <v>126.8</v>
      </c>
      <c r="F1681" s="15">
        <f t="shared" si="403"/>
        <v>2.7777777777778172E-2</v>
      </c>
      <c r="G1681" s="15">
        <f t="shared" si="404"/>
        <v>0.10000000000000142</v>
      </c>
      <c r="R1681">
        <f>S1681+SUM($S$1486:S1680)</f>
        <v>4955.25</v>
      </c>
      <c r="S1681">
        <f t="shared" si="398"/>
        <v>35.222222222222221</v>
      </c>
      <c r="U1681">
        <f t="shared" si="399"/>
        <v>573.45722666666666</v>
      </c>
      <c r="V1681">
        <f t="shared" si="392"/>
        <v>705.46352966666666</v>
      </c>
      <c r="W1681">
        <f t="shared" si="400"/>
        <v>39.722222222222783</v>
      </c>
      <c r="X1681">
        <f t="shared" si="401"/>
        <v>26247.098149864214</v>
      </c>
      <c r="Y1681" t="str">
        <f t="shared" si="393"/>
        <v>Accelerating</v>
      </c>
      <c r="Z1681">
        <f t="shared" si="394"/>
        <v>26247.098149864214</v>
      </c>
      <c r="AA1681">
        <f t="shared" si="395"/>
        <v>0</v>
      </c>
      <c r="AB1681">
        <f t="shared" si="396"/>
        <v>0</v>
      </c>
      <c r="AC1681">
        <f t="shared" si="397"/>
        <v>745.1857518888894</v>
      </c>
      <c r="AD1681">
        <f t="shared" si="405"/>
        <v>0</v>
      </c>
      <c r="AE1681">
        <f t="shared" si="391"/>
        <v>745.1857518888894</v>
      </c>
      <c r="AF1681">
        <f>(Z1681+SUM($Z$1486:Z1680))/1000</f>
        <v>3562.3068288249224</v>
      </c>
      <c r="AG1681">
        <f>(AA1681+SUM($AA$1486:AA1680))/1000</f>
        <v>67.815689936672825</v>
      </c>
      <c r="BG1681">
        <f t="shared" si="402"/>
        <v>887.03253086419738</v>
      </c>
    </row>
    <row r="1682" spans="2:59" x14ac:dyDescent="0.3">
      <c r="B1682" s="23" t="s">
        <v>54</v>
      </c>
      <c r="C1682" s="23">
        <v>1674</v>
      </c>
      <c r="D1682" s="23">
        <v>197</v>
      </c>
      <c r="E1682" s="22">
        <v>126.9</v>
      </c>
      <c r="F1682" s="15">
        <f t="shared" si="403"/>
        <v>1.3888888888890073E-2</v>
      </c>
      <c r="G1682" s="15">
        <f t="shared" si="404"/>
        <v>5.0000000000004263E-2</v>
      </c>
      <c r="R1682">
        <f>S1682+SUM($S$1486:S1681)</f>
        <v>4990.5</v>
      </c>
      <c r="S1682">
        <f t="shared" si="398"/>
        <v>35.25</v>
      </c>
      <c r="U1682">
        <f t="shared" si="399"/>
        <v>574.36208999999997</v>
      </c>
      <c r="V1682">
        <f t="shared" si="392"/>
        <v>706.36839299999997</v>
      </c>
      <c r="W1682">
        <f t="shared" si="400"/>
        <v>19.861111111112805</v>
      </c>
      <c r="X1682">
        <f t="shared" si="401"/>
        <v>25599.590019916726</v>
      </c>
      <c r="Y1682" t="str">
        <f t="shared" si="393"/>
        <v>Accelerating</v>
      </c>
      <c r="Z1682">
        <f t="shared" si="394"/>
        <v>25599.590019916726</v>
      </c>
      <c r="AA1682">
        <f t="shared" si="395"/>
        <v>0</v>
      </c>
      <c r="AB1682">
        <f t="shared" si="396"/>
        <v>0</v>
      </c>
      <c r="AC1682">
        <f t="shared" si="397"/>
        <v>726.22950411111276</v>
      </c>
      <c r="AD1682">
        <f t="shared" si="405"/>
        <v>0</v>
      </c>
      <c r="AE1682">
        <f t="shared" si="391"/>
        <v>726.22950411111276</v>
      </c>
      <c r="AF1682">
        <f>(Z1682+SUM($Z$1486:Z1681))/1000</f>
        <v>3587.9064188448392</v>
      </c>
      <c r="AG1682">
        <f>(AA1682+SUM($AA$1486:AA1681))/1000</f>
        <v>67.815689936672825</v>
      </c>
      <c r="BG1682">
        <f t="shared" si="402"/>
        <v>888.43218750000005</v>
      </c>
    </row>
    <row r="1683" spans="2:59" x14ac:dyDescent="0.3">
      <c r="B1683" s="23" t="s">
        <v>54</v>
      </c>
      <c r="C1683" s="23">
        <v>1675</v>
      </c>
      <c r="D1683" s="23">
        <v>198</v>
      </c>
      <c r="E1683" s="22">
        <v>126.9</v>
      </c>
      <c r="F1683" s="15">
        <f t="shared" si="403"/>
        <v>0</v>
      </c>
      <c r="G1683" s="15">
        <f t="shared" si="404"/>
        <v>0</v>
      </c>
      <c r="R1683">
        <f>S1683+SUM($S$1486:S1682)</f>
        <v>5025.75</v>
      </c>
      <c r="S1683">
        <f t="shared" si="398"/>
        <v>35.25</v>
      </c>
      <c r="U1683">
        <f t="shared" si="399"/>
        <v>574.36208999999997</v>
      </c>
      <c r="V1683">
        <f t="shared" si="392"/>
        <v>706.36839299999997</v>
      </c>
      <c r="W1683">
        <f t="shared" si="400"/>
        <v>0</v>
      </c>
      <c r="X1683">
        <f t="shared" si="401"/>
        <v>24899.48585325</v>
      </c>
      <c r="Y1683" t="str">
        <f t="shared" si="393"/>
        <v>Constant</v>
      </c>
      <c r="Z1683">
        <f t="shared" si="394"/>
        <v>24899.48585325</v>
      </c>
      <c r="AA1683">
        <f t="shared" si="395"/>
        <v>0</v>
      </c>
      <c r="AB1683">
        <f t="shared" si="396"/>
        <v>0</v>
      </c>
      <c r="AC1683">
        <f t="shared" si="397"/>
        <v>706.36839299999997</v>
      </c>
      <c r="AD1683">
        <f t="shared" si="405"/>
        <v>0</v>
      </c>
      <c r="AE1683">
        <f t="shared" si="391"/>
        <v>706.36839299999997</v>
      </c>
      <c r="AF1683">
        <f>(Z1683+SUM($Z$1486:Z1682))/1000</f>
        <v>3612.8059046980893</v>
      </c>
      <c r="AG1683">
        <f>(AA1683+SUM($AA$1486:AA1682))/1000</f>
        <v>67.815689936672825</v>
      </c>
      <c r="BG1683">
        <f t="shared" si="402"/>
        <v>888.43218750000005</v>
      </c>
    </row>
    <row r="1684" spans="2:59" x14ac:dyDescent="0.3">
      <c r="B1684" s="23" t="s">
        <v>54</v>
      </c>
      <c r="C1684" s="23">
        <v>1676</v>
      </c>
      <c r="D1684" s="23">
        <v>199</v>
      </c>
      <c r="E1684" s="22">
        <v>126.9</v>
      </c>
      <c r="F1684" s="15">
        <f t="shared" si="403"/>
        <v>-1.3888888888890073E-2</v>
      </c>
      <c r="G1684" s="15">
        <f t="shared" si="404"/>
        <v>-5.0000000000004263E-2</v>
      </c>
      <c r="R1684">
        <f>S1684+SUM($S$1486:S1683)</f>
        <v>5061</v>
      </c>
      <c r="S1684">
        <f t="shared" si="398"/>
        <v>35.25</v>
      </c>
      <c r="U1684">
        <f t="shared" si="399"/>
        <v>574.36208999999997</v>
      </c>
      <c r="V1684">
        <f t="shared" si="392"/>
        <v>706.36839299999997</v>
      </c>
      <c r="W1684">
        <f t="shared" si="400"/>
        <v>-19.861111111112805</v>
      </c>
      <c r="X1684">
        <f t="shared" si="401"/>
        <v>24199.381686583274</v>
      </c>
      <c r="Y1684" t="str">
        <f t="shared" si="393"/>
        <v>Braking</v>
      </c>
      <c r="Z1684">
        <f t="shared" si="394"/>
        <v>24199.381686583274</v>
      </c>
      <c r="AA1684">
        <f t="shared" si="395"/>
        <v>0</v>
      </c>
      <c r="AB1684">
        <f t="shared" si="396"/>
        <v>0</v>
      </c>
      <c r="AC1684">
        <f t="shared" si="397"/>
        <v>686.50728188888718</v>
      </c>
      <c r="AD1684">
        <f t="shared" si="405"/>
        <v>0</v>
      </c>
      <c r="AE1684">
        <f t="shared" si="391"/>
        <v>686.50728188888718</v>
      </c>
      <c r="AF1684">
        <f>(Z1684+SUM($Z$1486:Z1683))/1000</f>
        <v>3637.0052863846722</v>
      </c>
      <c r="AG1684">
        <f>(AA1684+SUM($AA$1486:AA1683))/1000</f>
        <v>67.815689936672825</v>
      </c>
      <c r="BG1684">
        <f t="shared" si="402"/>
        <v>888.43218750000005</v>
      </c>
    </row>
    <row r="1685" spans="2:59" x14ac:dyDescent="0.3">
      <c r="B1685" s="23" t="s">
        <v>54</v>
      </c>
      <c r="C1685" s="23">
        <v>1677</v>
      </c>
      <c r="D1685" s="23">
        <v>200</v>
      </c>
      <c r="E1685" s="22">
        <v>126.8</v>
      </c>
      <c r="F1685" s="15">
        <f t="shared" si="403"/>
        <v>-4.1666666666668246E-2</v>
      </c>
      <c r="G1685" s="15">
        <f t="shared" si="404"/>
        <v>-0.15000000000000568</v>
      </c>
      <c r="R1685">
        <f>S1685+SUM($S$1486:S1684)</f>
        <v>5096.2222222222226</v>
      </c>
      <c r="S1685">
        <f t="shared" si="398"/>
        <v>35.222222222222221</v>
      </c>
      <c r="U1685">
        <f t="shared" si="399"/>
        <v>573.45722666666666</v>
      </c>
      <c r="V1685">
        <f t="shared" si="392"/>
        <v>705.46352966666666</v>
      </c>
      <c r="W1685">
        <f t="shared" si="400"/>
        <v>-59.583333333335595</v>
      </c>
      <c r="X1685">
        <f t="shared" si="401"/>
        <v>22749.335804185102</v>
      </c>
      <c r="Y1685" t="str">
        <f t="shared" si="393"/>
        <v>Braking</v>
      </c>
      <c r="Z1685">
        <f t="shared" si="394"/>
        <v>22749.335804185102</v>
      </c>
      <c r="AA1685">
        <f t="shared" si="395"/>
        <v>0</v>
      </c>
      <c r="AB1685">
        <f t="shared" si="396"/>
        <v>0</v>
      </c>
      <c r="AC1685">
        <f t="shared" si="397"/>
        <v>645.88019633333101</v>
      </c>
      <c r="AD1685">
        <f t="shared" si="405"/>
        <v>0</v>
      </c>
      <c r="AE1685">
        <f t="shared" si="391"/>
        <v>645.88019633333101</v>
      </c>
      <c r="AF1685">
        <f>(Z1685+SUM($Z$1486:Z1684))/1000</f>
        <v>3659.7546221888574</v>
      </c>
      <c r="AG1685">
        <f>(AA1685+SUM($AA$1486:AA1684))/1000</f>
        <v>67.815689936672825</v>
      </c>
      <c r="BG1685">
        <f t="shared" si="402"/>
        <v>887.03253086419738</v>
      </c>
    </row>
    <row r="1686" spans="2:59" x14ac:dyDescent="0.3">
      <c r="B1686" s="23" t="s">
        <v>54</v>
      </c>
      <c r="C1686" s="23">
        <v>1678</v>
      </c>
      <c r="D1686" s="23">
        <v>201</v>
      </c>
      <c r="E1686" s="22">
        <v>126.6</v>
      </c>
      <c r="F1686" s="15">
        <f t="shared" si="403"/>
        <v>-6.9444444444444448E-2</v>
      </c>
      <c r="G1686" s="15">
        <f t="shared" si="404"/>
        <v>-0.25</v>
      </c>
      <c r="R1686">
        <f>S1686+SUM($S$1486:S1685)</f>
        <v>5131.3888888888896</v>
      </c>
      <c r="S1686">
        <f t="shared" si="398"/>
        <v>35.166666666666664</v>
      </c>
      <c r="U1686">
        <f t="shared" si="399"/>
        <v>571.64963999999998</v>
      </c>
      <c r="V1686">
        <f t="shared" si="392"/>
        <v>703.65594299999998</v>
      </c>
      <c r="W1686">
        <f t="shared" si="400"/>
        <v>-99.305555555555557</v>
      </c>
      <c r="X1686">
        <f t="shared" si="401"/>
        <v>21252.988625129627</v>
      </c>
      <c r="Y1686" t="str">
        <f t="shared" si="393"/>
        <v>Braking</v>
      </c>
      <c r="Z1686">
        <f t="shared" si="394"/>
        <v>21252.988625129627</v>
      </c>
      <c r="AA1686">
        <f t="shared" si="395"/>
        <v>0</v>
      </c>
      <c r="AB1686">
        <f t="shared" si="396"/>
        <v>0</v>
      </c>
      <c r="AC1686">
        <f t="shared" si="397"/>
        <v>604.35038744444444</v>
      </c>
      <c r="AD1686">
        <f t="shared" si="405"/>
        <v>0</v>
      </c>
      <c r="AE1686">
        <f t="shared" si="391"/>
        <v>604.35038744444444</v>
      </c>
      <c r="AF1686">
        <f>(Z1686+SUM($Z$1486:Z1685))/1000</f>
        <v>3681.007610813987</v>
      </c>
      <c r="AG1686">
        <f>(AA1686+SUM($AA$1486:AA1685))/1000</f>
        <v>67.815689936672825</v>
      </c>
      <c r="BG1686">
        <f t="shared" si="402"/>
        <v>884.23652777777772</v>
      </c>
    </row>
    <row r="1687" spans="2:59" x14ac:dyDescent="0.3">
      <c r="B1687" s="23" t="s">
        <v>54</v>
      </c>
      <c r="C1687" s="23">
        <v>1679</v>
      </c>
      <c r="D1687" s="23">
        <v>202</v>
      </c>
      <c r="E1687" s="22">
        <v>126.3</v>
      </c>
      <c r="F1687" s="15">
        <f t="shared" si="403"/>
        <v>-8.3333333333332538E-2</v>
      </c>
      <c r="G1687" s="15">
        <f t="shared" si="404"/>
        <v>-0.29999999999999716</v>
      </c>
      <c r="R1687">
        <f>S1687+SUM($S$1486:S1686)</f>
        <v>5166.4722222222226</v>
      </c>
      <c r="S1687">
        <f t="shared" si="398"/>
        <v>35.083333333333329</v>
      </c>
      <c r="U1687">
        <f t="shared" si="399"/>
        <v>568.94360999999981</v>
      </c>
      <c r="V1687">
        <f t="shared" si="392"/>
        <v>700.94991299999981</v>
      </c>
      <c r="W1687">
        <f t="shared" si="400"/>
        <v>-119.16666666666553</v>
      </c>
      <c r="X1687">
        <f t="shared" si="401"/>
        <v>20410.895558861142</v>
      </c>
      <c r="Y1687" t="str">
        <f t="shared" si="393"/>
        <v>Braking</v>
      </c>
      <c r="Z1687">
        <f t="shared" si="394"/>
        <v>20410.895558861142</v>
      </c>
      <c r="AA1687">
        <f t="shared" si="395"/>
        <v>0</v>
      </c>
      <c r="AB1687">
        <f t="shared" si="396"/>
        <v>0</v>
      </c>
      <c r="AC1687">
        <f t="shared" si="397"/>
        <v>581.78324633333432</v>
      </c>
      <c r="AD1687">
        <f t="shared" si="405"/>
        <v>0</v>
      </c>
      <c r="AE1687">
        <f t="shared" si="391"/>
        <v>581.78324633333432</v>
      </c>
      <c r="AF1687">
        <f>(Z1687+SUM($Z$1486:Z1686))/1000</f>
        <v>3701.4185063728482</v>
      </c>
      <c r="AG1687">
        <f>(AA1687+SUM($AA$1486:AA1686))/1000</f>
        <v>67.815689936672825</v>
      </c>
      <c r="BG1687">
        <f t="shared" si="402"/>
        <v>880.05079861111074</v>
      </c>
    </row>
    <row r="1688" spans="2:59" x14ac:dyDescent="0.3">
      <c r="B1688" s="23" t="s">
        <v>54</v>
      </c>
      <c r="C1688" s="23">
        <v>1680</v>
      </c>
      <c r="D1688" s="23">
        <v>203</v>
      </c>
      <c r="E1688" s="22">
        <v>126</v>
      </c>
      <c r="F1688" s="15">
        <f t="shared" si="403"/>
        <v>-8.3333333333332538E-2</v>
      </c>
      <c r="G1688" s="15">
        <f t="shared" si="404"/>
        <v>-0.29999999999999716</v>
      </c>
      <c r="R1688">
        <f>S1688+SUM($S$1486:S1687)</f>
        <v>5201.4722222222226</v>
      </c>
      <c r="S1688">
        <f t="shared" si="398"/>
        <v>35</v>
      </c>
      <c r="U1688">
        <f t="shared" si="399"/>
        <v>566.24400000000003</v>
      </c>
      <c r="V1688">
        <f t="shared" si="392"/>
        <v>698.25030300000003</v>
      </c>
      <c r="W1688">
        <f t="shared" si="400"/>
        <v>-119.16666666666553</v>
      </c>
      <c r="X1688">
        <f t="shared" si="401"/>
        <v>20267.927271666707</v>
      </c>
      <c r="Y1688" t="str">
        <f t="shared" si="393"/>
        <v>Braking</v>
      </c>
      <c r="Z1688">
        <f t="shared" si="394"/>
        <v>20267.927271666707</v>
      </c>
      <c r="AA1688">
        <f t="shared" si="395"/>
        <v>0</v>
      </c>
      <c r="AB1688">
        <f t="shared" si="396"/>
        <v>0</v>
      </c>
      <c r="AC1688">
        <f t="shared" si="397"/>
        <v>579.08363633333454</v>
      </c>
      <c r="AD1688">
        <f t="shared" si="405"/>
        <v>0</v>
      </c>
      <c r="AE1688">
        <f t="shared" si="391"/>
        <v>579.08363633333454</v>
      </c>
      <c r="AF1688">
        <f>(Z1688+SUM($Z$1486:Z1687))/1000</f>
        <v>3721.6864336445151</v>
      </c>
      <c r="AG1688">
        <f>(AA1688+SUM($AA$1486:AA1687))/1000</f>
        <v>67.815689936672825</v>
      </c>
      <c r="BG1688">
        <f t="shared" si="402"/>
        <v>875.875</v>
      </c>
    </row>
    <row r="1689" spans="2:59" x14ac:dyDescent="0.3">
      <c r="B1689" s="23" t="s">
        <v>54</v>
      </c>
      <c r="C1689" s="23">
        <v>1681</v>
      </c>
      <c r="D1689" s="23">
        <v>204</v>
      </c>
      <c r="E1689" s="22">
        <v>125.7</v>
      </c>
      <c r="F1689" s="15">
        <f t="shared" si="403"/>
        <v>-5.5555555555556344E-2</v>
      </c>
      <c r="G1689" s="15">
        <f t="shared" si="404"/>
        <v>-0.20000000000000284</v>
      </c>
      <c r="R1689">
        <f>S1689+SUM($S$1486:S1688)</f>
        <v>5236.3888888888896</v>
      </c>
      <c r="S1689">
        <f t="shared" si="398"/>
        <v>34.916666666666664</v>
      </c>
      <c r="U1689">
        <f t="shared" si="399"/>
        <v>563.55080999999984</v>
      </c>
      <c r="V1689">
        <f t="shared" si="392"/>
        <v>695.55711299999984</v>
      </c>
      <c r="W1689">
        <f t="shared" si="400"/>
        <v>-79.444444444445566</v>
      </c>
      <c r="X1689">
        <f t="shared" si="401"/>
        <v>21512.600677064769</v>
      </c>
      <c r="Y1689" t="str">
        <f t="shared" si="393"/>
        <v>Braking</v>
      </c>
      <c r="Z1689">
        <f t="shared" si="394"/>
        <v>21512.600677064769</v>
      </c>
      <c r="AA1689">
        <f t="shared" si="395"/>
        <v>0</v>
      </c>
      <c r="AB1689">
        <f t="shared" si="396"/>
        <v>0</v>
      </c>
      <c r="AC1689">
        <f t="shared" si="397"/>
        <v>616.11266855555425</v>
      </c>
      <c r="AD1689">
        <f t="shared" si="405"/>
        <v>0</v>
      </c>
      <c r="AE1689">
        <f t="shared" si="391"/>
        <v>616.11266855555425</v>
      </c>
      <c r="AF1689">
        <f>(Z1689+SUM($Z$1486:Z1688))/1000</f>
        <v>3743.1990343215798</v>
      </c>
      <c r="AG1689">
        <f>(AA1689+SUM($AA$1486:AA1688))/1000</f>
        <v>67.815689936672825</v>
      </c>
      <c r="BG1689">
        <f t="shared" si="402"/>
        <v>871.70913194444427</v>
      </c>
    </row>
    <row r="1690" spans="2:59" x14ac:dyDescent="0.3">
      <c r="B1690" s="23" t="s">
        <v>54</v>
      </c>
      <c r="C1690" s="23">
        <v>1682</v>
      </c>
      <c r="D1690" s="23">
        <v>205</v>
      </c>
      <c r="E1690" s="22">
        <v>125.6</v>
      </c>
      <c r="F1690" s="15">
        <f t="shared" si="403"/>
        <v>-1.3888888888890073E-2</v>
      </c>
      <c r="G1690" s="15">
        <f t="shared" si="404"/>
        <v>-5.0000000000004263E-2</v>
      </c>
      <c r="R1690">
        <f>S1690+SUM($S$1486:S1689)</f>
        <v>5271.2777777777783</v>
      </c>
      <c r="S1690">
        <f t="shared" si="398"/>
        <v>34.888888888888886</v>
      </c>
      <c r="U1690">
        <f t="shared" si="399"/>
        <v>562.65450666666652</v>
      </c>
      <c r="V1690">
        <f t="shared" si="392"/>
        <v>694.66080966666652</v>
      </c>
      <c r="W1690">
        <f t="shared" si="400"/>
        <v>-19.861111111112805</v>
      </c>
      <c r="X1690">
        <f t="shared" si="401"/>
        <v>23543.011705160428</v>
      </c>
      <c r="Y1690" t="str">
        <f t="shared" si="393"/>
        <v>Braking</v>
      </c>
      <c r="Z1690">
        <f t="shared" si="394"/>
        <v>23543.011705160428</v>
      </c>
      <c r="AA1690">
        <f t="shared" si="395"/>
        <v>0</v>
      </c>
      <c r="AB1690">
        <f t="shared" si="396"/>
        <v>0</v>
      </c>
      <c r="AC1690">
        <f t="shared" si="397"/>
        <v>674.79969855555373</v>
      </c>
      <c r="AD1690">
        <f t="shared" si="405"/>
        <v>0</v>
      </c>
      <c r="AE1690">
        <f t="shared" si="391"/>
        <v>674.79969855555373</v>
      </c>
      <c r="AF1690">
        <f>(Z1690+SUM($Z$1486:Z1689))/1000</f>
        <v>3766.7420460267404</v>
      </c>
      <c r="AG1690">
        <f>(AA1690+SUM($AA$1486:AA1689))/1000</f>
        <v>67.815689936672825</v>
      </c>
      <c r="BG1690">
        <f t="shared" si="402"/>
        <v>870.32271604938262</v>
      </c>
    </row>
    <row r="1691" spans="2:59" x14ac:dyDescent="0.3">
      <c r="B1691" s="23" t="s">
        <v>54</v>
      </c>
      <c r="C1691" s="23">
        <v>1683</v>
      </c>
      <c r="D1691" s="23">
        <v>206</v>
      </c>
      <c r="E1691" s="22">
        <v>125.6</v>
      </c>
      <c r="F1691" s="15">
        <f t="shared" si="403"/>
        <v>2.7777777777778172E-2</v>
      </c>
      <c r="G1691" s="15">
        <f t="shared" si="404"/>
        <v>0.10000000000000142</v>
      </c>
      <c r="R1691">
        <f>S1691+SUM($S$1486:S1690)</f>
        <v>5306.166666666667</v>
      </c>
      <c r="S1691">
        <f t="shared" si="398"/>
        <v>34.888888888888886</v>
      </c>
      <c r="U1691">
        <f t="shared" si="399"/>
        <v>562.65450666666652</v>
      </c>
      <c r="V1691">
        <f t="shared" si="392"/>
        <v>694.66080966666652</v>
      </c>
      <c r="W1691">
        <f t="shared" si="400"/>
        <v>39.722222222222783</v>
      </c>
      <c r="X1691">
        <f t="shared" si="401"/>
        <v>25621.8080014568</v>
      </c>
      <c r="Y1691" t="str">
        <f t="shared" si="393"/>
        <v>Accelerating</v>
      </c>
      <c r="Z1691">
        <f t="shared" si="394"/>
        <v>25621.8080014568</v>
      </c>
      <c r="AA1691">
        <f t="shared" si="395"/>
        <v>0</v>
      </c>
      <c r="AB1691">
        <f t="shared" si="396"/>
        <v>0</v>
      </c>
      <c r="AC1691">
        <f t="shared" si="397"/>
        <v>734.38303188888926</v>
      </c>
      <c r="AD1691">
        <f t="shared" si="405"/>
        <v>0</v>
      </c>
      <c r="AE1691">
        <f t="shared" si="391"/>
        <v>734.38303188888926</v>
      </c>
      <c r="AF1691">
        <f>(Z1691+SUM($Z$1486:Z1690))/1000</f>
        <v>3792.3638540281968</v>
      </c>
      <c r="AG1691">
        <f>(AA1691+SUM($AA$1486:AA1690))/1000</f>
        <v>67.815689936672825</v>
      </c>
      <c r="BG1691">
        <f t="shared" si="402"/>
        <v>870.32271604938262</v>
      </c>
    </row>
    <row r="1692" spans="2:59" x14ac:dyDescent="0.3">
      <c r="B1692" s="23" t="s">
        <v>54</v>
      </c>
      <c r="C1692" s="23">
        <v>1684</v>
      </c>
      <c r="D1692" s="23">
        <v>207</v>
      </c>
      <c r="E1692" s="22">
        <v>125.8</v>
      </c>
      <c r="F1692" s="15">
        <f t="shared" si="403"/>
        <v>8.3333333333334522E-2</v>
      </c>
      <c r="G1692" s="15">
        <f t="shared" si="404"/>
        <v>0.30000000000000426</v>
      </c>
      <c r="R1692">
        <f>S1692+SUM($S$1486:S1691)</f>
        <v>5341.1111111111113</v>
      </c>
      <c r="S1692">
        <f t="shared" si="398"/>
        <v>34.944444444444443</v>
      </c>
      <c r="U1692">
        <f t="shared" si="399"/>
        <v>564.44782666666651</v>
      </c>
      <c r="V1692">
        <f t="shared" si="392"/>
        <v>696.45412966666652</v>
      </c>
      <c r="W1692">
        <f t="shared" si="400"/>
        <v>119.16666666666836</v>
      </c>
      <c r="X1692">
        <f t="shared" si="401"/>
        <v>28501.415605203754</v>
      </c>
      <c r="Y1692" t="str">
        <f t="shared" si="393"/>
        <v>Accelerating</v>
      </c>
      <c r="Z1692">
        <f t="shared" si="394"/>
        <v>28501.415605203754</v>
      </c>
      <c r="AA1692">
        <f t="shared" si="395"/>
        <v>0</v>
      </c>
      <c r="AB1692">
        <f t="shared" si="396"/>
        <v>0</v>
      </c>
      <c r="AC1692">
        <f t="shared" si="397"/>
        <v>815.62079633333485</v>
      </c>
      <c r="AD1692">
        <f t="shared" si="405"/>
        <v>0</v>
      </c>
      <c r="AE1692">
        <f t="shared" si="391"/>
        <v>815.62079633333485</v>
      </c>
      <c r="AF1692">
        <f>(Z1692+SUM($Z$1486:Z1691))/1000</f>
        <v>3820.8652696334007</v>
      </c>
      <c r="AG1692">
        <f>(AA1692+SUM($AA$1486:AA1691))/1000</f>
        <v>67.815689936672825</v>
      </c>
      <c r="BG1692">
        <f t="shared" si="402"/>
        <v>873.09665123456773</v>
      </c>
    </row>
    <row r="1693" spans="2:59" x14ac:dyDescent="0.3">
      <c r="B1693" s="23" t="s">
        <v>54</v>
      </c>
      <c r="C1693" s="23">
        <v>1685</v>
      </c>
      <c r="D1693" s="23">
        <v>208</v>
      </c>
      <c r="E1693" s="22">
        <v>126.2</v>
      </c>
      <c r="F1693" s="15">
        <f t="shared" si="403"/>
        <v>0.11111111111111072</v>
      </c>
      <c r="G1693" s="15">
        <f t="shared" si="404"/>
        <v>0.39999999999999858</v>
      </c>
      <c r="R1693">
        <f>S1693+SUM($S$1486:S1692)</f>
        <v>5376.166666666667</v>
      </c>
      <c r="S1693">
        <f t="shared" si="398"/>
        <v>35.055555555555557</v>
      </c>
      <c r="U1693">
        <f t="shared" si="399"/>
        <v>568.04302666666672</v>
      </c>
      <c r="V1693">
        <f t="shared" si="392"/>
        <v>700.04932966666672</v>
      </c>
      <c r="W1693">
        <f t="shared" si="400"/>
        <v>158.88888888888832</v>
      </c>
      <c r="X1693">
        <f t="shared" si="401"/>
        <v>30110.556439364183</v>
      </c>
      <c r="Y1693" t="str">
        <f t="shared" si="393"/>
        <v>Accelerating</v>
      </c>
      <c r="Z1693">
        <f t="shared" si="394"/>
        <v>30110.556439364183</v>
      </c>
      <c r="AA1693">
        <f t="shared" si="395"/>
        <v>0</v>
      </c>
      <c r="AB1693">
        <f t="shared" si="396"/>
        <v>0</v>
      </c>
      <c r="AC1693">
        <f t="shared" si="397"/>
        <v>858.93821855555507</v>
      </c>
      <c r="AD1693">
        <f t="shared" si="405"/>
        <v>0</v>
      </c>
      <c r="AE1693">
        <f t="shared" si="391"/>
        <v>858.93821855555507</v>
      </c>
      <c r="AF1693">
        <f>(Z1693+SUM($Z$1486:Z1692))/1000</f>
        <v>3850.9758260727649</v>
      </c>
      <c r="AG1693">
        <f>(AA1693+SUM($AA$1486:AA1692))/1000</f>
        <v>67.815689936672825</v>
      </c>
      <c r="BG1693">
        <f t="shared" si="402"/>
        <v>878.65776234567909</v>
      </c>
    </row>
    <row r="1694" spans="2:59" x14ac:dyDescent="0.3">
      <c r="B1694" s="23" t="s">
        <v>54</v>
      </c>
      <c r="C1694" s="23">
        <v>1686</v>
      </c>
      <c r="D1694" s="23">
        <v>209</v>
      </c>
      <c r="E1694" s="22">
        <v>126.6</v>
      </c>
      <c r="F1694" s="15">
        <f t="shared" si="403"/>
        <v>0.11111111111111072</v>
      </c>
      <c r="G1694" s="15">
        <f t="shared" si="404"/>
        <v>0.39999999999999858</v>
      </c>
      <c r="R1694">
        <f>S1694+SUM($S$1486:S1693)</f>
        <v>5411.3333333333339</v>
      </c>
      <c r="S1694">
        <f t="shared" si="398"/>
        <v>35.166666666666664</v>
      </c>
      <c r="U1694">
        <f t="shared" si="399"/>
        <v>571.64963999999998</v>
      </c>
      <c r="V1694">
        <f t="shared" si="392"/>
        <v>703.65594299999998</v>
      </c>
      <c r="W1694">
        <f t="shared" si="400"/>
        <v>158.88888888888832</v>
      </c>
      <c r="X1694">
        <f t="shared" si="401"/>
        <v>30332.826588092572</v>
      </c>
      <c r="Y1694" t="str">
        <f t="shared" si="393"/>
        <v>Accelerating</v>
      </c>
      <c r="Z1694">
        <f t="shared" si="394"/>
        <v>30332.826588092572</v>
      </c>
      <c r="AA1694">
        <f t="shared" si="395"/>
        <v>0</v>
      </c>
      <c r="AB1694">
        <f t="shared" si="396"/>
        <v>0</v>
      </c>
      <c r="AC1694">
        <f t="shared" si="397"/>
        <v>862.54483188888833</v>
      </c>
      <c r="AD1694">
        <f t="shared" si="405"/>
        <v>0</v>
      </c>
      <c r="AE1694">
        <f t="shared" si="391"/>
        <v>862.54483188888833</v>
      </c>
      <c r="AF1694">
        <f>(Z1694+SUM($Z$1486:Z1693))/1000</f>
        <v>3881.3086526608572</v>
      </c>
      <c r="AG1694">
        <f>(AA1694+SUM($AA$1486:AA1693))/1000</f>
        <v>67.815689936672825</v>
      </c>
      <c r="BG1694">
        <f t="shared" si="402"/>
        <v>884.23652777777772</v>
      </c>
    </row>
    <row r="1695" spans="2:59" x14ac:dyDescent="0.3">
      <c r="B1695" s="23" t="s">
        <v>54</v>
      </c>
      <c r="C1695" s="23">
        <v>1687</v>
      </c>
      <c r="D1695" s="23">
        <v>210</v>
      </c>
      <c r="E1695" s="22">
        <v>127</v>
      </c>
      <c r="F1695" s="15">
        <f t="shared" si="403"/>
        <v>0.11111111111111269</v>
      </c>
      <c r="G1695" s="15">
        <f t="shared" si="404"/>
        <v>0.40000000000000568</v>
      </c>
      <c r="R1695">
        <f>S1695+SUM($S$1486:S1694)</f>
        <v>5446.6111111111113</v>
      </c>
      <c r="S1695">
        <f t="shared" si="398"/>
        <v>35.277777777777779</v>
      </c>
      <c r="U1695">
        <f t="shared" si="399"/>
        <v>575.26766666666663</v>
      </c>
      <c r="V1695">
        <f t="shared" si="392"/>
        <v>707.27396966666663</v>
      </c>
      <c r="W1695">
        <f t="shared" si="400"/>
        <v>158.88888888889113</v>
      </c>
      <c r="X1695">
        <f t="shared" si="401"/>
        <v>30556.30084348773</v>
      </c>
      <c r="Y1695" t="str">
        <f t="shared" si="393"/>
        <v>Accelerating</v>
      </c>
      <c r="Z1695">
        <f t="shared" si="394"/>
        <v>30556.30084348773</v>
      </c>
      <c r="AA1695">
        <f t="shared" si="395"/>
        <v>0</v>
      </c>
      <c r="AB1695">
        <f t="shared" si="396"/>
        <v>0</v>
      </c>
      <c r="AC1695">
        <f t="shared" si="397"/>
        <v>866.1628585555577</v>
      </c>
      <c r="AD1695">
        <f t="shared" si="405"/>
        <v>0</v>
      </c>
      <c r="AE1695">
        <f t="shared" si="391"/>
        <v>866.1628585555577</v>
      </c>
      <c r="AF1695">
        <f>(Z1695+SUM($Z$1486:Z1694))/1000</f>
        <v>3911.8649535043455</v>
      </c>
      <c r="AG1695">
        <f>(AA1695+SUM($AA$1486:AA1694))/1000</f>
        <v>67.815689936672825</v>
      </c>
      <c r="BG1695">
        <f t="shared" si="402"/>
        <v>889.8329475308642</v>
      </c>
    </row>
    <row r="1696" spans="2:59" x14ac:dyDescent="0.3">
      <c r="B1696" s="23" t="s">
        <v>54</v>
      </c>
      <c r="C1696" s="23">
        <v>1688</v>
      </c>
      <c r="D1696" s="23">
        <v>211</v>
      </c>
      <c r="E1696" s="22">
        <v>127.4</v>
      </c>
      <c r="F1696" s="15">
        <f t="shared" si="403"/>
        <v>8.3333333333332538E-2</v>
      </c>
      <c r="G1696" s="15">
        <f t="shared" si="404"/>
        <v>0.29999999999999716</v>
      </c>
      <c r="R1696">
        <f>S1696+SUM($S$1486:S1695)</f>
        <v>5482</v>
      </c>
      <c r="S1696">
        <f t="shared" si="398"/>
        <v>35.388888888888893</v>
      </c>
      <c r="U1696">
        <f t="shared" si="399"/>
        <v>578.89710666666679</v>
      </c>
      <c r="V1696">
        <f t="shared" si="392"/>
        <v>710.90340966666679</v>
      </c>
      <c r="W1696">
        <f t="shared" si="400"/>
        <v>119.16666666666553</v>
      </c>
      <c r="X1696">
        <f t="shared" si="401"/>
        <v>29375.257701351817</v>
      </c>
      <c r="Y1696" t="str">
        <f t="shared" si="393"/>
        <v>Accelerating</v>
      </c>
      <c r="Z1696">
        <f t="shared" si="394"/>
        <v>29375.257701351817</v>
      </c>
      <c r="AA1696">
        <f t="shared" si="395"/>
        <v>0</v>
      </c>
      <c r="AB1696">
        <f t="shared" si="396"/>
        <v>0</v>
      </c>
      <c r="AC1696">
        <f t="shared" si="397"/>
        <v>830.07007633333228</v>
      </c>
      <c r="AD1696">
        <f t="shared" si="405"/>
        <v>0</v>
      </c>
      <c r="AE1696">
        <f t="shared" si="391"/>
        <v>830.07007633333228</v>
      </c>
      <c r="AF1696">
        <f>(Z1696+SUM($Z$1486:Z1695))/1000</f>
        <v>3941.2402112056971</v>
      </c>
      <c r="AG1696">
        <f>(AA1696+SUM($AA$1486:AA1695))/1000</f>
        <v>67.815689936672825</v>
      </c>
      <c r="BG1696">
        <f t="shared" si="402"/>
        <v>895.44702160493853</v>
      </c>
    </row>
    <row r="1697" spans="2:59" x14ac:dyDescent="0.3">
      <c r="B1697" s="23" t="s">
        <v>54</v>
      </c>
      <c r="C1697" s="23">
        <v>1689</v>
      </c>
      <c r="D1697" s="23">
        <v>212</v>
      </c>
      <c r="E1697" s="22">
        <v>127.6</v>
      </c>
      <c r="F1697" s="15">
        <f t="shared" si="403"/>
        <v>5.5555555555554373E-2</v>
      </c>
      <c r="G1697" s="15">
        <f t="shared" si="404"/>
        <v>0.19999999999999574</v>
      </c>
      <c r="R1697">
        <f>S1697+SUM($S$1486:S1696)</f>
        <v>5517.4444444444443</v>
      </c>
      <c r="S1697">
        <f t="shared" si="398"/>
        <v>35.444444444444443</v>
      </c>
      <c r="U1697">
        <f t="shared" si="399"/>
        <v>580.71610666666663</v>
      </c>
      <c r="V1697">
        <f t="shared" si="392"/>
        <v>712.72240966666664</v>
      </c>
      <c r="W1697">
        <f t="shared" si="400"/>
        <v>79.444444444442752</v>
      </c>
      <c r="X1697">
        <f t="shared" si="401"/>
        <v>28077.914051271542</v>
      </c>
      <c r="Y1697" t="str">
        <f t="shared" si="393"/>
        <v>Accelerating</v>
      </c>
      <c r="Z1697">
        <f t="shared" si="394"/>
        <v>28077.914051271542</v>
      </c>
      <c r="AA1697">
        <f t="shared" si="395"/>
        <v>0</v>
      </c>
      <c r="AB1697">
        <f t="shared" si="396"/>
        <v>0</v>
      </c>
      <c r="AC1697">
        <f t="shared" si="397"/>
        <v>792.16685411110939</v>
      </c>
      <c r="AD1697">
        <f t="shared" si="405"/>
        <v>0</v>
      </c>
      <c r="AE1697">
        <f t="shared" si="391"/>
        <v>792.16685411110939</v>
      </c>
      <c r="AF1697">
        <f>(Z1697+SUM($Z$1486:Z1696))/1000</f>
        <v>3969.3181252569689</v>
      </c>
      <c r="AG1697">
        <f>(AA1697+SUM($AA$1486:AA1696))/1000</f>
        <v>67.815689936672825</v>
      </c>
      <c r="BG1697">
        <f t="shared" si="402"/>
        <v>898.26067901234558</v>
      </c>
    </row>
    <row r="1698" spans="2:59" x14ac:dyDescent="0.3">
      <c r="B1698" s="23" t="s">
        <v>54</v>
      </c>
      <c r="C1698" s="23">
        <v>1690</v>
      </c>
      <c r="D1698" s="23">
        <v>213</v>
      </c>
      <c r="E1698" s="22">
        <v>127.8</v>
      </c>
      <c r="F1698" s="15">
        <f t="shared" si="403"/>
        <v>4.1666666666668246E-2</v>
      </c>
      <c r="G1698" s="15">
        <f t="shared" si="404"/>
        <v>0.15000000000000568</v>
      </c>
      <c r="R1698">
        <f>S1698+SUM($S$1486:S1697)</f>
        <v>5552.9444444444443</v>
      </c>
      <c r="S1698">
        <f t="shared" si="398"/>
        <v>35.5</v>
      </c>
      <c r="U1698">
        <f t="shared" si="399"/>
        <v>582.53796</v>
      </c>
      <c r="V1698">
        <f t="shared" si="392"/>
        <v>714.544263</v>
      </c>
      <c r="W1698">
        <f t="shared" si="400"/>
        <v>59.583333333335595</v>
      </c>
      <c r="X1698">
        <f t="shared" si="401"/>
        <v>27481.529669833417</v>
      </c>
      <c r="Y1698" t="str">
        <f t="shared" si="393"/>
        <v>Accelerating</v>
      </c>
      <c r="Z1698">
        <f t="shared" si="394"/>
        <v>27481.529669833417</v>
      </c>
      <c r="AA1698">
        <f t="shared" si="395"/>
        <v>0</v>
      </c>
      <c r="AB1698">
        <f t="shared" si="396"/>
        <v>0</v>
      </c>
      <c r="AC1698">
        <f t="shared" si="397"/>
        <v>774.12759633333565</v>
      </c>
      <c r="AD1698">
        <f t="shared" si="405"/>
        <v>0</v>
      </c>
      <c r="AE1698">
        <f t="shared" si="391"/>
        <v>774.12759633333565</v>
      </c>
      <c r="AF1698">
        <f>(Z1698+SUM($Z$1486:Z1697))/1000</f>
        <v>3996.7996549268018</v>
      </c>
      <c r="AG1698">
        <f>(AA1698+SUM($AA$1486:AA1697))/1000</f>
        <v>67.815689936672825</v>
      </c>
      <c r="BG1698">
        <f t="shared" si="402"/>
        <v>901.07875000000001</v>
      </c>
    </row>
    <row r="1699" spans="2:59" x14ac:dyDescent="0.3">
      <c r="B1699" s="23" t="s">
        <v>54</v>
      </c>
      <c r="C1699" s="23">
        <v>1691</v>
      </c>
      <c r="D1699" s="23">
        <v>214</v>
      </c>
      <c r="E1699" s="22">
        <v>127.9</v>
      </c>
      <c r="F1699" s="15">
        <f t="shared" si="403"/>
        <v>2.7777777777778172E-2</v>
      </c>
      <c r="G1699" s="15">
        <f t="shared" si="404"/>
        <v>0.10000000000000142</v>
      </c>
      <c r="R1699">
        <f>S1699+SUM($S$1486:S1698)</f>
        <v>5588.4722222222217</v>
      </c>
      <c r="S1699">
        <f t="shared" si="398"/>
        <v>35.527777777777779</v>
      </c>
      <c r="U1699">
        <f t="shared" si="399"/>
        <v>583.44995666666671</v>
      </c>
      <c r="V1699">
        <f t="shared" si="392"/>
        <v>715.45625966666671</v>
      </c>
      <c r="W1699">
        <f t="shared" si="400"/>
        <v>39.722222222222783</v>
      </c>
      <c r="X1699">
        <f t="shared" si="401"/>
        <v>26829.813287108045</v>
      </c>
      <c r="Y1699" t="str">
        <f t="shared" si="393"/>
        <v>Accelerating</v>
      </c>
      <c r="Z1699">
        <f t="shared" si="394"/>
        <v>26829.813287108045</v>
      </c>
      <c r="AA1699">
        <f t="shared" si="395"/>
        <v>0</v>
      </c>
      <c r="AB1699">
        <f t="shared" si="396"/>
        <v>0</v>
      </c>
      <c r="AC1699">
        <f t="shared" si="397"/>
        <v>755.17848188888945</v>
      </c>
      <c r="AD1699">
        <f t="shared" si="405"/>
        <v>0</v>
      </c>
      <c r="AE1699">
        <f t="shared" si="391"/>
        <v>755.17848188888945</v>
      </c>
      <c r="AF1699">
        <f>(Z1699+SUM($Z$1486:Z1698))/1000</f>
        <v>4023.6294682139101</v>
      </c>
      <c r="AG1699">
        <f>(AA1699+SUM($AA$1486:AA1698))/1000</f>
        <v>67.815689936672825</v>
      </c>
      <c r="BG1699">
        <f t="shared" si="402"/>
        <v>902.48944058641973</v>
      </c>
    </row>
    <row r="1700" spans="2:59" x14ac:dyDescent="0.3">
      <c r="B1700" s="23" t="s">
        <v>54</v>
      </c>
      <c r="C1700" s="23">
        <v>1692</v>
      </c>
      <c r="D1700" s="23">
        <v>215</v>
      </c>
      <c r="E1700" s="22">
        <v>128</v>
      </c>
      <c r="F1700" s="15">
        <f t="shared" si="403"/>
        <v>2.7777777777776198E-2</v>
      </c>
      <c r="G1700" s="15">
        <f t="shared" si="404"/>
        <v>9.9999999999994316E-2</v>
      </c>
      <c r="R1700">
        <f>S1700+SUM($S$1486:S1699)</f>
        <v>5624.0277777777774</v>
      </c>
      <c r="S1700">
        <f t="shared" si="398"/>
        <v>35.555555555555557</v>
      </c>
      <c r="U1700">
        <f t="shared" si="399"/>
        <v>584.36266666666677</v>
      </c>
      <c r="V1700">
        <f t="shared" si="392"/>
        <v>716.36896966666677</v>
      </c>
      <c r="W1700">
        <f t="shared" si="400"/>
        <v>39.722222222219962</v>
      </c>
      <c r="X1700">
        <f t="shared" si="401"/>
        <v>26883.24237827153</v>
      </c>
      <c r="Y1700" t="str">
        <f t="shared" si="393"/>
        <v>Accelerating</v>
      </c>
      <c r="Z1700">
        <f t="shared" si="394"/>
        <v>26883.24237827153</v>
      </c>
      <c r="AA1700">
        <f t="shared" si="395"/>
        <v>0</v>
      </c>
      <c r="AB1700">
        <f t="shared" si="396"/>
        <v>0</v>
      </c>
      <c r="AC1700">
        <f t="shared" si="397"/>
        <v>756.09119188888678</v>
      </c>
      <c r="AD1700">
        <f t="shared" si="405"/>
        <v>0</v>
      </c>
      <c r="AE1700">
        <f t="shared" si="391"/>
        <v>756.09119188888678</v>
      </c>
      <c r="AF1700">
        <f>(Z1700+SUM($Z$1486:Z1699))/1000</f>
        <v>4050.512710592182</v>
      </c>
      <c r="AG1700">
        <f>(AA1700+SUM($AA$1486:AA1699))/1000</f>
        <v>67.815689936672825</v>
      </c>
      <c r="BG1700">
        <f t="shared" si="402"/>
        <v>903.90123456790138</v>
      </c>
    </row>
    <row r="1701" spans="2:59" x14ac:dyDescent="0.3">
      <c r="B1701" s="23" t="s">
        <v>54</v>
      </c>
      <c r="C1701" s="23">
        <v>1693</v>
      </c>
      <c r="D1701" s="23">
        <v>216</v>
      </c>
      <c r="E1701" s="22">
        <v>128.1</v>
      </c>
      <c r="F1701" s="15">
        <f t="shared" si="403"/>
        <v>2.7777777777776198E-2</v>
      </c>
      <c r="G1701" s="15">
        <f t="shared" si="404"/>
        <v>9.9999999999994316E-2</v>
      </c>
      <c r="R1701">
        <f>S1701+SUM($S$1486:S1700)</f>
        <v>5659.6111111111104</v>
      </c>
      <c r="S1701">
        <f t="shared" si="398"/>
        <v>35.583333333333329</v>
      </c>
      <c r="U1701">
        <f t="shared" si="399"/>
        <v>585.27608999999984</v>
      </c>
      <c r="V1701">
        <f t="shared" si="392"/>
        <v>717.28239299999984</v>
      </c>
      <c r="W1701">
        <f t="shared" si="400"/>
        <v>39.722222222219962</v>
      </c>
      <c r="X1701">
        <f t="shared" si="401"/>
        <v>26936.747558323987</v>
      </c>
      <c r="Y1701" t="str">
        <f t="shared" si="393"/>
        <v>Accelerating</v>
      </c>
      <c r="Z1701">
        <f t="shared" si="394"/>
        <v>26936.747558323987</v>
      </c>
      <c r="AA1701">
        <f t="shared" si="395"/>
        <v>0</v>
      </c>
      <c r="AB1701">
        <f t="shared" si="396"/>
        <v>0</v>
      </c>
      <c r="AC1701">
        <f t="shared" si="397"/>
        <v>757.00461522221985</v>
      </c>
      <c r="AD1701">
        <f t="shared" si="405"/>
        <v>0</v>
      </c>
      <c r="AE1701">
        <f t="shared" si="391"/>
        <v>757.00461522221985</v>
      </c>
      <c r="AF1701">
        <f>(Z1701+SUM($Z$1486:Z1700))/1000</f>
        <v>4077.449458150506</v>
      </c>
      <c r="AG1701">
        <f>(AA1701+SUM($AA$1486:AA1700))/1000</f>
        <v>67.815689936672825</v>
      </c>
      <c r="BG1701">
        <f t="shared" si="402"/>
        <v>905.31413194444428</v>
      </c>
    </row>
    <row r="1702" spans="2:59" x14ac:dyDescent="0.3">
      <c r="B1702" s="23" t="s">
        <v>54</v>
      </c>
      <c r="C1702" s="23">
        <v>1694</v>
      </c>
      <c r="D1702" s="23">
        <v>217</v>
      </c>
      <c r="E1702" s="22">
        <v>128.19999999999999</v>
      </c>
      <c r="F1702" s="15">
        <f t="shared" si="403"/>
        <v>2.7777777777780146E-2</v>
      </c>
      <c r="G1702" s="15">
        <f t="shared" si="404"/>
        <v>0.10000000000000853</v>
      </c>
      <c r="R1702">
        <f>S1702+SUM($S$1486:S1701)</f>
        <v>5695.2222222222217</v>
      </c>
      <c r="S1702">
        <f t="shared" si="398"/>
        <v>35.611111111111107</v>
      </c>
      <c r="U1702">
        <f t="shared" si="399"/>
        <v>586.19022666666649</v>
      </c>
      <c r="V1702">
        <f t="shared" si="392"/>
        <v>718.19652966666649</v>
      </c>
      <c r="W1702">
        <f t="shared" si="400"/>
        <v>39.722222222225611</v>
      </c>
      <c r="X1702">
        <f t="shared" si="401"/>
        <v>26990.328886709987</v>
      </c>
      <c r="Y1702" t="str">
        <f t="shared" si="393"/>
        <v>Accelerating</v>
      </c>
      <c r="Z1702">
        <f t="shared" si="394"/>
        <v>26990.328886709987</v>
      </c>
      <c r="AA1702">
        <f t="shared" si="395"/>
        <v>0</v>
      </c>
      <c r="AB1702">
        <f t="shared" si="396"/>
        <v>0</v>
      </c>
      <c r="AC1702">
        <f t="shared" si="397"/>
        <v>757.91875188889207</v>
      </c>
      <c r="AD1702">
        <f t="shared" si="405"/>
        <v>0</v>
      </c>
      <c r="AE1702">
        <f t="shared" si="391"/>
        <v>757.91875188889207</v>
      </c>
      <c r="AF1702">
        <f>(Z1702+SUM($Z$1486:Z1701))/1000</f>
        <v>4104.4397870372159</v>
      </c>
      <c r="AG1702">
        <f>(AA1702+SUM($AA$1486:AA1701))/1000</f>
        <v>67.815689936672825</v>
      </c>
      <c r="BG1702">
        <f t="shared" si="402"/>
        <v>906.72813271604923</v>
      </c>
    </row>
    <row r="1703" spans="2:59" x14ac:dyDescent="0.3">
      <c r="B1703" s="23" t="s">
        <v>54</v>
      </c>
      <c r="C1703" s="23">
        <v>1695</v>
      </c>
      <c r="D1703" s="23">
        <v>218</v>
      </c>
      <c r="E1703" s="22">
        <v>128.30000000000001</v>
      </c>
      <c r="F1703" s="15">
        <f t="shared" si="403"/>
        <v>2.7777777777780146E-2</v>
      </c>
      <c r="G1703" s="15">
        <f t="shared" si="404"/>
        <v>0.10000000000000853</v>
      </c>
      <c r="R1703">
        <f>S1703+SUM($S$1486:S1702)</f>
        <v>5730.8611111111104</v>
      </c>
      <c r="S1703">
        <f t="shared" si="398"/>
        <v>35.638888888888893</v>
      </c>
      <c r="U1703">
        <f t="shared" si="399"/>
        <v>587.10507666666672</v>
      </c>
      <c r="V1703">
        <f t="shared" si="392"/>
        <v>719.11137966666672</v>
      </c>
      <c r="W1703">
        <f t="shared" si="400"/>
        <v>39.722222222225611</v>
      </c>
      <c r="X1703">
        <f t="shared" si="401"/>
        <v>27043.986422873582</v>
      </c>
      <c r="Y1703" t="str">
        <f t="shared" si="393"/>
        <v>Accelerating</v>
      </c>
      <c r="Z1703">
        <f t="shared" si="394"/>
        <v>27043.986422873582</v>
      </c>
      <c r="AA1703">
        <f t="shared" si="395"/>
        <v>0</v>
      </c>
      <c r="AB1703">
        <f t="shared" si="396"/>
        <v>0</v>
      </c>
      <c r="AC1703">
        <f t="shared" si="397"/>
        <v>758.8336018888923</v>
      </c>
      <c r="AD1703">
        <f t="shared" si="405"/>
        <v>0</v>
      </c>
      <c r="AE1703">
        <f t="shared" si="391"/>
        <v>758.8336018888923</v>
      </c>
      <c r="AF1703">
        <f>(Z1703+SUM($Z$1486:Z1702))/1000</f>
        <v>4131.4837734600897</v>
      </c>
      <c r="AG1703">
        <f>(AA1703+SUM($AA$1486:AA1702))/1000</f>
        <v>67.815689936672825</v>
      </c>
      <c r="BG1703">
        <f t="shared" si="402"/>
        <v>908.14323688271622</v>
      </c>
    </row>
    <row r="1704" spans="2:59" x14ac:dyDescent="0.3">
      <c r="B1704" s="23" t="s">
        <v>54</v>
      </c>
      <c r="C1704" s="23">
        <v>1696</v>
      </c>
      <c r="D1704" s="23">
        <v>219</v>
      </c>
      <c r="E1704" s="22">
        <v>128.4</v>
      </c>
      <c r="F1704" s="15">
        <f t="shared" si="403"/>
        <v>2.7777777777776198E-2</v>
      </c>
      <c r="G1704" s="15">
        <f t="shared" si="404"/>
        <v>9.9999999999994316E-2</v>
      </c>
      <c r="R1704">
        <f>S1704+SUM($S$1486:S1703)</f>
        <v>5766.5277777777774</v>
      </c>
      <c r="S1704">
        <f t="shared" si="398"/>
        <v>35.666666666666664</v>
      </c>
      <c r="U1704">
        <f t="shared" si="399"/>
        <v>588.02063999999984</v>
      </c>
      <c r="V1704">
        <f t="shared" si="392"/>
        <v>720.02694299999985</v>
      </c>
      <c r="W1704">
        <f t="shared" si="400"/>
        <v>39.722222222219962</v>
      </c>
      <c r="X1704">
        <f t="shared" si="401"/>
        <v>27097.720226259175</v>
      </c>
      <c r="Y1704" t="str">
        <f t="shared" si="393"/>
        <v>Accelerating</v>
      </c>
      <c r="Z1704">
        <f t="shared" si="394"/>
        <v>27097.720226259175</v>
      </c>
      <c r="AA1704">
        <f t="shared" si="395"/>
        <v>0</v>
      </c>
      <c r="AB1704">
        <f t="shared" si="396"/>
        <v>0</v>
      </c>
      <c r="AC1704">
        <f t="shared" si="397"/>
        <v>759.74916522221986</v>
      </c>
      <c r="AD1704">
        <f t="shared" si="405"/>
        <v>0</v>
      </c>
      <c r="AE1704">
        <f t="shared" si="391"/>
        <v>759.74916522221986</v>
      </c>
      <c r="AF1704">
        <f>(Z1704+SUM($Z$1486:Z1703))/1000</f>
        <v>4158.5814936863489</v>
      </c>
      <c r="AG1704">
        <f>(AA1704+SUM($AA$1486:AA1703))/1000</f>
        <v>67.815689936672825</v>
      </c>
      <c r="BG1704">
        <f t="shared" si="402"/>
        <v>909.55944444444424</v>
      </c>
    </row>
    <row r="1705" spans="2:59" x14ac:dyDescent="0.3">
      <c r="B1705" s="23" t="s">
        <v>54</v>
      </c>
      <c r="C1705" s="23">
        <v>1697</v>
      </c>
      <c r="D1705" s="23">
        <v>220</v>
      </c>
      <c r="E1705" s="22">
        <v>128.5</v>
      </c>
      <c r="F1705" s="15">
        <f t="shared" si="403"/>
        <v>2.7777777777776198E-2</v>
      </c>
      <c r="G1705" s="15">
        <f t="shared" si="404"/>
        <v>9.9999999999994316E-2</v>
      </c>
      <c r="R1705">
        <f>S1705+SUM($S$1486:S1704)</f>
        <v>5802.2222222222217</v>
      </c>
      <c r="S1705">
        <f t="shared" si="398"/>
        <v>35.694444444444443</v>
      </c>
      <c r="U1705">
        <f t="shared" si="399"/>
        <v>588.93691666666655</v>
      </c>
      <c r="V1705">
        <f t="shared" si="392"/>
        <v>720.94321966666655</v>
      </c>
      <c r="W1705">
        <f t="shared" si="400"/>
        <v>39.722222222219962</v>
      </c>
      <c r="X1705">
        <f t="shared" si="401"/>
        <v>27151.530356311643</v>
      </c>
      <c r="Y1705" t="str">
        <f t="shared" si="393"/>
        <v>Accelerating</v>
      </c>
      <c r="Z1705">
        <f t="shared" si="394"/>
        <v>27151.530356311643</v>
      </c>
      <c r="AA1705">
        <f t="shared" si="395"/>
        <v>0</v>
      </c>
      <c r="AB1705">
        <f t="shared" si="396"/>
        <v>0</v>
      </c>
      <c r="AC1705">
        <f t="shared" si="397"/>
        <v>760.66544188888656</v>
      </c>
      <c r="AD1705">
        <f t="shared" si="405"/>
        <v>0</v>
      </c>
      <c r="AE1705">
        <f t="shared" si="391"/>
        <v>760.66544188888656</v>
      </c>
      <c r="AF1705">
        <f>(Z1705+SUM($Z$1486:Z1704))/1000</f>
        <v>4185.73302404266</v>
      </c>
      <c r="AG1705">
        <f>(AA1705+SUM($AA$1486:AA1704))/1000</f>
        <v>67.815689936672825</v>
      </c>
      <c r="BG1705">
        <f t="shared" si="402"/>
        <v>910.97675540123453</v>
      </c>
    </row>
    <row r="1706" spans="2:59" x14ac:dyDescent="0.3">
      <c r="B1706" s="23" t="s">
        <v>54</v>
      </c>
      <c r="C1706" s="23">
        <v>1698</v>
      </c>
      <c r="D1706" s="23">
        <v>221</v>
      </c>
      <c r="E1706" s="22">
        <v>128.6</v>
      </c>
      <c r="F1706" s="15">
        <f t="shared" si="403"/>
        <v>1.3888888888888099E-2</v>
      </c>
      <c r="G1706" s="15">
        <f t="shared" si="404"/>
        <v>4.9999999999997158E-2</v>
      </c>
      <c r="R1706">
        <f>S1706+SUM($S$1486:S1705)</f>
        <v>5837.9444444444443</v>
      </c>
      <c r="S1706">
        <f t="shared" si="398"/>
        <v>35.722222222222221</v>
      </c>
      <c r="U1706">
        <f t="shared" si="399"/>
        <v>589.8539066666666</v>
      </c>
      <c r="V1706">
        <f t="shared" si="392"/>
        <v>721.86020966666661</v>
      </c>
      <c r="W1706">
        <f t="shared" si="400"/>
        <v>19.861111111109981</v>
      </c>
      <c r="X1706">
        <f t="shared" si="401"/>
        <v>26495.933847783905</v>
      </c>
      <c r="Y1706" t="str">
        <f t="shared" si="393"/>
        <v>Accelerating</v>
      </c>
      <c r="Z1706">
        <f t="shared" si="394"/>
        <v>26495.933847783905</v>
      </c>
      <c r="AA1706">
        <f t="shared" si="395"/>
        <v>0</v>
      </c>
      <c r="AB1706">
        <f t="shared" si="396"/>
        <v>0</v>
      </c>
      <c r="AC1706">
        <f t="shared" si="397"/>
        <v>741.72132077777655</v>
      </c>
      <c r="AD1706">
        <f t="shared" si="405"/>
        <v>0</v>
      </c>
      <c r="AE1706">
        <f t="shared" si="391"/>
        <v>741.72132077777655</v>
      </c>
      <c r="AF1706">
        <f>(Z1706+SUM($Z$1486:Z1705))/1000</f>
        <v>4212.2289578904447</v>
      </c>
      <c r="AG1706">
        <f>(AA1706+SUM($AA$1486:AA1705))/1000</f>
        <v>67.815689936672825</v>
      </c>
      <c r="BG1706">
        <f t="shared" si="402"/>
        <v>912.39516975308629</v>
      </c>
    </row>
    <row r="1707" spans="2:59" x14ac:dyDescent="0.3">
      <c r="B1707" s="23" t="s">
        <v>54</v>
      </c>
      <c r="C1707" s="23">
        <v>1699</v>
      </c>
      <c r="D1707" s="23">
        <v>222</v>
      </c>
      <c r="E1707" s="22">
        <v>128.6</v>
      </c>
      <c r="F1707" s="15">
        <f t="shared" si="403"/>
        <v>-1.3888888888888099E-2</v>
      </c>
      <c r="G1707" s="15">
        <f t="shared" si="404"/>
        <v>-4.9999999999997158E-2</v>
      </c>
      <c r="R1707">
        <f>S1707+SUM($S$1486:S1706)</f>
        <v>5873.666666666667</v>
      </c>
      <c r="S1707">
        <f t="shared" si="398"/>
        <v>35.722222222222221</v>
      </c>
      <c r="U1707">
        <f t="shared" si="399"/>
        <v>589.8539066666666</v>
      </c>
      <c r="V1707">
        <f t="shared" si="392"/>
        <v>721.86020966666661</v>
      </c>
      <c r="W1707">
        <f t="shared" si="400"/>
        <v>-19.861111111109981</v>
      </c>
      <c r="X1707">
        <f t="shared" si="401"/>
        <v>25076.967798401274</v>
      </c>
      <c r="Y1707" t="str">
        <f t="shared" si="393"/>
        <v>Braking</v>
      </c>
      <c r="Z1707">
        <f t="shared" si="394"/>
        <v>25076.967798401274</v>
      </c>
      <c r="AA1707">
        <f t="shared" si="395"/>
        <v>0</v>
      </c>
      <c r="AB1707">
        <f t="shared" si="396"/>
        <v>0</v>
      </c>
      <c r="AC1707">
        <f t="shared" si="397"/>
        <v>701.99909855555666</v>
      </c>
      <c r="AD1707">
        <f t="shared" si="405"/>
        <v>0</v>
      </c>
      <c r="AE1707">
        <f t="shared" si="391"/>
        <v>701.99909855555666</v>
      </c>
      <c r="AF1707">
        <f>(Z1707+SUM($Z$1486:Z1706))/1000</f>
        <v>4237.3059256888464</v>
      </c>
      <c r="AG1707">
        <f>(AA1707+SUM($AA$1486:AA1706))/1000</f>
        <v>67.815689936672825</v>
      </c>
      <c r="BG1707">
        <f t="shared" si="402"/>
        <v>912.39516975308629</v>
      </c>
    </row>
    <row r="1708" spans="2:59" x14ac:dyDescent="0.3">
      <c r="B1708" s="23" t="s">
        <v>54</v>
      </c>
      <c r="C1708" s="23">
        <v>1700</v>
      </c>
      <c r="D1708" s="23">
        <v>223</v>
      </c>
      <c r="E1708" s="22">
        <v>128.5</v>
      </c>
      <c r="F1708" s="15">
        <f t="shared" si="403"/>
        <v>-4.1666666666664298E-2</v>
      </c>
      <c r="G1708" s="15">
        <f t="shared" si="404"/>
        <v>-0.14999999999999147</v>
      </c>
      <c r="R1708">
        <f>S1708+SUM($S$1486:S1707)</f>
        <v>5909.3611111111113</v>
      </c>
      <c r="S1708">
        <f t="shared" si="398"/>
        <v>35.694444444444443</v>
      </c>
      <c r="U1708">
        <f t="shared" si="399"/>
        <v>588.93691666666655</v>
      </c>
      <c r="V1708">
        <f t="shared" si="392"/>
        <v>720.94321966666655</v>
      </c>
      <c r="W1708">
        <f t="shared" si="400"/>
        <v>-59.583333333329946</v>
      </c>
      <c r="X1708">
        <f t="shared" si="401"/>
        <v>23606.873720509375</v>
      </c>
      <c r="Y1708" t="str">
        <f t="shared" si="393"/>
        <v>Braking</v>
      </c>
      <c r="Z1708">
        <f t="shared" si="394"/>
        <v>23606.873720509375</v>
      </c>
      <c r="AA1708">
        <f t="shared" si="395"/>
        <v>0</v>
      </c>
      <c r="AB1708">
        <f t="shared" si="396"/>
        <v>0</v>
      </c>
      <c r="AC1708">
        <f t="shared" si="397"/>
        <v>661.35988633333659</v>
      </c>
      <c r="AD1708">
        <f t="shared" si="405"/>
        <v>0</v>
      </c>
      <c r="AE1708">
        <f t="shared" si="391"/>
        <v>661.35988633333659</v>
      </c>
      <c r="AF1708">
        <f>(Z1708+SUM($Z$1486:Z1707))/1000</f>
        <v>4260.9127994093551</v>
      </c>
      <c r="AG1708">
        <f>(AA1708+SUM($AA$1486:AA1707))/1000</f>
        <v>67.815689936672825</v>
      </c>
      <c r="BG1708">
        <f t="shared" si="402"/>
        <v>910.97675540123453</v>
      </c>
    </row>
    <row r="1709" spans="2:59" x14ac:dyDescent="0.3">
      <c r="B1709" s="23" t="s">
        <v>54</v>
      </c>
      <c r="C1709" s="23">
        <v>1701</v>
      </c>
      <c r="D1709" s="23">
        <v>224</v>
      </c>
      <c r="E1709" s="22">
        <v>128.30000000000001</v>
      </c>
      <c r="F1709" s="15">
        <f t="shared" si="403"/>
        <v>-5.5555555555556344E-2</v>
      </c>
      <c r="G1709" s="15">
        <f t="shared" si="404"/>
        <v>-0.20000000000000284</v>
      </c>
      <c r="R1709">
        <f>S1709+SUM($S$1486:S1708)</f>
        <v>5945</v>
      </c>
      <c r="S1709">
        <f t="shared" si="398"/>
        <v>35.638888888888893</v>
      </c>
      <c r="U1709">
        <f t="shared" si="399"/>
        <v>587.10507666666672</v>
      </c>
      <c r="V1709">
        <f t="shared" si="392"/>
        <v>719.11137966666672</v>
      </c>
      <c r="W1709">
        <f t="shared" si="400"/>
        <v>-79.444444444445566</v>
      </c>
      <c r="X1709">
        <f t="shared" si="401"/>
        <v>22797.018830280827</v>
      </c>
      <c r="Y1709" t="str">
        <f t="shared" si="393"/>
        <v>Braking</v>
      </c>
      <c r="Z1709">
        <f t="shared" si="394"/>
        <v>22797.018830280827</v>
      </c>
      <c r="AA1709">
        <f t="shared" si="395"/>
        <v>0</v>
      </c>
      <c r="AB1709">
        <f t="shared" si="396"/>
        <v>0</v>
      </c>
      <c r="AC1709">
        <f t="shared" si="397"/>
        <v>639.66693522222113</v>
      </c>
      <c r="AD1709">
        <f t="shared" si="405"/>
        <v>0</v>
      </c>
      <c r="AE1709">
        <f t="shared" si="391"/>
        <v>639.66693522222113</v>
      </c>
      <c r="AF1709">
        <f>(Z1709+SUM($Z$1486:Z1708))/1000</f>
        <v>4283.7098182396358</v>
      </c>
      <c r="AG1709">
        <f>(AA1709+SUM($AA$1486:AA1708))/1000</f>
        <v>67.815689936672825</v>
      </c>
      <c r="BG1709">
        <f t="shared" si="402"/>
        <v>908.14323688271622</v>
      </c>
    </row>
    <row r="1710" spans="2:59" x14ac:dyDescent="0.3">
      <c r="B1710" s="23" t="s">
        <v>54</v>
      </c>
      <c r="C1710" s="23">
        <v>1702</v>
      </c>
      <c r="D1710" s="23">
        <v>225</v>
      </c>
      <c r="E1710" s="22">
        <v>128.1</v>
      </c>
      <c r="F1710" s="15">
        <f t="shared" si="403"/>
        <v>-5.5555555555556344E-2</v>
      </c>
      <c r="G1710" s="15">
        <f t="shared" si="404"/>
        <v>-0.20000000000000284</v>
      </c>
      <c r="R1710">
        <f>S1710+SUM($S$1486:S1709)</f>
        <v>5980.583333333333</v>
      </c>
      <c r="S1710">
        <f t="shared" si="398"/>
        <v>35.583333333333329</v>
      </c>
      <c r="U1710">
        <f t="shared" si="399"/>
        <v>585.27608999999984</v>
      </c>
      <c r="V1710">
        <f t="shared" si="392"/>
        <v>717.28239299999984</v>
      </c>
      <c r="W1710">
        <f t="shared" si="400"/>
        <v>-79.444444444445566</v>
      </c>
      <c r="X1710">
        <f t="shared" si="401"/>
        <v>22696.400336101804</v>
      </c>
      <c r="Y1710" t="str">
        <f t="shared" si="393"/>
        <v>Braking</v>
      </c>
      <c r="Z1710">
        <f t="shared" si="394"/>
        <v>22696.400336101804</v>
      </c>
      <c r="AA1710">
        <f t="shared" si="395"/>
        <v>0</v>
      </c>
      <c r="AB1710">
        <f t="shared" si="396"/>
        <v>0</v>
      </c>
      <c r="AC1710">
        <f t="shared" si="397"/>
        <v>637.83794855555425</v>
      </c>
      <c r="AD1710">
        <f t="shared" si="405"/>
        <v>0</v>
      </c>
      <c r="AE1710">
        <f t="shared" si="391"/>
        <v>637.83794855555425</v>
      </c>
      <c r="AF1710">
        <f>(Z1710+SUM($Z$1486:Z1709))/1000</f>
        <v>4306.4062185757375</v>
      </c>
      <c r="AG1710">
        <f>(AA1710+SUM($AA$1486:AA1709))/1000</f>
        <v>67.815689936672825</v>
      </c>
      <c r="BG1710">
        <f t="shared" si="402"/>
        <v>905.31413194444428</v>
      </c>
    </row>
    <row r="1711" spans="2:59" x14ac:dyDescent="0.3">
      <c r="B1711" s="23" t="s">
        <v>54</v>
      </c>
      <c r="C1711" s="23">
        <v>1703</v>
      </c>
      <c r="D1711" s="23">
        <v>226</v>
      </c>
      <c r="E1711" s="22">
        <v>127.9</v>
      </c>
      <c r="F1711" s="15">
        <f t="shared" si="403"/>
        <v>-6.9444444444444448E-2</v>
      </c>
      <c r="G1711" s="15">
        <f t="shared" si="404"/>
        <v>-0.25</v>
      </c>
      <c r="R1711">
        <f>S1711+SUM($S$1486:S1710)</f>
        <v>6016.1111111111104</v>
      </c>
      <c r="S1711">
        <f t="shared" si="398"/>
        <v>35.527777777777779</v>
      </c>
      <c r="U1711">
        <f t="shared" si="399"/>
        <v>583.44995666666671</v>
      </c>
      <c r="V1711">
        <f t="shared" si="392"/>
        <v>715.45625966666671</v>
      </c>
      <c r="W1711">
        <f t="shared" si="400"/>
        <v>-99.305555555555557</v>
      </c>
      <c r="X1711">
        <f t="shared" si="401"/>
        <v>21890.465293280868</v>
      </c>
      <c r="Y1711" t="str">
        <f t="shared" si="393"/>
        <v>Braking</v>
      </c>
      <c r="Z1711">
        <f t="shared" si="394"/>
        <v>21890.465293280868</v>
      </c>
      <c r="AA1711">
        <f t="shared" si="395"/>
        <v>0</v>
      </c>
      <c r="AB1711">
        <f t="shared" si="396"/>
        <v>0</v>
      </c>
      <c r="AC1711">
        <f t="shared" si="397"/>
        <v>616.15070411111117</v>
      </c>
      <c r="AD1711">
        <f t="shared" si="405"/>
        <v>0</v>
      </c>
      <c r="AE1711">
        <f t="shared" si="391"/>
        <v>616.15070411111117</v>
      </c>
      <c r="AF1711">
        <f>(Z1711+SUM($Z$1486:Z1710))/1000</f>
        <v>4328.2966838690181</v>
      </c>
      <c r="AG1711">
        <f>(AA1711+SUM($AA$1486:AA1710))/1000</f>
        <v>67.815689936672825</v>
      </c>
      <c r="BG1711">
        <f t="shared" si="402"/>
        <v>902.48944058641973</v>
      </c>
    </row>
    <row r="1712" spans="2:59" x14ac:dyDescent="0.3">
      <c r="B1712" s="23" t="s">
        <v>54</v>
      </c>
      <c r="C1712" s="23">
        <v>1704</v>
      </c>
      <c r="D1712" s="23">
        <v>227</v>
      </c>
      <c r="E1712" s="22">
        <v>127.6</v>
      </c>
      <c r="F1712" s="15">
        <f t="shared" si="403"/>
        <v>-6.9444444444444448E-2</v>
      </c>
      <c r="G1712" s="15">
        <f t="shared" si="404"/>
        <v>-0.25</v>
      </c>
      <c r="R1712">
        <f>S1712+SUM($S$1486:S1711)</f>
        <v>6051.5555555555547</v>
      </c>
      <c r="S1712">
        <f t="shared" si="398"/>
        <v>35.444444444444443</v>
      </c>
      <c r="U1712">
        <f t="shared" si="399"/>
        <v>580.71610666666663</v>
      </c>
      <c r="V1712">
        <f t="shared" si="392"/>
        <v>712.72240966666664</v>
      </c>
      <c r="W1712">
        <f t="shared" si="400"/>
        <v>-99.305555555555557</v>
      </c>
      <c r="X1712">
        <f t="shared" si="401"/>
        <v>21742.219606827159</v>
      </c>
      <c r="Y1712" t="str">
        <f t="shared" si="393"/>
        <v>Braking</v>
      </c>
      <c r="Z1712">
        <f t="shared" si="394"/>
        <v>21742.219606827159</v>
      </c>
      <c r="AA1712">
        <f t="shared" si="395"/>
        <v>0</v>
      </c>
      <c r="AB1712">
        <f t="shared" si="396"/>
        <v>0</v>
      </c>
      <c r="AC1712">
        <f t="shared" si="397"/>
        <v>613.41685411111109</v>
      </c>
      <c r="AD1712">
        <f t="shared" si="405"/>
        <v>0</v>
      </c>
      <c r="AE1712">
        <f t="shared" si="391"/>
        <v>613.41685411111109</v>
      </c>
      <c r="AF1712">
        <f>(Z1712+SUM($Z$1486:Z1711))/1000</f>
        <v>4350.0389034758455</v>
      </c>
      <c r="AG1712">
        <f>(AA1712+SUM($AA$1486:AA1711))/1000</f>
        <v>67.815689936672825</v>
      </c>
      <c r="BG1712">
        <f t="shared" si="402"/>
        <v>898.26067901234558</v>
      </c>
    </row>
    <row r="1713" spans="2:59" x14ac:dyDescent="0.3">
      <c r="B1713" s="23" t="s">
        <v>54</v>
      </c>
      <c r="C1713" s="23">
        <v>1705</v>
      </c>
      <c r="D1713" s="23">
        <v>228</v>
      </c>
      <c r="E1713" s="22">
        <v>127.4</v>
      </c>
      <c r="F1713" s="15">
        <f t="shared" si="403"/>
        <v>-5.5555555555554373E-2</v>
      </c>
      <c r="G1713" s="15">
        <f t="shared" si="404"/>
        <v>-0.19999999999999574</v>
      </c>
      <c r="R1713">
        <f>S1713+SUM($S$1486:S1712)</f>
        <v>6086.9444444444434</v>
      </c>
      <c r="S1713">
        <f t="shared" si="398"/>
        <v>35.388888888888893</v>
      </c>
      <c r="U1713">
        <f t="shared" si="399"/>
        <v>578.89710666666679</v>
      </c>
      <c r="V1713">
        <f t="shared" si="392"/>
        <v>710.90340966666679</v>
      </c>
      <c r="W1713">
        <f t="shared" si="400"/>
        <v>-79.444444444442752</v>
      </c>
      <c r="X1713">
        <f t="shared" si="401"/>
        <v>22346.631158142041</v>
      </c>
      <c r="Y1713" t="str">
        <f t="shared" si="393"/>
        <v>Braking</v>
      </c>
      <c r="Z1713">
        <f t="shared" si="394"/>
        <v>22346.631158142041</v>
      </c>
      <c r="AA1713">
        <f t="shared" si="395"/>
        <v>0</v>
      </c>
      <c r="AB1713">
        <f t="shared" si="396"/>
        <v>0</v>
      </c>
      <c r="AC1713">
        <f t="shared" si="397"/>
        <v>631.45896522222404</v>
      </c>
      <c r="AD1713">
        <f t="shared" si="405"/>
        <v>0</v>
      </c>
      <c r="AE1713">
        <f t="shared" si="391"/>
        <v>631.45896522222404</v>
      </c>
      <c r="AF1713">
        <f>(Z1713+SUM($Z$1486:Z1712))/1000</f>
        <v>4372.3855346339878</v>
      </c>
      <c r="AG1713">
        <f>(AA1713+SUM($AA$1486:AA1712))/1000</f>
        <v>67.815689936672825</v>
      </c>
      <c r="BG1713">
        <f t="shared" si="402"/>
        <v>895.44702160493853</v>
      </c>
    </row>
    <row r="1714" spans="2:59" x14ac:dyDescent="0.3">
      <c r="B1714" s="23" t="s">
        <v>54</v>
      </c>
      <c r="C1714" s="23">
        <v>1706</v>
      </c>
      <c r="D1714" s="23">
        <v>229</v>
      </c>
      <c r="E1714" s="22">
        <v>127.2</v>
      </c>
      <c r="F1714" s="15">
        <f t="shared" si="403"/>
        <v>-5.5555555555556344E-2</v>
      </c>
      <c r="G1714" s="15">
        <f t="shared" si="404"/>
        <v>-0.20000000000000284</v>
      </c>
      <c r="R1714">
        <f>S1714+SUM($S$1486:S1713)</f>
        <v>6122.2777777777765</v>
      </c>
      <c r="S1714">
        <f t="shared" si="398"/>
        <v>35.333333333333336</v>
      </c>
      <c r="U1714">
        <f t="shared" si="399"/>
        <v>577.08096</v>
      </c>
      <c r="V1714">
        <f t="shared" si="392"/>
        <v>709.08726300000001</v>
      </c>
      <c r="W1714">
        <f t="shared" si="400"/>
        <v>-79.444444444445566</v>
      </c>
      <c r="X1714">
        <f t="shared" si="401"/>
        <v>22247.379588962925</v>
      </c>
      <c r="Y1714" t="str">
        <f t="shared" si="393"/>
        <v>Braking</v>
      </c>
      <c r="Z1714">
        <f t="shared" si="394"/>
        <v>22247.379588962925</v>
      </c>
      <c r="AA1714">
        <f t="shared" si="395"/>
        <v>0</v>
      </c>
      <c r="AB1714">
        <f t="shared" si="396"/>
        <v>0</v>
      </c>
      <c r="AC1714">
        <f t="shared" si="397"/>
        <v>629.64281855555441</v>
      </c>
      <c r="AD1714">
        <f t="shared" si="405"/>
        <v>0</v>
      </c>
      <c r="AE1714">
        <f t="shared" si="391"/>
        <v>629.64281855555441</v>
      </c>
      <c r="AF1714">
        <f>(Z1714+SUM($Z$1486:Z1713))/1000</f>
        <v>4394.6329142229497</v>
      </c>
      <c r="AG1714">
        <f>(AA1714+SUM($AA$1486:AA1713))/1000</f>
        <v>67.815689936672825</v>
      </c>
      <c r="BG1714">
        <f t="shared" si="402"/>
        <v>892.63777777777784</v>
      </c>
    </row>
    <row r="1715" spans="2:59" x14ac:dyDescent="0.3">
      <c r="B1715" s="23" t="s">
        <v>54</v>
      </c>
      <c r="C1715" s="23">
        <v>1707</v>
      </c>
      <c r="D1715" s="23">
        <v>230</v>
      </c>
      <c r="E1715" s="22">
        <v>127</v>
      </c>
      <c r="F1715" s="15">
        <f t="shared" si="403"/>
        <v>-4.1666666666666269E-2</v>
      </c>
      <c r="G1715" s="15">
        <f t="shared" si="404"/>
        <v>-0.14999999999999858</v>
      </c>
      <c r="R1715">
        <f>S1715+SUM($S$1486:S1714)</f>
        <v>6157.5555555555538</v>
      </c>
      <c r="S1715">
        <f t="shared" si="398"/>
        <v>35.277777777777779</v>
      </c>
      <c r="U1715">
        <f t="shared" si="399"/>
        <v>575.26766666666663</v>
      </c>
      <c r="V1715">
        <f t="shared" si="392"/>
        <v>707.27396966666663</v>
      </c>
      <c r="W1715">
        <f t="shared" si="400"/>
        <v>-59.583333333332767</v>
      </c>
      <c r="X1715">
        <f t="shared" si="401"/>
        <v>22849.086337314831</v>
      </c>
      <c r="Y1715" t="str">
        <f t="shared" si="393"/>
        <v>Braking</v>
      </c>
      <c r="Z1715">
        <f t="shared" si="394"/>
        <v>22849.086337314831</v>
      </c>
      <c r="AA1715">
        <f t="shared" si="395"/>
        <v>0</v>
      </c>
      <c r="AB1715">
        <f t="shared" si="396"/>
        <v>0</v>
      </c>
      <c r="AC1715">
        <f t="shared" si="397"/>
        <v>647.69063633333383</v>
      </c>
      <c r="AD1715">
        <f t="shared" si="405"/>
        <v>0</v>
      </c>
      <c r="AE1715">
        <f t="shared" si="391"/>
        <v>647.69063633333383</v>
      </c>
      <c r="AF1715">
        <f>(Z1715+SUM($Z$1486:Z1714))/1000</f>
        <v>4417.4820005602651</v>
      </c>
      <c r="AG1715">
        <f>(AA1715+SUM($AA$1486:AA1714))/1000</f>
        <v>67.815689936672825</v>
      </c>
      <c r="BG1715">
        <f t="shared" si="402"/>
        <v>889.8329475308642</v>
      </c>
    </row>
    <row r="1716" spans="2:59" x14ac:dyDescent="0.3">
      <c r="B1716" s="23" t="s">
        <v>54</v>
      </c>
      <c r="C1716" s="23">
        <v>1708</v>
      </c>
      <c r="D1716" s="23">
        <v>231</v>
      </c>
      <c r="E1716" s="22">
        <v>126.9</v>
      </c>
      <c r="F1716" s="15">
        <f t="shared" si="403"/>
        <v>-2.7777777777778172E-2</v>
      </c>
      <c r="G1716" s="15">
        <f t="shared" si="404"/>
        <v>-0.10000000000000142</v>
      </c>
      <c r="R1716">
        <f>S1716+SUM($S$1486:S1715)</f>
        <v>6192.8055555555538</v>
      </c>
      <c r="S1716">
        <f t="shared" si="398"/>
        <v>35.25</v>
      </c>
      <c r="U1716">
        <f t="shared" si="399"/>
        <v>574.36208999999997</v>
      </c>
      <c r="V1716">
        <f t="shared" si="392"/>
        <v>706.36839299999997</v>
      </c>
      <c r="W1716">
        <f t="shared" si="400"/>
        <v>-39.722222222222783</v>
      </c>
      <c r="X1716">
        <f t="shared" si="401"/>
        <v>23499.277519916646</v>
      </c>
      <c r="Y1716" t="str">
        <f t="shared" si="393"/>
        <v>Braking</v>
      </c>
      <c r="Z1716">
        <f t="shared" si="394"/>
        <v>23499.277519916646</v>
      </c>
      <c r="AA1716">
        <f t="shared" si="395"/>
        <v>0</v>
      </c>
      <c r="AB1716">
        <f t="shared" si="396"/>
        <v>0</v>
      </c>
      <c r="AC1716">
        <f t="shared" si="397"/>
        <v>666.64617077777723</v>
      </c>
      <c r="AD1716">
        <f t="shared" si="405"/>
        <v>0</v>
      </c>
      <c r="AE1716">
        <f t="shared" si="391"/>
        <v>666.64617077777723</v>
      </c>
      <c r="AF1716">
        <f>(Z1716+SUM($Z$1486:Z1715))/1000</f>
        <v>4440.9812780801813</v>
      </c>
      <c r="AG1716">
        <f>(AA1716+SUM($AA$1486:AA1715))/1000</f>
        <v>67.815689936672825</v>
      </c>
      <c r="BG1716">
        <f t="shared" si="402"/>
        <v>888.43218750000005</v>
      </c>
    </row>
    <row r="1717" spans="2:59" x14ac:dyDescent="0.3">
      <c r="B1717" s="23" t="s">
        <v>54</v>
      </c>
      <c r="C1717" s="23">
        <v>1709</v>
      </c>
      <c r="D1717" s="23">
        <v>232</v>
      </c>
      <c r="E1717" s="22">
        <v>126.8</v>
      </c>
      <c r="F1717" s="15">
        <f t="shared" si="403"/>
        <v>-2.7777777777778172E-2</v>
      </c>
      <c r="G1717" s="15">
        <f t="shared" si="404"/>
        <v>-0.10000000000000142</v>
      </c>
      <c r="R1717">
        <f>S1717+SUM($S$1486:S1716)</f>
        <v>6228.0277777777765</v>
      </c>
      <c r="S1717">
        <f t="shared" si="398"/>
        <v>35.222222222222221</v>
      </c>
      <c r="U1717">
        <f t="shared" si="399"/>
        <v>573.45722666666666</v>
      </c>
      <c r="V1717">
        <f t="shared" si="392"/>
        <v>705.46352966666666</v>
      </c>
      <c r="W1717">
        <f t="shared" si="400"/>
        <v>-39.722222222222783</v>
      </c>
      <c r="X1717">
        <f t="shared" si="401"/>
        <v>23448.888273320968</v>
      </c>
      <c r="Y1717" t="str">
        <f t="shared" si="393"/>
        <v>Braking</v>
      </c>
      <c r="Z1717">
        <f t="shared" si="394"/>
        <v>23448.888273320968</v>
      </c>
      <c r="AA1717">
        <f t="shared" si="395"/>
        <v>0</v>
      </c>
      <c r="AB1717">
        <f t="shared" si="396"/>
        <v>0</v>
      </c>
      <c r="AC1717">
        <f t="shared" si="397"/>
        <v>665.74130744444392</v>
      </c>
      <c r="AD1717">
        <f t="shared" si="405"/>
        <v>0</v>
      </c>
      <c r="AE1717">
        <f t="shared" si="391"/>
        <v>665.74130744444392</v>
      </c>
      <c r="AF1717">
        <f>(Z1717+SUM($Z$1486:Z1716))/1000</f>
        <v>4464.4301663535025</v>
      </c>
      <c r="AG1717">
        <f>(AA1717+SUM($AA$1486:AA1716))/1000</f>
        <v>67.815689936672825</v>
      </c>
      <c r="BG1717">
        <f t="shared" si="402"/>
        <v>887.03253086419738</v>
      </c>
    </row>
    <row r="1718" spans="2:59" x14ac:dyDescent="0.3">
      <c r="B1718" s="23" t="s">
        <v>54</v>
      </c>
      <c r="C1718" s="23">
        <v>1710</v>
      </c>
      <c r="D1718" s="23">
        <v>233</v>
      </c>
      <c r="E1718" s="22">
        <v>126.7</v>
      </c>
      <c r="F1718" s="15">
        <f t="shared" si="403"/>
        <v>0</v>
      </c>
      <c r="G1718" s="15">
        <f t="shared" si="404"/>
        <v>0</v>
      </c>
      <c r="R1718">
        <f>S1718+SUM($S$1486:S1717)</f>
        <v>6263.2222222222208</v>
      </c>
      <c r="S1718">
        <f t="shared" si="398"/>
        <v>35.194444444444443</v>
      </c>
      <c r="U1718">
        <f t="shared" si="399"/>
        <v>572.55307666666658</v>
      </c>
      <c r="V1718">
        <f t="shared" si="392"/>
        <v>704.55937966666659</v>
      </c>
      <c r="W1718">
        <f t="shared" si="400"/>
        <v>0</v>
      </c>
      <c r="X1718">
        <f t="shared" si="401"/>
        <v>24796.575945490738</v>
      </c>
      <c r="Y1718" t="str">
        <f t="shared" si="393"/>
        <v>Constant</v>
      </c>
      <c r="Z1718">
        <f t="shared" si="394"/>
        <v>24796.575945490738</v>
      </c>
      <c r="AA1718">
        <f t="shared" si="395"/>
        <v>0</v>
      </c>
      <c r="AB1718">
        <f t="shared" si="396"/>
        <v>0</v>
      </c>
      <c r="AC1718">
        <f t="shared" si="397"/>
        <v>704.55937966666659</v>
      </c>
      <c r="AD1718">
        <f t="shared" si="405"/>
        <v>0</v>
      </c>
      <c r="AE1718">
        <f t="shared" si="391"/>
        <v>704.55937966666659</v>
      </c>
      <c r="AF1718">
        <f>(Z1718+SUM($Z$1486:Z1717))/1000</f>
        <v>4489.2267422989935</v>
      </c>
      <c r="AG1718">
        <f>(AA1718+SUM($AA$1486:AA1717))/1000</f>
        <v>67.815689936672825</v>
      </c>
      <c r="BG1718">
        <f t="shared" si="402"/>
        <v>885.63397762345676</v>
      </c>
    </row>
    <row r="1719" spans="2:59" x14ac:dyDescent="0.3">
      <c r="B1719" s="23" t="s">
        <v>54</v>
      </c>
      <c r="C1719" s="23">
        <v>1711</v>
      </c>
      <c r="D1719" s="23">
        <v>234</v>
      </c>
      <c r="E1719" s="22">
        <v>126.8</v>
      </c>
      <c r="F1719" s="15">
        <f t="shared" si="403"/>
        <v>2.7777777777778172E-2</v>
      </c>
      <c r="G1719" s="15">
        <f t="shared" si="404"/>
        <v>0.10000000000000142</v>
      </c>
      <c r="R1719">
        <f>S1719+SUM($S$1486:S1718)</f>
        <v>6298.4444444444434</v>
      </c>
      <c r="S1719">
        <f t="shared" si="398"/>
        <v>35.222222222222221</v>
      </c>
      <c r="U1719">
        <f t="shared" si="399"/>
        <v>573.45722666666666</v>
      </c>
      <c r="V1719">
        <f t="shared" si="392"/>
        <v>705.46352966666666</v>
      </c>
      <c r="W1719">
        <f t="shared" si="400"/>
        <v>39.722222222222783</v>
      </c>
      <c r="X1719">
        <f t="shared" si="401"/>
        <v>26247.098149864214</v>
      </c>
      <c r="Y1719" t="str">
        <f t="shared" si="393"/>
        <v>Accelerating</v>
      </c>
      <c r="Z1719">
        <f t="shared" si="394"/>
        <v>26247.098149864214</v>
      </c>
      <c r="AA1719">
        <f t="shared" si="395"/>
        <v>0</v>
      </c>
      <c r="AB1719">
        <f t="shared" si="396"/>
        <v>0</v>
      </c>
      <c r="AC1719">
        <f t="shared" si="397"/>
        <v>745.1857518888894</v>
      </c>
      <c r="AD1719">
        <f t="shared" si="405"/>
        <v>0</v>
      </c>
      <c r="AE1719">
        <f t="shared" si="391"/>
        <v>745.1857518888894</v>
      </c>
      <c r="AF1719">
        <f>(Z1719+SUM($Z$1486:Z1718))/1000</f>
        <v>4515.4738404488571</v>
      </c>
      <c r="AG1719">
        <f>(AA1719+SUM($AA$1486:AA1718))/1000</f>
        <v>67.815689936672825</v>
      </c>
      <c r="BG1719">
        <f t="shared" si="402"/>
        <v>887.03253086419738</v>
      </c>
    </row>
    <row r="1720" spans="2:59" x14ac:dyDescent="0.3">
      <c r="B1720" s="23" t="s">
        <v>54</v>
      </c>
      <c r="C1720" s="23">
        <v>1712</v>
      </c>
      <c r="D1720" s="23">
        <v>235</v>
      </c>
      <c r="E1720" s="22">
        <v>126.9</v>
      </c>
      <c r="F1720" s="15">
        <f t="shared" si="403"/>
        <v>4.1666666666666269E-2</v>
      </c>
      <c r="G1720" s="15">
        <f t="shared" si="404"/>
        <v>0.14999999999999858</v>
      </c>
      <c r="R1720">
        <f>S1720+SUM($S$1486:S1719)</f>
        <v>6333.6944444444434</v>
      </c>
      <c r="S1720">
        <f t="shared" si="398"/>
        <v>35.25</v>
      </c>
      <c r="U1720">
        <f t="shared" si="399"/>
        <v>574.36208999999997</v>
      </c>
      <c r="V1720">
        <f t="shared" si="392"/>
        <v>706.36839299999997</v>
      </c>
      <c r="W1720">
        <f t="shared" si="400"/>
        <v>59.583333333332767</v>
      </c>
      <c r="X1720">
        <f t="shared" si="401"/>
        <v>26999.798353249978</v>
      </c>
      <c r="Y1720" t="str">
        <f t="shared" si="393"/>
        <v>Accelerating</v>
      </c>
      <c r="Z1720">
        <f t="shared" si="394"/>
        <v>26999.798353249978</v>
      </c>
      <c r="AA1720">
        <f t="shared" si="395"/>
        <v>0</v>
      </c>
      <c r="AB1720">
        <f t="shared" si="396"/>
        <v>0</v>
      </c>
      <c r="AC1720">
        <f t="shared" si="397"/>
        <v>765.95172633333277</v>
      </c>
      <c r="AD1720">
        <f t="shared" si="405"/>
        <v>0</v>
      </c>
      <c r="AE1720">
        <f t="shared" si="391"/>
        <v>765.95172633333277</v>
      </c>
      <c r="AF1720">
        <f>(Z1720+SUM($Z$1486:Z1719))/1000</f>
        <v>4542.4736388021074</v>
      </c>
      <c r="AG1720">
        <f>(AA1720+SUM($AA$1486:AA1719))/1000</f>
        <v>67.815689936672825</v>
      </c>
      <c r="BG1720">
        <f t="shared" si="402"/>
        <v>888.43218750000005</v>
      </c>
    </row>
    <row r="1721" spans="2:59" x14ac:dyDescent="0.3">
      <c r="B1721" s="23" t="s">
        <v>54</v>
      </c>
      <c r="C1721" s="23">
        <v>1713</v>
      </c>
      <c r="D1721" s="23">
        <v>236</v>
      </c>
      <c r="E1721" s="22">
        <v>127.1</v>
      </c>
      <c r="F1721" s="15">
        <f t="shared" si="403"/>
        <v>6.9444444444444448E-2</v>
      </c>
      <c r="G1721" s="15">
        <f t="shared" si="404"/>
        <v>0.25</v>
      </c>
      <c r="R1721">
        <f>S1721+SUM($S$1486:S1720)</f>
        <v>6368.9999999999991</v>
      </c>
      <c r="S1721">
        <f t="shared" si="398"/>
        <v>35.30555555555555</v>
      </c>
      <c r="U1721">
        <f t="shared" si="399"/>
        <v>576.17395666666653</v>
      </c>
      <c r="V1721">
        <f t="shared" si="392"/>
        <v>708.18025966666653</v>
      </c>
      <c r="W1721">
        <f t="shared" si="400"/>
        <v>99.305555555555557</v>
      </c>
      <c r="X1721">
        <f t="shared" si="401"/>
        <v>28508.735309651223</v>
      </c>
      <c r="Y1721" t="str">
        <f t="shared" si="393"/>
        <v>Accelerating</v>
      </c>
      <c r="Z1721">
        <f t="shared" si="394"/>
        <v>28508.735309651223</v>
      </c>
      <c r="AA1721">
        <f t="shared" si="395"/>
        <v>0</v>
      </c>
      <c r="AB1721">
        <f t="shared" si="396"/>
        <v>0</v>
      </c>
      <c r="AC1721">
        <f t="shared" si="397"/>
        <v>807.48581522222207</v>
      </c>
      <c r="AD1721">
        <f t="shared" si="405"/>
        <v>0</v>
      </c>
      <c r="AE1721">
        <f t="shared" si="391"/>
        <v>807.48581522222207</v>
      </c>
      <c r="AF1721">
        <f>(Z1721+SUM($Z$1486:Z1720))/1000</f>
        <v>4570.9823741117589</v>
      </c>
      <c r="AG1721">
        <f>(AA1721+SUM($AA$1486:AA1720))/1000</f>
        <v>67.815689936672825</v>
      </c>
      <c r="BG1721">
        <f t="shared" si="402"/>
        <v>891.23481095678983</v>
      </c>
    </row>
    <row r="1722" spans="2:59" x14ac:dyDescent="0.3">
      <c r="B1722" s="23" t="s">
        <v>54</v>
      </c>
      <c r="C1722" s="23">
        <v>1714</v>
      </c>
      <c r="D1722" s="23">
        <v>237</v>
      </c>
      <c r="E1722" s="22">
        <v>127.4</v>
      </c>
      <c r="F1722" s="15">
        <f t="shared" si="403"/>
        <v>8.3333333333334522E-2</v>
      </c>
      <c r="G1722" s="15">
        <f t="shared" si="404"/>
        <v>0.30000000000000426</v>
      </c>
      <c r="R1722">
        <f>S1722+SUM($S$1486:S1721)</f>
        <v>6404.3888888888878</v>
      </c>
      <c r="S1722">
        <f t="shared" si="398"/>
        <v>35.388888888888893</v>
      </c>
      <c r="U1722">
        <f t="shared" si="399"/>
        <v>578.89710666666679</v>
      </c>
      <c r="V1722">
        <f t="shared" si="392"/>
        <v>710.90340966666679</v>
      </c>
      <c r="W1722">
        <f t="shared" si="400"/>
        <v>119.16666666666836</v>
      </c>
      <c r="X1722">
        <f t="shared" si="401"/>
        <v>29375.257701351919</v>
      </c>
      <c r="Y1722" t="str">
        <f t="shared" si="393"/>
        <v>Accelerating</v>
      </c>
      <c r="Z1722">
        <f t="shared" si="394"/>
        <v>29375.257701351919</v>
      </c>
      <c r="AA1722">
        <f t="shared" si="395"/>
        <v>0</v>
      </c>
      <c r="AB1722">
        <f t="shared" si="396"/>
        <v>0</v>
      </c>
      <c r="AC1722">
        <f t="shared" si="397"/>
        <v>830.07007633333512</v>
      </c>
      <c r="AD1722">
        <f t="shared" si="405"/>
        <v>0</v>
      </c>
      <c r="AE1722">
        <f t="shared" si="391"/>
        <v>830.07007633333512</v>
      </c>
      <c r="AF1722">
        <f>(Z1722+SUM($Z$1486:Z1721))/1000</f>
        <v>4600.3576318131109</v>
      </c>
      <c r="AG1722">
        <f>(AA1722+SUM($AA$1486:AA1721))/1000</f>
        <v>67.815689936672825</v>
      </c>
      <c r="BG1722">
        <f t="shared" si="402"/>
        <v>895.44702160493853</v>
      </c>
    </row>
    <row r="1723" spans="2:59" x14ac:dyDescent="0.3">
      <c r="B1723" s="23" t="s">
        <v>54</v>
      </c>
      <c r="C1723" s="23">
        <v>1715</v>
      </c>
      <c r="D1723" s="23">
        <v>238</v>
      </c>
      <c r="E1723" s="22">
        <v>127.7</v>
      </c>
      <c r="F1723" s="15">
        <f t="shared" si="403"/>
        <v>9.7222222222220642E-2</v>
      </c>
      <c r="G1723" s="15">
        <f t="shared" si="404"/>
        <v>0.34999999999999432</v>
      </c>
      <c r="R1723">
        <f>S1723+SUM($S$1486:S1722)</f>
        <v>6439.8611111111104</v>
      </c>
      <c r="S1723">
        <f t="shared" si="398"/>
        <v>35.472222222222221</v>
      </c>
      <c r="U1723">
        <f t="shared" si="399"/>
        <v>581.62667666666664</v>
      </c>
      <c r="V1723">
        <f t="shared" si="392"/>
        <v>713.63297966666664</v>
      </c>
      <c r="W1723">
        <f t="shared" si="400"/>
        <v>139.02777777777553</v>
      </c>
      <c r="X1723">
        <f t="shared" si="401"/>
        <v>30245.771868237574</v>
      </c>
      <c r="Y1723" t="str">
        <f t="shared" si="393"/>
        <v>Accelerating</v>
      </c>
      <c r="Z1723">
        <f t="shared" si="394"/>
        <v>30245.771868237574</v>
      </c>
      <c r="AA1723">
        <f t="shared" si="395"/>
        <v>0</v>
      </c>
      <c r="AB1723">
        <f t="shared" si="396"/>
        <v>0</v>
      </c>
      <c r="AC1723">
        <f t="shared" si="397"/>
        <v>852.6607574444422</v>
      </c>
      <c r="AD1723">
        <f t="shared" si="405"/>
        <v>0</v>
      </c>
      <c r="AE1723">
        <f t="shared" si="391"/>
        <v>852.6607574444422</v>
      </c>
      <c r="AF1723">
        <f>(Z1723+SUM($Z$1486:Z1722))/1000</f>
        <v>4630.603403681348</v>
      </c>
      <c r="AG1723">
        <f>(AA1723+SUM($AA$1486:AA1722))/1000</f>
        <v>67.815689936672825</v>
      </c>
      <c r="BG1723">
        <f t="shared" si="402"/>
        <v>899.66916280864189</v>
      </c>
    </row>
    <row r="1724" spans="2:59" x14ac:dyDescent="0.3">
      <c r="B1724" s="23" t="s">
        <v>54</v>
      </c>
      <c r="C1724" s="23">
        <v>1716</v>
      </c>
      <c r="D1724" s="23">
        <v>239</v>
      </c>
      <c r="E1724" s="22">
        <v>128.1</v>
      </c>
      <c r="F1724" s="15">
        <f t="shared" si="403"/>
        <v>0.11111111111111072</v>
      </c>
      <c r="G1724" s="15">
        <f t="shared" si="404"/>
        <v>0.39999999999999858</v>
      </c>
      <c r="R1724">
        <f>S1724+SUM($S$1486:S1723)</f>
        <v>6475.4444444444434</v>
      </c>
      <c r="S1724">
        <f t="shared" si="398"/>
        <v>35.583333333333329</v>
      </c>
      <c r="U1724">
        <f t="shared" si="399"/>
        <v>585.27608999999984</v>
      </c>
      <c r="V1724">
        <f t="shared" si="392"/>
        <v>717.28239299999984</v>
      </c>
      <c r="W1724">
        <f t="shared" si="400"/>
        <v>158.88888888888832</v>
      </c>
      <c r="X1724">
        <f t="shared" si="401"/>
        <v>31177.094780546267</v>
      </c>
      <c r="Y1724" t="str">
        <f t="shared" si="393"/>
        <v>Accelerating</v>
      </c>
      <c r="Z1724">
        <f t="shared" si="394"/>
        <v>31177.094780546267</v>
      </c>
      <c r="AA1724">
        <f t="shared" si="395"/>
        <v>0</v>
      </c>
      <c r="AB1724">
        <f t="shared" si="396"/>
        <v>0</v>
      </c>
      <c r="AC1724">
        <f t="shared" si="397"/>
        <v>876.17128188888819</v>
      </c>
      <c r="AD1724">
        <f t="shared" si="405"/>
        <v>0</v>
      </c>
      <c r="AE1724">
        <f t="shared" si="391"/>
        <v>876.17128188888819</v>
      </c>
      <c r="AF1724">
        <f>(Z1724+SUM($Z$1486:Z1723))/1000</f>
        <v>4661.7804984618942</v>
      </c>
      <c r="AG1724">
        <f>(AA1724+SUM($AA$1486:AA1723))/1000</f>
        <v>67.815689936672825</v>
      </c>
      <c r="BG1724">
        <f t="shared" si="402"/>
        <v>905.31413194444428</v>
      </c>
    </row>
    <row r="1725" spans="2:59" x14ac:dyDescent="0.3">
      <c r="B1725" s="23" t="s">
        <v>54</v>
      </c>
      <c r="C1725" s="23">
        <v>1717</v>
      </c>
      <c r="D1725" s="23">
        <v>240</v>
      </c>
      <c r="E1725" s="22">
        <v>128.5</v>
      </c>
      <c r="F1725" s="15">
        <f t="shared" si="403"/>
        <v>0.12500000000000078</v>
      </c>
      <c r="G1725" s="15">
        <f t="shared" si="404"/>
        <v>0.45000000000000284</v>
      </c>
      <c r="R1725">
        <f>S1725+SUM($S$1486:S1724)</f>
        <v>6511.1388888888878</v>
      </c>
      <c r="S1725">
        <f t="shared" si="398"/>
        <v>35.694444444444443</v>
      </c>
      <c r="U1725">
        <f t="shared" si="399"/>
        <v>588.93691666666655</v>
      </c>
      <c r="V1725">
        <f t="shared" si="392"/>
        <v>720.94321966666655</v>
      </c>
      <c r="W1725">
        <f t="shared" si="400"/>
        <v>178.75000000000111</v>
      </c>
      <c r="X1725">
        <f t="shared" si="401"/>
        <v>32114.049646435222</v>
      </c>
      <c r="Y1725" t="str">
        <f t="shared" si="393"/>
        <v>Accelerating</v>
      </c>
      <c r="Z1725">
        <f t="shared" si="394"/>
        <v>32114.049646435222</v>
      </c>
      <c r="AA1725">
        <f t="shared" si="395"/>
        <v>0</v>
      </c>
      <c r="AB1725">
        <f t="shared" si="396"/>
        <v>0</v>
      </c>
      <c r="AC1725">
        <f t="shared" si="397"/>
        <v>899.69321966666769</v>
      </c>
      <c r="AD1725">
        <f t="shared" si="405"/>
        <v>0</v>
      </c>
      <c r="AE1725">
        <f t="shared" si="391"/>
        <v>899.69321966666769</v>
      </c>
      <c r="AF1725">
        <f>(Z1725+SUM($Z$1486:Z1724))/1000</f>
        <v>4693.8945481083301</v>
      </c>
      <c r="AG1725">
        <f>(AA1725+SUM($AA$1486:AA1724))/1000</f>
        <v>67.815689936672825</v>
      </c>
      <c r="BG1725">
        <f t="shared" si="402"/>
        <v>910.97675540123453</v>
      </c>
    </row>
    <row r="1726" spans="2:59" x14ac:dyDescent="0.3">
      <c r="B1726" s="23" t="s">
        <v>54</v>
      </c>
      <c r="C1726" s="23">
        <v>1718</v>
      </c>
      <c r="D1726" s="23">
        <v>241</v>
      </c>
      <c r="E1726" s="22">
        <v>129</v>
      </c>
      <c r="F1726" s="15">
        <f t="shared" si="403"/>
        <v>0.1388888888888889</v>
      </c>
      <c r="G1726" s="15">
        <f t="shared" si="404"/>
        <v>0.5</v>
      </c>
      <c r="R1726">
        <f>S1726+SUM($S$1486:S1725)</f>
        <v>6546.9722222222208</v>
      </c>
      <c r="S1726">
        <f t="shared" si="398"/>
        <v>35.833333333333336</v>
      </c>
      <c r="U1726">
        <f t="shared" si="399"/>
        <v>593.52900000000011</v>
      </c>
      <c r="V1726">
        <f t="shared" si="392"/>
        <v>725.53530300000011</v>
      </c>
      <c r="W1726">
        <f t="shared" si="400"/>
        <v>198.61111111111111</v>
      </c>
      <c r="X1726">
        <f t="shared" si="401"/>
        <v>33115.246505648152</v>
      </c>
      <c r="Y1726" t="str">
        <f t="shared" si="393"/>
        <v>Accelerating</v>
      </c>
      <c r="Z1726">
        <f t="shared" si="394"/>
        <v>33115.246505648152</v>
      </c>
      <c r="AA1726">
        <f t="shared" si="395"/>
        <v>0</v>
      </c>
      <c r="AB1726">
        <f t="shared" si="396"/>
        <v>0</v>
      </c>
      <c r="AC1726">
        <f t="shared" si="397"/>
        <v>924.1464141111112</v>
      </c>
      <c r="AD1726">
        <f t="shared" si="405"/>
        <v>0</v>
      </c>
      <c r="AE1726">
        <f t="shared" si="391"/>
        <v>924.1464141111112</v>
      </c>
      <c r="AF1726">
        <f>(Z1726+SUM($Z$1486:Z1725))/1000</f>
        <v>4727.0097946139776</v>
      </c>
      <c r="AG1726">
        <f>(AA1726+SUM($AA$1486:AA1725))/1000</f>
        <v>67.815689936672825</v>
      </c>
      <c r="BG1726">
        <f t="shared" si="402"/>
        <v>918.07986111111131</v>
      </c>
    </row>
    <row r="1727" spans="2:59" x14ac:dyDescent="0.3">
      <c r="B1727" s="23" t="s">
        <v>54</v>
      </c>
      <c r="C1727" s="23">
        <v>1719</v>
      </c>
      <c r="D1727" s="23">
        <v>242</v>
      </c>
      <c r="E1727" s="22">
        <v>129.5</v>
      </c>
      <c r="F1727" s="15">
        <f t="shared" si="403"/>
        <v>0.15277777777777699</v>
      </c>
      <c r="G1727" s="15">
        <f t="shared" si="404"/>
        <v>0.54999999999999716</v>
      </c>
      <c r="R1727">
        <f>S1727+SUM($S$1486:S1726)</f>
        <v>6582.9444444444434</v>
      </c>
      <c r="S1727">
        <f t="shared" si="398"/>
        <v>35.972222222222221</v>
      </c>
      <c r="U1727">
        <f t="shared" si="399"/>
        <v>598.13891666666655</v>
      </c>
      <c r="V1727">
        <f t="shared" si="392"/>
        <v>730.14521966666655</v>
      </c>
      <c r="W1727">
        <f t="shared" si="400"/>
        <v>218.47222222222109</v>
      </c>
      <c r="X1727">
        <f t="shared" si="401"/>
        <v>34123.877423503043</v>
      </c>
      <c r="Y1727" t="str">
        <f t="shared" si="393"/>
        <v>Accelerating</v>
      </c>
      <c r="Z1727">
        <f t="shared" si="394"/>
        <v>34123.877423503043</v>
      </c>
      <c r="AA1727">
        <f t="shared" si="395"/>
        <v>0</v>
      </c>
      <c r="AB1727">
        <f t="shared" si="396"/>
        <v>0</v>
      </c>
      <c r="AC1727">
        <f t="shared" si="397"/>
        <v>948.6174418888877</v>
      </c>
      <c r="AD1727">
        <f t="shared" si="405"/>
        <v>0</v>
      </c>
      <c r="AE1727">
        <f t="shared" si="391"/>
        <v>948.6174418888877</v>
      </c>
      <c r="AF1727">
        <f>(Z1727+SUM($Z$1486:Z1726))/1000</f>
        <v>4761.1336720374811</v>
      </c>
      <c r="AG1727">
        <f>(AA1727+SUM($AA$1486:AA1726))/1000</f>
        <v>67.815689936672825</v>
      </c>
      <c r="BG1727">
        <f t="shared" si="402"/>
        <v>925.21055169753083</v>
      </c>
    </row>
    <row r="1728" spans="2:59" x14ac:dyDescent="0.3">
      <c r="B1728" s="23" t="s">
        <v>54</v>
      </c>
      <c r="C1728" s="23">
        <v>1720</v>
      </c>
      <c r="D1728" s="23">
        <v>243</v>
      </c>
      <c r="E1728" s="22">
        <v>130.1</v>
      </c>
      <c r="F1728" s="15">
        <f t="shared" si="403"/>
        <v>0.15277777777777699</v>
      </c>
      <c r="G1728" s="15">
        <f t="shared" si="404"/>
        <v>0.54999999999999716</v>
      </c>
      <c r="R1728">
        <f>S1728+SUM($S$1486:S1727)</f>
        <v>6619.0833333333321</v>
      </c>
      <c r="S1728">
        <f t="shared" si="398"/>
        <v>36.138888888888886</v>
      </c>
      <c r="U1728">
        <f t="shared" si="399"/>
        <v>603.69435666666652</v>
      </c>
      <c r="V1728">
        <f t="shared" si="392"/>
        <v>735.70065966666652</v>
      </c>
      <c r="W1728">
        <f t="shared" si="400"/>
        <v>218.47222222222109</v>
      </c>
      <c r="X1728">
        <f t="shared" si="401"/>
        <v>34482.747759373407</v>
      </c>
      <c r="Y1728" t="str">
        <f t="shared" si="393"/>
        <v>Accelerating</v>
      </c>
      <c r="Z1728">
        <f t="shared" si="394"/>
        <v>34482.747759373407</v>
      </c>
      <c r="AA1728">
        <f t="shared" si="395"/>
        <v>0</v>
      </c>
      <c r="AB1728">
        <f t="shared" si="396"/>
        <v>0</v>
      </c>
      <c r="AC1728">
        <f t="shared" si="397"/>
        <v>954.17288188888756</v>
      </c>
      <c r="AD1728">
        <f t="shared" si="405"/>
        <v>0</v>
      </c>
      <c r="AE1728">
        <f t="shared" ref="AE1728:AE1791" si="406">IF(AC1728&lt;0,0,IF(AC1728=$T$8,0,AC1728))</f>
        <v>954.17288188888756</v>
      </c>
      <c r="AF1728">
        <f>(Z1728+SUM($Z$1486:Z1727))/1000</f>
        <v>4795.6164197968556</v>
      </c>
      <c r="AG1728">
        <f>(AA1728+SUM($AA$1486:AA1727))/1000</f>
        <v>67.815689936672825</v>
      </c>
      <c r="BG1728">
        <f t="shared" si="402"/>
        <v>933.80379243827144</v>
      </c>
    </row>
    <row r="1729" spans="2:59" x14ac:dyDescent="0.3">
      <c r="B1729" s="23" t="s">
        <v>54</v>
      </c>
      <c r="C1729" s="23">
        <v>1721</v>
      </c>
      <c r="D1729" s="23">
        <v>244</v>
      </c>
      <c r="E1729" s="22">
        <v>130.6</v>
      </c>
      <c r="F1729" s="15">
        <f t="shared" si="403"/>
        <v>0.12500000000000078</v>
      </c>
      <c r="G1729" s="15">
        <f t="shared" si="404"/>
        <v>0.45000000000000284</v>
      </c>
      <c r="R1729">
        <f>S1729+SUM($S$1486:S1728)</f>
        <v>6655.3611111111095</v>
      </c>
      <c r="S1729">
        <f t="shared" si="398"/>
        <v>36.277777777777779</v>
      </c>
      <c r="U1729">
        <f t="shared" si="399"/>
        <v>608.34350666666671</v>
      </c>
      <c r="V1729">
        <f t="shared" si="392"/>
        <v>740.34980966666672</v>
      </c>
      <c r="W1729">
        <f t="shared" si="400"/>
        <v>178.75000000000111</v>
      </c>
      <c r="X1729">
        <f t="shared" si="401"/>
        <v>33342.898650685231</v>
      </c>
      <c r="Y1729" t="str">
        <f t="shared" si="393"/>
        <v>Accelerating</v>
      </c>
      <c r="Z1729">
        <f t="shared" si="394"/>
        <v>33342.898650685231</v>
      </c>
      <c r="AA1729">
        <f t="shared" si="395"/>
        <v>0</v>
      </c>
      <c r="AB1729">
        <f t="shared" si="396"/>
        <v>0</v>
      </c>
      <c r="AC1729">
        <f t="shared" si="397"/>
        <v>919.09980966666785</v>
      </c>
      <c r="AD1729">
        <f t="shared" si="405"/>
        <v>0</v>
      </c>
      <c r="AE1729">
        <f t="shared" si="406"/>
        <v>919.09980966666785</v>
      </c>
      <c r="AF1729">
        <f>(Z1729+SUM($Z$1486:Z1728))/1000</f>
        <v>4828.9593184475407</v>
      </c>
      <c r="AG1729">
        <f>(AA1729+SUM($AA$1486:AA1728))/1000</f>
        <v>67.815689936672825</v>
      </c>
      <c r="BG1729">
        <f t="shared" si="402"/>
        <v>940.99516975308654</v>
      </c>
    </row>
    <row r="1730" spans="2:59" x14ac:dyDescent="0.3">
      <c r="B1730" s="23" t="s">
        <v>54</v>
      </c>
      <c r="C1730" s="23">
        <v>1722</v>
      </c>
      <c r="D1730" s="23">
        <v>245</v>
      </c>
      <c r="E1730" s="22">
        <v>131</v>
      </c>
      <c r="F1730" s="15">
        <f t="shared" si="403"/>
        <v>8.3333333333332538E-2</v>
      </c>
      <c r="G1730" s="15">
        <f t="shared" si="404"/>
        <v>0.29999999999999716</v>
      </c>
      <c r="R1730">
        <f>S1730+SUM($S$1486:S1729)</f>
        <v>6691.7499999999982</v>
      </c>
      <c r="S1730">
        <f t="shared" si="398"/>
        <v>36.388888888888886</v>
      </c>
      <c r="U1730">
        <f t="shared" si="399"/>
        <v>612.07566666666651</v>
      </c>
      <c r="V1730">
        <f t="shared" si="392"/>
        <v>744.08196966666651</v>
      </c>
      <c r="W1730">
        <f t="shared" si="400"/>
        <v>119.16666666666553</v>
      </c>
      <c r="X1730">
        <f t="shared" si="401"/>
        <v>31412.658711018466</v>
      </c>
      <c r="Y1730" t="str">
        <f t="shared" si="393"/>
        <v>Accelerating</v>
      </c>
      <c r="Z1730">
        <f t="shared" si="394"/>
        <v>31412.658711018466</v>
      </c>
      <c r="AA1730">
        <f t="shared" si="395"/>
        <v>0</v>
      </c>
      <c r="AB1730">
        <f t="shared" si="396"/>
        <v>0</v>
      </c>
      <c r="AC1730">
        <f t="shared" si="397"/>
        <v>863.248636333332</v>
      </c>
      <c r="AD1730">
        <f t="shared" si="405"/>
        <v>0</v>
      </c>
      <c r="AE1730">
        <f t="shared" si="406"/>
        <v>863.248636333332</v>
      </c>
      <c r="AF1730">
        <f>(Z1730+SUM($Z$1486:Z1729))/1000</f>
        <v>4860.3719771585584</v>
      </c>
      <c r="AG1730">
        <f>(AA1730+SUM($AA$1486:AA1729))/1000</f>
        <v>67.815689936672825</v>
      </c>
      <c r="BG1730">
        <f t="shared" si="402"/>
        <v>946.76813271604919</v>
      </c>
    </row>
    <row r="1731" spans="2:59" x14ac:dyDescent="0.3">
      <c r="B1731" s="23" t="s">
        <v>54</v>
      </c>
      <c r="C1731" s="23">
        <v>1723</v>
      </c>
      <c r="D1731" s="23">
        <v>246</v>
      </c>
      <c r="E1731" s="22">
        <v>131.19999999999999</v>
      </c>
      <c r="F1731" s="15">
        <f t="shared" si="403"/>
        <v>4.1666666666668246E-2</v>
      </c>
      <c r="G1731" s="15">
        <f t="shared" si="404"/>
        <v>0.15000000000000568</v>
      </c>
      <c r="R1731">
        <f>S1731+SUM($S$1486:S1730)</f>
        <v>6728.1944444444425</v>
      </c>
      <c r="S1731">
        <f t="shared" si="398"/>
        <v>36.444444444444443</v>
      </c>
      <c r="U1731">
        <f t="shared" si="399"/>
        <v>613.94602666666663</v>
      </c>
      <c r="V1731">
        <f t="shared" si="392"/>
        <v>745.95232966666663</v>
      </c>
      <c r="W1731">
        <f t="shared" si="400"/>
        <v>59.583333333335595</v>
      </c>
      <c r="X1731">
        <f t="shared" si="401"/>
        <v>29357.299718222304</v>
      </c>
      <c r="Y1731" t="str">
        <f t="shared" si="393"/>
        <v>Accelerating</v>
      </c>
      <c r="Z1731">
        <f t="shared" si="394"/>
        <v>29357.299718222304</v>
      </c>
      <c r="AA1731">
        <f t="shared" si="395"/>
        <v>0</v>
      </c>
      <c r="AB1731">
        <f t="shared" si="396"/>
        <v>0</v>
      </c>
      <c r="AC1731">
        <f t="shared" si="397"/>
        <v>805.53566300000227</v>
      </c>
      <c r="AD1731">
        <f t="shared" si="405"/>
        <v>0</v>
      </c>
      <c r="AE1731">
        <f t="shared" si="406"/>
        <v>805.53566300000227</v>
      </c>
      <c r="AF1731">
        <f>(Z1731+SUM($Z$1486:Z1730))/1000</f>
        <v>4889.7292768767811</v>
      </c>
      <c r="AG1731">
        <f>(AA1731+SUM($AA$1486:AA1730))/1000</f>
        <v>67.815689936672825</v>
      </c>
      <c r="BG1731">
        <f t="shared" si="402"/>
        <v>949.66123456790126</v>
      </c>
    </row>
    <row r="1732" spans="2:59" x14ac:dyDescent="0.3">
      <c r="B1732" s="23" t="s">
        <v>54</v>
      </c>
      <c r="C1732" s="23">
        <v>1724</v>
      </c>
      <c r="D1732" s="23">
        <v>247</v>
      </c>
      <c r="E1732" s="22">
        <v>131.30000000000001</v>
      </c>
      <c r="F1732" s="15">
        <f t="shared" si="403"/>
        <v>0</v>
      </c>
      <c r="G1732" s="15">
        <f t="shared" si="404"/>
        <v>0</v>
      </c>
      <c r="R1732">
        <f>S1732+SUM($S$1486:S1731)</f>
        <v>6764.6666666666652</v>
      </c>
      <c r="S1732">
        <f t="shared" si="398"/>
        <v>36.472222222222221</v>
      </c>
      <c r="U1732">
        <f t="shared" si="399"/>
        <v>614.8822766666666</v>
      </c>
      <c r="V1732">
        <f t="shared" si="392"/>
        <v>746.8885796666666</v>
      </c>
      <c r="W1732">
        <f t="shared" si="400"/>
        <v>0</v>
      </c>
      <c r="X1732">
        <f t="shared" si="401"/>
        <v>27240.686252842588</v>
      </c>
      <c r="Y1732" t="str">
        <f t="shared" si="393"/>
        <v>Constant</v>
      </c>
      <c r="Z1732">
        <f t="shared" si="394"/>
        <v>27240.686252842588</v>
      </c>
      <c r="AA1732">
        <f t="shared" si="395"/>
        <v>0</v>
      </c>
      <c r="AB1732">
        <f t="shared" si="396"/>
        <v>0</v>
      </c>
      <c r="AC1732">
        <f t="shared" si="397"/>
        <v>746.8885796666666</v>
      </c>
      <c r="AD1732">
        <f t="shared" si="405"/>
        <v>0</v>
      </c>
      <c r="AE1732">
        <f t="shared" si="406"/>
        <v>746.8885796666666</v>
      </c>
      <c r="AF1732">
        <f>(Z1732+SUM($Z$1486:Z1731))/1000</f>
        <v>4916.9699631296235</v>
      </c>
      <c r="AG1732">
        <f>(AA1732+SUM($AA$1486:AA1731))/1000</f>
        <v>67.815689936672825</v>
      </c>
      <c r="BG1732">
        <f t="shared" si="402"/>
        <v>951.10944058641974</v>
      </c>
    </row>
    <row r="1733" spans="2:59" x14ac:dyDescent="0.3">
      <c r="B1733" s="23" t="s">
        <v>54</v>
      </c>
      <c r="C1733" s="23">
        <v>1725</v>
      </c>
      <c r="D1733" s="23">
        <v>248</v>
      </c>
      <c r="E1733" s="22">
        <v>131.19999999999999</v>
      </c>
      <c r="F1733" s="15">
        <f t="shared" si="403"/>
        <v>-8.3333333333336493E-2</v>
      </c>
      <c r="G1733" s="15">
        <f t="shared" si="404"/>
        <v>-0.30000000000001137</v>
      </c>
      <c r="R1733">
        <f>S1733+SUM($S$1486:S1732)</f>
        <v>6801.1111111111095</v>
      </c>
      <c r="S1733">
        <f t="shared" si="398"/>
        <v>36.444444444444443</v>
      </c>
      <c r="U1733">
        <f t="shared" si="399"/>
        <v>613.94602666666663</v>
      </c>
      <c r="V1733">
        <f t="shared" si="392"/>
        <v>745.95232966666663</v>
      </c>
      <c r="W1733">
        <f t="shared" si="400"/>
        <v>-119.16666666667119</v>
      </c>
      <c r="X1733">
        <f t="shared" si="401"/>
        <v>22842.855273777612</v>
      </c>
      <c r="Y1733" t="str">
        <f t="shared" si="393"/>
        <v>Braking</v>
      </c>
      <c r="Z1733">
        <f t="shared" si="394"/>
        <v>22842.855273777612</v>
      </c>
      <c r="AA1733">
        <f t="shared" si="395"/>
        <v>0</v>
      </c>
      <c r="AB1733">
        <f t="shared" si="396"/>
        <v>0</v>
      </c>
      <c r="AC1733">
        <f t="shared" si="397"/>
        <v>626.78566299999545</v>
      </c>
      <c r="AD1733">
        <f t="shared" si="405"/>
        <v>0</v>
      </c>
      <c r="AE1733">
        <f t="shared" si="406"/>
        <v>626.78566299999545</v>
      </c>
      <c r="AF1733">
        <f>(Z1733+SUM($Z$1486:Z1732))/1000</f>
        <v>4939.8128184034013</v>
      </c>
      <c r="AG1733">
        <f>(AA1733+SUM($AA$1486:AA1732))/1000</f>
        <v>67.815689936672825</v>
      </c>
      <c r="BG1733">
        <f t="shared" si="402"/>
        <v>949.66123456790126</v>
      </c>
    </row>
    <row r="1734" spans="2:59" x14ac:dyDescent="0.3">
      <c r="B1734" s="23" t="s">
        <v>54</v>
      </c>
      <c r="C1734" s="23">
        <v>1726</v>
      </c>
      <c r="D1734" s="23">
        <v>249</v>
      </c>
      <c r="E1734" s="22">
        <v>130.69999999999999</v>
      </c>
      <c r="F1734" s="15">
        <f t="shared" si="403"/>
        <v>-0.19444444444444128</v>
      </c>
      <c r="G1734" s="15">
        <f t="shared" si="404"/>
        <v>-0.69999999999998863</v>
      </c>
      <c r="R1734">
        <f>S1734+SUM($S$1486:S1733)</f>
        <v>6837.4166666666652</v>
      </c>
      <c r="S1734">
        <f t="shared" si="398"/>
        <v>36.30555555555555</v>
      </c>
      <c r="U1734">
        <f t="shared" si="399"/>
        <v>609.27547666666646</v>
      </c>
      <c r="V1734">
        <f t="shared" si="392"/>
        <v>741.28177966666647</v>
      </c>
      <c r="W1734">
        <f t="shared" si="400"/>
        <v>-278.05555555555105</v>
      </c>
      <c r="X1734">
        <f t="shared" si="401"/>
        <v>16817.685414256328</v>
      </c>
      <c r="Y1734" t="str">
        <f t="shared" si="393"/>
        <v>Braking</v>
      </c>
      <c r="Z1734">
        <f t="shared" si="394"/>
        <v>16817.685414256328</v>
      </c>
      <c r="AA1734">
        <f t="shared" si="395"/>
        <v>0</v>
      </c>
      <c r="AB1734">
        <f t="shared" si="396"/>
        <v>0</v>
      </c>
      <c r="AC1734">
        <f t="shared" si="397"/>
        <v>463.22622411111541</v>
      </c>
      <c r="AD1734">
        <f t="shared" si="405"/>
        <v>0</v>
      </c>
      <c r="AE1734">
        <f t="shared" si="406"/>
        <v>463.22622411111541</v>
      </c>
      <c r="AF1734">
        <f>(Z1734+SUM($Z$1486:Z1733))/1000</f>
        <v>4956.6305038176579</v>
      </c>
      <c r="AG1734">
        <f>(AA1734+SUM($AA$1486:AA1733))/1000</f>
        <v>67.815689936672825</v>
      </c>
      <c r="BG1734">
        <f t="shared" si="402"/>
        <v>942.43675540123422</v>
      </c>
    </row>
    <row r="1735" spans="2:59" x14ac:dyDescent="0.3">
      <c r="B1735" s="23" t="s">
        <v>54</v>
      </c>
      <c r="C1735" s="23">
        <v>1727</v>
      </c>
      <c r="D1735" s="23">
        <v>250</v>
      </c>
      <c r="E1735" s="22">
        <v>129.80000000000001</v>
      </c>
      <c r="F1735" s="15">
        <f t="shared" si="403"/>
        <v>-0.31944444444444209</v>
      </c>
      <c r="G1735" s="15">
        <f t="shared" si="404"/>
        <v>-1.1499999999999915</v>
      </c>
      <c r="R1735">
        <f>S1735+SUM($S$1486:S1734)</f>
        <v>6873.4722222222208</v>
      </c>
      <c r="S1735">
        <f t="shared" si="398"/>
        <v>36.055555555555557</v>
      </c>
      <c r="U1735">
        <f t="shared" si="399"/>
        <v>600.91342666666662</v>
      </c>
      <c r="V1735">
        <f t="shared" si="392"/>
        <v>732.91972966666663</v>
      </c>
      <c r="W1735">
        <f t="shared" si="400"/>
        <v>-456.80555555555219</v>
      </c>
      <c r="X1735">
        <f t="shared" si="401"/>
        <v>9955.4499443396271</v>
      </c>
      <c r="Y1735" t="str">
        <f t="shared" si="393"/>
        <v>Braking</v>
      </c>
      <c r="Z1735">
        <f t="shared" si="394"/>
        <v>9955.4499443396271</v>
      </c>
      <c r="AA1735">
        <f t="shared" si="395"/>
        <v>0</v>
      </c>
      <c r="AB1735">
        <f t="shared" si="396"/>
        <v>0</v>
      </c>
      <c r="AC1735">
        <f t="shared" si="397"/>
        <v>276.11417411111444</v>
      </c>
      <c r="AD1735">
        <f t="shared" si="405"/>
        <v>0</v>
      </c>
      <c r="AE1735">
        <f t="shared" si="406"/>
        <v>276.11417411111444</v>
      </c>
      <c r="AF1735">
        <f>(Z1735+SUM($Z$1486:Z1734))/1000</f>
        <v>4966.5859537619972</v>
      </c>
      <c r="AG1735">
        <f>(AA1735+SUM($AA$1486:AA1734))/1000</f>
        <v>67.815689936672825</v>
      </c>
      <c r="BG1735">
        <f t="shared" si="402"/>
        <v>929.50220679012352</v>
      </c>
    </row>
    <row r="1736" spans="2:59" x14ac:dyDescent="0.3">
      <c r="B1736" s="23" t="s">
        <v>54</v>
      </c>
      <c r="C1736" s="23">
        <v>1728</v>
      </c>
      <c r="D1736" s="23">
        <v>251</v>
      </c>
      <c r="E1736" s="22">
        <v>128.4</v>
      </c>
      <c r="F1736" s="15">
        <f t="shared" si="403"/>
        <v>-0.45833333333333492</v>
      </c>
      <c r="G1736" s="15">
        <f t="shared" si="404"/>
        <v>-1.6500000000000057</v>
      </c>
      <c r="R1736">
        <f>S1736+SUM($S$1486:S1735)</f>
        <v>6909.1388888888878</v>
      </c>
      <c r="S1736">
        <f t="shared" si="398"/>
        <v>35.666666666666664</v>
      </c>
      <c r="U1736">
        <f t="shared" si="399"/>
        <v>588.02063999999984</v>
      </c>
      <c r="V1736">
        <f t="shared" ref="V1736:V1799" si="407">U1736+T$8</f>
        <v>720.02694299999985</v>
      </c>
      <c r="W1736">
        <f t="shared" si="400"/>
        <v>-655.4166666666689</v>
      </c>
      <c r="X1736">
        <f t="shared" si="401"/>
        <v>2304.4331892221367</v>
      </c>
      <c r="Y1736" t="str">
        <f t="shared" ref="Y1736:Y1799" si="408">IF(F1736&gt;0, "Accelerating", IF(F1736&lt;0, "Braking", IF(F1736=0, "Constant")))</f>
        <v>Braking</v>
      </c>
      <c r="Z1736">
        <f t="shared" ref="Z1736:Z1799" si="409">AE1736*S1736</f>
        <v>2304.4331892221367</v>
      </c>
      <c r="AA1736">
        <f t="shared" ref="AA1736:AA1799" si="410">AD1736*S1736</f>
        <v>0</v>
      </c>
      <c r="AB1736">
        <f t="shared" ref="AB1736:AB1799" si="411">IF(S1736=0, 1,0)</f>
        <v>0</v>
      </c>
      <c r="AC1736">
        <f t="shared" ref="AC1736:AC1799" si="412">W1736+V1736</f>
        <v>64.610276333330944</v>
      </c>
      <c r="AD1736">
        <f t="shared" si="405"/>
        <v>0</v>
      </c>
      <c r="AE1736">
        <f t="shared" si="406"/>
        <v>64.610276333330944</v>
      </c>
      <c r="AF1736">
        <f>(Z1736+SUM($Z$1486:Z1735))/1000</f>
        <v>4968.8903869512205</v>
      </c>
      <c r="AG1736">
        <f>(AA1736+SUM($AA$1486:AA1735))/1000</f>
        <v>67.815689936672825</v>
      </c>
      <c r="BG1736">
        <f t="shared" si="402"/>
        <v>909.55944444444424</v>
      </c>
    </row>
    <row r="1737" spans="2:59" x14ac:dyDescent="0.3">
      <c r="B1737" s="23" t="s">
        <v>54</v>
      </c>
      <c r="C1737" s="23">
        <v>1729</v>
      </c>
      <c r="D1737" s="23">
        <v>252</v>
      </c>
      <c r="E1737" s="22">
        <v>126.5</v>
      </c>
      <c r="F1737" s="15">
        <f t="shared" si="403"/>
        <v>-0.59722222222222376</v>
      </c>
      <c r="G1737" s="15">
        <f t="shared" si="404"/>
        <v>-2.1500000000000057</v>
      </c>
      <c r="R1737">
        <f>S1737+SUM($S$1486:S1736)</f>
        <v>6944.2777777777765</v>
      </c>
      <c r="S1737">
        <f t="shared" ref="S1737:S1800" si="413">E1737/3.6</f>
        <v>35.138888888888886</v>
      </c>
      <c r="U1737">
        <f t="shared" ref="U1737:U1800" si="414">0.5*2.14*0.36*1.2*(S1737)^2</f>
        <v>570.74691666666649</v>
      </c>
      <c r="V1737">
        <f t="shared" si="407"/>
        <v>702.7532196666665</v>
      </c>
      <c r="W1737">
        <f t="shared" ref="W1737:W1800" si="415">(1430*F1737)</f>
        <v>-854.02777777777999</v>
      </c>
      <c r="X1737">
        <f t="shared" ref="X1737:X1800" si="416">AE1737*S1737</f>
        <v>0</v>
      </c>
      <c r="Y1737" t="str">
        <f t="shared" si="408"/>
        <v>Braking</v>
      </c>
      <c r="Z1737">
        <f t="shared" si="409"/>
        <v>0</v>
      </c>
      <c r="AA1737">
        <f t="shared" si="410"/>
        <v>5315.6198891821823</v>
      </c>
      <c r="AB1737">
        <f t="shared" si="411"/>
        <v>0</v>
      </c>
      <c r="AC1737">
        <f t="shared" si="412"/>
        <v>-151.27455811111349</v>
      </c>
      <c r="AD1737">
        <f t="shared" si="405"/>
        <v>151.27455811111349</v>
      </c>
      <c r="AE1737">
        <f t="shared" si="406"/>
        <v>0</v>
      </c>
      <c r="AF1737">
        <f>(Z1737+SUM($Z$1486:Z1736))/1000</f>
        <v>4968.8903869512205</v>
      </c>
      <c r="AG1737">
        <f>(AA1737+SUM($AA$1486:AA1736))/1000</f>
        <v>73.131309825855013</v>
      </c>
      <c r="BG1737">
        <f t="shared" ref="BG1737:BG1800" si="417">(0.5*1430*(S1737*S1737))/1000</f>
        <v>882.84018132716028</v>
      </c>
    </row>
    <row r="1738" spans="2:59" x14ac:dyDescent="0.3">
      <c r="B1738" s="23" t="s">
        <v>54</v>
      </c>
      <c r="C1738" s="23">
        <v>1730</v>
      </c>
      <c r="D1738" s="23">
        <v>253</v>
      </c>
      <c r="E1738" s="22">
        <v>124.1</v>
      </c>
      <c r="F1738" s="15">
        <f t="shared" ref="F1738:F1801" si="418">($E1739-$E1737)/2/3.6</f>
        <v>-0.68055555555555636</v>
      </c>
      <c r="G1738" s="15">
        <f t="shared" ref="G1738:G1801" si="419">($E1739-$E1737)/2</f>
        <v>-2.4500000000000028</v>
      </c>
      <c r="R1738">
        <f>S1738+SUM($S$1486:S1737)</f>
        <v>6978.7499999999991</v>
      </c>
      <c r="S1738">
        <f t="shared" si="413"/>
        <v>34.472222222222221</v>
      </c>
      <c r="U1738">
        <f t="shared" si="414"/>
        <v>549.2955566666667</v>
      </c>
      <c r="V1738">
        <f t="shared" si="407"/>
        <v>681.3018596666667</v>
      </c>
      <c r="W1738">
        <f t="shared" si="415"/>
        <v>-973.19444444444559</v>
      </c>
      <c r="X1738">
        <f t="shared" si="416"/>
        <v>0</v>
      </c>
      <c r="Y1738" t="str">
        <f t="shared" si="408"/>
        <v>Braking</v>
      </c>
      <c r="Z1738">
        <f t="shared" si="409"/>
        <v>0</v>
      </c>
      <c r="AA1738">
        <f t="shared" si="410"/>
        <v>10062.186047478433</v>
      </c>
      <c r="AB1738">
        <f t="shared" si="411"/>
        <v>0</v>
      </c>
      <c r="AC1738">
        <f t="shared" si="412"/>
        <v>-291.89258477777889</v>
      </c>
      <c r="AD1738">
        <f t="shared" si="405"/>
        <v>291.89258477777889</v>
      </c>
      <c r="AE1738">
        <f t="shared" si="406"/>
        <v>0</v>
      </c>
      <c r="AF1738">
        <f>(Z1738+SUM($Z$1486:Z1737))/1000</f>
        <v>4968.8903869512205</v>
      </c>
      <c r="AG1738">
        <f>(AA1738+SUM($AA$1486:AA1737))/1000</f>
        <v>83.193495873333447</v>
      </c>
      <c r="BG1738">
        <f t="shared" si="417"/>
        <v>849.65888503086421</v>
      </c>
    </row>
    <row r="1739" spans="2:59" x14ac:dyDescent="0.3">
      <c r="B1739" s="23" t="s">
        <v>54</v>
      </c>
      <c r="C1739" s="23">
        <v>1731</v>
      </c>
      <c r="D1739" s="23">
        <v>254</v>
      </c>
      <c r="E1739" s="22">
        <v>121.6</v>
      </c>
      <c r="F1739" s="15">
        <f t="shared" si="418"/>
        <v>-0.70833333333333248</v>
      </c>
      <c r="G1739" s="15">
        <f t="shared" si="419"/>
        <v>-2.5499999999999972</v>
      </c>
      <c r="R1739">
        <f>S1739+SUM($S$1486:S1738)</f>
        <v>7012.5277777777765</v>
      </c>
      <c r="S1739">
        <f t="shared" si="413"/>
        <v>33.777777777777779</v>
      </c>
      <c r="U1739">
        <f t="shared" si="414"/>
        <v>527.38730666666663</v>
      </c>
      <c r="V1739">
        <f t="shared" si="407"/>
        <v>659.39360966666663</v>
      </c>
      <c r="W1739">
        <f t="shared" si="415"/>
        <v>-1012.9166666666655</v>
      </c>
      <c r="X1739">
        <f t="shared" si="416"/>
        <v>0</v>
      </c>
      <c r="Y1739" t="str">
        <f t="shared" si="408"/>
        <v>Braking</v>
      </c>
      <c r="Z1739">
        <f t="shared" si="409"/>
        <v>0</v>
      </c>
      <c r="AA1739">
        <f t="shared" si="410"/>
        <v>11941.223258666629</v>
      </c>
      <c r="AB1739">
        <f t="shared" si="411"/>
        <v>0</v>
      </c>
      <c r="AC1739">
        <f t="shared" si="412"/>
        <v>-353.52305699999886</v>
      </c>
      <c r="AD1739">
        <f t="shared" ref="AD1739:AD1802" si="420">IF(AC1739&gt;V1739,0,IF(AC1739&gt;0,0,IF(AC1739=$T$8,0,-AC1739)))</f>
        <v>353.52305699999886</v>
      </c>
      <c r="AE1739">
        <f t="shared" si="406"/>
        <v>0</v>
      </c>
      <c r="AF1739">
        <f>(Z1739+SUM($Z$1486:Z1738))/1000</f>
        <v>4968.8903869512205</v>
      </c>
      <c r="AG1739">
        <f>(AA1739+SUM($AA$1486:AA1738))/1000</f>
        <v>95.134719132000086</v>
      </c>
      <c r="BG1739">
        <f t="shared" si="417"/>
        <v>815.77086419753095</v>
      </c>
    </row>
    <row r="1740" spans="2:59" x14ac:dyDescent="0.3">
      <c r="B1740" s="23" t="s">
        <v>54</v>
      </c>
      <c r="C1740" s="23">
        <v>1732</v>
      </c>
      <c r="D1740" s="23">
        <v>255</v>
      </c>
      <c r="E1740" s="22">
        <v>119</v>
      </c>
      <c r="F1740" s="15">
        <f t="shared" si="418"/>
        <v>-0.70833333333333248</v>
      </c>
      <c r="G1740" s="15">
        <f t="shared" si="419"/>
        <v>-2.5499999999999972</v>
      </c>
      <c r="R1740">
        <f>S1740+SUM($S$1486:S1739)</f>
        <v>7045.5833333333321</v>
      </c>
      <c r="S1740">
        <f t="shared" si="413"/>
        <v>33.055555555555557</v>
      </c>
      <c r="U1740">
        <f t="shared" si="414"/>
        <v>505.07566666666668</v>
      </c>
      <c r="V1740">
        <f t="shared" si="407"/>
        <v>637.08196966666674</v>
      </c>
      <c r="W1740">
        <f t="shared" si="415"/>
        <v>-1012.9166666666655</v>
      </c>
      <c r="X1740">
        <f t="shared" si="416"/>
        <v>0</v>
      </c>
      <c r="Y1740" t="str">
        <f t="shared" si="408"/>
        <v>Braking</v>
      </c>
      <c r="Z1740">
        <f t="shared" si="409"/>
        <v>0</v>
      </c>
      <c r="AA1740">
        <f t="shared" si="410"/>
        <v>12423.424706388849</v>
      </c>
      <c r="AB1740">
        <f t="shared" si="411"/>
        <v>0</v>
      </c>
      <c r="AC1740">
        <f t="shared" si="412"/>
        <v>-375.83469699999876</v>
      </c>
      <c r="AD1740">
        <f t="shared" si="420"/>
        <v>375.83469699999876</v>
      </c>
      <c r="AE1740">
        <f t="shared" si="406"/>
        <v>0</v>
      </c>
      <c r="AF1740">
        <f>(Z1740+SUM($Z$1486:Z1739))/1000</f>
        <v>4968.8903869512205</v>
      </c>
      <c r="AG1740">
        <f>(AA1740+SUM($AA$1486:AA1739))/1000</f>
        <v>107.55814383838893</v>
      </c>
      <c r="BG1740">
        <f t="shared" si="417"/>
        <v>781.25887345679018</v>
      </c>
    </row>
    <row r="1741" spans="2:59" x14ac:dyDescent="0.3">
      <c r="B1741" s="23" t="s">
        <v>54</v>
      </c>
      <c r="C1741" s="23">
        <v>1733</v>
      </c>
      <c r="D1741" s="23">
        <v>256</v>
      </c>
      <c r="E1741" s="22">
        <v>116.5</v>
      </c>
      <c r="F1741" s="15">
        <f t="shared" si="418"/>
        <v>-0.68055555555555636</v>
      </c>
      <c r="G1741" s="15">
        <f t="shared" si="419"/>
        <v>-2.4500000000000028</v>
      </c>
      <c r="R1741">
        <f>S1741+SUM($S$1486:S1740)</f>
        <v>7077.9444444444434</v>
      </c>
      <c r="S1741">
        <f t="shared" si="413"/>
        <v>32.361111111111107</v>
      </c>
      <c r="U1741">
        <f t="shared" si="414"/>
        <v>484.07691666666653</v>
      </c>
      <c r="V1741">
        <f t="shared" si="407"/>
        <v>616.08321966666654</v>
      </c>
      <c r="W1741">
        <f t="shared" si="415"/>
        <v>-973.19444444444559</v>
      </c>
      <c r="X1741">
        <f t="shared" si="416"/>
        <v>0</v>
      </c>
      <c r="Y1741" t="str">
        <f t="shared" si="408"/>
        <v>Braking</v>
      </c>
      <c r="Z1741">
        <f t="shared" si="409"/>
        <v>0</v>
      </c>
      <c r="AA1741">
        <f t="shared" si="410"/>
        <v>11556.516024058681</v>
      </c>
      <c r="AB1741">
        <f t="shared" si="411"/>
        <v>0</v>
      </c>
      <c r="AC1741">
        <f t="shared" si="412"/>
        <v>-357.11122477777906</v>
      </c>
      <c r="AD1741">
        <f t="shared" si="420"/>
        <v>357.11122477777906</v>
      </c>
      <c r="AE1741">
        <f t="shared" si="406"/>
        <v>0</v>
      </c>
      <c r="AF1741">
        <f>(Z1741+SUM($Z$1486:Z1740))/1000</f>
        <v>4968.8903869512205</v>
      </c>
      <c r="AG1741">
        <f>(AA1741+SUM($AA$1486:AA1740))/1000</f>
        <v>119.11465986244762</v>
      </c>
      <c r="BG1741">
        <f t="shared" si="417"/>
        <v>748.77768132716028</v>
      </c>
    </row>
    <row r="1742" spans="2:59" x14ac:dyDescent="0.3">
      <c r="B1742" s="23" t="s">
        <v>54</v>
      </c>
      <c r="C1742" s="23">
        <v>1734</v>
      </c>
      <c r="D1742" s="23">
        <v>257</v>
      </c>
      <c r="E1742" s="22">
        <v>114.1</v>
      </c>
      <c r="F1742" s="15">
        <f t="shared" si="418"/>
        <v>-0.65277777777777812</v>
      </c>
      <c r="G1742" s="15">
        <f t="shared" si="419"/>
        <v>-2.3500000000000014</v>
      </c>
      <c r="R1742">
        <f>S1742+SUM($S$1486:S1741)</f>
        <v>7109.6388888888878</v>
      </c>
      <c r="S1742">
        <f t="shared" si="413"/>
        <v>31.694444444444443</v>
      </c>
      <c r="U1742">
        <f t="shared" si="414"/>
        <v>464.33755666666661</v>
      </c>
      <c r="V1742">
        <f t="shared" si="407"/>
        <v>596.34385966666662</v>
      </c>
      <c r="W1742">
        <f t="shared" si="415"/>
        <v>-933.47222222222274</v>
      </c>
      <c r="X1742">
        <f t="shared" si="416"/>
        <v>0</v>
      </c>
      <c r="Y1742" t="str">
        <f t="shared" si="408"/>
        <v>Braking</v>
      </c>
      <c r="Z1742">
        <f t="shared" si="409"/>
        <v>0</v>
      </c>
      <c r="AA1742">
        <f t="shared" si="410"/>
        <v>10685.096157663598</v>
      </c>
      <c r="AB1742">
        <f t="shared" si="411"/>
        <v>0</v>
      </c>
      <c r="AC1742">
        <f t="shared" si="412"/>
        <v>-337.12836255555612</v>
      </c>
      <c r="AD1742">
        <f t="shared" si="420"/>
        <v>337.12836255555612</v>
      </c>
      <c r="AE1742">
        <f t="shared" si="406"/>
        <v>0</v>
      </c>
      <c r="AF1742">
        <f>(Z1742+SUM($Z$1486:Z1741))/1000</f>
        <v>4968.8903869512205</v>
      </c>
      <c r="AG1742">
        <f>(AA1742+SUM($AA$1486:AA1741))/1000</f>
        <v>129.79975602011123</v>
      </c>
      <c r="BG1742">
        <f t="shared" si="417"/>
        <v>718.24453317901225</v>
      </c>
    </row>
    <row r="1743" spans="2:59" x14ac:dyDescent="0.3">
      <c r="B1743" s="23" t="s">
        <v>54</v>
      </c>
      <c r="C1743" s="23">
        <v>1735</v>
      </c>
      <c r="D1743" s="23">
        <v>258</v>
      </c>
      <c r="E1743" s="22">
        <v>111.8</v>
      </c>
      <c r="F1743" s="15">
        <f t="shared" si="418"/>
        <v>-0.63888888888888806</v>
      </c>
      <c r="G1743" s="15">
        <f t="shared" si="419"/>
        <v>-2.2999999999999972</v>
      </c>
      <c r="R1743">
        <f>S1743+SUM($S$1486:S1742)</f>
        <v>7140.6944444444434</v>
      </c>
      <c r="S1743">
        <f t="shared" si="413"/>
        <v>31.055555555555554</v>
      </c>
      <c r="U1743">
        <f t="shared" si="414"/>
        <v>445.80622666666665</v>
      </c>
      <c r="V1743">
        <f t="shared" si="407"/>
        <v>577.81252966666671</v>
      </c>
      <c r="W1743">
        <f t="shared" si="415"/>
        <v>-913.61111111110995</v>
      </c>
      <c r="X1743">
        <f t="shared" si="416"/>
        <v>0</v>
      </c>
      <c r="Y1743" t="str">
        <f t="shared" si="408"/>
        <v>Braking</v>
      </c>
      <c r="Z1743">
        <f t="shared" si="409"/>
        <v>0</v>
      </c>
      <c r="AA1743">
        <f t="shared" si="410"/>
        <v>10428.411501524653</v>
      </c>
      <c r="AB1743">
        <f t="shared" si="411"/>
        <v>0</v>
      </c>
      <c r="AC1743">
        <f t="shared" si="412"/>
        <v>-335.79858144444324</v>
      </c>
      <c r="AD1743">
        <f t="shared" si="420"/>
        <v>335.79858144444324</v>
      </c>
      <c r="AE1743">
        <f t="shared" si="406"/>
        <v>0</v>
      </c>
      <c r="AF1743">
        <f>(Z1743+SUM($Z$1486:Z1742))/1000</f>
        <v>4968.8903869512205</v>
      </c>
      <c r="AG1743">
        <f>(AA1743+SUM($AA$1486:AA1742))/1000</f>
        <v>140.2281675216359</v>
      </c>
      <c r="BG1743">
        <f t="shared" si="417"/>
        <v>689.57998456790119</v>
      </c>
    </row>
    <row r="1744" spans="2:59" x14ac:dyDescent="0.3">
      <c r="B1744" s="23" t="s">
        <v>54</v>
      </c>
      <c r="C1744" s="23">
        <v>1736</v>
      </c>
      <c r="D1744" s="23">
        <v>259</v>
      </c>
      <c r="E1744" s="22">
        <v>109.5</v>
      </c>
      <c r="F1744" s="15">
        <f t="shared" si="418"/>
        <v>-0.65277777777777812</v>
      </c>
      <c r="G1744" s="15">
        <f t="shared" si="419"/>
        <v>-2.3500000000000014</v>
      </c>
      <c r="R1744">
        <f>S1744+SUM($S$1486:S1743)</f>
        <v>7171.1111111111104</v>
      </c>
      <c r="S1744">
        <f t="shared" si="413"/>
        <v>30.416666666666664</v>
      </c>
      <c r="U1744">
        <f t="shared" si="414"/>
        <v>427.65224999999992</v>
      </c>
      <c r="V1744">
        <f t="shared" si="407"/>
        <v>559.65855299999998</v>
      </c>
      <c r="W1744">
        <f t="shared" si="415"/>
        <v>-933.47222222222274</v>
      </c>
      <c r="X1744">
        <f t="shared" si="416"/>
        <v>0</v>
      </c>
      <c r="Y1744" t="str">
        <f t="shared" si="408"/>
        <v>Braking</v>
      </c>
      <c r="Z1744">
        <f t="shared" si="409"/>
        <v>0</v>
      </c>
      <c r="AA1744">
        <f t="shared" si="410"/>
        <v>11370.165772175942</v>
      </c>
      <c r="AB1744">
        <f t="shared" si="411"/>
        <v>0</v>
      </c>
      <c r="AC1744">
        <f t="shared" si="412"/>
        <v>-373.81366922222276</v>
      </c>
      <c r="AD1744">
        <f t="shared" si="420"/>
        <v>373.81366922222276</v>
      </c>
      <c r="AE1744">
        <f t="shared" si="406"/>
        <v>0</v>
      </c>
      <c r="AF1744">
        <f>(Z1744+SUM($Z$1486:Z1743))/1000</f>
        <v>4968.8903869512205</v>
      </c>
      <c r="AG1744">
        <f>(AA1744+SUM($AA$1486:AA1743))/1000</f>
        <v>151.59833329381183</v>
      </c>
      <c r="BG1744">
        <f t="shared" si="417"/>
        <v>661.49913194444434</v>
      </c>
    </row>
    <row r="1745" spans="2:59" x14ac:dyDescent="0.3">
      <c r="B1745" s="23" t="s">
        <v>54</v>
      </c>
      <c r="C1745" s="23">
        <v>1737</v>
      </c>
      <c r="D1745" s="23">
        <v>260</v>
      </c>
      <c r="E1745" s="22">
        <v>107.1</v>
      </c>
      <c r="F1745" s="15">
        <f t="shared" si="418"/>
        <v>-0.65277777777777812</v>
      </c>
      <c r="G1745" s="15">
        <f t="shared" si="419"/>
        <v>-2.3500000000000014</v>
      </c>
      <c r="R1745">
        <f>S1745+SUM($S$1486:S1744)</f>
        <v>7200.8611111111104</v>
      </c>
      <c r="S1745">
        <f t="shared" si="413"/>
        <v>29.749999999999996</v>
      </c>
      <c r="U1745">
        <f t="shared" si="414"/>
        <v>409.11128999999988</v>
      </c>
      <c r="V1745">
        <f t="shared" si="407"/>
        <v>541.11759299999994</v>
      </c>
      <c r="W1745">
        <f t="shared" si="415"/>
        <v>-933.47222222222274</v>
      </c>
      <c r="X1745">
        <f t="shared" si="416"/>
        <v>0</v>
      </c>
      <c r="Y1745" t="str">
        <f t="shared" si="408"/>
        <v>Braking</v>
      </c>
      <c r="Z1745">
        <f t="shared" si="409"/>
        <v>0</v>
      </c>
      <c r="AA1745">
        <f t="shared" si="410"/>
        <v>11672.550219361126</v>
      </c>
      <c r="AB1745">
        <f t="shared" si="411"/>
        <v>0</v>
      </c>
      <c r="AC1745">
        <f t="shared" si="412"/>
        <v>-392.3546292222228</v>
      </c>
      <c r="AD1745">
        <f t="shared" si="420"/>
        <v>392.3546292222228</v>
      </c>
      <c r="AE1745">
        <f t="shared" si="406"/>
        <v>0</v>
      </c>
      <c r="AF1745">
        <f>(Z1745+SUM($Z$1486:Z1744))/1000</f>
        <v>4968.8903869512205</v>
      </c>
      <c r="AG1745">
        <f>(AA1745+SUM($AA$1486:AA1744))/1000</f>
        <v>163.27088351317295</v>
      </c>
      <c r="BG1745">
        <f t="shared" si="417"/>
        <v>632.81968749999987</v>
      </c>
    </row>
    <row r="1746" spans="2:59" x14ac:dyDescent="0.3">
      <c r="B1746" s="23" t="s">
        <v>54</v>
      </c>
      <c r="C1746" s="23">
        <v>1738</v>
      </c>
      <c r="D1746" s="23">
        <v>261</v>
      </c>
      <c r="E1746" s="22">
        <v>104.8</v>
      </c>
      <c r="F1746" s="15">
        <f t="shared" si="418"/>
        <v>-0.63888888888888806</v>
      </c>
      <c r="G1746" s="15">
        <f t="shared" si="419"/>
        <v>-2.2999999999999972</v>
      </c>
      <c r="R1746">
        <f>S1746+SUM($S$1486:S1745)</f>
        <v>7229.9722222222217</v>
      </c>
      <c r="S1746">
        <f t="shared" si="413"/>
        <v>29.111111111111111</v>
      </c>
      <c r="U1746">
        <f t="shared" si="414"/>
        <v>391.72842666666668</v>
      </c>
      <c r="V1746">
        <f t="shared" si="407"/>
        <v>523.73472966666668</v>
      </c>
      <c r="W1746">
        <f t="shared" si="415"/>
        <v>-913.61111111110995</v>
      </c>
      <c r="X1746">
        <f t="shared" si="416"/>
        <v>0</v>
      </c>
      <c r="Y1746" t="str">
        <f t="shared" si="408"/>
        <v>Braking</v>
      </c>
      <c r="Z1746">
        <f t="shared" si="409"/>
        <v>0</v>
      </c>
      <c r="AA1746">
        <f t="shared" si="410"/>
        <v>11349.734659827127</v>
      </c>
      <c r="AB1746">
        <f t="shared" si="411"/>
        <v>0</v>
      </c>
      <c r="AC1746">
        <f t="shared" si="412"/>
        <v>-389.87638144444327</v>
      </c>
      <c r="AD1746">
        <f t="shared" si="420"/>
        <v>389.87638144444327</v>
      </c>
      <c r="AE1746">
        <f t="shared" si="406"/>
        <v>0</v>
      </c>
      <c r="AF1746">
        <f>(Z1746+SUM($Z$1486:Z1745))/1000</f>
        <v>4968.8903869512205</v>
      </c>
      <c r="AG1746">
        <f>(AA1746+SUM($AA$1486:AA1745))/1000</f>
        <v>174.62061817300008</v>
      </c>
      <c r="BG1746">
        <f t="shared" si="417"/>
        <v>605.93160493827156</v>
      </c>
    </row>
    <row r="1747" spans="2:59" x14ac:dyDescent="0.3">
      <c r="B1747" s="23" t="s">
        <v>54</v>
      </c>
      <c r="C1747" s="23">
        <v>1739</v>
      </c>
      <c r="D1747" s="23">
        <v>262</v>
      </c>
      <c r="E1747" s="22">
        <v>102.5</v>
      </c>
      <c r="F1747" s="15">
        <f t="shared" si="418"/>
        <v>-0.61111111111110994</v>
      </c>
      <c r="G1747" s="15">
        <f t="shared" si="419"/>
        <v>-2.1999999999999957</v>
      </c>
      <c r="R1747">
        <f>S1747+SUM($S$1486:S1746)</f>
        <v>7258.4444444444443</v>
      </c>
      <c r="S1747">
        <f t="shared" si="413"/>
        <v>28.472222222222221</v>
      </c>
      <c r="U1747">
        <f t="shared" si="414"/>
        <v>374.72291666666661</v>
      </c>
      <c r="V1747">
        <f t="shared" si="407"/>
        <v>506.72921966666661</v>
      </c>
      <c r="W1747">
        <f t="shared" si="415"/>
        <v>-873.88888888888721</v>
      </c>
      <c r="X1747">
        <f t="shared" si="416"/>
        <v>0</v>
      </c>
      <c r="Y1747" t="str">
        <f t="shared" si="408"/>
        <v>Braking</v>
      </c>
      <c r="Z1747">
        <f t="shared" si="409"/>
        <v>0</v>
      </c>
      <c r="AA1747">
        <f t="shared" si="410"/>
        <v>10453.85169313267</v>
      </c>
      <c r="AB1747">
        <f t="shared" si="411"/>
        <v>0</v>
      </c>
      <c r="AC1747">
        <f t="shared" si="412"/>
        <v>-367.1596692222206</v>
      </c>
      <c r="AD1747">
        <f t="shared" si="420"/>
        <v>367.1596692222206</v>
      </c>
      <c r="AE1747">
        <f t="shared" si="406"/>
        <v>0</v>
      </c>
      <c r="AF1747">
        <f>(Z1747+SUM($Z$1486:Z1746))/1000</f>
        <v>4968.8903869512205</v>
      </c>
      <c r="AG1747">
        <f>(AA1747+SUM($AA$1486:AA1746))/1000</f>
        <v>185.07446986613274</v>
      </c>
      <c r="BG1747">
        <f t="shared" si="417"/>
        <v>579.62721836419746</v>
      </c>
    </row>
    <row r="1748" spans="2:59" x14ac:dyDescent="0.3">
      <c r="B1748" s="23" t="s">
        <v>54</v>
      </c>
      <c r="C1748" s="23">
        <v>1740</v>
      </c>
      <c r="D1748" s="23">
        <v>263</v>
      </c>
      <c r="E1748" s="22">
        <v>100.4</v>
      </c>
      <c r="F1748" s="15">
        <f t="shared" si="418"/>
        <v>-0.54166666666666741</v>
      </c>
      <c r="G1748" s="15">
        <f t="shared" si="419"/>
        <v>-1.9500000000000028</v>
      </c>
      <c r="R1748">
        <f>S1748+SUM($S$1486:S1747)</f>
        <v>7286.333333333333</v>
      </c>
      <c r="S1748">
        <f t="shared" si="413"/>
        <v>27.888888888888889</v>
      </c>
      <c r="U1748">
        <f t="shared" si="414"/>
        <v>359.52570666666668</v>
      </c>
      <c r="V1748">
        <f t="shared" si="407"/>
        <v>491.53200966666668</v>
      </c>
      <c r="W1748">
        <f t="shared" si="415"/>
        <v>-774.58333333333439</v>
      </c>
      <c r="X1748">
        <f t="shared" si="416"/>
        <v>0</v>
      </c>
      <c r="Y1748" t="str">
        <f t="shared" si="408"/>
        <v>Braking</v>
      </c>
      <c r="Z1748">
        <f t="shared" si="409"/>
        <v>0</v>
      </c>
      <c r="AA1748">
        <f t="shared" si="410"/>
        <v>7893.9869155926217</v>
      </c>
      <c r="AB1748">
        <f t="shared" si="411"/>
        <v>0</v>
      </c>
      <c r="AC1748">
        <f t="shared" si="412"/>
        <v>-283.05132366666771</v>
      </c>
      <c r="AD1748">
        <f t="shared" si="420"/>
        <v>283.05132366666771</v>
      </c>
      <c r="AE1748">
        <f t="shared" si="406"/>
        <v>0</v>
      </c>
      <c r="AF1748">
        <f>(Z1748+SUM($Z$1486:Z1747))/1000</f>
        <v>4968.8903869512205</v>
      </c>
      <c r="AG1748">
        <f>(AA1748+SUM($AA$1486:AA1747))/1000</f>
        <v>192.96845678172537</v>
      </c>
      <c r="BG1748">
        <f t="shared" si="417"/>
        <v>556.11993827160495</v>
      </c>
    </row>
    <row r="1749" spans="2:59" x14ac:dyDescent="0.3">
      <c r="B1749" s="23" t="s">
        <v>54</v>
      </c>
      <c r="C1749" s="23">
        <v>1741</v>
      </c>
      <c r="D1749" s="23">
        <v>264</v>
      </c>
      <c r="E1749" s="22">
        <v>98.6</v>
      </c>
      <c r="F1749" s="15">
        <f t="shared" si="418"/>
        <v>-0.44444444444444481</v>
      </c>
      <c r="G1749" s="15">
        <f t="shared" si="419"/>
        <v>-1.6000000000000014</v>
      </c>
      <c r="R1749">
        <f>S1749+SUM($S$1486:S1748)</f>
        <v>7313.7222222222217</v>
      </c>
      <c r="S1749">
        <f t="shared" si="413"/>
        <v>27.388888888888886</v>
      </c>
      <c r="U1749">
        <f t="shared" si="414"/>
        <v>346.74990666666656</v>
      </c>
      <c r="V1749">
        <f t="shared" si="407"/>
        <v>478.75620966666656</v>
      </c>
      <c r="W1749">
        <f t="shared" si="415"/>
        <v>-635.55555555555611</v>
      </c>
      <c r="X1749">
        <f t="shared" si="416"/>
        <v>0</v>
      </c>
      <c r="Y1749" t="str">
        <f t="shared" si="408"/>
        <v>Braking</v>
      </c>
      <c r="Z1749">
        <f t="shared" si="409"/>
        <v>0</v>
      </c>
      <c r="AA1749">
        <f t="shared" si="410"/>
        <v>4294.5598624012518</v>
      </c>
      <c r="AB1749">
        <f t="shared" si="411"/>
        <v>0</v>
      </c>
      <c r="AC1749">
        <f t="shared" si="412"/>
        <v>-156.79934588888955</v>
      </c>
      <c r="AD1749">
        <f t="shared" si="420"/>
        <v>156.79934588888955</v>
      </c>
      <c r="AE1749">
        <f t="shared" si="406"/>
        <v>0</v>
      </c>
      <c r="AF1749">
        <f>(Z1749+SUM($Z$1486:Z1748))/1000</f>
        <v>4968.8903869512205</v>
      </c>
      <c r="AG1749">
        <f>(AA1749+SUM($AA$1486:AA1748))/1000</f>
        <v>197.26301664412662</v>
      </c>
      <c r="BG1749">
        <f t="shared" si="417"/>
        <v>536.35813271604923</v>
      </c>
    </row>
    <row r="1750" spans="2:59" x14ac:dyDescent="0.3">
      <c r="B1750" s="23" t="s">
        <v>54</v>
      </c>
      <c r="C1750" s="23">
        <v>1742</v>
      </c>
      <c r="D1750" s="23">
        <v>265</v>
      </c>
      <c r="E1750" s="22">
        <v>97.2</v>
      </c>
      <c r="F1750" s="15">
        <f t="shared" si="418"/>
        <v>-0.37499999999999839</v>
      </c>
      <c r="G1750" s="15">
        <f t="shared" si="419"/>
        <v>-1.3499999999999943</v>
      </c>
      <c r="R1750">
        <f>S1750+SUM($S$1486:S1749)</f>
        <v>7340.7222222222217</v>
      </c>
      <c r="S1750">
        <f t="shared" si="413"/>
        <v>27</v>
      </c>
      <c r="U1750">
        <f t="shared" si="414"/>
        <v>336.97296</v>
      </c>
      <c r="V1750">
        <f t="shared" si="407"/>
        <v>468.979263</v>
      </c>
      <c r="W1750">
        <f t="shared" si="415"/>
        <v>-536.24999999999773</v>
      </c>
      <c r="X1750">
        <f t="shared" si="416"/>
        <v>0</v>
      </c>
      <c r="Y1750" t="str">
        <f t="shared" si="408"/>
        <v>Braking</v>
      </c>
      <c r="Z1750">
        <f t="shared" si="409"/>
        <v>0</v>
      </c>
      <c r="AA1750">
        <f t="shared" si="410"/>
        <v>1816.3098989999385</v>
      </c>
      <c r="AB1750">
        <f t="shared" si="411"/>
        <v>0</v>
      </c>
      <c r="AC1750">
        <f t="shared" si="412"/>
        <v>-67.270736999997723</v>
      </c>
      <c r="AD1750">
        <f t="shared" si="420"/>
        <v>67.270736999997723</v>
      </c>
      <c r="AE1750">
        <f t="shared" si="406"/>
        <v>0</v>
      </c>
      <c r="AF1750">
        <f>(Z1750+SUM($Z$1486:Z1749))/1000</f>
        <v>4968.8903869512205</v>
      </c>
      <c r="AG1750">
        <f>(AA1750+SUM($AA$1486:AA1749))/1000</f>
        <v>199.07932654312654</v>
      </c>
      <c r="BG1750">
        <f t="shared" si="417"/>
        <v>521.23500000000001</v>
      </c>
    </row>
    <row r="1751" spans="2:59" x14ac:dyDescent="0.3">
      <c r="B1751" s="23" t="s">
        <v>54</v>
      </c>
      <c r="C1751" s="23">
        <v>1743</v>
      </c>
      <c r="D1751" s="23">
        <v>266</v>
      </c>
      <c r="E1751" s="22">
        <v>95.9</v>
      </c>
      <c r="F1751" s="15">
        <f t="shared" si="418"/>
        <v>-0.33333333333333409</v>
      </c>
      <c r="G1751" s="15">
        <f t="shared" si="419"/>
        <v>-1.2000000000000028</v>
      </c>
      <c r="R1751">
        <f>S1751+SUM($S$1486:S1750)</f>
        <v>7367.3611111111104</v>
      </c>
      <c r="S1751">
        <f t="shared" si="413"/>
        <v>26.638888888888889</v>
      </c>
      <c r="U1751">
        <f t="shared" si="414"/>
        <v>328.01955666666663</v>
      </c>
      <c r="V1751">
        <f t="shared" si="407"/>
        <v>460.02585966666663</v>
      </c>
      <c r="W1751">
        <f t="shared" si="415"/>
        <v>-476.66666666666777</v>
      </c>
      <c r="X1751">
        <f t="shared" si="416"/>
        <v>0</v>
      </c>
      <c r="Y1751" t="str">
        <f t="shared" si="408"/>
        <v>Braking</v>
      </c>
      <c r="Z1751">
        <f t="shared" si="409"/>
        <v>0</v>
      </c>
      <c r="AA1751">
        <f t="shared" si="410"/>
        <v>443.29260869447461</v>
      </c>
      <c r="AB1751">
        <f t="shared" si="411"/>
        <v>0</v>
      </c>
      <c r="AC1751">
        <f t="shared" si="412"/>
        <v>-16.640807000001132</v>
      </c>
      <c r="AD1751">
        <f t="shared" si="420"/>
        <v>16.640807000001132</v>
      </c>
      <c r="AE1751">
        <f t="shared" si="406"/>
        <v>0</v>
      </c>
      <c r="AF1751">
        <f>(Z1751+SUM($Z$1486:Z1750))/1000</f>
        <v>4968.8903869512205</v>
      </c>
      <c r="AG1751">
        <f>(AA1751+SUM($AA$1486:AA1750))/1000</f>
        <v>199.522619151821</v>
      </c>
      <c r="BG1751">
        <f t="shared" si="417"/>
        <v>507.38573688271606</v>
      </c>
    </row>
    <row r="1752" spans="2:59" x14ac:dyDescent="0.3">
      <c r="B1752" s="23" t="s">
        <v>54</v>
      </c>
      <c r="C1752" s="23">
        <v>1744</v>
      </c>
      <c r="D1752" s="23">
        <v>267</v>
      </c>
      <c r="E1752" s="22">
        <v>94.8</v>
      </c>
      <c r="F1752" s="15">
        <f t="shared" si="418"/>
        <v>-0.29166666666666785</v>
      </c>
      <c r="G1752" s="15">
        <f t="shared" si="419"/>
        <v>-1.0500000000000043</v>
      </c>
      <c r="R1752">
        <f>S1752+SUM($S$1486:S1751)</f>
        <v>7393.6944444444434</v>
      </c>
      <c r="S1752">
        <f t="shared" si="413"/>
        <v>26.333333333333332</v>
      </c>
      <c r="U1752">
        <f t="shared" si="414"/>
        <v>320.53775999999993</v>
      </c>
      <c r="V1752">
        <f t="shared" si="407"/>
        <v>452.54406299999994</v>
      </c>
      <c r="W1752">
        <f t="shared" si="415"/>
        <v>-417.08333333333502</v>
      </c>
      <c r="X1752">
        <f t="shared" si="416"/>
        <v>933.79921455550948</v>
      </c>
      <c r="Y1752" t="str">
        <f t="shared" si="408"/>
        <v>Braking</v>
      </c>
      <c r="Z1752">
        <f t="shared" si="409"/>
        <v>933.79921455550948</v>
      </c>
      <c r="AA1752">
        <f t="shared" si="410"/>
        <v>0</v>
      </c>
      <c r="AB1752">
        <f t="shared" si="411"/>
        <v>0</v>
      </c>
      <c r="AC1752">
        <f t="shared" si="412"/>
        <v>35.460729666664918</v>
      </c>
      <c r="AD1752">
        <f t="shared" si="420"/>
        <v>0</v>
      </c>
      <c r="AE1752">
        <f t="shared" si="406"/>
        <v>35.460729666664918</v>
      </c>
      <c r="AF1752">
        <f>(Z1752+SUM($Z$1486:Z1751))/1000</f>
        <v>4969.8241861657762</v>
      </c>
      <c r="AG1752">
        <f>(AA1752+SUM($AA$1486:AA1751))/1000</f>
        <v>199.522619151821</v>
      </c>
      <c r="BG1752">
        <f t="shared" si="417"/>
        <v>495.81277777777768</v>
      </c>
    </row>
    <row r="1753" spans="2:59" x14ac:dyDescent="0.3">
      <c r="B1753" s="23" t="s">
        <v>54</v>
      </c>
      <c r="C1753" s="23">
        <v>1745</v>
      </c>
      <c r="D1753" s="23">
        <v>268</v>
      </c>
      <c r="E1753" s="22">
        <v>93.8</v>
      </c>
      <c r="F1753" s="15">
        <f t="shared" si="418"/>
        <v>-0.27777777777777779</v>
      </c>
      <c r="G1753" s="15">
        <f t="shared" si="419"/>
        <v>-1</v>
      </c>
      <c r="R1753">
        <f>S1753+SUM($S$1486:S1752)</f>
        <v>7419.7499999999991</v>
      </c>
      <c r="S1753">
        <f t="shared" si="413"/>
        <v>26.055555555555554</v>
      </c>
      <c r="U1753">
        <f t="shared" si="414"/>
        <v>313.81102666666663</v>
      </c>
      <c r="V1753">
        <f t="shared" si="407"/>
        <v>445.81732966666664</v>
      </c>
      <c r="W1753">
        <f t="shared" si="415"/>
        <v>-397.22222222222223</v>
      </c>
      <c r="X1753">
        <f t="shared" si="416"/>
        <v>1266.1725217469125</v>
      </c>
      <c r="Y1753" t="str">
        <f t="shared" si="408"/>
        <v>Braking</v>
      </c>
      <c r="Z1753">
        <f t="shared" si="409"/>
        <v>1266.1725217469125</v>
      </c>
      <c r="AA1753">
        <f t="shared" si="410"/>
        <v>0</v>
      </c>
      <c r="AB1753">
        <f t="shared" si="411"/>
        <v>0</v>
      </c>
      <c r="AC1753">
        <f t="shared" si="412"/>
        <v>48.595107444444409</v>
      </c>
      <c r="AD1753">
        <f t="shared" si="420"/>
        <v>0</v>
      </c>
      <c r="AE1753">
        <f t="shared" si="406"/>
        <v>48.595107444444409</v>
      </c>
      <c r="AF1753">
        <f>(Z1753+SUM($Z$1486:Z1752))/1000</f>
        <v>4971.0903586875229</v>
      </c>
      <c r="AG1753">
        <f>(AA1753+SUM($AA$1486:AA1752))/1000</f>
        <v>199.522619151821</v>
      </c>
      <c r="BG1753">
        <f t="shared" si="417"/>
        <v>485.40776234567898</v>
      </c>
    </row>
    <row r="1754" spans="2:59" x14ac:dyDescent="0.3">
      <c r="B1754" s="23" t="s">
        <v>54</v>
      </c>
      <c r="C1754" s="23">
        <v>1746</v>
      </c>
      <c r="D1754" s="23">
        <v>269</v>
      </c>
      <c r="E1754" s="22">
        <v>92.8</v>
      </c>
      <c r="F1754" s="15">
        <f t="shared" si="418"/>
        <v>-0.27777777777777779</v>
      </c>
      <c r="G1754" s="15">
        <f t="shared" si="419"/>
        <v>-1</v>
      </c>
      <c r="R1754">
        <f>S1754+SUM($S$1486:S1753)</f>
        <v>7445.5277777777765</v>
      </c>
      <c r="S1754">
        <f t="shared" si="413"/>
        <v>25.777777777777775</v>
      </c>
      <c r="U1754">
        <f t="shared" si="414"/>
        <v>307.15562666666659</v>
      </c>
      <c r="V1754">
        <f t="shared" si="407"/>
        <v>439.16192966666659</v>
      </c>
      <c r="W1754">
        <f t="shared" si="415"/>
        <v>-397.22222222222223</v>
      </c>
      <c r="X1754">
        <f t="shared" si="416"/>
        <v>1081.112458567899</v>
      </c>
      <c r="Y1754" t="str">
        <f t="shared" si="408"/>
        <v>Braking</v>
      </c>
      <c r="Z1754">
        <f t="shared" si="409"/>
        <v>1081.112458567899</v>
      </c>
      <c r="AA1754">
        <f t="shared" si="410"/>
        <v>0</v>
      </c>
      <c r="AB1754">
        <f t="shared" si="411"/>
        <v>0</v>
      </c>
      <c r="AC1754">
        <f t="shared" si="412"/>
        <v>41.939707444444366</v>
      </c>
      <c r="AD1754">
        <f t="shared" si="420"/>
        <v>0</v>
      </c>
      <c r="AE1754">
        <f t="shared" si="406"/>
        <v>41.939707444444366</v>
      </c>
      <c r="AF1754">
        <f>(Z1754+SUM($Z$1486:Z1753))/1000</f>
        <v>4972.1714711460909</v>
      </c>
      <c r="AG1754">
        <f>(AA1754+SUM($AA$1486:AA1753))/1000</f>
        <v>199.522619151821</v>
      </c>
      <c r="BG1754">
        <f t="shared" si="417"/>
        <v>475.11308641975296</v>
      </c>
    </row>
    <row r="1755" spans="2:59" x14ac:dyDescent="0.3">
      <c r="B1755" s="23" t="s">
        <v>54</v>
      </c>
      <c r="C1755" s="23">
        <v>1747</v>
      </c>
      <c r="D1755" s="23">
        <v>270</v>
      </c>
      <c r="E1755" s="22">
        <v>91.8</v>
      </c>
      <c r="F1755" s="15">
        <f t="shared" si="418"/>
        <v>-0.24999999999999961</v>
      </c>
      <c r="G1755" s="15">
        <f t="shared" si="419"/>
        <v>-0.89999999999999858</v>
      </c>
      <c r="R1755">
        <f>S1755+SUM($S$1486:S1754)</f>
        <v>7471.0277777777765</v>
      </c>
      <c r="S1755">
        <f t="shared" si="413"/>
        <v>25.5</v>
      </c>
      <c r="U1755">
        <f t="shared" si="414"/>
        <v>300.57155999999998</v>
      </c>
      <c r="V1755">
        <f t="shared" si="407"/>
        <v>432.57786299999998</v>
      </c>
      <c r="W1755">
        <f t="shared" si="415"/>
        <v>-357.49999999999943</v>
      </c>
      <c r="X1755">
        <f t="shared" si="416"/>
        <v>1914.485506500014</v>
      </c>
      <c r="Y1755" t="str">
        <f t="shared" si="408"/>
        <v>Braking</v>
      </c>
      <c r="Z1755">
        <f t="shared" si="409"/>
        <v>1914.485506500014</v>
      </c>
      <c r="AA1755">
        <f t="shared" si="410"/>
        <v>0</v>
      </c>
      <c r="AB1755">
        <f t="shared" si="411"/>
        <v>0</v>
      </c>
      <c r="AC1755">
        <f t="shared" si="412"/>
        <v>75.077863000000548</v>
      </c>
      <c r="AD1755">
        <f t="shared" si="420"/>
        <v>0</v>
      </c>
      <c r="AE1755">
        <f t="shared" si="406"/>
        <v>75.077863000000548</v>
      </c>
      <c r="AF1755">
        <f>(Z1755+SUM($Z$1486:Z1754))/1000</f>
        <v>4974.0859566525914</v>
      </c>
      <c r="AG1755">
        <f>(AA1755+SUM($AA$1486:AA1754))/1000</f>
        <v>199.522619151821</v>
      </c>
      <c r="BG1755">
        <f t="shared" si="417"/>
        <v>464.92874999999998</v>
      </c>
    </row>
    <row r="1756" spans="2:59" x14ac:dyDescent="0.3">
      <c r="B1756" s="23" t="s">
        <v>54</v>
      </c>
      <c r="C1756" s="23">
        <v>1748</v>
      </c>
      <c r="D1756" s="23">
        <v>271</v>
      </c>
      <c r="E1756" s="22">
        <v>91</v>
      </c>
      <c r="F1756" s="15">
        <f t="shared" si="418"/>
        <v>-0.22222222222222143</v>
      </c>
      <c r="G1756" s="15">
        <f t="shared" si="419"/>
        <v>-0.79999999999999716</v>
      </c>
      <c r="R1756">
        <f>S1756+SUM($S$1486:S1755)</f>
        <v>7496.3055555555538</v>
      </c>
      <c r="S1756">
        <f t="shared" si="413"/>
        <v>25.277777777777779</v>
      </c>
      <c r="U1756">
        <f t="shared" si="414"/>
        <v>295.35566666666665</v>
      </c>
      <c r="V1756">
        <f t="shared" si="407"/>
        <v>427.36196966666665</v>
      </c>
      <c r="W1756">
        <f t="shared" si="415"/>
        <v>-317.77777777777663</v>
      </c>
      <c r="X1756">
        <f t="shared" si="416"/>
        <v>2770.04485052472</v>
      </c>
      <c r="Y1756" t="str">
        <f t="shared" si="408"/>
        <v>Braking</v>
      </c>
      <c r="Z1756">
        <f t="shared" si="409"/>
        <v>2770.04485052472</v>
      </c>
      <c r="AA1756">
        <f t="shared" si="410"/>
        <v>0</v>
      </c>
      <c r="AB1756">
        <f t="shared" si="411"/>
        <v>0</v>
      </c>
      <c r="AC1756">
        <f t="shared" si="412"/>
        <v>109.58419188889002</v>
      </c>
      <c r="AD1756">
        <f t="shared" si="420"/>
        <v>0</v>
      </c>
      <c r="AE1756">
        <f t="shared" si="406"/>
        <v>109.58419188889002</v>
      </c>
      <c r="AF1756">
        <f>(Z1756+SUM($Z$1486:Z1755))/1000</f>
        <v>4976.8560015031153</v>
      </c>
      <c r="AG1756">
        <f>(AA1756+SUM($AA$1486:AA1755))/1000</f>
        <v>199.522619151821</v>
      </c>
      <c r="BG1756">
        <f t="shared" si="417"/>
        <v>456.86072530864197</v>
      </c>
    </row>
    <row r="1757" spans="2:59" x14ac:dyDescent="0.3">
      <c r="B1757" s="23" t="s">
        <v>54</v>
      </c>
      <c r="C1757" s="23">
        <v>1749</v>
      </c>
      <c r="D1757" s="23">
        <v>272</v>
      </c>
      <c r="E1757" s="22">
        <v>90.2</v>
      </c>
      <c r="F1757" s="15">
        <f t="shared" si="418"/>
        <v>-0.19444444444444522</v>
      </c>
      <c r="G1757" s="15">
        <f t="shared" si="419"/>
        <v>-0.70000000000000284</v>
      </c>
      <c r="R1757">
        <f>S1757+SUM($S$1486:S1756)</f>
        <v>7521.3611111111095</v>
      </c>
      <c r="S1757">
        <f t="shared" si="413"/>
        <v>25.055555555555557</v>
      </c>
      <c r="U1757">
        <f t="shared" si="414"/>
        <v>290.18542666666667</v>
      </c>
      <c r="V1757">
        <f t="shared" si="407"/>
        <v>422.19172966666667</v>
      </c>
      <c r="W1757">
        <f t="shared" si="415"/>
        <v>-278.05555555555668</v>
      </c>
      <c r="X1757">
        <f t="shared" si="416"/>
        <v>3611.4119180061452</v>
      </c>
      <c r="Y1757" t="str">
        <f t="shared" si="408"/>
        <v>Braking</v>
      </c>
      <c r="Z1757">
        <f t="shared" si="409"/>
        <v>3611.4119180061452</v>
      </c>
      <c r="AA1757">
        <f t="shared" si="410"/>
        <v>0</v>
      </c>
      <c r="AB1757">
        <f t="shared" si="411"/>
        <v>0</v>
      </c>
      <c r="AC1757">
        <f t="shared" si="412"/>
        <v>144.13617411110999</v>
      </c>
      <c r="AD1757">
        <f t="shared" si="420"/>
        <v>0</v>
      </c>
      <c r="AE1757">
        <f t="shared" si="406"/>
        <v>144.13617411110999</v>
      </c>
      <c r="AF1757">
        <f>(Z1757+SUM($Z$1486:Z1756))/1000</f>
        <v>4980.4674134211218</v>
      </c>
      <c r="AG1757">
        <f>(AA1757+SUM($AA$1486:AA1756))/1000</f>
        <v>199.522619151821</v>
      </c>
      <c r="BG1757">
        <f t="shared" si="417"/>
        <v>448.86331790123461</v>
      </c>
    </row>
    <row r="1758" spans="2:59" x14ac:dyDescent="0.3">
      <c r="B1758" s="23" t="s">
        <v>54</v>
      </c>
      <c r="C1758" s="23">
        <v>1750</v>
      </c>
      <c r="D1758" s="23">
        <v>273</v>
      </c>
      <c r="E1758" s="22">
        <v>89.6</v>
      </c>
      <c r="F1758" s="15">
        <f t="shared" si="418"/>
        <v>-0.15277777777777896</v>
      </c>
      <c r="G1758" s="15">
        <f t="shared" si="419"/>
        <v>-0.55000000000000426</v>
      </c>
      <c r="R1758">
        <f>S1758+SUM($S$1486:S1757)</f>
        <v>7546.2499999999982</v>
      </c>
      <c r="S1758">
        <f t="shared" si="413"/>
        <v>24.888888888888886</v>
      </c>
      <c r="U1758">
        <f t="shared" si="414"/>
        <v>286.33770666666658</v>
      </c>
      <c r="V1758">
        <f t="shared" si="407"/>
        <v>418.34400966666658</v>
      </c>
      <c r="W1758">
        <f t="shared" si="415"/>
        <v>-218.47222222222391</v>
      </c>
      <c r="X1758">
        <f t="shared" si="416"/>
        <v>4974.5867097283508</v>
      </c>
      <c r="Y1758" t="str">
        <f t="shared" si="408"/>
        <v>Braking</v>
      </c>
      <c r="Z1758">
        <f t="shared" si="409"/>
        <v>4974.5867097283508</v>
      </c>
      <c r="AA1758">
        <f t="shared" si="410"/>
        <v>0</v>
      </c>
      <c r="AB1758">
        <f t="shared" si="411"/>
        <v>0</v>
      </c>
      <c r="AC1758">
        <f t="shared" si="412"/>
        <v>199.87178744444267</v>
      </c>
      <c r="AD1758">
        <f t="shared" si="420"/>
        <v>0</v>
      </c>
      <c r="AE1758">
        <f t="shared" si="406"/>
        <v>199.87178744444267</v>
      </c>
      <c r="AF1758">
        <f>(Z1758+SUM($Z$1486:Z1757))/1000</f>
        <v>4985.4420001308499</v>
      </c>
      <c r="AG1758">
        <f>(AA1758+SUM($AA$1486:AA1757))/1000</f>
        <v>199.522619151821</v>
      </c>
      <c r="BG1758">
        <f t="shared" si="417"/>
        <v>442.91160493827147</v>
      </c>
    </row>
    <row r="1759" spans="2:59" x14ac:dyDescent="0.3">
      <c r="B1759" s="23" t="s">
        <v>54</v>
      </c>
      <c r="C1759" s="23">
        <v>1751</v>
      </c>
      <c r="D1759" s="23">
        <v>274</v>
      </c>
      <c r="E1759" s="22">
        <v>89.1</v>
      </c>
      <c r="F1759" s="15">
        <f t="shared" si="418"/>
        <v>-0.1388888888888889</v>
      </c>
      <c r="G1759" s="15">
        <f t="shared" si="419"/>
        <v>-0.5</v>
      </c>
      <c r="R1759">
        <f>S1759+SUM($S$1486:S1758)</f>
        <v>7570.9999999999982</v>
      </c>
      <c r="S1759">
        <f t="shared" si="413"/>
        <v>24.749999999999996</v>
      </c>
      <c r="U1759">
        <f t="shared" si="414"/>
        <v>283.15088999999989</v>
      </c>
      <c r="V1759">
        <f t="shared" si="407"/>
        <v>415.15719299999989</v>
      </c>
      <c r="W1759">
        <f t="shared" si="415"/>
        <v>-198.61111111111111</v>
      </c>
      <c r="X1759">
        <f t="shared" si="416"/>
        <v>5359.5155267499968</v>
      </c>
      <c r="Y1759" t="str">
        <f t="shared" si="408"/>
        <v>Braking</v>
      </c>
      <c r="Z1759">
        <f t="shared" si="409"/>
        <v>5359.5155267499968</v>
      </c>
      <c r="AA1759">
        <f t="shared" si="410"/>
        <v>0</v>
      </c>
      <c r="AB1759">
        <f t="shared" si="411"/>
        <v>0</v>
      </c>
      <c r="AC1759">
        <f t="shared" si="412"/>
        <v>216.54608188888878</v>
      </c>
      <c r="AD1759">
        <f t="shared" si="420"/>
        <v>0</v>
      </c>
      <c r="AE1759">
        <f t="shared" si="406"/>
        <v>216.54608188888878</v>
      </c>
      <c r="AF1759">
        <f>(Z1759+SUM($Z$1486:Z1758))/1000</f>
        <v>4990.8015156576002</v>
      </c>
      <c r="AG1759">
        <f>(AA1759+SUM($AA$1486:AA1758))/1000</f>
        <v>199.522619151821</v>
      </c>
      <c r="BG1759">
        <f t="shared" si="417"/>
        <v>437.98218749999984</v>
      </c>
    </row>
    <row r="1760" spans="2:59" x14ac:dyDescent="0.3">
      <c r="B1760" s="23" t="s">
        <v>54</v>
      </c>
      <c r="C1760" s="23">
        <v>1752</v>
      </c>
      <c r="D1760" s="23">
        <v>275</v>
      </c>
      <c r="E1760" s="22">
        <v>88.6</v>
      </c>
      <c r="F1760" s="15">
        <f t="shared" si="418"/>
        <v>-0.1388888888888889</v>
      </c>
      <c r="G1760" s="15">
        <f t="shared" si="419"/>
        <v>-0.5</v>
      </c>
      <c r="R1760">
        <f>S1760+SUM($S$1486:S1759)</f>
        <v>7595.6111111111095</v>
      </c>
      <c r="S1760">
        <f t="shared" si="413"/>
        <v>24.611111111111107</v>
      </c>
      <c r="U1760">
        <f t="shared" si="414"/>
        <v>279.98190666666659</v>
      </c>
      <c r="V1760">
        <f t="shared" si="407"/>
        <v>411.98820966666659</v>
      </c>
      <c r="W1760">
        <f t="shared" si="415"/>
        <v>-198.61111111111111</v>
      </c>
      <c r="X1760">
        <f t="shared" si="416"/>
        <v>5251.4474811172813</v>
      </c>
      <c r="Y1760" t="str">
        <f t="shared" si="408"/>
        <v>Braking</v>
      </c>
      <c r="Z1760">
        <f t="shared" si="409"/>
        <v>5251.4474811172813</v>
      </c>
      <c r="AA1760">
        <f t="shared" si="410"/>
        <v>0</v>
      </c>
      <c r="AB1760">
        <f t="shared" si="411"/>
        <v>0</v>
      </c>
      <c r="AC1760">
        <f t="shared" si="412"/>
        <v>213.37709855555548</v>
      </c>
      <c r="AD1760">
        <f t="shared" si="420"/>
        <v>0</v>
      </c>
      <c r="AE1760">
        <f t="shared" si="406"/>
        <v>213.37709855555548</v>
      </c>
      <c r="AF1760">
        <f>(Z1760+SUM($Z$1486:Z1759))/1000</f>
        <v>4996.0529631387171</v>
      </c>
      <c r="AG1760">
        <f>(AA1760+SUM($AA$1486:AA1759))/1000</f>
        <v>199.522619151821</v>
      </c>
      <c r="BG1760">
        <f t="shared" si="417"/>
        <v>433.08035493827146</v>
      </c>
    </row>
    <row r="1761" spans="2:59" x14ac:dyDescent="0.3">
      <c r="B1761" s="23" t="s">
        <v>54</v>
      </c>
      <c r="C1761" s="23">
        <v>1753</v>
      </c>
      <c r="D1761" s="23">
        <v>276</v>
      </c>
      <c r="E1761" s="22">
        <v>88.1</v>
      </c>
      <c r="F1761" s="15">
        <f t="shared" si="418"/>
        <v>-0.1388888888888889</v>
      </c>
      <c r="G1761" s="15">
        <f t="shared" si="419"/>
        <v>-0.5</v>
      </c>
      <c r="R1761">
        <f>S1761+SUM($S$1486:S1760)</f>
        <v>7620.0833333333321</v>
      </c>
      <c r="S1761">
        <f t="shared" si="413"/>
        <v>24.472222222222221</v>
      </c>
      <c r="U1761">
        <f t="shared" si="414"/>
        <v>276.83075666666667</v>
      </c>
      <c r="V1761">
        <f t="shared" si="407"/>
        <v>408.83705966666668</v>
      </c>
      <c r="W1761">
        <f t="shared" si="415"/>
        <v>-198.61111111111111</v>
      </c>
      <c r="X1761">
        <f t="shared" si="416"/>
        <v>5144.6961299290124</v>
      </c>
      <c r="Y1761" t="str">
        <f t="shared" si="408"/>
        <v>Braking</v>
      </c>
      <c r="Z1761">
        <f t="shared" si="409"/>
        <v>5144.6961299290124</v>
      </c>
      <c r="AA1761">
        <f t="shared" si="410"/>
        <v>0</v>
      </c>
      <c r="AB1761">
        <f t="shared" si="411"/>
        <v>0</v>
      </c>
      <c r="AC1761">
        <f t="shared" si="412"/>
        <v>210.22594855555556</v>
      </c>
      <c r="AD1761">
        <f t="shared" si="420"/>
        <v>0</v>
      </c>
      <c r="AE1761">
        <f t="shared" si="406"/>
        <v>210.22594855555556</v>
      </c>
      <c r="AF1761">
        <f>(Z1761+SUM($Z$1486:Z1760))/1000</f>
        <v>5001.1976592686469</v>
      </c>
      <c r="AG1761">
        <f>(AA1761+SUM($AA$1486:AA1760))/1000</f>
        <v>199.522619151821</v>
      </c>
      <c r="BG1761">
        <f t="shared" si="417"/>
        <v>428.20610725308643</v>
      </c>
    </row>
    <row r="1762" spans="2:59" x14ac:dyDescent="0.3">
      <c r="B1762" s="23" t="s">
        <v>54</v>
      </c>
      <c r="C1762" s="23">
        <v>1754</v>
      </c>
      <c r="D1762" s="23">
        <v>277</v>
      </c>
      <c r="E1762" s="22">
        <v>87.6</v>
      </c>
      <c r="F1762" s="15">
        <f t="shared" si="418"/>
        <v>-0.1388888888888889</v>
      </c>
      <c r="G1762" s="15">
        <f t="shared" si="419"/>
        <v>-0.5</v>
      </c>
      <c r="R1762">
        <f>S1762+SUM($S$1486:S1761)</f>
        <v>7644.4166666666652</v>
      </c>
      <c r="S1762">
        <f t="shared" si="413"/>
        <v>24.333333333333332</v>
      </c>
      <c r="U1762">
        <f t="shared" si="414"/>
        <v>273.69743999999997</v>
      </c>
      <c r="V1762">
        <f t="shared" si="407"/>
        <v>405.70374299999997</v>
      </c>
      <c r="W1762">
        <f t="shared" si="415"/>
        <v>-198.61111111111111</v>
      </c>
      <c r="X1762">
        <f t="shared" si="416"/>
        <v>5039.2540426296291</v>
      </c>
      <c r="Y1762" t="str">
        <f t="shared" si="408"/>
        <v>Braking</v>
      </c>
      <c r="Z1762">
        <f t="shared" si="409"/>
        <v>5039.2540426296291</v>
      </c>
      <c r="AA1762">
        <f t="shared" si="410"/>
        <v>0</v>
      </c>
      <c r="AB1762">
        <f t="shared" si="411"/>
        <v>0</v>
      </c>
      <c r="AC1762">
        <f t="shared" si="412"/>
        <v>207.09263188888886</v>
      </c>
      <c r="AD1762">
        <f t="shared" si="420"/>
        <v>0</v>
      </c>
      <c r="AE1762">
        <f t="shared" si="406"/>
        <v>207.09263188888886</v>
      </c>
      <c r="AF1762">
        <f>(Z1762+SUM($Z$1486:Z1761))/1000</f>
        <v>5006.236913311277</v>
      </c>
      <c r="AG1762">
        <f>(AA1762+SUM($AA$1486:AA1761))/1000</f>
        <v>199.522619151821</v>
      </c>
      <c r="BG1762">
        <f t="shared" si="417"/>
        <v>423.35944444444442</v>
      </c>
    </row>
    <row r="1763" spans="2:59" x14ac:dyDescent="0.3">
      <c r="B1763" s="23" t="s">
        <v>54</v>
      </c>
      <c r="C1763" s="23">
        <v>1755</v>
      </c>
      <c r="D1763" s="23">
        <v>278</v>
      </c>
      <c r="E1763" s="22">
        <v>87.1</v>
      </c>
      <c r="F1763" s="15">
        <f t="shared" si="418"/>
        <v>-0.1388888888888889</v>
      </c>
      <c r="G1763" s="15">
        <f t="shared" si="419"/>
        <v>-0.5</v>
      </c>
      <c r="R1763">
        <f>S1763+SUM($S$1486:S1762)</f>
        <v>7668.6111111111095</v>
      </c>
      <c r="S1763">
        <f t="shared" si="413"/>
        <v>24.194444444444443</v>
      </c>
      <c r="U1763">
        <f t="shared" si="414"/>
        <v>270.5819566666666</v>
      </c>
      <c r="V1763">
        <f t="shared" si="407"/>
        <v>402.5882596666666</v>
      </c>
      <c r="W1763">
        <f t="shared" si="415"/>
        <v>-198.61111111111111</v>
      </c>
      <c r="X1763">
        <f t="shared" si="416"/>
        <v>4935.1137886635779</v>
      </c>
      <c r="Y1763" t="str">
        <f t="shared" si="408"/>
        <v>Braking</v>
      </c>
      <c r="Z1763">
        <f t="shared" si="409"/>
        <v>4935.1137886635779</v>
      </c>
      <c r="AA1763">
        <f t="shared" si="410"/>
        <v>0</v>
      </c>
      <c r="AB1763">
        <f t="shared" si="411"/>
        <v>0</v>
      </c>
      <c r="AC1763">
        <f t="shared" si="412"/>
        <v>203.97714855555549</v>
      </c>
      <c r="AD1763">
        <f t="shared" si="420"/>
        <v>0</v>
      </c>
      <c r="AE1763">
        <f t="shared" si="406"/>
        <v>203.97714855555549</v>
      </c>
      <c r="AF1763">
        <f>(Z1763+SUM($Z$1486:Z1762))/1000</f>
        <v>5011.1720270999404</v>
      </c>
      <c r="AG1763">
        <f>(AA1763+SUM($AA$1486:AA1762))/1000</f>
        <v>199.522619151821</v>
      </c>
      <c r="BG1763">
        <f t="shared" si="417"/>
        <v>418.5403665123456</v>
      </c>
    </row>
    <row r="1764" spans="2:59" x14ac:dyDescent="0.3">
      <c r="B1764" s="23" t="s">
        <v>54</v>
      </c>
      <c r="C1764" s="23">
        <v>1756</v>
      </c>
      <c r="D1764" s="23">
        <v>279</v>
      </c>
      <c r="E1764" s="22">
        <v>86.6</v>
      </c>
      <c r="F1764" s="15">
        <f t="shared" si="418"/>
        <v>-0.1388888888888889</v>
      </c>
      <c r="G1764" s="15">
        <f t="shared" si="419"/>
        <v>-0.5</v>
      </c>
      <c r="R1764">
        <f>S1764+SUM($S$1486:S1763)</f>
        <v>7692.6666666666652</v>
      </c>
      <c r="S1764">
        <f t="shared" si="413"/>
        <v>24.055555555555554</v>
      </c>
      <c r="U1764">
        <f t="shared" si="414"/>
        <v>267.48430666666661</v>
      </c>
      <c r="V1764">
        <f t="shared" si="407"/>
        <v>399.49060966666661</v>
      </c>
      <c r="W1764">
        <f t="shared" si="415"/>
        <v>-198.61111111111111</v>
      </c>
      <c r="X1764">
        <f t="shared" si="416"/>
        <v>4832.267937475307</v>
      </c>
      <c r="Y1764" t="str">
        <f t="shared" si="408"/>
        <v>Braking</v>
      </c>
      <c r="Z1764">
        <f t="shared" si="409"/>
        <v>4832.267937475307</v>
      </c>
      <c r="AA1764">
        <f t="shared" si="410"/>
        <v>0</v>
      </c>
      <c r="AB1764">
        <f t="shared" si="411"/>
        <v>0</v>
      </c>
      <c r="AC1764">
        <f t="shared" si="412"/>
        <v>200.8794985555555</v>
      </c>
      <c r="AD1764">
        <f t="shared" si="420"/>
        <v>0</v>
      </c>
      <c r="AE1764">
        <f t="shared" si="406"/>
        <v>200.8794985555555</v>
      </c>
      <c r="AF1764">
        <f>(Z1764+SUM($Z$1486:Z1763))/1000</f>
        <v>5016.0042950374145</v>
      </c>
      <c r="AG1764">
        <f>(AA1764+SUM($AA$1486:AA1763))/1000</f>
        <v>199.522619151821</v>
      </c>
      <c r="BG1764">
        <f t="shared" si="417"/>
        <v>413.74887345679008</v>
      </c>
    </row>
    <row r="1765" spans="2:59" x14ac:dyDescent="0.3">
      <c r="B1765" s="23" t="s">
        <v>54</v>
      </c>
      <c r="C1765" s="23">
        <v>1757</v>
      </c>
      <c r="D1765" s="23">
        <v>280</v>
      </c>
      <c r="E1765" s="22">
        <v>86.1</v>
      </c>
      <c r="F1765" s="15">
        <f t="shared" si="418"/>
        <v>-0.15277777777777699</v>
      </c>
      <c r="G1765" s="15">
        <f t="shared" si="419"/>
        <v>-0.54999999999999716</v>
      </c>
      <c r="R1765">
        <f>S1765+SUM($S$1486:S1764)</f>
        <v>7716.5833333333321</v>
      </c>
      <c r="S1765">
        <f t="shared" si="413"/>
        <v>23.916666666666664</v>
      </c>
      <c r="U1765">
        <f t="shared" si="414"/>
        <v>264.40448999999995</v>
      </c>
      <c r="V1765">
        <f t="shared" si="407"/>
        <v>396.41079299999996</v>
      </c>
      <c r="W1765">
        <f t="shared" si="415"/>
        <v>-218.47222222222109</v>
      </c>
      <c r="X1765">
        <f t="shared" si="416"/>
        <v>4255.6974844352108</v>
      </c>
      <c r="Y1765" t="str">
        <f t="shared" si="408"/>
        <v>Braking</v>
      </c>
      <c r="Z1765">
        <f t="shared" si="409"/>
        <v>4255.6974844352108</v>
      </c>
      <c r="AA1765">
        <f t="shared" si="410"/>
        <v>0</v>
      </c>
      <c r="AB1765">
        <f t="shared" si="411"/>
        <v>0</v>
      </c>
      <c r="AC1765">
        <f t="shared" si="412"/>
        <v>177.93857077777886</v>
      </c>
      <c r="AD1765">
        <f t="shared" si="420"/>
        <v>0</v>
      </c>
      <c r="AE1765">
        <f t="shared" si="406"/>
        <v>177.93857077777886</v>
      </c>
      <c r="AF1765">
        <f>(Z1765+SUM($Z$1486:Z1764))/1000</f>
        <v>5020.2599925218501</v>
      </c>
      <c r="AG1765">
        <f>(AA1765+SUM($AA$1486:AA1764))/1000</f>
        <v>199.522619151821</v>
      </c>
      <c r="BG1765">
        <f t="shared" si="417"/>
        <v>408.98496527777769</v>
      </c>
    </row>
    <row r="1766" spans="2:59" x14ac:dyDescent="0.3">
      <c r="B1766" s="23" t="s">
        <v>54</v>
      </c>
      <c r="C1766" s="23">
        <v>1758</v>
      </c>
      <c r="D1766" s="23">
        <v>281</v>
      </c>
      <c r="E1766" s="22">
        <v>85.5</v>
      </c>
      <c r="F1766" s="15">
        <f t="shared" si="418"/>
        <v>-0.15277777777777699</v>
      </c>
      <c r="G1766" s="15">
        <f t="shared" si="419"/>
        <v>-0.54999999999999716</v>
      </c>
      <c r="R1766">
        <f>S1766+SUM($S$1486:S1765)</f>
        <v>7740.3333333333321</v>
      </c>
      <c r="S1766">
        <f t="shared" si="413"/>
        <v>23.75</v>
      </c>
      <c r="U1766">
        <f t="shared" si="414"/>
        <v>260.73224999999996</v>
      </c>
      <c r="V1766">
        <f t="shared" si="407"/>
        <v>392.73855299999997</v>
      </c>
      <c r="W1766">
        <f t="shared" si="415"/>
        <v>-218.47222222222109</v>
      </c>
      <c r="X1766">
        <f t="shared" si="416"/>
        <v>4138.825355972248</v>
      </c>
      <c r="Y1766" t="str">
        <f t="shared" si="408"/>
        <v>Braking</v>
      </c>
      <c r="Z1766">
        <f t="shared" si="409"/>
        <v>4138.825355972248</v>
      </c>
      <c r="AA1766">
        <f t="shared" si="410"/>
        <v>0</v>
      </c>
      <c r="AB1766">
        <f t="shared" si="411"/>
        <v>0</v>
      </c>
      <c r="AC1766">
        <f t="shared" si="412"/>
        <v>174.26633077777888</v>
      </c>
      <c r="AD1766">
        <f t="shared" si="420"/>
        <v>0</v>
      </c>
      <c r="AE1766">
        <f t="shared" si="406"/>
        <v>174.26633077777888</v>
      </c>
      <c r="AF1766">
        <f>(Z1766+SUM($Z$1486:Z1765))/1000</f>
        <v>5024.3988178778227</v>
      </c>
      <c r="AG1766">
        <f>(AA1766+SUM($AA$1486:AA1765))/1000</f>
        <v>199.522619151821</v>
      </c>
      <c r="BG1766">
        <f t="shared" si="417"/>
        <v>403.3046875</v>
      </c>
    </row>
    <row r="1767" spans="2:59" x14ac:dyDescent="0.3">
      <c r="B1767" s="23" t="s">
        <v>54</v>
      </c>
      <c r="C1767" s="23">
        <v>1759</v>
      </c>
      <c r="D1767" s="23">
        <v>282</v>
      </c>
      <c r="E1767" s="22">
        <v>85</v>
      </c>
      <c r="F1767" s="15">
        <f t="shared" si="418"/>
        <v>-0.15277777777777699</v>
      </c>
      <c r="G1767" s="15">
        <f t="shared" si="419"/>
        <v>-0.54999999999999716</v>
      </c>
      <c r="R1767">
        <f>S1767+SUM($S$1486:S1766)</f>
        <v>7763.9444444444434</v>
      </c>
      <c r="S1767">
        <f t="shared" si="413"/>
        <v>23.611111111111111</v>
      </c>
      <c r="U1767">
        <f t="shared" si="414"/>
        <v>257.69166666666666</v>
      </c>
      <c r="V1767">
        <f t="shared" si="407"/>
        <v>389.69796966666667</v>
      </c>
      <c r="W1767">
        <f t="shared" si="415"/>
        <v>-218.47222222222109</v>
      </c>
      <c r="X1767">
        <f t="shared" si="416"/>
        <v>4042.8301479938536</v>
      </c>
      <c r="Y1767" t="str">
        <f t="shared" si="408"/>
        <v>Braking</v>
      </c>
      <c r="Z1767">
        <f t="shared" si="409"/>
        <v>4042.8301479938536</v>
      </c>
      <c r="AA1767">
        <f t="shared" si="410"/>
        <v>0</v>
      </c>
      <c r="AB1767">
        <f t="shared" si="411"/>
        <v>0</v>
      </c>
      <c r="AC1767">
        <f t="shared" si="412"/>
        <v>171.22574744444557</v>
      </c>
      <c r="AD1767">
        <f t="shared" si="420"/>
        <v>0</v>
      </c>
      <c r="AE1767">
        <f t="shared" si="406"/>
        <v>171.22574744444557</v>
      </c>
      <c r="AF1767">
        <f>(Z1767+SUM($Z$1486:Z1766))/1000</f>
        <v>5028.441648025816</v>
      </c>
      <c r="AG1767">
        <f>(AA1767+SUM($AA$1486:AA1766))/1000</f>
        <v>199.522619151821</v>
      </c>
      <c r="BG1767">
        <f t="shared" si="417"/>
        <v>398.60146604938268</v>
      </c>
    </row>
    <row r="1768" spans="2:59" x14ac:dyDescent="0.3">
      <c r="B1768" s="23" t="s">
        <v>54</v>
      </c>
      <c r="C1768" s="23">
        <v>1760</v>
      </c>
      <c r="D1768" s="23">
        <v>283</v>
      </c>
      <c r="E1768" s="22">
        <v>84.4</v>
      </c>
      <c r="F1768" s="15">
        <f t="shared" si="418"/>
        <v>-0.16666666666666705</v>
      </c>
      <c r="G1768" s="15">
        <f t="shared" si="419"/>
        <v>-0.60000000000000142</v>
      </c>
      <c r="R1768">
        <f>S1768+SUM($S$1486:S1767)</f>
        <v>7787.3888888888878</v>
      </c>
      <c r="S1768">
        <f t="shared" si="413"/>
        <v>23.444444444444446</v>
      </c>
      <c r="U1768">
        <f t="shared" si="414"/>
        <v>254.0665066666667</v>
      </c>
      <c r="V1768">
        <f t="shared" si="407"/>
        <v>386.07280966666667</v>
      </c>
      <c r="W1768">
        <f t="shared" si="415"/>
        <v>-238.33333333333388</v>
      </c>
      <c r="X1768">
        <f t="shared" si="416"/>
        <v>3463.6699451481359</v>
      </c>
      <c r="Y1768" t="str">
        <f t="shared" si="408"/>
        <v>Braking</v>
      </c>
      <c r="Z1768">
        <f t="shared" si="409"/>
        <v>3463.6699451481359</v>
      </c>
      <c r="AA1768">
        <f t="shared" si="410"/>
        <v>0</v>
      </c>
      <c r="AB1768">
        <f t="shared" si="411"/>
        <v>0</v>
      </c>
      <c r="AC1768">
        <f t="shared" si="412"/>
        <v>147.73947633333279</v>
      </c>
      <c r="AD1768">
        <f t="shared" si="420"/>
        <v>0</v>
      </c>
      <c r="AE1768">
        <f t="shared" si="406"/>
        <v>147.73947633333279</v>
      </c>
      <c r="AF1768">
        <f>(Z1768+SUM($Z$1486:Z1767))/1000</f>
        <v>5031.9053179709645</v>
      </c>
      <c r="AG1768">
        <f>(AA1768+SUM($AA$1486:AA1767))/1000</f>
        <v>199.522619151821</v>
      </c>
      <c r="BG1768">
        <f t="shared" si="417"/>
        <v>392.99401234567904</v>
      </c>
    </row>
    <row r="1769" spans="2:59" x14ac:dyDescent="0.3">
      <c r="B1769" s="23" t="s">
        <v>54</v>
      </c>
      <c r="C1769" s="23">
        <v>1761</v>
      </c>
      <c r="D1769" s="23">
        <v>284</v>
      </c>
      <c r="E1769" s="22">
        <v>83.8</v>
      </c>
      <c r="F1769" s="15">
        <f t="shared" si="418"/>
        <v>-0.16666666666666705</v>
      </c>
      <c r="G1769" s="15">
        <f t="shared" si="419"/>
        <v>-0.60000000000000142</v>
      </c>
      <c r="R1769">
        <f>S1769+SUM($S$1486:S1768)</f>
        <v>7810.6666666666652</v>
      </c>
      <c r="S1769">
        <f t="shared" si="413"/>
        <v>23.277777777777775</v>
      </c>
      <c r="U1769">
        <f t="shared" si="414"/>
        <v>250.46702666666661</v>
      </c>
      <c r="V1769">
        <f t="shared" si="407"/>
        <v>382.47332966666659</v>
      </c>
      <c r="W1769">
        <f t="shared" si="415"/>
        <v>-238.33333333333388</v>
      </c>
      <c r="X1769">
        <f t="shared" si="416"/>
        <v>3355.2588035370218</v>
      </c>
      <c r="Y1769" t="str">
        <f t="shared" si="408"/>
        <v>Braking</v>
      </c>
      <c r="Z1769">
        <f t="shared" si="409"/>
        <v>3355.2588035370218</v>
      </c>
      <c r="AA1769">
        <f t="shared" si="410"/>
        <v>0</v>
      </c>
      <c r="AB1769">
        <f t="shared" si="411"/>
        <v>0</v>
      </c>
      <c r="AC1769">
        <f t="shared" si="412"/>
        <v>144.1399963333327</v>
      </c>
      <c r="AD1769">
        <f t="shared" si="420"/>
        <v>0</v>
      </c>
      <c r="AE1769">
        <f t="shared" si="406"/>
        <v>144.1399963333327</v>
      </c>
      <c r="AF1769">
        <f>(Z1769+SUM($Z$1486:Z1768))/1000</f>
        <v>5035.2605767745008</v>
      </c>
      <c r="AG1769">
        <f>(AA1769+SUM($AA$1486:AA1768))/1000</f>
        <v>199.522619151821</v>
      </c>
      <c r="BG1769">
        <f t="shared" si="417"/>
        <v>387.42628086419745</v>
      </c>
    </row>
    <row r="1770" spans="2:59" x14ac:dyDescent="0.3">
      <c r="B1770" s="23" t="s">
        <v>54</v>
      </c>
      <c r="C1770" s="23">
        <v>1762</v>
      </c>
      <c r="D1770" s="23">
        <v>285</v>
      </c>
      <c r="E1770" s="22">
        <v>83.2</v>
      </c>
      <c r="F1770" s="15">
        <f t="shared" si="418"/>
        <v>-0.16666666666666705</v>
      </c>
      <c r="G1770" s="15">
        <f t="shared" si="419"/>
        <v>-0.60000000000000142</v>
      </c>
      <c r="R1770">
        <f>S1770+SUM($S$1486:S1769)</f>
        <v>7833.7777777777765</v>
      </c>
      <c r="S1770">
        <f t="shared" si="413"/>
        <v>23.111111111111111</v>
      </c>
      <c r="U1770">
        <f t="shared" si="414"/>
        <v>246.89322666666666</v>
      </c>
      <c r="V1770">
        <f t="shared" si="407"/>
        <v>378.89952966666669</v>
      </c>
      <c r="W1770">
        <f t="shared" si="415"/>
        <v>-238.33333333333388</v>
      </c>
      <c r="X1770">
        <f t="shared" si="416"/>
        <v>3248.6409819259138</v>
      </c>
      <c r="Y1770" t="str">
        <f t="shared" si="408"/>
        <v>Braking</v>
      </c>
      <c r="Z1770">
        <f t="shared" si="409"/>
        <v>3248.6409819259138</v>
      </c>
      <c r="AA1770">
        <f t="shared" si="410"/>
        <v>0</v>
      </c>
      <c r="AB1770">
        <f t="shared" si="411"/>
        <v>0</v>
      </c>
      <c r="AC1770">
        <f t="shared" si="412"/>
        <v>140.56619633333281</v>
      </c>
      <c r="AD1770">
        <f t="shared" si="420"/>
        <v>0</v>
      </c>
      <c r="AE1770">
        <f t="shared" si="406"/>
        <v>140.56619633333281</v>
      </c>
      <c r="AF1770">
        <f>(Z1770+SUM($Z$1486:Z1769))/1000</f>
        <v>5038.5092177564266</v>
      </c>
      <c r="AG1770">
        <f>(AA1770+SUM($AA$1486:AA1769))/1000</f>
        <v>199.522619151821</v>
      </c>
      <c r="BG1770">
        <f t="shared" si="417"/>
        <v>381.89827160493826</v>
      </c>
    </row>
    <row r="1771" spans="2:59" x14ac:dyDescent="0.3">
      <c r="B1771" s="23" t="s">
        <v>54</v>
      </c>
      <c r="C1771" s="23">
        <v>1763</v>
      </c>
      <c r="D1771" s="23">
        <v>286</v>
      </c>
      <c r="E1771" s="22">
        <v>82.6</v>
      </c>
      <c r="F1771" s="15">
        <f t="shared" si="418"/>
        <v>-0.16666666666666705</v>
      </c>
      <c r="G1771" s="15">
        <f t="shared" si="419"/>
        <v>-0.60000000000000142</v>
      </c>
      <c r="R1771">
        <f>S1771+SUM($S$1486:S1770)</f>
        <v>7856.7222222222208</v>
      </c>
      <c r="S1771">
        <f t="shared" si="413"/>
        <v>22.944444444444443</v>
      </c>
      <c r="U1771">
        <f t="shared" si="414"/>
        <v>243.34510666666662</v>
      </c>
      <c r="V1771">
        <f t="shared" si="407"/>
        <v>375.35140966666665</v>
      </c>
      <c r="W1771">
        <f t="shared" si="415"/>
        <v>-238.33333333333388</v>
      </c>
      <c r="X1771">
        <f t="shared" si="416"/>
        <v>3143.8036403148017</v>
      </c>
      <c r="Y1771" t="str">
        <f t="shared" si="408"/>
        <v>Braking</v>
      </c>
      <c r="Z1771">
        <f t="shared" si="409"/>
        <v>3143.8036403148017</v>
      </c>
      <c r="AA1771">
        <f t="shared" si="410"/>
        <v>0</v>
      </c>
      <c r="AB1771">
        <f t="shared" si="411"/>
        <v>0</v>
      </c>
      <c r="AC1771">
        <f t="shared" si="412"/>
        <v>137.01807633333277</v>
      </c>
      <c r="AD1771">
        <f t="shared" si="420"/>
        <v>0</v>
      </c>
      <c r="AE1771">
        <f t="shared" si="406"/>
        <v>137.01807633333277</v>
      </c>
      <c r="AF1771">
        <f>(Z1771+SUM($Z$1486:Z1770))/1000</f>
        <v>5041.6530213967417</v>
      </c>
      <c r="AG1771">
        <f>(AA1771+SUM($AA$1486:AA1770))/1000</f>
        <v>199.522619151821</v>
      </c>
      <c r="BG1771">
        <f t="shared" si="417"/>
        <v>376.40998456790118</v>
      </c>
    </row>
    <row r="1772" spans="2:59" x14ac:dyDescent="0.3">
      <c r="B1772" s="23" t="s">
        <v>54</v>
      </c>
      <c r="C1772" s="23">
        <v>1764</v>
      </c>
      <c r="D1772" s="23">
        <v>287</v>
      </c>
      <c r="E1772" s="22">
        <v>82</v>
      </c>
      <c r="F1772" s="15">
        <f t="shared" si="418"/>
        <v>-0.18055555555555516</v>
      </c>
      <c r="G1772" s="15">
        <f t="shared" si="419"/>
        <v>-0.64999999999999858</v>
      </c>
      <c r="R1772">
        <f>S1772+SUM($S$1486:S1771)</f>
        <v>7879.4999999999982</v>
      </c>
      <c r="S1772">
        <f t="shared" si="413"/>
        <v>22.777777777777779</v>
      </c>
      <c r="U1772">
        <f t="shared" si="414"/>
        <v>239.82266666666669</v>
      </c>
      <c r="V1772">
        <f t="shared" si="407"/>
        <v>371.82896966666669</v>
      </c>
      <c r="W1772">
        <f t="shared" si="415"/>
        <v>-258.19444444444389</v>
      </c>
      <c r="X1772">
        <f t="shared" si="416"/>
        <v>2588.3419633950753</v>
      </c>
      <c r="Y1772" t="str">
        <f t="shared" si="408"/>
        <v>Braking</v>
      </c>
      <c r="Z1772">
        <f t="shared" si="409"/>
        <v>2588.3419633950753</v>
      </c>
      <c r="AA1772">
        <f t="shared" si="410"/>
        <v>0</v>
      </c>
      <c r="AB1772">
        <f t="shared" si="411"/>
        <v>0</v>
      </c>
      <c r="AC1772">
        <f t="shared" si="412"/>
        <v>113.63452522222281</v>
      </c>
      <c r="AD1772">
        <f t="shared" si="420"/>
        <v>0</v>
      </c>
      <c r="AE1772">
        <f t="shared" si="406"/>
        <v>113.63452522222281</v>
      </c>
      <c r="AF1772">
        <f>(Z1772+SUM($Z$1486:Z1771))/1000</f>
        <v>5044.2413633601363</v>
      </c>
      <c r="AG1772">
        <f>(AA1772+SUM($AA$1486:AA1771))/1000</f>
        <v>199.522619151821</v>
      </c>
      <c r="BG1772">
        <f t="shared" si="417"/>
        <v>370.96141975308649</v>
      </c>
    </row>
    <row r="1773" spans="2:59" x14ac:dyDescent="0.3">
      <c r="B1773" s="23" t="s">
        <v>54</v>
      </c>
      <c r="C1773" s="23">
        <v>1765</v>
      </c>
      <c r="D1773" s="23">
        <v>288</v>
      </c>
      <c r="E1773" s="22">
        <v>81.3</v>
      </c>
      <c r="F1773" s="15">
        <f t="shared" si="418"/>
        <v>-0.22222222222222143</v>
      </c>
      <c r="G1773" s="15">
        <f t="shared" si="419"/>
        <v>-0.79999999999999716</v>
      </c>
      <c r="R1773">
        <f>S1773+SUM($S$1486:S1772)</f>
        <v>7902.0833333333312</v>
      </c>
      <c r="S1773">
        <f t="shared" si="413"/>
        <v>22.583333333333332</v>
      </c>
      <c r="U1773">
        <f t="shared" si="414"/>
        <v>235.74560999999997</v>
      </c>
      <c r="V1773">
        <f t="shared" si="407"/>
        <v>367.75191299999994</v>
      </c>
      <c r="W1773">
        <f t="shared" si="415"/>
        <v>-317.77777777777663</v>
      </c>
      <c r="X1773">
        <f t="shared" si="416"/>
        <v>1128.582553768543</v>
      </c>
      <c r="Y1773" t="str">
        <f t="shared" si="408"/>
        <v>Braking</v>
      </c>
      <c r="Z1773">
        <f t="shared" si="409"/>
        <v>1128.582553768543</v>
      </c>
      <c r="AA1773">
        <f t="shared" si="410"/>
        <v>0</v>
      </c>
      <c r="AB1773">
        <f t="shared" si="411"/>
        <v>0</v>
      </c>
      <c r="AC1773">
        <f t="shared" si="412"/>
        <v>49.97413522222331</v>
      </c>
      <c r="AD1773">
        <f t="shared" si="420"/>
        <v>0</v>
      </c>
      <c r="AE1773">
        <f t="shared" si="406"/>
        <v>49.97413522222331</v>
      </c>
      <c r="AF1773">
        <f>(Z1773+SUM($Z$1486:Z1772))/1000</f>
        <v>5045.3699459139052</v>
      </c>
      <c r="AG1773">
        <f>(AA1773+SUM($AA$1486:AA1772))/1000</f>
        <v>199.522619151821</v>
      </c>
      <c r="BG1773">
        <f t="shared" si="417"/>
        <v>364.65496527777776</v>
      </c>
    </row>
    <row r="1774" spans="2:59" x14ac:dyDescent="0.3">
      <c r="B1774" s="23" t="s">
        <v>54</v>
      </c>
      <c r="C1774" s="23">
        <v>1766</v>
      </c>
      <c r="D1774" s="23">
        <v>289</v>
      </c>
      <c r="E1774" s="22">
        <v>80.400000000000006</v>
      </c>
      <c r="F1774" s="15">
        <f t="shared" si="418"/>
        <v>-0.30555555555555597</v>
      </c>
      <c r="G1774" s="15">
        <f t="shared" si="419"/>
        <v>-1.1000000000000014</v>
      </c>
      <c r="R1774">
        <f>S1774+SUM($S$1486:S1773)</f>
        <v>7924.4166666666642</v>
      </c>
      <c r="S1774">
        <f t="shared" si="413"/>
        <v>22.333333333333336</v>
      </c>
      <c r="U1774">
        <f t="shared" si="414"/>
        <v>230.55504000000005</v>
      </c>
      <c r="V1774">
        <f t="shared" si="407"/>
        <v>362.56134300000008</v>
      </c>
      <c r="W1774">
        <f t="shared" si="415"/>
        <v>-436.94444444444503</v>
      </c>
      <c r="X1774">
        <f t="shared" si="416"/>
        <v>0</v>
      </c>
      <c r="Y1774" t="str">
        <f t="shared" si="408"/>
        <v>Braking</v>
      </c>
      <c r="Z1774">
        <f t="shared" si="409"/>
        <v>0</v>
      </c>
      <c r="AA1774">
        <f t="shared" si="410"/>
        <v>1661.2225989259373</v>
      </c>
      <c r="AB1774">
        <f t="shared" si="411"/>
        <v>0</v>
      </c>
      <c r="AC1774">
        <f t="shared" si="412"/>
        <v>-74.383101444444947</v>
      </c>
      <c r="AD1774">
        <f t="shared" si="420"/>
        <v>74.383101444444947</v>
      </c>
      <c r="AE1774">
        <f t="shared" si="406"/>
        <v>0</v>
      </c>
      <c r="AF1774">
        <f>(Z1774+SUM($Z$1486:Z1773))/1000</f>
        <v>5045.3699459139052</v>
      </c>
      <c r="AG1774">
        <f>(AA1774+SUM($AA$1486:AA1773))/1000</f>
        <v>201.18384175074695</v>
      </c>
      <c r="BG1774">
        <f t="shared" si="417"/>
        <v>356.62611111111119</v>
      </c>
    </row>
    <row r="1775" spans="2:59" x14ac:dyDescent="0.3">
      <c r="B1775" s="23" t="s">
        <v>54</v>
      </c>
      <c r="C1775" s="23">
        <v>1767</v>
      </c>
      <c r="D1775" s="23">
        <v>290</v>
      </c>
      <c r="E1775" s="22">
        <v>79.099999999999994</v>
      </c>
      <c r="F1775" s="15">
        <f t="shared" si="418"/>
        <v>-0.41666666666666663</v>
      </c>
      <c r="G1775" s="15">
        <f t="shared" si="419"/>
        <v>-1.5</v>
      </c>
      <c r="R1775">
        <f>S1775+SUM($S$1486:S1774)</f>
        <v>7946.3888888888869</v>
      </c>
      <c r="S1775">
        <f t="shared" si="413"/>
        <v>21.972222222222221</v>
      </c>
      <c r="U1775">
        <f t="shared" si="414"/>
        <v>223.15955666666665</v>
      </c>
      <c r="V1775">
        <f t="shared" si="407"/>
        <v>355.16585966666662</v>
      </c>
      <c r="W1775">
        <f t="shared" si="415"/>
        <v>-595.83333333333326</v>
      </c>
      <c r="X1775">
        <f t="shared" si="416"/>
        <v>0</v>
      </c>
      <c r="Y1775" t="str">
        <f t="shared" si="408"/>
        <v>Braking</v>
      </c>
      <c r="Z1775">
        <f t="shared" si="409"/>
        <v>0</v>
      </c>
      <c r="AA1775">
        <f t="shared" si="410"/>
        <v>5287.9992130648143</v>
      </c>
      <c r="AB1775">
        <f t="shared" si="411"/>
        <v>0</v>
      </c>
      <c r="AC1775">
        <f t="shared" si="412"/>
        <v>-240.66747366666664</v>
      </c>
      <c r="AD1775">
        <f t="shared" si="420"/>
        <v>240.66747366666664</v>
      </c>
      <c r="AE1775">
        <f t="shared" si="406"/>
        <v>0</v>
      </c>
      <c r="AF1775">
        <f>(Z1775+SUM($Z$1486:Z1774))/1000</f>
        <v>5045.3699459139052</v>
      </c>
      <c r="AG1775">
        <f>(AA1775+SUM($AA$1486:AA1774))/1000</f>
        <v>206.47184096381176</v>
      </c>
      <c r="BG1775">
        <f t="shared" si="417"/>
        <v>345.18666280864193</v>
      </c>
    </row>
    <row r="1776" spans="2:59" x14ac:dyDescent="0.3">
      <c r="B1776" s="23" t="s">
        <v>54</v>
      </c>
      <c r="C1776" s="23">
        <v>1768</v>
      </c>
      <c r="D1776" s="23">
        <v>291</v>
      </c>
      <c r="E1776" s="22">
        <v>77.400000000000006</v>
      </c>
      <c r="F1776" s="15">
        <f t="shared" si="418"/>
        <v>-0.55555555555555558</v>
      </c>
      <c r="G1776" s="15">
        <f t="shared" si="419"/>
        <v>-2</v>
      </c>
      <c r="R1776">
        <f>S1776+SUM($S$1486:S1775)</f>
        <v>7967.8888888888869</v>
      </c>
      <c r="S1776">
        <f t="shared" si="413"/>
        <v>21.5</v>
      </c>
      <c r="U1776">
        <f t="shared" si="414"/>
        <v>213.67043999999999</v>
      </c>
      <c r="V1776">
        <f t="shared" si="407"/>
        <v>345.67674299999999</v>
      </c>
      <c r="W1776">
        <f t="shared" si="415"/>
        <v>-794.44444444444446</v>
      </c>
      <c r="X1776">
        <f t="shared" si="416"/>
        <v>0</v>
      </c>
      <c r="Y1776" t="str">
        <f t="shared" si="408"/>
        <v>Braking</v>
      </c>
      <c r="Z1776">
        <f t="shared" si="409"/>
        <v>0</v>
      </c>
      <c r="AA1776">
        <f t="shared" si="410"/>
        <v>9648.5055810555568</v>
      </c>
      <c r="AB1776">
        <f t="shared" si="411"/>
        <v>0</v>
      </c>
      <c r="AC1776">
        <f t="shared" si="412"/>
        <v>-448.76770144444447</v>
      </c>
      <c r="AD1776">
        <f t="shared" si="420"/>
        <v>448.76770144444447</v>
      </c>
      <c r="AE1776">
        <f t="shared" si="406"/>
        <v>0</v>
      </c>
      <c r="AF1776">
        <f>(Z1776+SUM($Z$1486:Z1775))/1000</f>
        <v>5045.3699459139052</v>
      </c>
      <c r="AG1776">
        <f>(AA1776+SUM($AA$1486:AA1775))/1000</f>
        <v>216.12034654486732</v>
      </c>
      <c r="BG1776">
        <f t="shared" si="417"/>
        <v>330.50875000000002</v>
      </c>
    </row>
    <row r="1777" spans="2:59" x14ac:dyDescent="0.3">
      <c r="B1777" s="23" t="s">
        <v>54</v>
      </c>
      <c r="C1777" s="23">
        <v>1769</v>
      </c>
      <c r="D1777" s="23">
        <v>292</v>
      </c>
      <c r="E1777" s="22">
        <v>75.099999999999994</v>
      </c>
      <c r="F1777" s="15">
        <f t="shared" si="418"/>
        <v>-0.70833333333333448</v>
      </c>
      <c r="G1777" s="15">
        <f t="shared" si="419"/>
        <v>-2.5500000000000043</v>
      </c>
      <c r="R1777">
        <f>S1777+SUM($S$1486:S1776)</f>
        <v>7988.7499999999982</v>
      </c>
      <c r="S1777">
        <f t="shared" si="413"/>
        <v>20.861111111111111</v>
      </c>
      <c r="U1777">
        <f t="shared" si="414"/>
        <v>201.16035666666664</v>
      </c>
      <c r="V1777">
        <f t="shared" si="407"/>
        <v>333.16665966666665</v>
      </c>
      <c r="W1777">
        <f t="shared" si="415"/>
        <v>-1012.9166666666683</v>
      </c>
      <c r="X1777">
        <f t="shared" si="416"/>
        <v>0</v>
      </c>
      <c r="Y1777" t="str">
        <f t="shared" si="408"/>
        <v>Braking</v>
      </c>
      <c r="Z1777">
        <f t="shared" si="409"/>
        <v>0</v>
      </c>
      <c r="AA1777">
        <f t="shared" si="410"/>
        <v>14180.34042380559</v>
      </c>
      <c r="AB1777">
        <f t="shared" si="411"/>
        <v>0</v>
      </c>
      <c r="AC1777">
        <f t="shared" si="412"/>
        <v>-679.75000700000169</v>
      </c>
      <c r="AD1777">
        <f t="shared" si="420"/>
        <v>679.75000700000169</v>
      </c>
      <c r="AE1777">
        <f t="shared" si="406"/>
        <v>0</v>
      </c>
      <c r="AF1777">
        <f>(Z1777+SUM($Z$1486:Z1776))/1000</f>
        <v>5045.3699459139052</v>
      </c>
      <c r="AG1777">
        <f>(AA1777+SUM($AA$1486:AA1776))/1000</f>
        <v>230.30068696867289</v>
      </c>
      <c r="BG1777">
        <f t="shared" si="417"/>
        <v>311.15795910493824</v>
      </c>
    </row>
    <row r="1778" spans="2:59" x14ac:dyDescent="0.3">
      <c r="B1778" s="23" t="s">
        <v>54</v>
      </c>
      <c r="C1778" s="23">
        <v>1770</v>
      </c>
      <c r="D1778" s="23">
        <v>293</v>
      </c>
      <c r="E1778" s="22">
        <v>72.3</v>
      </c>
      <c r="F1778" s="15">
        <f t="shared" si="418"/>
        <v>-0.83333333333333326</v>
      </c>
      <c r="G1778" s="15">
        <f t="shared" si="419"/>
        <v>-3</v>
      </c>
      <c r="R1778">
        <f>S1778+SUM($S$1486:S1777)</f>
        <v>8008.8333333333312</v>
      </c>
      <c r="S1778">
        <f t="shared" si="413"/>
        <v>20.083333333333332</v>
      </c>
      <c r="U1778">
        <f t="shared" si="414"/>
        <v>186.44000999999997</v>
      </c>
      <c r="V1778">
        <f t="shared" si="407"/>
        <v>318.44631299999998</v>
      </c>
      <c r="W1778">
        <f t="shared" si="415"/>
        <v>-1191.6666666666665</v>
      </c>
      <c r="X1778">
        <f t="shared" si="416"/>
        <v>0</v>
      </c>
      <c r="Y1778" t="str">
        <f t="shared" si="408"/>
        <v>Braking</v>
      </c>
      <c r="Z1778">
        <f t="shared" si="409"/>
        <v>0</v>
      </c>
      <c r="AA1778">
        <f t="shared" si="410"/>
        <v>17537.175436138885</v>
      </c>
      <c r="AB1778">
        <f t="shared" si="411"/>
        <v>0</v>
      </c>
      <c r="AC1778">
        <f t="shared" si="412"/>
        <v>-873.2203536666666</v>
      </c>
      <c r="AD1778">
        <f t="shared" si="420"/>
        <v>873.2203536666666</v>
      </c>
      <c r="AE1778">
        <f t="shared" si="406"/>
        <v>0</v>
      </c>
      <c r="AF1778">
        <f>(Z1778+SUM($Z$1486:Z1777))/1000</f>
        <v>5045.3699459139052</v>
      </c>
      <c r="AG1778">
        <f>(AA1778+SUM($AA$1486:AA1777))/1000</f>
        <v>247.83786240481177</v>
      </c>
      <c r="BG1778">
        <f t="shared" si="417"/>
        <v>288.38829861111105</v>
      </c>
    </row>
    <row r="1779" spans="2:59" x14ac:dyDescent="0.3">
      <c r="B1779" s="23" t="s">
        <v>54</v>
      </c>
      <c r="C1779" s="23">
        <v>1771</v>
      </c>
      <c r="D1779" s="23">
        <v>294</v>
      </c>
      <c r="E1779" s="22">
        <v>69.099999999999994</v>
      </c>
      <c r="F1779" s="15">
        <f t="shared" si="418"/>
        <v>-0.88888888888888773</v>
      </c>
      <c r="G1779" s="15">
        <f t="shared" si="419"/>
        <v>-3.1999999999999957</v>
      </c>
      <c r="R1779">
        <f>S1779+SUM($S$1486:S1778)</f>
        <v>8028.0277777777756</v>
      </c>
      <c r="S1779">
        <f t="shared" si="413"/>
        <v>19.194444444444443</v>
      </c>
      <c r="U1779">
        <f t="shared" si="414"/>
        <v>170.30155666666664</v>
      </c>
      <c r="V1779">
        <f t="shared" si="407"/>
        <v>302.30785966666667</v>
      </c>
      <c r="W1779">
        <f t="shared" si="415"/>
        <v>-1271.1111111111095</v>
      </c>
      <c r="X1779">
        <f t="shared" si="416"/>
        <v>0</v>
      </c>
      <c r="Y1779" t="str">
        <f t="shared" si="408"/>
        <v>Braking</v>
      </c>
      <c r="Z1779">
        <f t="shared" si="409"/>
        <v>0</v>
      </c>
      <c r="AA1779">
        <f t="shared" si="410"/>
        <v>18595.640187447498</v>
      </c>
      <c r="AB1779">
        <f t="shared" si="411"/>
        <v>0</v>
      </c>
      <c r="AC1779">
        <f t="shared" si="412"/>
        <v>-968.80325144444282</v>
      </c>
      <c r="AD1779">
        <f t="shared" si="420"/>
        <v>968.80325144444282</v>
      </c>
      <c r="AE1779">
        <f t="shared" si="406"/>
        <v>0</v>
      </c>
      <c r="AF1779">
        <f>(Z1779+SUM($Z$1486:Z1778))/1000</f>
        <v>5045.3699459139052</v>
      </c>
      <c r="AG1779">
        <f>(AA1779+SUM($AA$1486:AA1778))/1000</f>
        <v>266.43350259225929</v>
      </c>
      <c r="BG1779">
        <f t="shared" si="417"/>
        <v>263.42508873456785</v>
      </c>
    </row>
    <row r="1780" spans="2:59" x14ac:dyDescent="0.3">
      <c r="B1780" s="23" t="s">
        <v>54</v>
      </c>
      <c r="C1780" s="23">
        <v>1772</v>
      </c>
      <c r="D1780" s="23">
        <v>295</v>
      </c>
      <c r="E1780" s="22">
        <v>65.900000000000006</v>
      </c>
      <c r="F1780" s="15">
        <f t="shared" si="418"/>
        <v>-0.88888888888888773</v>
      </c>
      <c r="G1780" s="15">
        <f t="shared" si="419"/>
        <v>-3.1999999999999957</v>
      </c>
      <c r="R1780">
        <f>S1780+SUM($S$1486:S1779)</f>
        <v>8046.3333333333312</v>
      </c>
      <c r="S1780">
        <f t="shared" si="413"/>
        <v>18.305555555555557</v>
      </c>
      <c r="U1780">
        <f t="shared" si="414"/>
        <v>154.89355666666671</v>
      </c>
      <c r="V1780">
        <f t="shared" si="407"/>
        <v>286.89985966666671</v>
      </c>
      <c r="W1780">
        <f t="shared" si="415"/>
        <v>-1271.1111111111095</v>
      </c>
      <c r="X1780">
        <f t="shared" si="416"/>
        <v>0</v>
      </c>
      <c r="Y1780" t="str">
        <f t="shared" si="408"/>
        <v>Braking</v>
      </c>
      <c r="Z1780">
        <f t="shared" si="409"/>
        <v>0</v>
      </c>
      <c r="AA1780">
        <f t="shared" si="410"/>
        <v>18016.533741719108</v>
      </c>
      <c r="AB1780">
        <f t="shared" si="411"/>
        <v>0</v>
      </c>
      <c r="AC1780">
        <f t="shared" si="412"/>
        <v>-984.21125144444272</v>
      </c>
      <c r="AD1780">
        <f t="shared" si="420"/>
        <v>984.21125144444272</v>
      </c>
      <c r="AE1780">
        <f t="shared" si="406"/>
        <v>0</v>
      </c>
      <c r="AF1780">
        <f>(Z1780+SUM($Z$1486:Z1779))/1000</f>
        <v>5045.3699459139052</v>
      </c>
      <c r="AG1780">
        <f>(AA1780+SUM($AA$1486:AA1779))/1000</f>
        <v>284.45003633397835</v>
      </c>
      <c r="BG1780">
        <f t="shared" si="417"/>
        <v>239.59175540123465</v>
      </c>
    </row>
    <row r="1781" spans="2:59" x14ac:dyDescent="0.3">
      <c r="B1781" s="23" t="s">
        <v>54</v>
      </c>
      <c r="C1781" s="23">
        <v>1773</v>
      </c>
      <c r="D1781" s="23">
        <v>296</v>
      </c>
      <c r="E1781" s="22">
        <v>62.7</v>
      </c>
      <c r="F1781" s="15">
        <f t="shared" si="418"/>
        <v>-0.86111111111111149</v>
      </c>
      <c r="G1781" s="15">
        <f t="shared" si="419"/>
        <v>-3.1000000000000014</v>
      </c>
      <c r="R1781">
        <f>S1781+SUM($S$1486:S1780)</f>
        <v>8063.7499999999982</v>
      </c>
      <c r="S1781">
        <f t="shared" si="413"/>
        <v>17.416666666666668</v>
      </c>
      <c r="U1781">
        <f t="shared" si="414"/>
        <v>140.21601000000001</v>
      </c>
      <c r="V1781">
        <f t="shared" si="407"/>
        <v>272.22231299999999</v>
      </c>
      <c r="W1781">
        <f t="shared" si="415"/>
        <v>-1231.3888888888894</v>
      </c>
      <c r="X1781">
        <f t="shared" si="416"/>
        <v>0</v>
      </c>
      <c r="Y1781" t="str">
        <f t="shared" si="408"/>
        <v>Braking</v>
      </c>
      <c r="Z1781">
        <f t="shared" si="409"/>
        <v>0</v>
      </c>
      <c r="AA1781">
        <f t="shared" si="410"/>
        <v>16705.484530064823</v>
      </c>
      <c r="AB1781">
        <f t="shared" si="411"/>
        <v>0</v>
      </c>
      <c r="AC1781">
        <f t="shared" si="412"/>
        <v>-959.16657588888938</v>
      </c>
      <c r="AD1781">
        <f t="shared" si="420"/>
        <v>959.16657588888938</v>
      </c>
      <c r="AE1781">
        <f t="shared" si="406"/>
        <v>0</v>
      </c>
      <c r="AF1781">
        <f>(Z1781+SUM($Z$1486:Z1780))/1000</f>
        <v>5045.3699459139052</v>
      </c>
      <c r="AG1781">
        <f>(AA1781+SUM($AA$1486:AA1780))/1000</f>
        <v>301.15552086404313</v>
      </c>
      <c r="BG1781">
        <f t="shared" si="417"/>
        <v>216.88829861111114</v>
      </c>
    </row>
    <row r="1782" spans="2:59" x14ac:dyDescent="0.3">
      <c r="B1782" s="23" t="s">
        <v>54</v>
      </c>
      <c r="C1782" s="23">
        <v>1774</v>
      </c>
      <c r="D1782" s="23">
        <v>297</v>
      </c>
      <c r="E1782" s="22">
        <v>59.7</v>
      </c>
      <c r="F1782" s="15">
        <f t="shared" si="418"/>
        <v>-0.79166666666666707</v>
      </c>
      <c r="G1782" s="15">
        <f t="shared" si="419"/>
        <v>-2.8500000000000014</v>
      </c>
      <c r="R1782">
        <f>S1782+SUM($S$1486:S1781)</f>
        <v>8080.3333333333312</v>
      </c>
      <c r="S1782">
        <f t="shared" si="413"/>
        <v>16.583333333333332</v>
      </c>
      <c r="U1782">
        <f t="shared" si="414"/>
        <v>127.11920999999998</v>
      </c>
      <c r="V1782">
        <f t="shared" si="407"/>
        <v>259.12551299999996</v>
      </c>
      <c r="W1782">
        <f t="shared" si="415"/>
        <v>-1132.0833333333339</v>
      </c>
      <c r="X1782">
        <f t="shared" si="416"/>
        <v>0</v>
      </c>
      <c r="Y1782" t="str">
        <f t="shared" si="408"/>
        <v>Braking</v>
      </c>
      <c r="Z1782">
        <f t="shared" si="409"/>
        <v>0</v>
      </c>
      <c r="AA1782">
        <f t="shared" si="410"/>
        <v>14476.550520527788</v>
      </c>
      <c r="AB1782">
        <f t="shared" si="411"/>
        <v>0</v>
      </c>
      <c r="AC1782">
        <f t="shared" si="412"/>
        <v>-872.95782033333398</v>
      </c>
      <c r="AD1782">
        <f t="shared" si="420"/>
        <v>872.95782033333398</v>
      </c>
      <c r="AE1782">
        <f t="shared" si="406"/>
        <v>0</v>
      </c>
      <c r="AF1782">
        <f>(Z1782+SUM($Z$1486:Z1781))/1000</f>
        <v>5045.3699459139052</v>
      </c>
      <c r="AG1782">
        <f>(AA1782+SUM($AA$1486:AA1781))/1000</f>
        <v>315.63207138457091</v>
      </c>
      <c r="BG1782">
        <f t="shared" si="417"/>
        <v>196.62996527777776</v>
      </c>
    </row>
    <row r="1783" spans="2:59" x14ac:dyDescent="0.3">
      <c r="B1783" s="23" t="s">
        <v>54</v>
      </c>
      <c r="C1783" s="23">
        <v>1775</v>
      </c>
      <c r="D1783" s="23">
        <v>298</v>
      </c>
      <c r="E1783" s="22">
        <v>57</v>
      </c>
      <c r="F1783" s="15">
        <f t="shared" si="418"/>
        <v>-0.70833333333333348</v>
      </c>
      <c r="G1783" s="15">
        <f t="shared" si="419"/>
        <v>-2.5500000000000007</v>
      </c>
      <c r="R1783">
        <f>S1783+SUM($S$1486:S1782)</f>
        <v>8096.1666666666642</v>
      </c>
      <c r="S1783">
        <f t="shared" si="413"/>
        <v>15.833333333333332</v>
      </c>
      <c r="U1783">
        <f t="shared" si="414"/>
        <v>115.88099999999997</v>
      </c>
      <c r="V1783">
        <f t="shared" si="407"/>
        <v>247.88730299999997</v>
      </c>
      <c r="W1783">
        <f t="shared" si="415"/>
        <v>-1012.9166666666669</v>
      </c>
      <c r="X1783">
        <f t="shared" si="416"/>
        <v>0</v>
      </c>
      <c r="Y1783" t="str">
        <f t="shared" si="408"/>
        <v>Braking</v>
      </c>
      <c r="Z1783">
        <f t="shared" si="409"/>
        <v>0</v>
      </c>
      <c r="AA1783">
        <f t="shared" si="410"/>
        <v>12112.964924722224</v>
      </c>
      <c r="AB1783">
        <f t="shared" si="411"/>
        <v>0</v>
      </c>
      <c r="AC1783">
        <f t="shared" si="412"/>
        <v>-765.02936366666688</v>
      </c>
      <c r="AD1783">
        <f t="shared" si="420"/>
        <v>765.02936366666688</v>
      </c>
      <c r="AE1783">
        <f t="shared" si="406"/>
        <v>0</v>
      </c>
      <c r="AF1783">
        <f>(Z1783+SUM($Z$1486:Z1782))/1000</f>
        <v>5045.3699459139052</v>
      </c>
      <c r="AG1783">
        <f>(AA1783+SUM($AA$1486:AA1782))/1000</f>
        <v>327.74503630929314</v>
      </c>
      <c r="BG1783">
        <f t="shared" si="417"/>
        <v>179.24652777777774</v>
      </c>
    </row>
    <row r="1784" spans="2:59" x14ac:dyDescent="0.3">
      <c r="B1784" s="23" t="s">
        <v>54</v>
      </c>
      <c r="C1784" s="23">
        <v>1776</v>
      </c>
      <c r="D1784" s="23">
        <v>299</v>
      </c>
      <c r="E1784" s="22">
        <v>54.6</v>
      </c>
      <c r="F1784" s="15">
        <f t="shared" si="418"/>
        <v>-0.6666666666666663</v>
      </c>
      <c r="G1784" s="15">
        <f t="shared" si="419"/>
        <v>-2.3999999999999986</v>
      </c>
      <c r="R1784">
        <f>S1784+SUM($S$1486:S1783)</f>
        <v>8111.3333333333312</v>
      </c>
      <c r="S1784">
        <f t="shared" si="413"/>
        <v>15.166666666666666</v>
      </c>
      <c r="U1784">
        <f t="shared" si="414"/>
        <v>106.32803999999999</v>
      </c>
      <c r="V1784">
        <f t="shared" si="407"/>
        <v>238.33434299999999</v>
      </c>
      <c r="W1784">
        <f t="shared" si="415"/>
        <v>-953.3333333333328</v>
      </c>
      <c r="X1784">
        <f t="shared" si="416"/>
        <v>0</v>
      </c>
      <c r="Y1784" t="str">
        <f t="shared" si="408"/>
        <v>Braking</v>
      </c>
      <c r="Z1784">
        <f t="shared" si="409"/>
        <v>0</v>
      </c>
      <c r="AA1784">
        <f t="shared" si="410"/>
        <v>10844.151353388881</v>
      </c>
      <c r="AB1784">
        <f t="shared" si="411"/>
        <v>0</v>
      </c>
      <c r="AC1784">
        <f t="shared" si="412"/>
        <v>-714.99899033333281</v>
      </c>
      <c r="AD1784">
        <f t="shared" si="420"/>
        <v>714.99899033333281</v>
      </c>
      <c r="AE1784">
        <f t="shared" si="406"/>
        <v>0</v>
      </c>
      <c r="AF1784">
        <f>(Z1784+SUM($Z$1486:Z1783))/1000</f>
        <v>5045.3699459139052</v>
      </c>
      <c r="AG1784">
        <f>(AA1784+SUM($AA$1486:AA1783))/1000</f>
        <v>338.58918766268204</v>
      </c>
      <c r="BG1784">
        <f t="shared" si="417"/>
        <v>164.4698611111111</v>
      </c>
    </row>
    <row r="1785" spans="2:59" x14ac:dyDescent="0.3">
      <c r="B1785" s="23" t="s">
        <v>54</v>
      </c>
      <c r="C1785" s="23">
        <v>1777</v>
      </c>
      <c r="D1785" s="23">
        <v>300</v>
      </c>
      <c r="E1785" s="22">
        <v>52.2</v>
      </c>
      <c r="F1785" s="15">
        <f t="shared" si="418"/>
        <v>-0.68055555555555536</v>
      </c>
      <c r="G1785" s="15">
        <f t="shared" si="419"/>
        <v>-2.4499999999999993</v>
      </c>
      <c r="R1785">
        <f>S1785+SUM($S$1486:S1784)</f>
        <v>8125.8333333333312</v>
      </c>
      <c r="S1785">
        <f t="shared" si="413"/>
        <v>14.5</v>
      </c>
      <c r="U1785">
        <f t="shared" si="414"/>
        <v>97.185959999999994</v>
      </c>
      <c r="V1785">
        <f t="shared" si="407"/>
        <v>229.192263</v>
      </c>
      <c r="W1785">
        <f t="shared" si="415"/>
        <v>-973.19444444444412</v>
      </c>
      <c r="X1785">
        <f t="shared" si="416"/>
        <v>0</v>
      </c>
      <c r="Y1785" t="str">
        <f t="shared" si="408"/>
        <v>Braking</v>
      </c>
      <c r="Z1785">
        <f t="shared" si="409"/>
        <v>0</v>
      </c>
      <c r="AA1785">
        <f t="shared" si="410"/>
        <v>10788.031630944439</v>
      </c>
      <c r="AB1785">
        <f t="shared" si="411"/>
        <v>0</v>
      </c>
      <c r="AC1785">
        <f t="shared" si="412"/>
        <v>-744.00218144444409</v>
      </c>
      <c r="AD1785">
        <f t="shared" si="420"/>
        <v>744.00218144444409</v>
      </c>
      <c r="AE1785">
        <f t="shared" si="406"/>
        <v>0</v>
      </c>
      <c r="AF1785">
        <f>(Z1785+SUM($Z$1486:Z1784))/1000</f>
        <v>5045.3699459139052</v>
      </c>
      <c r="AG1785">
        <f>(AA1785+SUM($AA$1486:AA1784))/1000</f>
        <v>349.37721929362647</v>
      </c>
      <c r="BG1785">
        <f t="shared" si="417"/>
        <v>150.32875000000001</v>
      </c>
    </row>
    <row r="1786" spans="2:59" x14ac:dyDescent="0.3">
      <c r="B1786" s="23" t="s">
        <v>54</v>
      </c>
      <c r="C1786" s="23">
        <v>1778</v>
      </c>
      <c r="D1786" s="23">
        <v>301</v>
      </c>
      <c r="E1786" s="22">
        <v>49.7</v>
      </c>
      <c r="F1786" s="15">
        <f t="shared" si="418"/>
        <v>-0.75000000000000078</v>
      </c>
      <c r="G1786" s="15">
        <f t="shared" si="419"/>
        <v>-2.7000000000000028</v>
      </c>
      <c r="R1786">
        <f>S1786+SUM($S$1486:S1785)</f>
        <v>8139.6388888888869</v>
      </c>
      <c r="S1786">
        <f t="shared" si="413"/>
        <v>13.805555555555555</v>
      </c>
      <c r="U1786">
        <f t="shared" si="414"/>
        <v>88.09987666666666</v>
      </c>
      <c r="V1786">
        <f t="shared" si="407"/>
        <v>220.10617966666666</v>
      </c>
      <c r="W1786">
        <f t="shared" si="415"/>
        <v>-1072.5000000000011</v>
      </c>
      <c r="X1786">
        <f t="shared" si="416"/>
        <v>0</v>
      </c>
      <c r="Y1786" t="str">
        <f t="shared" si="408"/>
        <v>Braking</v>
      </c>
      <c r="Z1786">
        <f t="shared" si="409"/>
        <v>0</v>
      </c>
      <c r="AA1786">
        <f t="shared" si="410"/>
        <v>11767.77024182409</v>
      </c>
      <c r="AB1786">
        <f t="shared" si="411"/>
        <v>0</v>
      </c>
      <c r="AC1786">
        <f t="shared" si="412"/>
        <v>-852.39382033333447</v>
      </c>
      <c r="AD1786">
        <f t="shared" si="420"/>
        <v>852.39382033333447</v>
      </c>
      <c r="AE1786">
        <f t="shared" si="406"/>
        <v>0</v>
      </c>
      <c r="AF1786">
        <f>(Z1786+SUM($Z$1486:Z1785))/1000</f>
        <v>5045.3699459139052</v>
      </c>
      <c r="AG1786">
        <f>(AA1786+SUM($AA$1486:AA1785))/1000</f>
        <v>361.14498953545058</v>
      </c>
      <c r="BG1786">
        <f t="shared" si="417"/>
        <v>136.27425540123457</v>
      </c>
    </row>
    <row r="1787" spans="2:59" x14ac:dyDescent="0.3">
      <c r="B1787" s="23" t="s">
        <v>54</v>
      </c>
      <c r="C1787" s="23">
        <v>1779</v>
      </c>
      <c r="D1787" s="23">
        <v>302</v>
      </c>
      <c r="E1787" s="22">
        <v>46.8</v>
      </c>
      <c r="F1787" s="15">
        <f t="shared" si="418"/>
        <v>-0.86111111111111149</v>
      </c>
      <c r="G1787" s="15">
        <f t="shared" si="419"/>
        <v>-3.1000000000000014</v>
      </c>
      <c r="R1787">
        <f>S1787+SUM($S$1486:S1786)</f>
        <v>8152.6388888888869</v>
      </c>
      <c r="S1787">
        <f t="shared" si="413"/>
        <v>12.999999999999998</v>
      </c>
      <c r="U1787">
        <f t="shared" si="414"/>
        <v>78.118559999999974</v>
      </c>
      <c r="V1787">
        <f t="shared" si="407"/>
        <v>210.12486299999998</v>
      </c>
      <c r="W1787">
        <f t="shared" si="415"/>
        <v>-1231.3888888888894</v>
      </c>
      <c r="X1787">
        <f t="shared" si="416"/>
        <v>0</v>
      </c>
      <c r="Y1787" t="str">
        <f t="shared" si="408"/>
        <v>Braking</v>
      </c>
      <c r="Z1787">
        <f t="shared" si="409"/>
        <v>0</v>
      </c>
      <c r="AA1787">
        <f t="shared" si="410"/>
        <v>13276.432336555559</v>
      </c>
      <c r="AB1787">
        <f t="shared" si="411"/>
        <v>0</v>
      </c>
      <c r="AC1787">
        <f t="shared" si="412"/>
        <v>-1021.2640258888894</v>
      </c>
      <c r="AD1787">
        <f t="shared" si="420"/>
        <v>1021.2640258888894</v>
      </c>
      <c r="AE1787">
        <f t="shared" si="406"/>
        <v>0</v>
      </c>
      <c r="AF1787">
        <f>(Z1787+SUM($Z$1486:Z1786))/1000</f>
        <v>5045.3699459139052</v>
      </c>
      <c r="AG1787">
        <f>(AA1787+SUM($AA$1486:AA1786))/1000</f>
        <v>374.42142187200614</v>
      </c>
      <c r="BG1787">
        <f t="shared" si="417"/>
        <v>120.83499999999995</v>
      </c>
    </row>
    <row r="1788" spans="2:59" x14ac:dyDescent="0.3">
      <c r="B1788" s="23" t="s">
        <v>54</v>
      </c>
      <c r="C1788" s="23">
        <v>1780</v>
      </c>
      <c r="D1788" s="23">
        <v>303</v>
      </c>
      <c r="E1788" s="22">
        <v>43.5</v>
      </c>
      <c r="F1788" s="15">
        <f t="shared" si="418"/>
        <v>-0.95833333333333315</v>
      </c>
      <c r="G1788" s="15">
        <f t="shared" si="419"/>
        <v>-3.4499999999999993</v>
      </c>
      <c r="R1788">
        <f>S1788+SUM($S$1486:S1787)</f>
        <v>8164.7222222222199</v>
      </c>
      <c r="S1788">
        <f t="shared" si="413"/>
        <v>12.083333333333332</v>
      </c>
      <c r="U1788">
        <f t="shared" si="414"/>
        <v>67.490249999999989</v>
      </c>
      <c r="V1788">
        <f t="shared" si="407"/>
        <v>199.49655300000001</v>
      </c>
      <c r="W1788">
        <f t="shared" si="415"/>
        <v>-1370.4166666666665</v>
      </c>
      <c r="X1788">
        <f t="shared" si="416"/>
        <v>0</v>
      </c>
      <c r="Y1788" t="str">
        <f t="shared" si="408"/>
        <v>Braking</v>
      </c>
      <c r="Z1788">
        <f t="shared" si="409"/>
        <v>0</v>
      </c>
      <c r="AA1788">
        <f t="shared" si="410"/>
        <v>14148.618040138886</v>
      </c>
      <c r="AB1788">
        <f t="shared" si="411"/>
        <v>0</v>
      </c>
      <c r="AC1788">
        <f t="shared" si="412"/>
        <v>-1170.9201136666666</v>
      </c>
      <c r="AD1788">
        <f t="shared" si="420"/>
        <v>1170.9201136666666</v>
      </c>
      <c r="AE1788">
        <f t="shared" si="406"/>
        <v>0</v>
      </c>
      <c r="AF1788">
        <f>(Z1788+SUM($Z$1486:Z1787))/1000</f>
        <v>5045.3699459139052</v>
      </c>
      <c r="AG1788">
        <f>(AA1788+SUM($AA$1486:AA1787))/1000</f>
        <v>388.57003991214503</v>
      </c>
      <c r="BG1788">
        <f t="shared" si="417"/>
        <v>104.39496527777777</v>
      </c>
    </row>
    <row r="1789" spans="2:59" x14ac:dyDescent="0.3">
      <c r="B1789" s="23" t="s">
        <v>54</v>
      </c>
      <c r="C1789" s="23">
        <v>1781</v>
      </c>
      <c r="D1789" s="23">
        <v>304</v>
      </c>
      <c r="E1789" s="22">
        <v>39.9</v>
      </c>
      <c r="F1789" s="15">
        <f t="shared" si="418"/>
        <v>-0.98611111111111127</v>
      </c>
      <c r="G1789" s="15">
        <f t="shared" si="419"/>
        <v>-3.5500000000000007</v>
      </c>
      <c r="R1789">
        <f>S1789+SUM($S$1486:S1788)</f>
        <v>8175.8055555555529</v>
      </c>
      <c r="S1789">
        <f t="shared" si="413"/>
        <v>11.083333333333332</v>
      </c>
      <c r="U1789">
        <f t="shared" si="414"/>
        <v>56.78168999999999</v>
      </c>
      <c r="V1789">
        <f t="shared" si="407"/>
        <v>188.787993</v>
      </c>
      <c r="W1789">
        <f t="shared" si="415"/>
        <v>-1410.1388888888891</v>
      </c>
      <c r="X1789">
        <f t="shared" si="416"/>
        <v>0</v>
      </c>
      <c r="Y1789" t="str">
        <f t="shared" si="408"/>
        <v>Braking</v>
      </c>
      <c r="Z1789">
        <f t="shared" si="409"/>
        <v>0</v>
      </c>
      <c r="AA1789">
        <f t="shared" si="410"/>
        <v>13536.639096101853</v>
      </c>
      <c r="AB1789">
        <f t="shared" si="411"/>
        <v>0</v>
      </c>
      <c r="AC1789">
        <f t="shared" si="412"/>
        <v>-1221.3508958888892</v>
      </c>
      <c r="AD1789">
        <f t="shared" si="420"/>
        <v>1221.3508958888892</v>
      </c>
      <c r="AE1789">
        <f t="shared" si="406"/>
        <v>0</v>
      </c>
      <c r="AF1789">
        <f>(Z1789+SUM($Z$1486:Z1788))/1000</f>
        <v>5045.3699459139052</v>
      </c>
      <c r="AG1789">
        <f>(AA1789+SUM($AA$1486:AA1788))/1000</f>
        <v>402.10667900824694</v>
      </c>
      <c r="BG1789">
        <f t="shared" si="417"/>
        <v>87.830798611111092</v>
      </c>
    </row>
    <row r="1790" spans="2:59" x14ac:dyDescent="0.3">
      <c r="B1790" s="23" t="s">
        <v>54</v>
      </c>
      <c r="C1790" s="23">
        <v>1782</v>
      </c>
      <c r="D1790" s="23">
        <v>305</v>
      </c>
      <c r="E1790" s="22">
        <v>36.4</v>
      </c>
      <c r="F1790" s="15">
        <f t="shared" si="418"/>
        <v>-0.93055555555555491</v>
      </c>
      <c r="G1790" s="15">
        <f t="shared" si="419"/>
        <v>-3.3499999999999979</v>
      </c>
      <c r="R1790">
        <f>S1790+SUM($S$1486:S1789)</f>
        <v>8185.9166666666642</v>
      </c>
      <c r="S1790">
        <f t="shared" si="413"/>
        <v>10.111111111111111</v>
      </c>
      <c r="U1790">
        <f t="shared" si="414"/>
        <v>47.256906666666659</v>
      </c>
      <c r="V1790">
        <f t="shared" si="407"/>
        <v>179.26320966666665</v>
      </c>
      <c r="W1790">
        <f t="shared" si="415"/>
        <v>-1330.6944444444434</v>
      </c>
      <c r="X1790">
        <f t="shared" si="416"/>
        <v>0</v>
      </c>
      <c r="Y1790" t="str">
        <f t="shared" si="408"/>
        <v>Braking</v>
      </c>
      <c r="Z1790">
        <f t="shared" si="409"/>
        <v>0</v>
      </c>
      <c r="AA1790">
        <f t="shared" si="410"/>
        <v>11642.249151641965</v>
      </c>
      <c r="AB1790">
        <f t="shared" si="411"/>
        <v>0</v>
      </c>
      <c r="AC1790">
        <f t="shared" si="412"/>
        <v>-1151.4312347777768</v>
      </c>
      <c r="AD1790">
        <f t="shared" si="420"/>
        <v>1151.4312347777768</v>
      </c>
      <c r="AE1790">
        <f t="shared" si="406"/>
        <v>0</v>
      </c>
      <c r="AF1790">
        <f>(Z1790+SUM($Z$1486:Z1789))/1000</f>
        <v>5045.3699459139052</v>
      </c>
      <c r="AG1790">
        <f>(AA1790+SUM($AA$1486:AA1789))/1000</f>
        <v>413.74892815988892</v>
      </c>
      <c r="BG1790">
        <f t="shared" si="417"/>
        <v>73.097716049382711</v>
      </c>
    </row>
    <row r="1791" spans="2:59" x14ac:dyDescent="0.3">
      <c r="B1791" s="23" t="s">
        <v>54</v>
      </c>
      <c r="C1791" s="23">
        <v>1783</v>
      </c>
      <c r="D1791" s="23">
        <v>306</v>
      </c>
      <c r="E1791" s="22">
        <v>33.200000000000003</v>
      </c>
      <c r="F1791" s="15">
        <f t="shared" si="418"/>
        <v>-0.8194444444444442</v>
      </c>
      <c r="G1791" s="15">
        <f t="shared" si="419"/>
        <v>-2.9499999999999993</v>
      </c>
      <c r="R1791">
        <f>S1791+SUM($S$1486:S1790)</f>
        <v>8195.1388888888869</v>
      </c>
      <c r="S1791">
        <f t="shared" si="413"/>
        <v>9.2222222222222232</v>
      </c>
      <c r="U1791">
        <f t="shared" si="414"/>
        <v>39.313226666666679</v>
      </c>
      <c r="V1791">
        <f t="shared" si="407"/>
        <v>171.31952966666668</v>
      </c>
      <c r="W1791">
        <f t="shared" si="415"/>
        <v>-1171.8055555555552</v>
      </c>
      <c r="X1791">
        <f t="shared" si="416"/>
        <v>0</v>
      </c>
      <c r="Y1791" t="str">
        <f t="shared" si="408"/>
        <v>Braking</v>
      </c>
      <c r="Z1791">
        <f t="shared" si="409"/>
        <v>0</v>
      </c>
      <c r="AA1791">
        <f t="shared" si="410"/>
        <v>9226.7044609753066</v>
      </c>
      <c r="AB1791">
        <f t="shared" si="411"/>
        <v>0</v>
      </c>
      <c r="AC1791">
        <f t="shared" si="412"/>
        <v>-1000.4860258888885</v>
      </c>
      <c r="AD1791">
        <f t="shared" si="420"/>
        <v>1000.4860258888885</v>
      </c>
      <c r="AE1791">
        <f t="shared" si="406"/>
        <v>0</v>
      </c>
      <c r="AF1791">
        <f>(Z1791+SUM($Z$1486:Z1790))/1000</f>
        <v>5045.3699459139052</v>
      </c>
      <c r="AG1791">
        <f>(AA1791+SUM($AA$1486:AA1790))/1000</f>
        <v>422.97563262086419</v>
      </c>
      <c r="BG1791">
        <f t="shared" si="417"/>
        <v>60.810308641975325</v>
      </c>
    </row>
    <row r="1792" spans="2:59" x14ac:dyDescent="0.3">
      <c r="B1792" s="23" t="s">
        <v>54</v>
      </c>
      <c r="C1792" s="23">
        <v>1784</v>
      </c>
      <c r="D1792" s="23">
        <v>307</v>
      </c>
      <c r="E1792" s="22">
        <v>30.5</v>
      </c>
      <c r="F1792" s="15">
        <f t="shared" si="418"/>
        <v>-0.6805555555555558</v>
      </c>
      <c r="G1792" s="15">
        <f t="shared" si="419"/>
        <v>-2.4500000000000011</v>
      </c>
      <c r="R1792">
        <f>S1792+SUM($S$1486:S1791)</f>
        <v>8203.6111111111095</v>
      </c>
      <c r="S1792">
        <f t="shared" si="413"/>
        <v>8.4722222222222214</v>
      </c>
      <c r="U1792">
        <f t="shared" si="414"/>
        <v>33.178916666666659</v>
      </c>
      <c r="V1792">
        <f t="shared" si="407"/>
        <v>165.18521966666665</v>
      </c>
      <c r="W1792">
        <f t="shared" si="415"/>
        <v>-973.1944444444448</v>
      </c>
      <c r="X1792">
        <f t="shared" si="416"/>
        <v>0</v>
      </c>
      <c r="Y1792" t="str">
        <f t="shared" si="408"/>
        <v>Braking</v>
      </c>
      <c r="Z1792">
        <f t="shared" si="409"/>
        <v>0</v>
      </c>
      <c r="AA1792">
        <f t="shared" si="410"/>
        <v>6845.6337099228422</v>
      </c>
      <c r="AB1792">
        <f t="shared" si="411"/>
        <v>0</v>
      </c>
      <c r="AC1792">
        <f t="shared" si="412"/>
        <v>-808.00922477777817</v>
      </c>
      <c r="AD1792">
        <f t="shared" si="420"/>
        <v>808.00922477777817</v>
      </c>
      <c r="AE1792">
        <f t="shared" ref="AE1792:AE1808" si="421">IF(AC1792&lt;0,0,IF(AC1792=$T$8,0,AC1792))</f>
        <v>0</v>
      </c>
      <c r="AF1792">
        <f>(Z1792+SUM($Z$1486:Z1791))/1000</f>
        <v>5045.3699459139052</v>
      </c>
      <c r="AG1792">
        <f>(AA1792+SUM($AA$1486:AA1791))/1000</f>
        <v>429.82126633078701</v>
      </c>
      <c r="BG1792">
        <f t="shared" si="417"/>
        <v>51.321662808641968</v>
      </c>
    </row>
    <row r="1793" spans="2:59" x14ac:dyDescent="0.3">
      <c r="B1793" s="23" t="s">
        <v>54</v>
      </c>
      <c r="C1793" s="23">
        <v>1785</v>
      </c>
      <c r="D1793" s="23">
        <v>308</v>
      </c>
      <c r="E1793" s="22">
        <v>28.3</v>
      </c>
      <c r="F1793" s="15">
        <f t="shared" si="418"/>
        <v>-0.58333333333333326</v>
      </c>
      <c r="G1793" s="15">
        <f t="shared" si="419"/>
        <v>-2.0999999999999996</v>
      </c>
      <c r="R1793">
        <f>S1793+SUM($S$1486:S1792)</f>
        <v>8211.4722222222208</v>
      </c>
      <c r="S1793">
        <f t="shared" si="413"/>
        <v>7.8611111111111107</v>
      </c>
      <c r="U1793">
        <f t="shared" si="414"/>
        <v>28.565076666666663</v>
      </c>
      <c r="V1793">
        <f t="shared" si="407"/>
        <v>160.57137966666667</v>
      </c>
      <c r="W1793">
        <f t="shared" si="415"/>
        <v>-834.16666666666652</v>
      </c>
      <c r="X1793">
        <f t="shared" si="416"/>
        <v>0</v>
      </c>
      <c r="Y1793" t="str">
        <f t="shared" si="408"/>
        <v>Braking</v>
      </c>
      <c r="Z1793">
        <f t="shared" si="409"/>
        <v>0</v>
      </c>
      <c r="AA1793">
        <f t="shared" si="410"/>
        <v>5295.2073950277763</v>
      </c>
      <c r="AB1793">
        <f t="shared" si="411"/>
        <v>0</v>
      </c>
      <c r="AC1793">
        <f t="shared" si="412"/>
        <v>-673.59528699999987</v>
      </c>
      <c r="AD1793">
        <f t="shared" si="420"/>
        <v>673.59528699999987</v>
      </c>
      <c r="AE1793">
        <f t="shared" si="421"/>
        <v>0</v>
      </c>
      <c r="AF1793">
        <f>(Z1793+SUM($Z$1486:Z1792))/1000</f>
        <v>5045.3699459139052</v>
      </c>
      <c r="AG1793">
        <f>(AA1793+SUM($AA$1486:AA1792))/1000</f>
        <v>435.11647372581484</v>
      </c>
      <c r="BG1793">
        <f t="shared" si="417"/>
        <v>44.18490354938271</v>
      </c>
    </row>
    <row r="1794" spans="2:59" x14ac:dyDescent="0.3">
      <c r="B1794" s="23" t="s">
        <v>54</v>
      </c>
      <c r="C1794" s="23">
        <v>1786</v>
      </c>
      <c r="D1794" s="23">
        <v>309</v>
      </c>
      <c r="E1794" s="22">
        <v>26.3</v>
      </c>
      <c r="F1794" s="15">
        <f t="shared" si="418"/>
        <v>-0.54166666666666696</v>
      </c>
      <c r="G1794" s="15">
        <f t="shared" si="419"/>
        <v>-1.9500000000000011</v>
      </c>
      <c r="R1794">
        <f>S1794+SUM($S$1486:S1793)</f>
        <v>8218.7777777777756</v>
      </c>
      <c r="S1794">
        <f t="shared" si="413"/>
        <v>7.3055555555555554</v>
      </c>
      <c r="U1794">
        <f t="shared" si="414"/>
        <v>24.670276666666663</v>
      </c>
      <c r="V1794">
        <f t="shared" si="407"/>
        <v>156.67657966666667</v>
      </c>
      <c r="W1794">
        <f t="shared" si="415"/>
        <v>-774.58333333333371</v>
      </c>
      <c r="X1794">
        <f t="shared" si="416"/>
        <v>0</v>
      </c>
      <c r="Y1794" t="str">
        <f t="shared" si="408"/>
        <v>Braking</v>
      </c>
      <c r="Z1794">
        <f t="shared" si="409"/>
        <v>0</v>
      </c>
      <c r="AA1794">
        <f t="shared" si="410"/>
        <v>4514.1521170648175</v>
      </c>
      <c r="AB1794">
        <f t="shared" si="411"/>
        <v>0</v>
      </c>
      <c r="AC1794">
        <f t="shared" si="412"/>
        <v>-617.9067536666671</v>
      </c>
      <c r="AD1794">
        <f t="shared" si="420"/>
        <v>617.9067536666671</v>
      </c>
      <c r="AE1794">
        <f t="shared" si="421"/>
        <v>0</v>
      </c>
      <c r="AF1794">
        <f>(Z1794+SUM($Z$1486:Z1793))/1000</f>
        <v>5045.3699459139052</v>
      </c>
      <c r="AG1794">
        <f>(AA1794+SUM($AA$1486:AA1793))/1000</f>
        <v>439.63062584287962</v>
      </c>
      <c r="BG1794">
        <f t="shared" si="417"/>
        <v>38.160366512345675</v>
      </c>
    </row>
    <row r="1795" spans="2:59" x14ac:dyDescent="0.3">
      <c r="B1795" s="23" t="s">
        <v>54</v>
      </c>
      <c r="C1795" s="23">
        <v>1787</v>
      </c>
      <c r="D1795" s="23">
        <v>310</v>
      </c>
      <c r="E1795" s="22">
        <v>24.4</v>
      </c>
      <c r="F1795" s="15">
        <f t="shared" si="418"/>
        <v>-0.5277777777777779</v>
      </c>
      <c r="G1795" s="15">
        <f t="shared" si="419"/>
        <v>-1.9000000000000004</v>
      </c>
      <c r="R1795">
        <f>S1795+SUM($S$1486:S1794)</f>
        <v>8225.5555555555529</v>
      </c>
      <c r="S1795">
        <f t="shared" si="413"/>
        <v>6.7777777777777768</v>
      </c>
      <c r="U1795">
        <f t="shared" si="414"/>
        <v>21.234506666666661</v>
      </c>
      <c r="V1795">
        <f t="shared" si="407"/>
        <v>153.24080966666668</v>
      </c>
      <c r="W1795">
        <f t="shared" si="415"/>
        <v>-754.7222222222224</v>
      </c>
      <c r="X1795">
        <f t="shared" si="416"/>
        <v>0</v>
      </c>
      <c r="Y1795" t="str">
        <f t="shared" si="408"/>
        <v>Braking</v>
      </c>
      <c r="Z1795">
        <f t="shared" si="409"/>
        <v>0</v>
      </c>
      <c r="AA1795">
        <f t="shared" si="410"/>
        <v>4076.7073517654326</v>
      </c>
      <c r="AB1795">
        <f t="shared" si="411"/>
        <v>0</v>
      </c>
      <c r="AC1795">
        <f t="shared" si="412"/>
        <v>-601.48141255555572</v>
      </c>
      <c r="AD1795">
        <f t="shared" si="420"/>
        <v>601.48141255555572</v>
      </c>
      <c r="AE1795">
        <f t="shared" si="421"/>
        <v>0</v>
      </c>
      <c r="AF1795">
        <f>(Z1795+SUM($Z$1486:Z1794))/1000</f>
        <v>5045.3699459139052</v>
      </c>
      <c r="AG1795">
        <f>(AA1795+SUM($AA$1486:AA1794))/1000</f>
        <v>443.70733319464506</v>
      </c>
      <c r="BG1795">
        <f t="shared" si="417"/>
        <v>32.845864197530858</v>
      </c>
    </row>
    <row r="1796" spans="2:59" x14ac:dyDescent="0.3">
      <c r="B1796" s="23" t="s">
        <v>54</v>
      </c>
      <c r="C1796" s="23">
        <v>1788</v>
      </c>
      <c r="D1796" s="23">
        <v>311</v>
      </c>
      <c r="E1796" s="22">
        <v>22.5</v>
      </c>
      <c r="F1796" s="15">
        <f t="shared" si="418"/>
        <v>-0.54166666666666641</v>
      </c>
      <c r="G1796" s="15">
        <f t="shared" si="419"/>
        <v>-1.9499999999999993</v>
      </c>
      <c r="R1796">
        <f>S1796+SUM($S$1486:S1795)</f>
        <v>8231.8055555555529</v>
      </c>
      <c r="S1796">
        <f t="shared" si="413"/>
        <v>6.25</v>
      </c>
      <c r="U1796">
        <f t="shared" si="414"/>
        <v>18.056249999999999</v>
      </c>
      <c r="V1796">
        <f t="shared" si="407"/>
        <v>150.06255300000001</v>
      </c>
      <c r="W1796">
        <f t="shared" si="415"/>
        <v>-774.58333333333292</v>
      </c>
      <c r="X1796">
        <f t="shared" si="416"/>
        <v>0</v>
      </c>
      <c r="Y1796" t="str">
        <f t="shared" si="408"/>
        <v>Braking</v>
      </c>
      <c r="Z1796">
        <f t="shared" si="409"/>
        <v>0</v>
      </c>
      <c r="AA1796">
        <f t="shared" si="410"/>
        <v>3903.2548770833309</v>
      </c>
      <c r="AB1796">
        <f t="shared" si="411"/>
        <v>0</v>
      </c>
      <c r="AC1796">
        <f t="shared" si="412"/>
        <v>-624.52078033333294</v>
      </c>
      <c r="AD1796">
        <f t="shared" si="420"/>
        <v>624.52078033333294</v>
      </c>
      <c r="AE1796">
        <f t="shared" si="421"/>
        <v>0</v>
      </c>
      <c r="AF1796">
        <f>(Z1796+SUM($Z$1486:Z1795))/1000</f>
        <v>5045.3699459139052</v>
      </c>
      <c r="AG1796">
        <f>(AA1796+SUM($AA$1486:AA1795))/1000</f>
        <v>447.61058807172844</v>
      </c>
      <c r="BG1796">
        <f t="shared" si="417"/>
        <v>27.9296875</v>
      </c>
    </row>
    <row r="1797" spans="2:59" x14ac:dyDescent="0.3">
      <c r="B1797" s="23" t="s">
        <v>54</v>
      </c>
      <c r="C1797" s="23">
        <v>1789</v>
      </c>
      <c r="D1797" s="23">
        <v>312</v>
      </c>
      <c r="E1797" s="22">
        <v>20.5</v>
      </c>
      <c r="F1797" s="15">
        <f t="shared" si="418"/>
        <v>-0.59722222222222232</v>
      </c>
      <c r="G1797" s="15">
        <f t="shared" si="419"/>
        <v>-2.1500000000000004</v>
      </c>
      <c r="R1797">
        <f>S1797+SUM($S$1486:S1796)</f>
        <v>8237.4999999999982</v>
      </c>
      <c r="S1797">
        <f t="shared" si="413"/>
        <v>5.6944444444444446</v>
      </c>
      <c r="U1797">
        <f t="shared" si="414"/>
        <v>14.988916666666668</v>
      </c>
      <c r="V1797">
        <f t="shared" si="407"/>
        <v>146.99521966666669</v>
      </c>
      <c r="W1797">
        <f t="shared" si="415"/>
        <v>-854.02777777777794</v>
      </c>
      <c r="X1797">
        <f t="shared" si="416"/>
        <v>0</v>
      </c>
      <c r="Y1797" t="str">
        <f t="shared" si="408"/>
        <v>Braking</v>
      </c>
      <c r="Z1797">
        <f t="shared" si="409"/>
        <v>0</v>
      </c>
      <c r="AA1797">
        <f t="shared" si="410"/>
        <v>4026.1576225771614</v>
      </c>
      <c r="AB1797">
        <f t="shared" si="411"/>
        <v>0</v>
      </c>
      <c r="AC1797">
        <f t="shared" si="412"/>
        <v>-707.03255811111126</v>
      </c>
      <c r="AD1797">
        <f t="shared" si="420"/>
        <v>707.03255811111126</v>
      </c>
      <c r="AE1797">
        <f t="shared" si="421"/>
        <v>0</v>
      </c>
      <c r="AF1797">
        <f>(Z1797+SUM($Z$1486:Z1796))/1000</f>
        <v>5045.3699459139052</v>
      </c>
      <c r="AG1797">
        <f>(AA1797+SUM($AA$1486:AA1796))/1000</f>
        <v>451.63674569430555</v>
      </c>
      <c r="BG1797">
        <f t="shared" si="417"/>
        <v>23.185088734567906</v>
      </c>
    </row>
    <row r="1798" spans="2:59" x14ac:dyDescent="0.3">
      <c r="B1798" s="23" t="s">
        <v>54</v>
      </c>
      <c r="C1798" s="23">
        <v>1790</v>
      </c>
      <c r="D1798" s="23">
        <v>313</v>
      </c>
      <c r="E1798" s="22">
        <v>18.2</v>
      </c>
      <c r="F1798" s="15">
        <f t="shared" si="418"/>
        <v>-0.69444444444444442</v>
      </c>
      <c r="G1798" s="15">
        <f t="shared" si="419"/>
        <v>-2.5</v>
      </c>
      <c r="R1798">
        <f>S1798+SUM($S$1486:S1797)</f>
        <v>8242.5555555555529</v>
      </c>
      <c r="S1798">
        <f t="shared" si="413"/>
        <v>5.0555555555555554</v>
      </c>
      <c r="U1798">
        <f t="shared" si="414"/>
        <v>11.814226666666665</v>
      </c>
      <c r="V1798">
        <f t="shared" si="407"/>
        <v>143.82052966666666</v>
      </c>
      <c r="W1798">
        <f t="shared" si="415"/>
        <v>-993.05555555555554</v>
      </c>
      <c r="X1798">
        <f t="shared" si="416"/>
        <v>0</v>
      </c>
      <c r="Y1798" t="str">
        <f t="shared" si="408"/>
        <v>Braking</v>
      </c>
      <c r="Z1798">
        <f t="shared" si="409"/>
        <v>0</v>
      </c>
      <c r="AA1798">
        <f t="shared" si="410"/>
        <v>4293.3548531049382</v>
      </c>
      <c r="AB1798">
        <f t="shared" si="411"/>
        <v>0</v>
      </c>
      <c r="AC1798">
        <f t="shared" si="412"/>
        <v>-849.23502588888891</v>
      </c>
      <c r="AD1798">
        <f t="shared" si="420"/>
        <v>849.23502588888891</v>
      </c>
      <c r="AE1798">
        <f t="shared" si="421"/>
        <v>0</v>
      </c>
      <c r="AF1798">
        <f>(Z1798+SUM($Z$1486:Z1797))/1000</f>
        <v>5045.3699459139052</v>
      </c>
      <c r="AG1798">
        <f>(AA1798+SUM($AA$1486:AA1797))/1000</f>
        <v>455.93010054741046</v>
      </c>
      <c r="BG1798">
        <f t="shared" si="417"/>
        <v>18.274429012345678</v>
      </c>
    </row>
    <row r="1799" spans="2:59" x14ac:dyDescent="0.3">
      <c r="B1799" s="23" t="s">
        <v>54</v>
      </c>
      <c r="C1799" s="23">
        <v>1791</v>
      </c>
      <c r="D1799" s="23">
        <v>314</v>
      </c>
      <c r="E1799" s="22">
        <v>15.5</v>
      </c>
      <c r="F1799" s="15">
        <f t="shared" si="418"/>
        <v>-0.8194444444444442</v>
      </c>
      <c r="G1799" s="15">
        <f t="shared" si="419"/>
        <v>-2.9499999999999993</v>
      </c>
      <c r="R1799">
        <f>S1799+SUM($S$1486:S1798)</f>
        <v>8246.8611111111077</v>
      </c>
      <c r="S1799">
        <f t="shared" si="413"/>
        <v>4.3055555555555554</v>
      </c>
      <c r="U1799">
        <f t="shared" si="414"/>
        <v>8.5689166666666647</v>
      </c>
      <c r="V1799">
        <f t="shared" si="407"/>
        <v>140.57521966666667</v>
      </c>
      <c r="W1799">
        <f t="shared" si="415"/>
        <v>-1171.8055555555552</v>
      </c>
      <c r="X1799">
        <f t="shared" si="416"/>
        <v>0</v>
      </c>
      <c r="Y1799" t="str">
        <f t="shared" si="408"/>
        <v>Braking</v>
      </c>
      <c r="Z1799">
        <f t="shared" si="409"/>
        <v>0</v>
      </c>
      <c r="AA1799">
        <f t="shared" si="410"/>
        <v>4440.0195017438255</v>
      </c>
      <c r="AB1799">
        <f t="shared" si="411"/>
        <v>0</v>
      </c>
      <c r="AC1799">
        <f t="shared" si="412"/>
        <v>-1031.2303358888885</v>
      </c>
      <c r="AD1799">
        <f t="shared" si="420"/>
        <v>1031.2303358888885</v>
      </c>
      <c r="AE1799">
        <f t="shared" si="421"/>
        <v>0</v>
      </c>
      <c r="AF1799">
        <f>(Z1799+SUM($Z$1486:Z1798))/1000</f>
        <v>5045.3699459139052</v>
      </c>
      <c r="AG1799">
        <f>(AA1799+SUM($AA$1486:AA1798))/1000</f>
        <v>460.37012004915431</v>
      </c>
      <c r="BG1799">
        <f t="shared" si="417"/>
        <v>13.254533179012343</v>
      </c>
    </row>
    <row r="1800" spans="2:59" x14ac:dyDescent="0.3">
      <c r="B1800" s="23" t="s">
        <v>54</v>
      </c>
      <c r="C1800" s="23">
        <v>1792</v>
      </c>
      <c r="D1800" s="23">
        <v>315</v>
      </c>
      <c r="E1800" s="22">
        <v>12.3</v>
      </c>
      <c r="F1800" s="15">
        <f t="shared" si="418"/>
        <v>-0.94444444444444453</v>
      </c>
      <c r="G1800" s="15">
        <f t="shared" si="419"/>
        <v>-3.4000000000000004</v>
      </c>
      <c r="R1800">
        <f>S1800+SUM($S$1486:S1799)</f>
        <v>8250.2777777777737</v>
      </c>
      <c r="S1800">
        <f t="shared" si="413"/>
        <v>3.416666666666667</v>
      </c>
      <c r="U1800">
        <f t="shared" si="414"/>
        <v>5.3960100000000004</v>
      </c>
      <c r="V1800">
        <f t="shared" ref="V1800:V1863" si="422">U1800+T$8</f>
        <v>137.40231299999999</v>
      </c>
      <c r="W1800">
        <f t="shared" si="415"/>
        <v>-1350.5555555555557</v>
      </c>
      <c r="X1800">
        <f t="shared" si="416"/>
        <v>0</v>
      </c>
      <c r="Y1800" t="str">
        <f t="shared" ref="Y1800:Y1808" si="423">IF(F1800&gt;0, "Accelerating", IF(F1800&lt;0, "Braking", IF(F1800=0, "Constant")))</f>
        <v>Braking</v>
      </c>
      <c r="Z1800">
        <f t="shared" ref="Z1800:Z1808" si="424">AE1800*S1800</f>
        <v>0</v>
      </c>
      <c r="AA1800">
        <f t="shared" ref="AA1800:AA1808" si="425">AD1800*S1800</f>
        <v>4144.9402453981484</v>
      </c>
      <c r="AB1800">
        <f t="shared" ref="AB1800:AB1808" si="426">IF(S1800=0, 1,0)</f>
        <v>0</v>
      </c>
      <c r="AC1800">
        <f t="shared" ref="AC1800:AC1808" si="427">W1800+V1800</f>
        <v>-1213.1532425555556</v>
      </c>
      <c r="AD1800">
        <f t="shared" si="420"/>
        <v>1213.1532425555556</v>
      </c>
      <c r="AE1800">
        <f t="shared" si="421"/>
        <v>0</v>
      </c>
      <c r="AF1800">
        <f>(Z1800+SUM($Z$1486:Z1799))/1000</f>
        <v>5045.3699459139052</v>
      </c>
      <c r="AG1800">
        <f>(AA1800+SUM($AA$1486:AA1799))/1000</f>
        <v>464.51506029455248</v>
      </c>
      <c r="BG1800">
        <f t="shared" si="417"/>
        <v>8.3466319444444448</v>
      </c>
    </row>
    <row r="1801" spans="2:59" x14ac:dyDescent="0.3">
      <c r="B1801" s="23" t="s">
        <v>54</v>
      </c>
      <c r="C1801" s="23">
        <v>1793</v>
      </c>
      <c r="D1801" s="23">
        <v>316</v>
      </c>
      <c r="E1801" s="22">
        <v>8.6999999999999993</v>
      </c>
      <c r="F1801" s="15">
        <f t="shared" si="418"/>
        <v>-0.98611111111111116</v>
      </c>
      <c r="G1801" s="15">
        <f t="shared" si="419"/>
        <v>-3.5500000000000003</v>
      </c>
      <c r="R1801">
        <f>S1801+SUM($S$1486:S1800)</f>
        <v>8252.6944444444398</v>
      </c>
      <c r="S1801">
        <f t="shared" ref="S1801:S1808" si="428">E1801/3.6</f>
        <v>2.4166666666666665</v>
      </c>
      <c r="U1801">
        <f t="shared" ref="U1801:U1808" si="429">0.5*2.14*0.36*1.2*(S1801)^2</f>
        <v>2.6996099999999994</v>
      </c>
      <c r="V1801">
        <f t="shared" si="422"/>
        <v>134.70591300000001</v>
      </c>
      <c r="W1801">
        <f t="shared" ref="W1801:W1808" si="430">(1430*F1801)</f>
        <v>-1410.1388888888889</v>
      </c>
      <c r="X1801">
        <f t="shared" ref="X1801:X1808" si="431">AE1801*S1801</f>
        <v>0</v>
      </c>
      <c r="Y1801" t="str">
        <f t="shared" si="423"/>
        <v>Braking</v>
      </c>
      <c r="Z1801">
        <f t="shared" si="424"/>
        <v>0</v>
      </c>
      <c r="AA1801">
        <f t="shared" si="425"/>
        <v>3082.2963583981482</v>
      </c>
      <c r="AB1801">
        <f t="shared" si="426"/>
        <v>0</v>
      </c>
      <c r="AC1801">
        <f t="shared" si="427"/>
        <v>-1275.4329758888889</v>
      </c>
      <c r="AD1801">
        <f t="shared" si="420"/>
        <v>1275.4329758888889</v>
      </c>
      <c r="AE1801">
        <f t="shared" si="421"/>
        <v>0</v>
      </c>
      <c r="AF1801">
        <f>(Z1801+SUM($Z$1486:Z1800))/1000</f>
        <v>5045.3699459139052</v>
      </c>
      <c r="AG1801">
        <f>(AA1801+SUM($AA$1486:AA1800))/1000</f>
        <v>467.59735665295062</v>
      </c>
      <c r="BG1801">
        <f t="shared" ref="BG1801:BG1808" si="432">(0.5*1430*(S1801*S1801))/1000</f>
        <v>4.1757986111111105</v>
      </c>
    </row>
    <row r="1802" spans="2:59" x14ac:dyDescent="0.3">
      <c r="B1802" s="23" t="s">
        <v>54</v>
      </c>
      <c r="C1802" s="23">
        <v>1794</v>
      </c>
      <c r="D1802" s="23">
        <v>317</v>
      </c>
      <c r="E1802" s="22">
        <v>5.2</v>
      </c>
      <c r="F1802" s="15">
        <f t="shared" ref="F1802:F1808" si="433">($E1803-$E1801)/2/3.6</f>
        <v>-1.2083333333333333</v>
      </c>
      <c r="G1802" s="15">
        <f t="shared" ref="G1802:G1808" si="434">($E1803-$E1801)/2</f>
        <v>-4.3499999999999996</v>
      </c>
      <c r="R1802">
        <f>S1802+SUM($S$1486:S1801)</f>
        <v>8254.138888888885</v>
      </c>
      <c r="S1802">
        <f t="shared" si="428"/>
        <v>1.4444444444444444</v>
      </c>
      <c r="U1802">
        <f t="shared" si="429"/>
        <v>0.96442666666666665</v>
      </c>
      <c r="V1802">
        <f t="shared" si="422"/>
        <v>132.97072966666667</v>
      </c>
      <c r="W1802">
        <f t="shared" si="430"/>
        <v>-1727.9166666666665</v>
      </c>
      <c r="X1802">
        <f t="shared" si="431"/>
        <v>0</v>
      </c>
      <c r="Y1802" t="str">
        <f t="shared" si="423"/>
        <v>Braking</v>
      </c>
      <c r="Z1802">
        <f t="shared" si="424"/>
        <v>0</v>
      </c>
      <c r="AA1802">
        <f t="shared" si="425"/>
        <v>2303.8107978888888</v>
      </c>
      <c r="AB1802">
        <f t="shared" si="426"/>
        <v>0</v>
      </c>
      <c r="AC1802">
        <f t="shared" si="427"/>
        <v>-1594.945937</v>
      </c>
      <c r="AD1802">
        <f t="shared" si="420"/>
        <v>1594.945937</v>
      </c>
      <c r="AE1802">
        <f t="shared" si="421"/>
        <v>0</v>
      </c>
      <c r="AF1802">
        <f>(Z1802+SUM($Z$1486:Z1801))/1000</f>
        <v>5045.3699459139052</v>
      </c>
      <c r="AG1802">
        <f>(AA1802+SUM($AA$1486:AA1801))/1000</f>
        <v>469.90116745083952</v>
      </c>
      <c r="BG1802">
        <f t="shared" si="432"/>
        <v>1.4917901234567901</v>
      </c>
    </row>
    <row r="1803" spans="2:59" x14ac:dyDescent="0.3">
      <c r="B1803" s="23" t="s">
        <v>54</v>
      </c>
      <c r="C1803" s="23">
        <v>1795</v>
      </c>
      <c r="D1803" s="23">
        <v>318</v>
      </c>
      <c r="E1803" s="22">
        <v>0</v>
      </c>
      <c r="F1803" s="15">
        <f t="shared" si="433"/>
        <v>-0.72222222222222221</v>
      </c>
      <c r="G1803" s="15">
        <f t="shared" si="434"/>
        <v>-2.6</v>
      </c>
      <c r="R1803">
        <f>S1803+SUM($S$1486:S1802)</f>
        <v>8254.138888888885</v>
      </c>
      <c r="S1803">
        <f t="shared" si="428"/>
        <v>0</v>
      </c>
      <c r="U1803">
        <f t="shared" si="429"/>
        <v>0</v>
      </c>
      <c r="V1803">
        <f t="shared" si="422"/>
        <v>132.006303</v>
      </c>
      <c r="W1803">
        <f t="shared" si="430"/>
        <v>-1032.7777777777778</v>
      </c>
      <c r="X1803">
        <f t="shared" si="431"/>
        <v>0</v>
      </c>
      <c r="Y1803" t="str">
        <f t="shared" si="423"/>
        <v>Braking</v>
      </c>
      <c r="Z1803">
        <f t="shared" si="424"/>
        <v>0</v>
      </c>
      <c r="AA1803">
        <f t="shared" si="425"/>
        <v>0</v>
      </c>
      <c r="AB1803">
        <f t="shared" si="426"/>
        <v>1</v>
      </c>
      <c r="AC1803">
        <f t="shared" si="427"/>
        <v>-900.77147477777783</v>
      </c>
      <c r="AD1803">
        <f t="shared" ref="AD1803:AD1808" si="435">IF(AC1803&gt;V1803,0,IF(AC1803&gt;0,0,IF(AC1803=$T$8,0,-AC1803)))</f>
        <v>900.77147477777783</v>
      </c>
      <c r="AE1803">
        <f t="shared" si="421"/>
        <v>0</v>
      </c>
      <c r="AF1803">
        <f>(Z1803+SUM($Z$1486:Z1802))/1000</f>
        <v>5045.3699459139052</v>
      </c>
      <c r="AG1803">
        <f>(AA1803+SUM($AA$1486:AA1802))/1000</f>
        <v>469.90116745083952</v>
      </c>
      <c r="BG1803">
        <f t="shared" si="432"/>
        <v>0</v>
      </c>
    </row>
    <row r="1804" spans="2:59" x14ac:dyDescent="0.3">
      <c r="B1804" s="23" t="s">
        <v>54</v>
      </c>
      <c r="C1804" s="23">
        <v>1796</v>
      </c>
      <c r="D1804" s="23">
        <v>319</v>
      </c>
      <c r="E1804" s="22">
        <v>0</v>
      </c>
      <c r="F1804" s="15">
        <f t="shared" si="433"/>
        <v>0</v>
      </c>
      <c r="G1804" s="15">
        <f t="shared" si="434"/>
        <v>0</v>
      </c>
      <c r="R1804">
        <f>S1804+SUM($S$1486:S1803)</f>
        <v>8254.138888888885</v>
      </c>
      <c r="S1804">
        <f t="shared" si="428"/>
        <v>0</v>
      </c>
      <c r="U1804">
        <f t="shared" si="429"/>
        <v>0</v>
      </c>
      <c r="V1804">
        <f t="shared" si="422"/>
        <v>132.006303</v>
      </c>
      <c r="W1804">
        <f t="shared" si="430"/>
        <v>0</v>
      </c>
      <c r="X1804">
        <f t="shared" si="431"/>
        <v>0</v>
      </c>
      <c r="Y1804" t="str">
        <f t="shared" si="423"/>
        <v>Constant</v>
      </c>
      <c r="Z1804">
        <f t="shared" si="424"/>
        <v>0</v>
      </c>
      <c r="AA1804">
        <f t="shared" si="425"/>
        <v>0</v>
      </c>
      <c r="AB1804">
        <f t="shared" si="426"/>
        <v>1</v>
      </c>
      <c r="AC1804">
        <f t="shared" si="427"/>
        <v>132.006303</v>
      </c>
      <c r="AD1804">
        <f t="shared" si="435"/>
        <v>0</v>
      </c>
      <c r="AE1804">
        <f t="shared" si="421"/>
        <v>0</v>
      </c>
      <c r="AF1804">
        <f>(Z1804+SUM($Z$1486:Z1803))/1000</f>
        <v>5045.3699459139052</v>
      </c>
      <c r="AG1804">
        <f>(AA1804+SUM($AA$1486:AA1803))/1000</f>
        <v>469.90116745083952</v>
      </c>
      <c r="BG1804">
        <f t="shared" si="432"/>
        <v>0</v>
      </c>
    </row>
    <row r="1805" spans="2:59" x14ac:dyDescent="0.3">
      <c r="B1805" s="23" t="s">
        <v>54</v>
      </c>
      <c r="C1805" s="23">
        <v>1797</v>
      </c>
      <c r="D1805" s="23">
        <v>320</v>
      </c>
      <c r="E1805" s="22">
        <v>0</v>
      </c>
      <c r="F1805" s="15">
        <f t="shared" si="433"/>
        <v>0</v>
      </c>
      <c r="G1805" s="15">
        <f t="shared" si="434"/>
        <v>0</v>
      </c>
      <c r="R1805">
        <f>S1805+SUM($S$1486:S1804)</f>
        <v>8254.138888888885</v>
      </c>
      <c r="S1805">
        <f t="shared" si="428"/>
        <v>0</v>
      </c>
      <c r="U1805">
        <f t="shared" si="429"/>
        <v>0</v>
      </c>
      <c r="V1805">
        <f t="shared" si="422"/>
        <v>132.006303</v>
      </c>
      <c r="W1805">
        <f t="shared" si="430"/>
        <v>0</v>
      </c>
      <c r="X1805">
        <f t="shared" si="431"/>
        <v>0</v>
      </c>
      <c r="Y1805" t="str">
        <f t="shared" si="423"/>
        <v>Constant</v>
      </c>
      <c r="Z1805">
        <f t="shared" si="424"/>
        <v>0</v>
      </c>
      <c r="AA1805">
        <f t="shared" si="425"/>
        <v>0</v>
      </c>
      <c r="AB1805">
        <f t="shared" si="426"/>
        <v>1</v>
      </c>
      <c r="AC1805">
        <f t="shared" si="427"/>
        <v>132.006303</v>
      </c>
      <c r="AD1805">
        <f t="shared" si="435"/>
        <v>0</v>
      </c>
      <c r="AE1805">
        <f t="shared" si="421"/>
        <v>0</v>
      </c>
      <c r="AF1805">
        <f>(Z1805+SUM($Z$1486:Z1804))/1000</f>
        <v>5045.3699459139052</v>
      </c>
      <c r="AG1805">
        <f>(AA1805+SUM($AA$1486:AA1804))/1000</f>
        <v>469.90116745083952</v>
      </c>
      <c r="BG1805">
        <f t="shared" si="432"/>
        <v>0</v>
      </c>
    </row>
    <row r="1806" spans="2:59" x14ac:dyDescent="0.3">
      <c r="B1806" s="23" t="s">
        <v>54</v>
      </c>
      <c r="C1806" s="23">
        <v>1798</v>
      </c>
      <c r="D1806" s="23">
        <v>321</v>
      </c>
      <c r="E1806" s="22">
        <v>0</v>
      </c>
      <c r="F1806" s="15">
        <f t="shared" si="433"/>
        <v>0</v>
      </c>
      <c r="G1806" s="15">
        <f t="shared" si="434"/>
        <v>0</v>
      </c>
      <c r="R1806">
        <f>S1806+SUM($S$1486:S1805)</f>
        <v>8254.138888888885</v>
      </c>
      <c r="S1806">
        <f t="shared" si="428"/>
        <v>0</v>
      </c>
      <c r="U1806">
        <f t="shared" si="429"/>
        <v>0</v>
      </c>
      <c r="V1806">
        <f t="shared" si="422"/>
        <v>132.006303</v>
      </c>
      <c r="W1806">
        <f t="shared" si="430"/>
        <v>0</v>
      </c>
      <c r="X1806">
        <f t="shared" si="431"/>
        <v>0</v>
      </c>
      <c r="Y1806" t="str">
        <f t="shared" si="423"/>
        <v>Constant</v>
      </c>
      <c r="Z1806">
        <f t="shared" si="424"/>
        <v>0</v>
      </c>
      <c r="AA1806">
        <f t="shared" si="425"/>
        <v>0</v>
      </c>
      <c r="AB1806">
        <f t="shared" si="426"/>
        <v>1</v>
      </c>
      <c r="AC1806">
        <f t="shared" si="427"/>
        <v>132.006303</v>
      </c>
      <c r="AD1806">
        <f t="shared" si="435"/>
        <v>0</v>
      </c>
      <c r="AE1806">
        <f t="shared" si="421"/>
        <v>0</v>
      </c>
      <c r="AF1806">
        <f>(Z1806+SUM($Z$1486:Z1805))/1000</f>
        <v>5045.3699459139052</v>
      </c>
      <c r="AG1806">
        <f>(AA1806+SUM($AA$1486:AA1805))/1000</f>
        <v>469.90116745083952</v>
      </c>
      <c r="BG1806">
        <f t="shared" si="432"/>
        <v>0</v>
      </c>
    </row>
    <row r="1807" spans="2:59" x14ac:dyDescent="0.3">
      <c r="B1807" s="23" t="s">
        <v>54</v>
      </c>
      <c r="C1807" s="23">
        <v>1799</v>
      </c>
      <c r="D1807" s="23">
        <v>322</v>
      </c>
      <c r="E1807" s="22">
        <v>0</v>
      </c>
      <c r="F1807" s="15">
        <f t="shared" si="433"/>
        <v>0</v>
      </c>
      <c r="G1807" s="15">
        <f t="shared" si="434"/>
        <v>0</v>
      </c>
      <c r="R1807">
        <f>S1807+SUM($S$1486:S1806)</f>
        <v>8254.138888888885</v>
      </c>
      <c r="S1807">
        <f t="shared" si="428"/>
        <v>0</v>
      </c>
      <c r="U1807">
        <f t="shared" si="429"/>
        <v>0</v>
      </c>
      <c r="V1807">
        <f t="shared" si="422"/>
        <v>132.006303</v>
      </c>
      <c r="W1807">
        <f t="shared" si="430"/>
        <v>0</v>
      </c>
      <c r="X1807">
        <f t="shared" si="431"/>
        <v>0</v>
      </c>
      <c r="Y1807" t="str">
        <f t="shared" si="423"/>
        <v>Constant</v>
      </c>
      <c r="Z1807">
        <f t="shared" si="424"/>
        <v>0</v>
      </c>
      <c r="AA1807">
        <f t="shared" si="425"/>
        <v>0</v>
      </c>
      <c r="AB1807">
        <f t="shared" si="426"/>
        <v>1</v>
      </c>
      <c r="AC1807">
        <f t="shared" si="427"/>
        <v>132.006303</v>
      </c>
      <c r="AD1807">
        <f t="shared" si="435"/>
        <v>0</v>
      </c>
      <c r="AE1807">
        <f t="shared" si="421"/>
        <v>0</v>
      </c>
      <c r="AF1807">
        <f>(Z1807+SUM($Z$1486:Z1806))/1000</f>
        <v>5045.3699459139052</v>
      </c>
      <c r="AG1807">
        <f>(AA1807+SUM($AA$1486:AA1806))/1000</f>
        <v>469.90116745083952</v>
      </c>
      <c r="BG1807">
        <f t="shared" si="432"/>
        <v>0</v>
      </c>
    </row>
    <row r="1808" spans="2:59" x14ac:dyDescent="0.3">
      <c r="B1808" s="23" t="s">
        <v>54</v>
      </c>
      <c r="C1808" s="23">
        <v>1800</v>
      </c>
      <c r="D1808" s="23">
        <v>323</v>
      </c>
      <c r="E1808" s="22">
        <v>0</v>
      </c>
      <c r="F1808" s="15">
        <f t="shared" si="433"/>
        <v>0</v>
      </c>
      <c r="G1808" s="15">
        <f t="shared" si="434"/>
        <v>0</v>
      </c>
      <c r="R1808">
        <f>S1808+SUM($S$1486:S1807)</f>
        <v>8254.138888888885</v>
      </c>
      <c r="S1808">
        <f t="shared" si="428"/>
        <v>0</v>
      </c>
      <c r="U1808">
        <f t="shared" si="429"/>
        <v>0</v>
      </c>
      <c r="V1808">
        <f t="shared" si="422"/>
        <v>132.006303</v>
      </c>
      <c r="W1808">
        <f t="shared" si="430"/>
        <v>0</v>
      </c>
      <c r="X1808">
        <f t="shared" si="431"/>
        <v>0</v>
      </c>
      <c r="Y1808" t="str">
        <f t="shared" si="423"/>
        <v>Constant</v>
      </c>
      <c r="Z1808">
        <f t="shared" si="424"/>
        <v>0</v>
      </c>
      <c r="AA1808">
        <f t="shared" si="425"/>
        <v>0</v>
      </c>
      <c r="AB1808">
        <f t="shared" si="426"/>
        <v>1</v>
      </c>
      <c r="AC1808">
        <f t="shared" si="427"/>
        <v>132.006303</v>
      </c>
      <c r="AD1808">
        <f t="shared" si="435"/>
        <v>0</v>
      </c>
      <c r="AE1808">
        <f t="shared" si="421"/>
        <v>0</v>
      </c>
      <c r="AF1808">
        <f>(Z1808+SUM($Z$1486:Z1807))/1000</f>
        <v>5045.3699459139052</v>
      </c>
      <c r="AG1808">
        <f>(AA1808+SUM($AA$1486:AA1807))/1000</f>
        <v>469.90116745083952</v>
      </c>
      <c r="BG1808">
        <f t="shared" si="432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22" sqref="D22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1" t="s">
        <v>0</v>
      </c>
    </row>
    <row r="3" spans="3:4" x14ac:dyDescent="0.3">
      <c r="C3" s="12" t="s">
        <v>1</v>
      </c>
      <c r="D3" s="12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2" t="s">
        <v>8</v>
      </c>
      <c r="D10" s="12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2" t="s">
        <v>8</v>
      </c>
      <c r="D20" s="12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2" t="s">
        <v>22</v>
      </c>
    </row>
    <row r="29" spans="3:4" x14ac:dyDescent="0.3">
      <c r="D29" s="12" t="s">
        <v>23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I52" sqref="I52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3" t="s">
        <v>55</v>
      </c>
      <c r="C2" s="13" t="s">
        <v>56</v>
      </c>
    </row>
    <row r="4" spans="2:20" x14ac:dyDescent="0.3">
      <c r="B4" s="13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7" t="s">
        <v>57</v>
      </c>
      <c r="F6" s="7" t="s">
        <v>58</v>
      </c>
      <c r="G6" s="7" t="s">
        <v>58</v>
      </c>
      <c r="I6" s="14" t="s">
        <v>59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47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47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47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47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47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47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47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47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47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47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47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47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47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47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47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47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47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47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47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47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47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47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47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47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47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47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47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47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47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47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47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47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47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47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47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47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47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47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47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47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47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47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47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47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47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47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47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47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47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47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47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47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47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47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47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47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47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47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47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47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47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47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47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47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47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47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47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47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47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47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47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47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47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47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47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47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47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47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47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47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47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47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47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47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47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47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47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47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47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47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47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47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47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47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47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47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47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47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47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47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47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47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47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47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47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47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47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47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47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47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47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47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47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47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47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47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47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47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47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47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47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47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47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47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47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47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47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47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47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47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47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47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47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47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47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47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47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47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47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47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47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47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47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47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47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47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47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47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47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47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47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47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47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47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47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47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47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47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47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47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47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47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47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47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47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47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47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47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47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47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47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47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47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47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47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47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47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47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47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47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47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47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47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47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47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47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47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47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47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47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47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47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47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47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47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47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47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47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47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47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47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47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47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47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47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47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47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47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47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47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47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47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47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47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47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47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47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47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47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47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47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47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47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47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47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47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47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47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47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47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47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47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47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47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47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47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47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47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47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47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47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47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47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47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47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47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47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47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47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47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47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47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47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47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47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47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47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47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47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47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47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47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47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47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47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47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47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47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47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47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47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47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47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47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47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47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47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47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47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47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47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47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47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47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47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47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47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47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47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47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47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47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47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47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47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47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47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47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47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47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47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47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47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47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47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47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47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47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47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47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47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47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47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47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47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47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47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47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47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47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47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47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47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47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47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47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47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47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47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47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47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47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47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47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47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47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47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47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47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47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47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47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47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47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47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47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47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47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47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47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47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47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47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47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47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47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47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47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47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47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47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47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47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47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47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47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47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47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47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47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47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47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47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47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47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47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47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47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47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47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47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47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47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47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47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47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47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47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47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47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47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47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47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47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47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47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47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47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47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47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47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47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47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47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47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47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47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47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47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47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47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47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3" t="s">
        <v>60</v>
      </c>
      <c r="C2" s="13" t="s">
        <v>2</v>
      </c>
    </row>
    <row r="3" spans="2:20" x14ac:dyDescent="0.3">
      <c r="B3" s="13"/>
    </row>
    <row r="4" spans="2:20" x14ac:dyDescent="0.3">
      <c r="B4" s="13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7" t="s">
        <v>61</v>
      </c>
      <c r="F6" s="7" t="s">
        <v>62</v>
      </c>
      <c r="G6" s="7" t="s">
        <v>62</v>
      </c>
      <c r="I6" s="14" t="s">
        <v>59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DE5A85-FDD1-43C6-9F71-E5049957A6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6070d716-4374-456b-8019-74c58b03b74d"/>
    <ds:schemaRef ds:uri="07e7f3ac-4871-489a-ad04-52f19e067325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WLTC_class_3</vt:lpstr>
      <vt:lpstr>Explanations</vt:lpstr>
      <vt:lpstr>WLTC_class_2</vt:lpstr>
      <vt:lpstr>WLTC_class_1</vt:lpstr>
      <vt:lpstr>Tabelle4</vt:lpstr>
      <vt:lpstr>Tabelle5</vt:lpstr>
      <vt:lpstr>Tabelle6</vt:lpstr>
      <vt:lpstr>Tabelle7</vt:lpstr>
      <vt:lpstr>Tabelle9</vt:lpstr>
      <vt:lpstr>Tabelle8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dia_class2_700_1400</vt:lpstr>
      <vt:lpstr>dia_class3_1200_1800</vt:lpstr>
      <vt:lpstr>dia_class2_700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Toby Heathcote</cp:lastModifiedBy>
  <cp:revision/>
  <dcterms:created xsi:type="dcterms:W3CDTF">2012-04-02T09:52:13Z</dcterms:created>
  <dcterms:modified xsi:type="dcterms:W3CDTF">2023-05-26T10:17:08Z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