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tweed\Downloads\"/>
    </mc:Choice>
  </mc:AlternateContent>
  <xr:revisionPtr revIDLastSave="0" documentId="13_ncr:1_{1D03D337-4AAA-4560-A8BC-64188CFC7694}" xr6:coauthVersionLast="47" xr6:coauthVersionMax="47" xr10:uidLastSave="{00000000-0000-0000-0000-000000000000}"/>
  <bookViews>
    <workbookView xWindow="-108" yWindow="-108" windowWidth="23256" windowHeight="12456" activeTab="1" xr2:uid="{491E14A9-37C4-4E19-B0EB-0ECD1BBEA016}"/>
  </bookViews>
  <sheets>
    <sheet name="Setup Sheet" sheetId="1" r:id="rId1"/>
    <sheet name="Variables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<sst xmlns="http://schemas.openxmlformats.org/spreadsheetml/2006/main" count="611" uniqueCount="305">
  <si>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</si>
  <si>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</si>
  <si>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</si>
  <si>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</si>
  <si>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</si>
  <si>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</si>
  <si>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</si>
  <si>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</si>
  <si>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</si>
  <si>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</si>
  <si>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</si>
  <si>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</si>
  <si>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</si>
  <si>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</si>
  <si>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</si>
  <si>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</si>
  <si>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</si>
  <si>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</si>
  <si>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</si>
  <si>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</si>
  <si>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</si>
  <si>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</si>
  <si>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</si>
  <si>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</si>
  <si>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</si>
  <si>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</si>
  <si>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</si>
  <si>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</si>
  <si>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</si>
  <si>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</si>
  <si>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</si>
  <si>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</si>
  <si>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</si>
  <si>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</si>
  <si>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</si>
  <si>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</si>
  <si>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</si>
  <si>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</si>
  <si>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</si>
  <si>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</si>
  <si>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</si>
  <si>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</si>
  <si>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</si>
  <si>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</si>
  <si>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.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</si>
  <si>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</si>
  <si>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</si>
  <si>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</si>
  <si>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</si>
  <si>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</si>
  <si>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</si>
  <si>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</si>
  <si>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</si>
  <si>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</si>
  <si>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</si>
  <si>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</si>
  <si>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</si>
  <si>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</si>
  <si>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Baldwin Motorsports</t>
  </si>
  <si>
    <t>✓</t>
  </si>
  <si>
    <t>Point cost</t>
  </si>
  <si>
    <t>965kg</t>
  </si>
  <si>
    <t>955kg</t>
  </si>
  <si>
    <t>Mass (kg)</t>
  </si>
  <si>
    <t>Silverstone</t>
  </si>
  <si>
    <t>Spa-Francorchamps</t>
  </si>
  <si>
    <t>99.99s</t>
  </si>
  <si>
    <t>99.95s</t>
  </si>
  <si>
    <t>99.75s</t>
  </si>
  <si>
    <t>99.55s</t>
  </si>
  <si>
    <t>99.35s</t>
  </si>
  <si>
    <t>99.14s</t>
  </si>
  <si>
    <t>98.94s</t>
  </si>
  <si>
    <t>83.25s</t>
  </si>
  <si>
    <t>83.29s</t>
  </si>
  <si>
    <t>83.39s</t>
  </si>
  <si>
    <t>83.19s</t>
  </si>
  <si>
    <t>83.04s</t>
  </si>
  <si>
    <t>82.98s</t>
  </si>
  <si>
    <t>82.87s</t>
  </si>
  <si>
    <t>121.27s</t>
  </si>
  <si>
    <t>121.19s</t>
  </si>
  <si>
    <t>120.98s</t>
  </si>
  <si>
    <t>120.76s</t>
  </si>
  <si>
    <t>120.54s</t>
  </si>
  <si>
    <t>120.31s</t>
  </si>
  <si>
    <t>120.09s</t>
  </si>
  <si>
    <t>88.55s</t>
  </si>
  <si>
    <t>88.64s</t>
  </si>
  <si>
    <t>88.51s</t>
  </si>
  <si>
    <t>88.38s</t>
  </si>
  <si>
    <t>88.24s</t>
  </si>
  <si>
    <t>88.11s</t>
  </si>
  <si>
    <t>87.97s</t>
  </si>
  <si>
    <t>91.73s</t>
  </si>
  <si>
    <t>91.77s</t>
  </si>
  <si>
    <t>91.62s</t>
  </si>
  <si>
    <t>91.48s</t>
  </si>
  <si>
    <t>91.33s</t>
  </si>
  <si>
    <t>91.18s</t>
  </si>
  <si>
    <t>91.02s</t>
  </si>
  <si>
    <t>200.42s</t>
  </si>
  <si>
    <t>200.21s</t>
  </si>
  <si>
    <t>199.49s</t>
  </si>
  <si>
    <t>199.13s</t>
  </si>
  <si>
    <t>198.76s</t>
  </si>
  <si>
    <t>198.39s</t>
  </si>
  <si>
    <t>199.85s</t>
  </si>
  <si>
    <t xml:space="preserve">Aerodynamics </t>
  </si>
  <si>
    <t xml:space="preserve">Map F </t>
  </si>
  <si>
    <t>98.22s</t>
  </si>
  <si>
    <t>98.78s</t>
  </si>
  <si>
    <t>97.42s</t>
  </si>
  <si>
    <t>97.71s</t>
  </si>
  <si>
    <t>97.43s</t>
  </si>
  <si>
    <t>82.60s</t>
  </si>
  <si>
    <t>83.02s</t>
  </si>
  <si>
    <t>82.16s</t>
  </si>
  <si>
    <t>82.53s</t>
  </si>
  <si>
    <t xml:space="preserve">82.33s </t>
  </si>
  <si>
    <t>119.35s</t>
  </si>
  <si>
    <t>119.79s</t>
  </si>
  <si>
    <t>118.28s</t>
  </si>
  <si>
    <t>118.76s</t>
  </si>
  <si>
    <t>118.35s</t>
  </si>
  <si>
    <t>87.94s</t>
  </si>
  <si>
    <t>87.87s</t>
  </si>
  <si>
    <t>87.54s</t>
  </si>
  <si>
    <t>87.52s</t>
  </si>
  <si>
    <t>87.40s</t>
  </si>
  <si>
    <t>90.39s</t>
  </si>
  <si>
    <t>90.99s</t>
  </si>
  <si>
    <t>89.66s</t>
  </si>
  <si>
    <t>90.16s</t>
  </si>
  <si>
    <t>89.86s</t>
  </si>
  <si>
    <t>198.9s</t>
  </si>
  <si>
    <t>197.01s</t>
  </si>
  <si>
    <t>198.22s</t>
  </si>
  <si>
    <t>196.68s</t>
  </si>
  <si>
    <t>196.62s</t>
  </si>
  <si>
    <t xml:space="preserve">Tyre A </t>
  </si>
  <si>
    <t xml:space="preserve">Tyre E </t>
  </si>
  <si>
    <t>Long Fr - 1.8
Lat Fr - 1.8</t>
  </si>
  <si>
    <t>cd-0.51
cl-1.6</t>
  </si>
  <si>
    <t>cd-0.56
cl-2</t>
  </si>
  <si>
    <t>cd-0.45
cl-1.7</t>
  </si>
  <si>
    <t>cd-0.58
cl-2.2</t>
  </si>
  <si>
    <t>cd-0.50
cl-1.95</t>
  </si>
  <si>
    <t>cd-0.52
cl-2.05</t>
  </si>
  <si>
    <t>Long Fr - 1.825
Lat Fr - 1.825</t>
  </si>
  <si>
    <t>Long Fr - 1.85
Lat Fr - 1.825</t>
  </si>
  <si>
    <t>Long Fr - 1.825
Lat Fr - 1.85</t>
  </si>
  <si>
    <t>Long Fr - 1.85
Lat Fr - 1.85</t>
  </si>
  <si>
    <t>99.58s</t>
  </si>
  <si>
    <t>99.5s</t>
  </si>
  <si>
    <t>99.1s</t>
  </si>
  <si>
    <t>99.03s</t>
  </si>
  <si>
    <t>83.01s</t>
  </si>
  <si>
    <t>82.66s</t>
  </si>
  <si>
    <t>120.78s</t>
  </si>
  <si>
    <t>120.69s</t>
  </si>
  <si>
    <t>120.24s</t>
  </si>
  <si>
    <t>120.16s</t>
  </si>
  <si>
    <t>88.33s</t>
  </si>
  <si>
    <t xml:space="preserve">88.22s </t>
  </si>
  <si>
    <t>88.02s</t>
  </si>
  <si>
    <t>87.91s</t>
  </si>
  <si>
    <t>91.37s</t>
  </si>
  <si>
    <t>91.27s</t>
  </si>
  <si>
    <t>90.95s</t>
  </si>
  <si>
    <t>90.85s</t>
  </si>
  <si>
    <t>199.82s</t>
  </si>
  <si>
    <t>199.73s</t>
  </si>
  <si>
    <t>199.18s</t>
  </si>
  <si>
    <t>199.09s</t>
  </si>
  <si>
    <t>Engine scaler</t>
  </si>
  <si>
    <t>99.51s</t>
  </si>
  <si>
    <t>98.93s</t>
  </si>
  <si>
    <t>98.41s</t>
  </si>
  <si>
    <t>97.93s</t>
  </si>
  <si>
    <t>83.16s</t>
  </si>
  <si>
    <t>82.86s</t>
  </si>
  <si>
    <t>82.6s</t>
  </si>
  <si>
    <t>82.36s</t>
  </si>
  <si>
    <t>120.58s</t>
  </si>
  <si>
    <t>119.81s</t>
  </si>
  <si>
    <t>119.09s</t>
  </si>
  <si>
    <t>118.44s</t>
  </si>
  <si>
    <t>88.21s</t>
  </si>
  <si>
    <t>87.71s</t>
  </si>
  <si>
    <t>87.24s</t>
  </si>
  <si>
    <t>86.83s</t>
  </si>
  <si>
    <t>91.46s</t>
  </si>
  <si>
    <t>91.07s</t>
  </si>
  <si>
    <t>90.71s</t>
  </si>
  <si>
    <t>90.4s</t>
  </si>
  <si>
    <t>198.62s</t>
  </si>
  <si>
    <t>196.82s</t>
  </si>
  <si>
    <t>195.23s</t>
  </si>
  <si>
    <t>193.91s</t>
  </si>
  <si>
    <t xml:space="preserve">Drive efficiency </t>
  </si>
  <si>
    <t xml:space="preserve">99.85s </t>
  </si>
  <si>
    <t>99.44s</t>
  </si>
  <si>
    <t>83.34s</t>
  </si>
  <si>
    <t>83.12s</t>
  </si>
  <si>
    <t>121.03s</t>
  </si>
  <si>
    <t>120.66s</t>
  </si>
  <si>
    <t>120.49s</t>
  </si>
  <si>
    <t>88.52s</t>
  </si>
  <si>
    <t>88.27s</t>
  </si>
  <si>
    <t>88.16s</t>
  </si>
  <si>
    <t>91.51s</t>
  </si>
  <si>
    <t>91.71s</t>
  </si>
  <si>
    <t>91.42s</t>
  </si>
  <si>
    <t>199.69s</t>
  </si>
  <si>
    <t>198.83s</t>
  </si>
  <si>
    <t>198.42s</t>
  </si>
  <si>
    <t>Setup 1</t>
  </si>
  <si>
    <t>Drive efficiency</t>
  </si>
  <si>
    <t>Point total</t>
  </si>
  <si>
    <t xml:space="preserve">Lap time </t>
  </si>
  <si>
    <t xml:space="preserve">260p </t>
  </si>
  <si>
    <t>Setup 2</t>
  </si>
  <si>
    <t>Baseline</t>
  </si>
  <si>
    <t>975kg</t>
  </si>
  <si>
    <t>0p</t>
  </si>
  <si>
    <t xml:space="preserve">Setup 1 </t>
  </si>
  <si>
    <t xml:space="preserve">915kg </t>
  </si>
  <si>
    <t xml:space="preserve">1.05s </t>
  </si>
  <si>
    <t xml:space="preserve">2.47s </t>
  </si>
  <si>
    <t>0.96s</t>
  </si>
  <si>
    <t>2.06s</t>
  </si>
  <si>
    <t>0.55s</t>
  </si>
  <si>
    <t>945kg</t>
  </si>
  <si>
    <t>150p</t>
  </si>
  <si>
    <t>93.29S</t>
  </si>
  <si>
    <t xml:space="preserve">Time improvement </t>
  </si>
  <si>
    <t xml:space="preserve">Setup 3 </t>
  </si>
  <si>
    <t xml:space="preserve">Tyre C </t>
  </si>
  <si>
    <t>145p</t>
  </si>
  <si>
    <t>93.38s</t>
  </si>
  <si>
    <t>Setup 4</t>
  </si>
  <si>
    <t xml:space="preserve">945kg </t>
  </si>
  <si>
    <t xml:space="preserve">Tyre B </t>
  </si>
  <si>
    <t xml:space="preserve">150p </t>
  </si>
  <si>
    <t>93.03s</t>
  </si>
  <si>
    <t>78.51s</t>
  </si>
  <si>
    <t>Time improvement</t>
  </si>
  <si>
    <t>0.38s</t>
  </si>
  <si>
    <t>1.09s</t>
  </si>
  <si>
    <t>0.72s</t>
  </si>
  <si>
    <t>0.89s</t>
  </si>
  <si>
    <t>0.13s</t>
  </si>
  <si>
    <t xml:space="preserve">Setup 2 </t>
  </si>
  <si>
    <t>Setup 3</t>
  </si>
  <si>
    <t xml:space="preserve">Setup 4 </t>
  </si>
  <si>
    <t>Setup 5</t>
  </si>
  <si>
    <t>79.86s</t>
  </si>
  <si>
    <t>79.9s</t>
  </si>
  <si>
    <t>80s</t>
  </si>
  <si>
    <t>111.20s</t>
  </si>
  <si>
    <t>1.18s</t>
  </si>
  <si>
    <t>2.99s</t>
  </si>
  <si>
    <t>1.11s</t>
  </si>
  <si>
    <t>2.83s</t>
  </si>
  <si>
    <t>0.78s</t>
  </si>
  <si>
    <t>Tyres A</t>
  </si>
  <si>
    <t>113.40s</t>
  </si>
  <si>
    <t>113.16s</t>
  </si>
  <si>
    <t>82.69s</t>
  </si>
  <si>
    <t xml:space="preserve">280p </t>
  </si>
  <si>
    <t>0.58s</t>
  </si>
  <si>
    <t>1.15s</t>
  </si>
  <si>
    <t>0.64s</t>
  </si>
  <si>
    <t>1.72s</t>
  </si>
  <si>
    <t>0.39s</t>
  </si>
  <si>
    <t>84.25s</t>
  </si>
  <si>
    <t>84.16s</t>
  </si>
  <si>
    <t>84.39s</t>
  </si>
  <si>
    <t>84.86s</t>
  </si>
  <si>
    <t>2.07s</t>
  </si>
  <si>
    <t>0.88s</t>
  </si>
  <si>
    <t>1.33s</t>
  </si>
  <si>
    <t>0.31s</t>
  </si>
  <si>
    <t>86.36s</t>
  </si>
  <si>
    <t>86.24s</t>
  </si>
  <si>
    <t>79.58s</t>
  </si>
  <si>
    <t>86.46s</t>
  </si>
  <si>
    <t xml:space="preserve">Round 1 - Silverstone </t>
  </si>
  <si>
    <t xml:space="preserve"> Round 2 - Monaco</t>
  </si>
  <si>
    <t>Round 3 - Spa-Francorchamps</t>
  </si>
  <si>
    <t>Round 4 - Portugal</t>
  </si>
  <si>
    <t>Round 5 - Catalunya</t>
  </si>
  <si>
    <t>184.56s</t>
  </si>
  <si>
    <t>Round 6 - Le Mans</t>
  </si>
  <si>
    <t>0.71s</t>
  </si>
  <si>
    <t>2.03s</t>
  </si>
  <si>
    <t>3.8s</t>
  </si>
  <si>
    <t>6.51s</t>
  </si>
  <si>
    <t>2s</t>
  </si>
  <si>
    <t xml:space="preserve">965kg </t>
  </si>
  <si>
    <t>187.76s</t>
  </si>
  <si>
    <t>189.18s</t>
  </si>
  <si>
    <t>187.93s</t>
  </si>
  <si>
    <t>188.31s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</si>
</sst>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ptos Narrow"/>
      <family val="2"/>
    </font>
    <font>
      <u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3" fillId="5" borderId="0" xfId="0" applyFont="1" applyFill="1"/>
    <xf numFmtId="0" fontId="4" fillId="0" borderId="0" xfId="0" applyFont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0" applyNumberFormat="1" applyBorder="1"/>
    <xf numFmtId="0" fontId="0" fillId="7" borderId="1" xfId="0" applyFill="1" applyBorder="1"/>
    <xf numFmtId="0" fontId="0" fillId="8" borderId="1" xfId="0" applyFill="1" applyBorder="1"/>
    <xf numFmtId="0" fontId="0" fillId="6" borderId="1" xfId="0" applyFill="1" applyBorder="1"/>
    <xf numFmtId="0" fontId="0" fillId="0" borderId="1" xfId="0" applyBorder="1" applyAlignment="1">
      <alignment wrapText="1"/>
    </xf>
    <xf numFmtId="10" fontId="0" fillId="0" borderId="1" xfId="0" applyNumberFormat="1" applyBorder="1"/>
    <xf numFmtId="0" fontId="0" fillId="0" borderId="4" xfId="0" applyBorder="1"/>
    <xf numFmtId="9" fontId="0" fillId="0" borderId="4" xfId="0" applyNumberFormat="1" applyBorder="1"/>
    <xf numFmtId="0" fontId="0" fillId="0" borderId="5" xfId="0" applyBorder="1"/>
    <xf numFmtId="0" fontId="0" fillId="5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444426</xdr:colOff>
      <xdr:row>2</xdr:row>
      <xdr:rowOff>392897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opLeftCell="A28" zoomScale="115" zoomScaleNormal="115" workbookViewId="0">
      <selection activeCell="N31" sqref="N31"/>
    </sheetView>
  </sheetViews>
  <sheetFormatPr defaultRowHeight="14.4" x14ac:dyDescent="0.3"/>
  <cols>
    <col min="2" max="2" width="15.44140625" bestFit="1" customWidth="1"/>
    <col min="3" max="3" width="12.4414062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09375" style="2" customWidth="1"/>
    <col min="11" max="11" width="11" customWidth="1"/>
    <col min="12" max="12" width="18.88671875" bestFit="1" customWidth="1"/>
    <col min="13" max="13" width="24" bestFit="1" customWidth="1"/>
    <col min="14" max="14" width="18" bestFit="1" customWidth="1"/>
    <col min="18" max="18" width="14.44140625" bestFit="1" customWidth="1"/>
    <col min="19" max="19" width="19.109375" bestFit="1" customWidth="1"/>
  </cols>
  <sheetData>
    <row r="1" spans="1:16" x14ac:dyDescent="0.3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3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3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3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3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58</v>
      </c>
      <c r="N5" s="6"/>
      <c r="O5" s="6"/>
      <c r="P5" s="6"/>
    </row>
    <row r="6" spans="1:16" x14ac:dyDescent="0.3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3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3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3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3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3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3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3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3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3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3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975</v>
      </c>
      <c r="N16" s="6">
        <f>_xlfn.XLOOKUP(M16,B6:B12,D6:D12)</f>
        <v>0</v>
      </c>
      <c r="O16" s="6"/>
      <c r="P16" s="6"/>
    </row>
    <row r="17" spans="1:16" x14ac:dyDescent="0.3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6" x14ac:dyDescent="0.3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45</v>
      </c>
      <c r="N18" s="6">
        <f>_xlfn.XLOOKUP(M18,B25:B29,F25:F29)</f>
        <v>15</v>
      </c>
      <c r="O18" s="6"/>
      <c r="P18" s="6"/>
    </row>
    <row r="19" spans="1:16" x14ac:dyDescent="0.3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29</v>
      </c>
      <c r="N19" s="6">
        <f>_xlfn.XLOOKUP(M19,B32:B36,D32:D36)</f>
        <v>60</v>
      </c>
      <c r="O19" s="6"/>
      <c r="P19" s="6"/>
    </row>
    <row r="20" spans="1:16" x14ac:dyDescent="0.3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3.1</v>
      </c>
      <c r="N20" s="6">
        <v>0</v>
      </c>
      <c r="O20" s="6"/>
      <c r="P20" s="6"/>
    </row>
    <row r="21" spans="1:16" x14ac:dyDescent="0.3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2.2000000000000002</v>
      </c>
      <c r="N21" s="6">
        <v>0</v>
      </c>
      <c r="O21" s="6"/>
      <c r="P21" s="6"/>
    </row>
    <row r="22" spans="1:16" x14ac:dyDescent="0.3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6" x14ac:dyDescent="0.3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6" x14ac:dyDescent="0.3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1.4</v>
      </c>
      <c r="N24" s="6">
        <v>0</v>
      </c>
      <c r="O24" s="6"/>
      <c r="P24" s="6"/>
    </row>
    <row r="25" spans="1:16" x14ac:dyDescent="0.3">
      <c r="A25" s="6"/>
      <c r="B25" s="6" t="s">
        <v>28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43</v>
      </c>
      <c r="M25" s="14" t="s">
        <v>44</v>
      </c>
      <c r="N25" s="6">
        <v>0</v>
      </c>
      <c r="O25" s="6"/>
      <c r="P25" s="6"/>
    </row>
    <row r="26" spans="1:16" x14ac:dyDescent="0.3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0.92</v>
      </c>
      <c r="N26" s="6">
        <f>_xlfn.XLOOKUP(M26,B61:B64,C61:C64)</f>
        <v>15</v>
      </c>
      <c r="O26" s="6"/>
      <c r="P26" s="6"/>
    </row>
    <row r="27" spans="1:16" x14ac:dyDescent="0.3">
      <c r="A27" s="6"/>
      <c r="B27" s="6" t="s">
        <v>47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31" t="s">
        <v>48</v>
      </c>
      <c r="M27" s="31"/>
      <c r="N27" s="6">
        <f>150-SUM(N16:N26)</f>
        <v>30</v>
      </c>
      <c r="O27" s="6"/>
      <c r="P27" s="6"/>
    </row>
    <row r="28" spans="1:16" x14ac:dyDescent="0.3">
      <c r="A28" s="6"/>
      <c r="B28" s="6" t="s">
        <v>49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3">
      <c r="A29" s="6"/>
      <c r="B29" s="6" t="s">
        <v>50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3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51</v>
      </c>
      <c r="N30" s="10" t="s">
        <v>52</v>
      </c>
      <c r="O30" s="6"/>
      <c r="P30" s="6"/>
    </row>
    <row r="31" spans="1:16" x14ac:dyDescent="0.3">
      <c r="A31" s="6"/>
      <c r="B31" s="10" t="s">
        <v>53</v>
      </c>
      <c r="C31" s="10" t="s">
        <v>54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>
        <v>93.29</v>
      </c>
      <c r="O31" s="6"/>
      <c r="P31" s="6"/>
    </row>
    <row r="32" spans="1:16" x14ac:dyDescent="0.3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>
        <v>79.58</v>
      </c>
      <c r="O32" s="6"/>
      <c r="P32" s="6"/>
    </row>
    <row r="33" spans="1:16" x14ac:dyDescent="0.3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>
        <v>113.16</v>
      </c>
      <c r="O33" s="6"/>
      <c r="P33" s="6"/>
    </row>
    <row r="34" spans="1:16" x14ac:dyDescent="0.3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>
        <v>84.16</v>
      </c>
      <c r="O34" s="6"/>
      <c r="P34" s="6"/>
    </row>
    <row r="35" spans="1:16" x14ac:dyDescent="0.3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>
        <v>86.24</v>
      </c>
      <c r="O35" s="6"/>
      <c r="P35" s="6"/>
    </row>
    <row r="36" spans="1:16" x14ac:dyDescent="0.3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>
        <v>187.76</v>
      </c>
      <c r="O36" s="6"/>
      <c r="P36" s="6"/>
    </row>
    <row r="37" spans="1:16" x14ac:dyDescent="0.3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3">
      <c r="A38" s="6"/>
      <c r="B38" s="10" t="s">
        <v>55</v>
      </c>
      <c r="C38" s="10" t="s">
        <v>20</v>
      </c>
      <c r="D38" s="10" t="s">
        <v>56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3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3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3">
      <c r="A41" s="6"/>
      <c r="B41" s="6">
        <v>1.2</v>
      </c>
      <c r="C41" s="14">
        <v>0</v>
      </c>
      <c r="D41" s="16" t="s">
        <v>59</v>
      </c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3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3">
      <c r="A43" s="6"/>
      <c r="B43" s="6">
        <v>1.4</v>
      </c>
      <c r="C43" s="14">
        <v>0</v>
      </c>
      <c r="D43" s="16" t="s">
        <v>59</v>
      </c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3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3">
      <c r="A45" s="6"/>
      <c r="B45" s="6">
        <v>1.6</v>
      </c>
      <c r="C45" s="14">
        <v>0</v>
      </c>
      <c r="D45" s="16" t="s">
        <v>59</v>
      </c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3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3">
      <c r="A47" s="6"/>
      <c r="B47" s="6">
        <v>1.8</v>
      </c>
      <c r="C47" s="14">
        <v>0</v>
      </c>
      <c r="D47" s="16" t="s">
        <v>59</v>
      </c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3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3">
      <c r="A49" s="6"/>
      <c r="B49" s="6">
        <v>2.2000000000000002</v>
      </c>
      <c r="C49" s="14">
        <v>0</v>
      </c>
      <c r="D49" s="16" t="s">
        <v>59</v>
      </c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3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3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3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3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3">
      <c r="A54" s="6"/>
      <c r="B54" s="6">
        <v>3.1</v>
      </c>
      <c r="C54" s="14">
        <v>0</v>
      </c>
      <c r="D54" s="16" t="s">
        <v>59</v>
      </c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3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3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3">
      <c r="A57" s="6"/>
      <c r="B57" s="10" t="s">
        <v>57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3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3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3">
      <c r="A60" s="6"/>
      <c r="B60" s="10" t="s">
        <v>46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3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3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3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3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3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3:BM38"/>
  <sheetViews>
    <sheetView tabSelected="1" topLeftCell="AF1" zoomScaleNormal="150" zoomScaleSheetLayoutView="100" workbookViewId="0">
      <selection activeCell="O15" sqref="O15"/>
    </sheetView>
  </sheetViews>
  <sheetFormatPr defaultRowHeight="14.4" x14ac:dyDescent="0.3"/>
  <cols>
    <col min="2" max="2" width="19.6640625" bestFit="1" customWidth="1"/>
    <col min="3" max="3" width="15" bestFit="1" customWidth="1"/>
    <col min="6" max="6" width="10.21875" bestFit="1" customWidth="1"/>
    <col min="7" max="7" width="7.88671875" bestFit="1" customWidth="1"/>
    <col min="8" max="8" width="18.77734375" bestFit="1" customWidth="1"/>
    <col min="9" max="9" width="8.21875" bestFit="1" customWidth="1"/>
    <col min="10" max="10" width="10" bestFit="1" customWidth="1"/>
    <col min="11" max="11" width="7.88671875" bestFit="1" customWidth="1"/>
    <col min="13" max="13" width="17.44140625" bestFit="1" customWidth="1"/>
    <col min="15" max="15" width="13.77734375" bestFit="1" customWidth="1"/>
    <col min="18" max="18" width="13.88671875" bestFit="1" customWidth="1"/>
    <col min="19" max="19" width="9.6640625" bestFit="1" customWidth="1"/>
    <col min="22" max="22" width="17.109375" bestFit="1" customWidth="1"/>
    <col min="24" max="24" width="13.77734375" bestFit="1" customWidth="1"/>
    <col min="27" max="27" width="13.88671875" bestFit="1" customWidth="1"/>
    <col min="31" max="31" width="17.44140625" bestFit="1" customWidth="1"/>
    <col min="40" max="40" width="17.44140625" bestFit="1" customWidth="1"/>
    <col min="49" max="49" width="17.109375" bestFit="1" customWidth="1"/>
    <col min="58" max="58" width="17.109375" bestFit="1" customWidth="1"/>
  </cols>
  <sheetData>
    <row r="3" spans="2:65" x14ac:dyDescent="0.3">
      <c r="B3" s="17"/>
      <c r="C3" s="21" t="s">
        <v>63</v>
      </c>
      <c r="D3" s="21" t="s">
        <v>60</v>
      </c>
      <c r="E3" s="21"/>
      <c r="F3" s="21" t="s">
        <v>64</v>
      </c>
      <c r="G3" s="21" t="s">
        <v>8</v>
      </c>
      <c r="H3" s="21" t="s">
        <v>65</v>
      </c>
      <c r="I3" s="21" t="s">
        <v>12</v>
      </c>
      <c r="J3" s="21" t="s">
        <v>14</v>
      </c>
      <c r="K3" s="21" t="s">
        <v>16</v>
      </c>
      <c r="M3" s="32" t="s">
        <v>288</v>
      </c>
      <c r="N3" s="33"/>
      <c r="O3" s="33"/>
      <c r="P3" s="33"/>
      <c r="Q3" s="33"/>
      <c r="R3" s="33"/>
      <c r="S3" s="33"/>
      <c r="T3" s="34"/>
      <c r="V3" s="35" t="s">
        <v>289</v>
      </c>
      <c r="W3" s="35"/>
      <c r="X3" s="35"/>
      <c r="Y3" s="35"/>
      <c r="Z3" s="35"/>
      <c r="AA3" s="35"/>
      <c r="AB3" s="35"/>
      <c r="AC3" s="35"/>
      <c r="AE3" s="32" t="s">
        <v>290</v>
      </c>
      <c r="AF3" s="33"/>
      <c r="AG3" s="33"/>
      <c r="AH3" s="33"/>
      <c r="AI3" s="33"/>
      <c r="AJ3" s="33"/>
      <c r="AK3" s="33"/>
      <c r="AL3" s="34"/>
      <c r="AN3" s="32" t="s">
        <v>291</v>
      </c>
      <c r="AO3" s="33"/>
      <c r="AP3" s="33"/>
      <c r="AQ3" s="33"/>
      <c r="AR3" s="33"/>
      <c r="AS3" s="33"/>
      <c r="AT3" s="33"/>
      <c r="AU3" s="34"/>
      <c r="AW3" s="35" t="s">
        <v>292</v>
      </c>
      <c r="AX3" s="35"/>
      <c r="AY3" s="35"/>
      <c r="AZ3" s="35"/>
      <c r="BA3" s="35"/>
      <c r="BB3" s="35"/>
      <c r="BC3" s="35"/>
      <c r="BD3" s="35"/>
      <c r="BF3" s="35" t="s">
        <v>294</v>
      </c>
      <c r="BG3" s="35"/>
      <c r="BH3" s="35"/>
      <c r="BI3" s="35"/>
      <c r="BJ3" s="35"/>
      <c r="BK3" s="35"/>
      <c r="BL3" s="35"/>
      <c r="BM3" s="35"/>
    </row>
    <row r="4" spans="2:65" x14ac:dyDescent="0.3">
      <c r="C4" s="21">
        <v>975</v>
      </c>
      <c r="D4" s="21">
        <v>0</v>
      </c>
      <c r="E4" s="21"/>
      <c r="F4" s="21" t="s">
        <v>66</v>
      </c>
      <c r="G4" s="21" t="s">
        <v>73</v>
      </c>
      <c r="H4" s="21" t="s">
        <v>80</v>
      </c>
      <c r="I4" s="21" t="s">
        <v>87</v>
      </c>
      <c r="J4" s="21" t="s">
        <v>94</v>
      </c>
      <c r="K4" s="21" t="s">
        <v>101</v>
      </c>
      <c r="M4" s="21"/>
      <c r="N4" s="21" t="s">
        <v>0</v>
      </c>
      <c r="O4" s="21" t="s">
        <v>108</v>
      </c>
      <c r="P4" s="21" t="s">
        <v>27</v>
      </c>
      <c r="Q4" s="21" t="s">
        <v>53</v>
      </c>
      <c r="R4" s="21" t="s">
        <v>218</v>
      </c>
      <c r="S4" s="21" t="s">
        <v>219</v>
      </c>
      <c r="T4" s="21" t="s">
        <v>220</v>
      </c>
      <c r="V4" s="21"/>
      <c r="W4" s="21" t="s">
        <v>0</v>
      </c>
      <c r="X4" s="21" t="s">
        <v>108</v>
      </c>
      <c r="Y4" s="21" t="s">
        <v>27</v>
      </c>
      <c r="Z4" s="21" t="s">
        <v>53</v>
      </c>
      <c r="AA4" s="21" t="s">
        <v>218</v>
      </c>
      <c r="AB4" s="21" t="s">
        <v>219</v>
      </c>
      <c r="AC4" s="21" t="s">
        <v>220</v>
      </c>
      <c r="AE4" s="21"/>
      <c r="AF4" s="21" t="s">
        <v>0</v>
      </c>
      <c r="AG4" s="21" t="s">
        <v>108</v>
      </c>
      <c r="AH4" s="21" t="s">
        <v>27</v>
      </c>
      <c r="AI4" s="21" t="s">
        <v>53</v>
      </c>
      <c r="AJ4" s="21" t="s">
        <v>218</v>
      </c>
      <c r="AK4" s="21" t="s">
        <v>219</v>
      </c>
      <c r="AL4" s="21" t="s">
        <v>220</v>
      </c>
      <c r="AN4" s="21"/>
      <c r="AO4" s="21" t="s">
        <v>0</v>
      </c>
      <c r="AP4" s="21" t="s">
        <v>108</v>
      </c>
      <c r="AQ4" s="21" t="s">
        <v>27</v>
      </c>
      <c r="AR4" s="21" t="s">
        <v>53</v>
      </c>
      <c r="AS4" s="21" t="s">
        <v>218</v>
      </c>
      <c r="AT4" s="21" t="s">
        <v>219</v>
      </c>
      <c r="AU4" s="21" t="s">
        <v>220</v>
      </c>
      <c r="AW4" s="21"/>
      <c r="AX4" s="21" t="s">
        <v>0</v>
      </c>
      <c r="AY4" s="21" t="s">
        <v>108</v>
      </c>
      <c r="AZ4" s="21" t="s">
        <v>27</v>
      </c>
      <c r="BA4" s="21" t="s">
        <v>53</v>
      </c>
      <c r="BB4" s="21" t="s">
        <v>218</v>
      </c>
      <c r="BC4" s="21" t="s">
        <v>219</v>
      </c>
      <c r="BD4" s="21" t="s">
        <v>220</v>
      </c>
      <c r="BF4" s="21"/>
      <c r="BG4" s="21" t="s">
        <v>0</v>
      </c>
      <c r="BH4" s="21" t="s">
        <v>108</v>
      </c>
      <c r="BI4" s="21" t="s">
        <v>27</v>
      </c>
      <c r="BJ4" s="21" t="s">
        <v>53</v>
      </c>
      <c r="BK4" s="21" t="s">
        <v>218</v>
      </c>
      <c r="BL4" s="21" t="s">
        <v>219</v>
      </c>
      <c r="BM4" s="21" t="s">
        <v>220</v>
      </c>
    </row>
    <row r="5" spans="2:65" x14ac:dyDescent="0.3">
      <c r="C5" s="21">
        <v>965</v>
      </c>
      <c r="D5" s="21">
        <v>10</v>
      </c>
      <c r="E5" s="21"/>
      <c r="F5" s="21" t="s">
        <v>67</v>
      </c>
      <c r="G5" s="21" t="s">
        <v>75</v>
      </c>
      <c r="H5" s="21" t="s">
        <v>81</v>
      </c>
      <c r="I5" s="21" t="s">
        <v>88</v>
      </c>
      <c r="J5" s="21" t="s">
        <v>95</v>
      </c>
      <c r="K5" s="21" t="s">
        <v>102</v>
      </c>
      <c r="M5" s="21" t="s">
        <v>223</v>
      </c>
      <c r="N5" s="21" t="s">
        <v>224</v>
      </c>
      <c r="O5" s="21" t="s">
        <v>21</v>
      </c>
      <c r="P5" s="21" t="s">
        <v>28</v>
      </c>
      <c r="Q5" s="21" t="s">
        <v>21</v>
      </c>
      <c r="R5" s="22">
        <v>0.9</v>
      </c>
      <c r="S5" s="21" t="s">
        <v>225</v>
      </c>
      <c r="T5" s="21" t="s">
        <v>66</v>
      </c>
      <c r="V5" s="21" t="s">
        <v>223</v>
      </c>
      <c r="W5" s="21" t="s">
        <v>224</v>
      </c>
      <c r="X5" s="21" t="s">
        <v>21</v>
      </c>
      <c r="Y5" s="21" t="s">
        <v>28</v>
      </c>
      <c r="Z5" s="21" t="s">
        <v>21</v>
      </c>
      <c r="AA5" s="22">
        <v>0.9</v>
      </c>
      <c r="AB5" s="21" t="s">
        <v>225</v>
      </c>
      <c r="AC5" s="21" t="s">
        <v>73</v>
      </c>
      <c r="AE5" s="21" t="s">
        <v>223</v>
      </c>
      <c r="AF5" s="21" t="s">
        <v>224</v>
      </c>
      <c r="AG5" s="21" t="s">
        <v>21</v>
      </c>
      <c r="AH5" s="21" t="s">
        <v>28</v>
      </c>
      <c r="AI5" s="21" t="s">
        <v>21</v>
      </c>
      <c r="AJ5" s="22">
        <v>0.9</v>
      </c>
      <c r="AK5" s="21" t="s">
        <v>225</v>
      </c>
      <c r="AL5" s="21" t="s">
        <v>80</v>
      </c>
      <c r="AN5" s="21" t="s">
        <v>223</v>
      </c>
      <c r="AO5" s="21" t="s">
        <v>224</v>
      </c>
      <c r="AP5" s="21" t="s">
        <v>21</v>
      </c>
      <c r="AQ5" s="21" t="s">
        <v>28</v>
      </c>
      <c r="AR5" s="21" t="s">
        <v>21</v>
      </c>
      <c r="AS5" s="22">
        <v>0.9</v>
      </c>
      <c r="AT5" s="21" t="s">
        <v>225</v>
      </c>
      <c r="AU5" s="21" t="s">
        <v>87</v>
      </c>
      <c r="AW5" s="21" t="s">
        <v>223</v>
      </c>
      <c r="AX5" s="21" t="s">
        <v>224</v>
      </c>
      <c r="AY5" s="21" t="s">
        <v>21</v>
      </c>
      <c r="AZ5" s="21" t="s">
        <v>28</v>
      </c>
      <c r="BA5" s="21" t="s">
        <v>21</v>
      </c>
      <c r="BB5" s="22">
        <v>0.9</v>
      </c>
      <c r="BC5" s="21" t="s">
        <v>225</v>
      </c>
      <c r="BD5" s="21" t="s">
        <v>94</v>
      </c>
      <c r="BF5" s="21" t="s">
        <v>223</v>
      </c>
      <c r="BG5" s="21" t="s">
        <v>224</v>
      </c>
      <c r="BH5" s="21" t="s">
        <v>21</v>
      </c>
      <c r="BI5" s="21" t="s">
        <v>28</v>
      </c>
      <c r="BJ5" s="21" t="s">
        <v>21</v>
      </c>
      <c r="BK5" s="22">
        <v>0.9</v>
      </c>
      <c r="BL5" s="21" t="s">
        <v>225</v>
      </c>
      <c r="BM5" s="21" t="s">
        <v>101</v>
      </c>
    </row>
    <row r="6" spans="2:65" x14ac:dyDescent="0.3">
      <c r="C6" s="21">
        <v>955</v>
      </c>
      <c r="D6" s="21">
        <v>20</v>
      </c>
      <c r="E6" s="21"/>
      <c r="F6" s="21" t="s">
        <v>68</v>
      </c>
      <c r="G6" s="21" t="s">
        <v>74</v>
      </c>
      <c r="H6" s="21" t="s">
        <v>82</v>
      </c>
      <c r="I6" s="21" t="s">
        <v>89</v>
      </c>
      <c r="J6" s="21" t="s">
        <v>96</v>
      </c>
      <c r="K6" s="21" t="s">
        <v>107</v>
      </c>
      <c r="M6" s="21" t="s">
        <v>226</v>
      </c>
      <c r="N6" s="21" t="s">
        <v>227</v>
      </c>
      <c r="O6" s="21" t="s">
        <v>26</v>
      </c>
      <c r="P6" s="21" t="s">
        <v>141</v>
      </c>
      <c r="Q6" s="21" t="s">
        <v>29</v>
      </c>
      <c r="R6" s="22">
        <v>0.95</v>
      </c>
      <c r="S6" s="23" t="s">
        <v>221</v>
      </c>
      <c r="T6" s="21" t="s">
        <v>213</v>
      </c>
      <c r="V6" s="21" t="s">
        <v>217</v>
      </c>
      <c r="W6" s="21" t="s">
        <v>227</v>
      </c>
      <c r="X6" s="21" t="s">
        <v>26</v>
      </c>
      <c r="Y6" s="21" t="s">
        <v>141</v>
      </c>
      <c r="Z6" s="21" t="s">
        <v>29</v>
      </c>
      <c r="AA6" s="22">
        <v>0.95</v>
      </c>
      <c r="AB6" s="23" t="s">
        <v>221</v>
      </c>
      <c r="AC6" s="21" t="s">
        <v>246</v>
      </c>
      <c r="AE6" s="21" t="s">
        <v>226</v>
      </c>
      <c r="AF6" s="21" t="s">
        <v>227</v>
      </c>
      <c r="AG6" s="21" t="s">
        <v>26</v>
      </c>
      <c r="AH6" s="21" t="s">
        <v>141</v>
      </c>
      <c r="AI6" s="21" t="s">
        <v>29</v>
      </c>
      <c r="AJ6" s="22">
        <v>0.95</v>
      </c>
      <c r="AK6" s="23" t="s">
        <v>221</v>
      </c>
      <c r="AL6" s="21" t="s">
        <v>260</v>
      </c>
      <c r="AN6" s="21" t="s">
        <v>226</v>
      </c>
      <c r="AO6" s="21" t="s">
        <v>227</v>
      </c>
      <c r="AP6" s="21" t="s">
        <v>31</v>
      </c>
      <c r="AQ6" s="21" t="s">
        <v>141</v>
      </c>
      <c r="AR6" s="21" t="s">
        <v>29</v>
      </c>
      <c r="AS6" s="22">
        <v>0.95</v>
      </c>
      <c r="AT6" s="23" t="s">
        <v>270</v>
      </c>
      <c r="AU6" s="21" t="s">
        <v>269</v>
      </c>
      <c r="AW6" s="21" t="s">
        <v>217</v>
      </c>
      <c r="AX6" s="21" t="s">
        <v>227</v>
      </c>
      <c r="AY6" s="21" t="s">
        <v>26</v>
      </c>
      <c r="AZ6" s="21" t="s">
        <v>141</v>
      </c>
      <c r="BA6" s="21" t="s">
        <v>29</v>
      </c>
      <c r="BB6" s="22">
        <v>0.95</v>
      </c>
      <c r="BC6" s="23" t="s">
        <v>221</v>
      </c>
      <c r="BD6" s="21" t="s">
        <v>279</v>
      </c>
      <c r="BF6" s="21" t="s">
        <v>217</v>
      </c>
      <c r="BG6" s="21" t="s">
        <v>227</v>
      </c>
      <c r="BH6" s="21" t="s">
        <v>31</v>
      </c>
      <c r="BI6" s="21" t="s">
        <v>141</v>
      </c>
      <c r="BJ6" s="21" t="s">
        <v>29</v>
      </c>
      <c r="BK6" s="22">
        <v>0.95</v>
      </c>
      <c r="BL6" s="23" t="s">
        <v>270</v>
      </c>
      <c r="BM6" s="21" t="s">
        <v>293</v>
      </c>
    </row>
    <row r="7" spans="2:65" x14ac:dyDescent="0.3">
      <c r="C7" s="21">
        <v>945</v>
      </c>
      <c r="D7" s="21">
        <v>30</v>
      </c>
      <c r="E7" s="21"/>
      <c r="F7" s="21" t="s">
        <v>69</v>
      </c>
      <c r="G7" s="21" t="s">
        <v>76</v>
      </c>
      <c r="H7" s="21" t="s">
        <v>83</v>
      </c>
      <c r="I7" s="21" t="s">
        <v>90</v>
      </c>
      <c r="J7" s="21" t="s">
        <v>97</v>
      </c>
      <c r="K7" s="21" t="s">
        <v>103</v>
      </c>
      <c r="M7" s="21" t="s">
        <v>236</v>
      </c>
      <c r="N7" s="21" t="s">
        <v>228</v>
      </c>
      <c r="O7" s="24" t="s">
        <v>229</v>
      </c>
      <c r="P7" s="21" t="s">
        <v>230</v>
      </c>
      <c r="Q7" s="24" t="s">
        <v>231</v>
      </c>
      <c r="R7" s="21" t="s">
        <v>232</v>
      </c>
      <c r="S7" s="21"/>
      <c r="T7" s="21"/>
      <c r="V7" s="21" t="s">
        <v>247</v>
      </c>
      <c r="W7" s="21" t="s">
        <v>248</v>
      </c>
      <c r="X7" s="24" t="s">
        <v>249</v>
      </c>
      <c r="Y7" s="21" t="s">
        <v>250</v>
      </c>
      <c r="Z7" s="21" t="s">
        <v>251</v>
      </c>
      <c r="AA7" s="21" t="s">
        <v>252</v>
      </c>
      <c r="AB7" s="21"/>
      <c r="AC7" s="21"/>
      <c r="AE7" s="21" t="s">
        <v>236</v>
      </c>
      <c r="AF7" s="21" t="s">
        <v>261</v>
      </c>
      <c r="AG7" s="24" t="s">
        <v>262</v>
      </c>
      <c r="AH7" s="21" t="s">
        <v>263</v>
      </c>
      <c r="AI7" s="24" t="s">
        <v>264</v>
      </c>
      <c r="AJ7" s="21" t="s">
        <v>265</v>
      </c>
      <c r="AK7" s="21"/>
      <c r="AL7" s="21"/>
      <c r="AN7" s="21" t="s">
        <v>236</v>
      </c>
      <c r="AO7" s="21" t="s">
        <v>271</v>
      </c>
      <c r="AP7" s="24" t="s">
        <v>272</v>
      </c>
      <c r="AQ7" s="21" t="s">
        <v>273</v>
      </c>
      <c r="AR7" s="24" t="s">
        <v>274</v>
      </c>
      <c r="AS7" s="21" t="s">
        <v>275</v>
      </c>
      <c r="AT7" s="21"/>
      <c r="AU7" s="21"/>
      <c r="AW7" s="21" t="s">
        <v>247</v>
      </c>
      <c r="AX7" s="21" t="s">
        <v>295</v>
      </c>
      <c r="AY7" s="24" t="s">
        <v>280</v>
      </c>
      <c r="AZ7" s="21" t="s">
        <v>281</v>
      </c>
      <c r="BA7" s="24" t="s">
        <v>282</v>
      </c>
      <c r="BB7" s="21" t="s">
        <v>283</v>
      </c>
      <c r="BC7" s="21"/>
      <c r="BD7" s="21"/>
      <c r="BF7" s="21" t="s">
        <v>247</v>
      </c>
      <c r="BG7" s="21" t="s">
        <v>296</v>
      </c>
      <c r="BH7" s="24" t="s">
        <v>297</v>
      </c>
      <c r="BI7" s="21" t="s">
        <v>282</v>
      </c>
      <c r="BJ7" s="24" t="s">
        <v>298</v>
      </c>
      <c r="BK7" s="21" t="s">
        <v>299</v>
      </c>
      <c r="BL7" s="21"/>
      <c r="BM7" s="21"/>
    </row>
    <row r="8" spans="2:65" x14ac:dyDescent="0.3">
      <c r="C8" s="21">
        <v>935</v>
      </c>
      <c r="D8" s="21">
        <v>40</v>
      </c>
      <c r="E8" s="21"/>
      <c r="F8" s="21" t="s">
        <v>70</v>
      </c>
      <c r="G8" s="21" t="s">
        <v>77</v>
      </c>
      <c r="H8" s="21" t="s">
        <v>84</v>
      </c>
      <c r="I8" s="21" t="s">
        <v>91</v>
      </c>
      <c r="J8" s="21" t="s">
        <v>98</v>
      </c>
      <c r="K8" s="21" t="s">
        <v>104</v>
      </c>
      <c r="M8" s="21" t="s">
        <v>222</v>
      </c>
      <c r="N8" s="21" t="s">
        <v>233</v>
      </c>
      <c r="O8" s="21" t="s">
        <v>26</v>
      </c>
      <c r="P8" s="21" t="s">
        <v>47</v>
      </c>
      <c r="Q8" s="21" t="s">
        <v>29</v>
      </c>
      <c r="R8" s="22">
        <v>0.9</v>
      </c>
      <c r="S8" s="21" t="s">
        <v>234</v>
      </c>
      <c r="T8" s="21" t="s">
        <v>235</v>
      </c>
      <c r="V8" s="21" t="s">
        <v>253</v>
      </c>
      <c r="W8" s="21" t="s">
        <v>227</v>
      </c>
      <c r="X8" s="21" t="s">
        <v>26</v>
      </c>
      <c r="Y8" s="21" t="s">
        <v>28</v>
      </c>
      <c r="Z8" s="21" t="s">
        <v>29</v>
      </c>
      <c r="AA8" s="22">
        <v>0.9</v>
      </c>
      <c r="AB8" s="21" t="s">
        <v>234</v>
      </c>
      <c r="AC8" s="21" t="s">
        <v>257</v>
      </c>
      <c r="AE8" s="21" t="s">
        <v>222</v>
      </c>
      <c r="AF8" s="21" t="s">
        <v>227</v>
      </c>
      <c r="AG8" s="21" t="s">
        <v>26</v>
      </c>
      <c r="AH8" s="21" t="s">
        <v>266</v>
      </c>
      <c r="AI8" s="21" t="s">
        <v>29</v>
      </c>
      <c r="AJ8" s="22">
        <v>0.9</v>
      </c>
      <c r="AK8" s="21" t="s">
        <v>234</v>
      </c>
      <c r="AL8" s="21" t="s">
        <v>267</v>
      </c>
      <c r="AN8" s="21" t="s">
        <v>222</v>
      </c>
      <c r="AO8" s="21" t="s">
        <v>62</v>
      </c>
      <c r="AP8" s="21" t="s">
        <v>31</v>
      </c>
      <c r="AQ8" s="21" t="s">
        <v>45</v>
      </c>
      <c r="AR8" s="21" t="s">
        <v>29</v>
      </c>
      <c r="AS8" s="22">
        <v>0.9</v>
      </c>
      <c r="AT8" s="21" t="s">
        <v>239</v>
      </c>
      <c r="AU8" s="21" t="s">
        <v>276</v>
      </c>
      <c r="AW8" s="21" t="s">
        <v>253</v>
      </c>
      <c r="AX8" s="21" t="s">
        <v>242</v>
      </c>
      <c r="AY8" s="21" t="s">
        <v>26</v>
      </c>
      <c r="AZ8" s="21" t="s">
        <v>243</v>
      </c>
      <c r="BA8" s="21" t="s">
        <v>29</v>
      </c>
      <c r="BB8" s="22">
        <v>0.9</v>
      </c>
      <c r="BC8" s="21" t="s">
        <v>234</v>
      </c>
      <c r="BD8" s="21" t="s">
        <v>284</v>
      </c>
      <c r="BF8" s="21" t="s">
        <v>253</v>
      </c>
      <c r="BG8" s="21" t="s">
        <v>300</v>
      </c>
      <c r="BH8" s="21" t="s">
        <v>31</v>
      </c>
      <c r="BI8" s="21" t="s">
        <v>243</v>
      </c>
      <c r="BJ8" s="21" t="s">
        <v>29</v>
      </c>
      <c r="BK8" s="22">
        <v>0.92</v>
      </c>
      <c r="BL8" s="21" t="s">
        <v>234</v>
      </c>
      <c r="BM8" s="25" t="s">
        <v>301</v>
      </c>
    </row>
    <row r="9" spans="2:65" x14ac:dyDescent="0.3">
      <c r="C9" s="21">
        <v>925</v>
      </c>
      <c r="D9" s="21">
        <v>50</v>
      </c>
      <c r="E9" s="21"/>
      <c r="F9" s="21" t="s">
        <v>71</v>
      </c>
      <c r="G9" s="21" t="s">
        <v>78</v>
      </c>
      <c r="H9" s="21" t="s">
        <v>85</v>
      </c>
      <c r="I9" s="21" t="s">
        <v>92</v>
      </c>
      <c r="J9" s="21" t="s">
        <v>99</v>
      </c>
      <c r="K9" s="21" t="s">
        <v>105</v>
      </c>
      <c r="M9" s="21" t="s">
        <v>237</v>
      </c>
      <c r="N9" s="21" t="s">
        <v>61</v>
      </c>
      <c r="O9" s="21" t="s">
        <v>26</v>
      </c>
      <c r="P9" s="21" t="s">
        <v>238</v>
      </c>
      <c r="Q9" s="21" t="s">
        <v>29</v>
      </c>
      <c r="R9" s="22">
        <v>0.92</v>
      </c>
      <c r="S9" s="21" t="s">
        <v>239</v>
      </c>
      <c r="T9" s="21" t="s">
        <v>240</v>
      </c>
      <c r="V9" s="21" t="s">
        <v>254</v>
      </c>
      <c r="W9" s="21" t="s">
        <v>233</v>
      </c>
      <c r="X9" s="21" t="s">
        <v>26</v>
      </c>
      <c r="Y9" s="21" t="s">
        <v>243</v>
      </c>
      <c r="Z9" s="21" t="s">
        <v>29</v>
      </c>
      <c r="AA9" s="22">
        <v>0.92</v>
      </c>
      <c r="AB9" s="21" t="s">
        <v>234</v>
      </c>
      <c r="AC9" s="25" t="s">
        <v>286</v>
      </c>
      <c r="AE9" s="21" t="s">
        <v>237</v>
      </c>
      <c r="AF9" s="21" t="s">
        <v>233</v>
      </c>
      <c r="AG9" s="21" t="s">
        <v>26</v>
      </c>
      <c r="AH9" s="21" t="s">
        <v>45</v>
      </c>
      <c r="AI9" s="21" t="s">
        <v>29</v>
      </c>
      <c r="AJ9" s="22">
        <v>0.92</v>
      </c>
      <c r="AK9" s="21" t="s">
        <v>234</v>
      </c>
      <c r="AL9" s="25" t="s">
        <v>268</v>
      </c>
      <c r="AN9" s="21" t="s">
        <v>237</v>
      </c>
      <c r="AO9" s="21" t="s">
        <v>61</v>
      </c>
      <c r="AP9" s="21" t="s">
        <v>31</v>
      </c>
      <c r="AQ9" s="21" t="s">
        <v>45</v>
      </c>
      <c r="AR9" s="21" t="s">
        <v>29</v>
      </c>
      <c r="AS9" s="22">
        <v>0.92</v>
      </c>
      <c r="AT9" s="21" t="s">
        <v>234</v>
      </c>
      <c r="AU9" s="25" t="s">
        <v>277</v>
      </c>
      <c r="AW9" s="21" t="s">
        <v>254</v>
      </c>
      <c r="AX9" s="21" t="s">
        <v>233</v>
      </c>
      <c r="AY9" s="21" t="s">
        <v>26</v>
      </c>
      <c r="AZ9" s="21" t="s">
        <v>243</v>
      </c>
      <c r="BA9" s="21" t="s">
        <v>29</v>
      </c>
      <c r="BB9" s="22">
        <v>0.92</v>
      </c>
      <c r="BC9" s="21" t="s">
        <v>234</v>
      </c>
      <c r="BD9" s="25" t="s">
        <v>285</v>
      </c>
      <c r="BF9" s="21" t="s">
        <v>254</v>
      </c>
      <c r="BG9" s="21" t="s">
        <v>224</v>
      </c>
      <c r="BH9" s="21" t="s">
        <v>31</v>
      </c>
      <c r="BI9" s="21" t="s">
        <v>28</v>
      </c>
      <c r="BJ9" s="21" t="s">
        <v>26</v>
      </c>
      <c r="BK9" s="22">
        <v>0.95</v>
      </c>
      <c r="BL9" s="21" t="s">
        <v>239</v>
      </c>
      <c r="BM9" s="21" t="s">
        <v>302</v>
      </c>
    </row>
    <row r="10" spans="2:65" x14ac:dyDescent="0.3">
      <c r="C10" s="21">
        <v>915</v>
      </c>
      <c r="D10" s="21">
        <v>60</v>
      </c>
      <c r="E10" s="21"/>
      <c r="F10" s="25" t="s">
        <v>72</v>
      </c>
      <c r="G10" s="25" t="s">
        <v>79</v>
      </c>
      <c r="H10" s="25" t="s">
        <v>86</v>
      </c>
      <c r="I10" s="25" t="s">
        <v>93</v>
      </c>
      <c r="J10" s="25" t="s">
        <v>100</v>
      </c>
      <c r="K10" s="25" t="s">
        <v>106</v>
      </c>
      <c r="M10" s="21" t="s">
        <v>241</v>
      </c>
      <c r="N10" s="21" t="s">
        <v>242</v>
      </c>
      <c r="O10" s="21" t="s">
        <v>26</v>
      </c>
      <c r="P10" s="21" t="s">
        <v>243</v>
      </c>
      <c r="Q10" s="21" t="s">
        <v>29</v>
      </c>
      <c r="R10" s="22">
        <v>0.92</v>
      </c>
      <c r="S10" s="21" t="s">
        <v>244</v>
      </c>
      <c r="T10" s="25" t="s">
        <v>245</v>
      </c>
      <c r="V10" s="21" t="s">
        <v>255</v>
      </c>
      <c r="W10" s="21" t="s">
        <v>233</v>
      </c>
      <c r="X10" s="21" t="s">
        <v>26</v>
      </c>
      <c r="Y10" s="21" t="s">
        <v>47</v>
      </c>
      <c r="Z10" s="21" t="s">
        <v>25</v>
      </c>
      <c r="AA10" s="22">
        <v>0.94</v>
      </c>
      <c r="AB10" s="21" t="s">
        <v>234</v>
      </c>
      <c r="AC10" s="21" t="s">
        <v>258</v>
      </c>
      <c r="AE10" s="21" t="s">
        <v>241</v>
      </c>
      <c r="AF10" s="21" t="s">
        <v>224</v>
      </c>
      <c r="AG10" s="21" t="s">
        <v>26</v>
      </c>
      <c r="AH10" s="21" t="s">
        <v>47</v>
      </c>
      <c r="AI10" s="21" t="s">
        <v>29</v>
      </c>
      <c r="AJ10" s="22">
        <v>0.94</v>
      </c>
      <c r="AK10" s="21" t="s">
        <v>234</v>
      </c>
      <c r="AL10" s="21">
        <v>113.48</v>
      </c>
      <c r="AN10" s="21" t="s">
        <v>241</v>
      </c>
      <c r="AO10" s="21" t="s">
        <v>61</v>
      </c>
      <c r="AP10" s="21" t="s">
        <v>31</v>
      </c>
      <c r="AQ10" s="21" t="s">
        <v>28</v>
      </c>
      <c r="AR10" s="21" t="s">
        <v>29</v>
      </c>
      <c r="AS10" s="22">
        <v>0.94</v>
      </c>
      <c r="AT10" s="21" t="s">
        <v>234</v>
      </c>
      <c r="AU10" s="21" t="s">
        <v>278</v>
      </c>
      <c r="AW10" s="21" t="s">
        <v>255</v>
      </c>
      <c r="AX10" s="21" t="s">
        <v>227</v>
      </c>
      <c r="AY10" s="21" t="s">
        <v>26</v>
      </c>
      <c r="AZ10" s="21" t="s">
        <v>28</v>
      </c>
      <c r="BA10" s="21" t="s">
        <v>29</v>
      </c>
      <c r="BB10" s="22">
        <v>0.9</v>
      </c>
      <c r="BC10" s="21" t="s">
        <v>234</v>
      </c>
      <c r="BD10" s="21" t="s">
        <v>287</v>
      </c>
      <c r="BF10" s="21" t="s">
        <v>255</v>
      </c>
      <c r="BG10" s="21" t="s">
        <v>300</v>
      </c>
      <c r="BH10" s="21" t="s">
        <v>31</v>
      </c>
      <c r="BI10" s="21" t="s">
        <v>28</v>
      </c>
      <c r="BJ10" s="21" t="s">
        <v>29</v>
      </c>
      <c r="BK10" s="22">
        <v>0.94</v>
      </c>
      <c r="BL10" s="21" t="s">
        <v>234</v>
      </c>
      <c r="BM10" s="21" t="s">
        <v>303</v>
      </c>
    </row>
    <row r="11" spans="2:65" x14ac:dyDescent="0.3">
      <c r="C11" s="21"/>
      <c r="D11" s="20"/>
      <c r="E11" s="20"/>
      <c r="F11" s="20"/>
      <c r="G11" s="20"/>
      <c r="H11" s="20"/>
      <c r="I11" s="20"/>
      <c r="J11" s="20"/>
      <c r="K11" s="20"/>
      <c r="V11" s="21" t="s">
        <v>256</v>
      </c>
      <c r="W11" s="21" t="s">
        <v>227</v>
      </c>
      <c r="X11" s="21" t="s">
        <v>26</v>
      </c>
      <c r="Y11" s="21" t="s">
        <v>243</v>
      </c>
      <c r="Z11" s="21" t="s">
        <v>24</v>
      </c>
      <c r="AA11" s="22">
        <v>0.94</v>
      </c>
      <c r="AB11" s="21" t="s">
        <v>234</v>
      </c>
      <c r="AC11" s="21" t="s">
        <v>259</v>
      </c>
      <c r="AW11" s="21" t="s">
        <v>256</v>
      </c>
      <c r="AX11" s="21" t="s">
        <v>61</v>
      </c>
      <c r="AY11" s="21" t="s">
        <v>26</v>
      </c>
      <c r="AZ11" s="21" t="s">
        <v>28</v>
      </c>
      <c r="BA11" s="21" t="s">
        <v>29</v>
      </c>
      <c r="BB11" s="22">
        <v>0.95</v>
      </c>
      <c r="BC11" s="21" t="s">
        <v>234</v>
      </c>
      <c r="BD11" s="21" t="s">
        <v>191</v>
      </c>
      <c r="BF11" s="21" t="s">
        <v>256</v>
      </c>
      <c r="BG11" s="21" t="s">
        <v>61</v>
      </c>
      <c r="BH11" s="21" t="s">
        <v>31</v>
      </c>
      <c r="BI11" s="21" t="s">
        <v>47</v>
      </c>
      <c r="BJ11" s="21" t="s">
        <v>29</v>
      </c>
      <c r="BK11" s="22">
        <v>0.9</v>
      </c>
      <c r="BL11" s="21" t="s">
        <v>234</v>
      </c>
      <c r="BM11" s="21" t="s">
        <v>304</v>
      </c>
    </row>
    <row r="12" spans="2:65" x14ac:dyDescent="0.3">
      <c r="B12" s="21"/>
      <c r="C12" s="21" t="s">
        <v>108</v>
      </c>
      <c r="D12" s="20"/>
      <c r="E12" s="20"/>
      <c r="F12" s="20"/>
      <c r="G12" s="20"/>
      <c r="H12" s="20"/>
      <c r="I12" s="20"/>
      <c r="J12" s="20"/>
      <c r="K12" s="20"/>
    </row>
    <row r="13" spans="2:65" ht="28.8" x14ac:dyDescent="0.3">
      <c r="B13" s="21" t="s">
        <v>21</v>
      </c>
      <c r="C13" s="26" t="s">
        <v>143</v>
      </c>
      <c r="D13" s="21">
        <v>0</v>
      </c>
      <c r="E13" s="21"/>
      <c r="F13" s="21" t="s">
        <v>66</v>
      </c>
      <c r="G13" s="21" t="s">
        <v>73</v>
      </c>
      <c r="H13" s="21" t="s">
        <v>80</v>
      </c>
      <c r="I13" s="21" t="s">
        <v>87</v>
      </c>
      <c r="J13" s="21" t="s">
        <v>94</v>
      </c>
      <c r="K13" s="21" t="s">
        <v>101</v>
      </c>
    </row>
    <row r="14" spans="2:65" ht="28.8" x14ac:dyDescent="0.3">
      <c r="B14" s="21" t="s">
        <v>24</v>
      </c>
      <c r="C14" s="26" t="s">
        <v>144</v>
      </c>
      <c r="D14" s="21">
        <v>10</v>
      </c>
      <c r="E14" s="21"/>
      <c r="F14" s="21" t="s">
        <v>110</v>
      </c>
      <c r="G14" s="21" t="s">
        <v>115</v>
      </c>
      <c r="H14" s="21" t="s">
        <v>120</v>
      </c>
      <c r="I14" s="21" t="s">
        <v>125</v>
      </c>
      <c r="J14" s="21" t="s">
        <v>130</v>
      </c>
      <c r="K14" s="21" t="s">
        <v>135</v>
      </c>
      <c r="R14" s="18"/>
    </row>
    <row r="15" spans="2:65" ht="28.8" x14ac:dyDescent="0.3">
      <c r="B15" s="21" t="s">
        <v>25</v>
      </c>
      <c r="C15" s="26" t="s">
        <v>145</v>
      </c>
      <c r="D15" s="21">
        <v>20</v>
      </c>
      <c r="E15" s="21"/>
      <c r="F15" s="21" t="s">
        <v>111</v>
      </c>
      <c r="G15" s="21" t="s">
        <v>116</v>
      </c>
      <c r="H15" s="21" t="s">
        <v>121</v>
      </c>
      <c r="I15" s="21" t="s">
        <v>126</v>
      </c>
      <c r="J15" s="21" t="s">
        <v>131</v>
      </c>
      <c r="K15" s="21" t="s">
        <v>136</v>
      </c>
      <c r="R15" s="18"/>
    </row>
    <row r="16" spans="2:65" ht="28.8" x14ac:dyDescent="0.3">
      <c r="B16" s="21" t="s">
        <v>26</v>
      </c>
      <c r="C16" s="26" t="s">
        <v>146</v>
      </c>
      <c r="D16" s="21">
        <v>30</v>
      </c>
      <c r="E16" s="21"/>
      <c r="F16" s="25" t="s">
        <v>112</v>
      </c>
      <c r="G16" s="25" t="s">
        <v>117</v>
      </c>
      <c r="H16" s="25" t="s">
        <v>122</v>
      </c>
      <c r="I16" s="21" t="s">
        <v>127</v>
      </c>
      <c r="J16" s="25" t="s">
        <v>132</v>
      </c>
      <c r="K16" s="21" t="s">
        <v>137</v>
      </c>
      <c r="N16" s="19"/>
    </row>
    <row r="17" spans="2:11" ht="28.8" x14ac:dyDescent="0.3">
      <c r="B17" s="21" t="s">
        <v>29</v>
      </c>
      <c r="C17" s="26" t="s">
        <v>147</v>
      </c>
      <c r="D17" s="21">
        <v>40</v>
      </c>
      <c r="E17" s="21"/>
      <c r="F17" s="21" t="s">
        <v>113</v>
      </c>
      <c r="G17" s="21" t="s">
        <v>118</v>
      </c>
      <c r="H17" s="21" t="s">
        <v>123</v>
      </c>
      <c r="I17" s="21" t="s">
        <v>128</v>
      </c>
      <c r="J17" s="21" t="s">
        <v>133</v>
      </c>
      <c r="K17" s="21" t="s">
        <v>138</v>
      </c>
    </row>
    <row r="18" spans="2:11" ht="28.8" x14ac:dyDescent="0.3">
      <c r="B18" s="21" t="s">
        <v>109</v>
      </c>
      <c r="C18" s="26" t="s">
        <v>148</v>
      </c>
      <c r="D18" s="21">
        <v>50</v>
      </c>
      <c r="E18" s="21"/>
      <c r="F18" s="21" t="s">
        <v>114</v>
      </c>
      <c r="G18" s="21" t="s">
        <v>119</v>
      </c>
      <c r="H18" s="21" t="s">
        <v>124</v>
      </c>
      <c r="I18" s="25" t="s">
        <v>129</v>
      </c>
      <c r="J18" s="21" t="s">
        <v>134</v>
      </c>
      <c r="K18" s="25" t="s">
        <v>139</v>
      </c>
    </row>
    <row r="19" spans="2:11" x14ac:dyDescent="0.3"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2:11" x14ac:dyDescent="0.3">
      <c r="B20" s="21"/>
      <c r="C20" s="21" t="s">
        <v>27</v>
      </c>
      <c r="D20" s="21"/>
      <c r="E20" s="21"/>
      <c r="F20" s="21"/>
      <c r="G20" s="21"/>
      <c r="H20" s="21"/>
      <c r="I20" s="21"/>
      <c r="J20" s="21"/>
      <c r="K20" s="21"/>
    </row>
    <row r="21" spans="2:11" ht="28.8" x14ac:dyDescent="0.3">
      <c r="B21" s="21" t="s">
        <v>140</v>
      </c>
      <c r="C21" s="26" t="s">
        <v>142</v>
      </c>
      <c r="D21" s="21">
        <v>0</v>
      </c>
      <c r="E21" s="21"/>
      <c r="F21" s="21" t="s">
        <v>66</v>
      </c>
      <c r="G21" s="21" t="s">
        <v>73</v>
      </c>
      <c r="H21" s="21" t="s">
        <v>80</v>
      </c>
      <c r="I21" s="21" t="s">
        <v>87</v>
      </c>
      <c r="J21" s="21" t="s">
        <v>94</v>
      </c>
      <c r="K21" s="21" t="s">
        <v>101</v>
      </c>
    </row>
    <row r="22" spans="2:11" ht="28.8" x14ac:dyDescent="0.3">
      <c r="B22" s="21" t="s">
        <v>45</v>
      </c>
      <c r="C22" s="26" t="s">
        <v>149</v>
      </c>
      <c r="D22" s="21">
        <v>15</v>
      </c>
      <c r="E22" s="21"/>
      <c r="F22" s="21" t="s">
        <v>153</v>
      </c>
      <c r="G22" s="21" t="s">
        <v>157</v>
      </c>
      <c r="H22" s="21" t="s">
        <v>159</v>
      </c>
      <c r="I22" s="21" t="s">
        <v>163</v>
      </c>
      <c r="J22" s="21" t="s">
        <v>167</v>
      </c>
      <c r="K22" s="21" t="s">
        <v>171</v>
      </c>
    </row>
    <row r="23" spans="2:11" ht="28.8" x14ac:dyDescent="0.3">
      <c r="B23" s="21" t="s">
        <v>47</v>
      </c>
      <c r="C23" s="26" t="s">
        <v>150</v>
      </c>
      <c r="D23" s="21">
        <v>30</v>
      </c>
      <c r="E23" s="21"/>
      <c r="F23" s="21" t="s">
        <v>154</v>
      </c>
      <c r="G23" s="21" t="s">
        <v>79</v>
      </c>
      <c r="H23" s="21" t="s">
        <v>160</v>
      </c>
      <c r="I23" s="21" t="s">
        <v>164</v>
      </c>
      <c r="J23" s="21" t="s">
        <v>168</v>
      </c>
      <c r="K23" s="21" t="s">
        <v>172</v>
      </c>
    </row>
    <row r="24" spans="2:11" ht="28.8" x14ac:dyDescent="0.3">
      <c r="B24" s="21" t="s">
        <v>49</v>
      </c>
      <c r="C24" s="26" t="s">
        <v>151</v>
      </c>
      <c r="D24" s="21">
        <v>45</v>
      </c>
      <c r="E24" s="21"/>
      <c r="F24" s="21" t="s">
        <v>155</v>
      </c>
      <c r="G24" s="21" t="s">
        <v>158</v>
      </c>
      <c r="H24" s="21" t="s">
        <v>161</v>
      </c>
      <c r="I24" s="21" t="s">
        <v>165</v>
      </c>
      <c r="J24" s="21" t="s">
        <v>169</v>
      </c>
      <c r="K24" s="21" t="s">
        <v>173</v>
      </c>
    </row>
    <row r="25" spans="2:11" ht="28.8" x14ac:dyDescent="0.3">
      <c r="B25" s="21" t="s">
        <v>141</v>
      </c>
      <c r="C25" s="26" t="s">
        <v>152</v>
      </c>
      <c r="D25" s="21">
        <v>60</v>
      </c>
      <c r="E25" s="21"/>
      <c r="F25" s="25" t="s">
        <v>156</v>
      </c>
      <c r="G25" s="25" t="s">
        <v>118</v>
      </c>
      <c r="H25" s="25" t="s">
        <v>162</v>
      </c>
      <c r="I25" s="25" t="s">
        <v>166</v>
      </c>
      <c r="J25" s="25" t="s">
        <v>170</v>
      </c>
      <c r="K25" s="25" t="s">
        <v>174</v>
      </c>
    </row>
    <row r="26" spans="2:11" x14ac:dyDescent="0.3">
      <c r="B26" s="21"/>
      <c r="C26" s="21"/>
      <c r="D26" s="21"/>
      <c r="E26" s="21"/>
      <c r="F26" s="21"/>
      <c r="G26" s="21"/>
      <c r="H26" s="21"/>
      <c r="I26" s="21"/>
      <c r="J26" s="21"/>
      <c r="K26" s="21"/>
    </row>
    <row r="27" spans="2:11" x14ac:dyDescent="0.3">
      <c r="B27" s="21"/>
      <c r="C27" s="26" t="s">
        <v>175</v>
      </c>
      <c r="D27" s="21"/>
      <c r="E27" s="21"/>
      <c r="F27" s="21"/>
      <c r="G27" s="21"/>
      <c r="H27" s="21"/>
      <c r="I27" s="21"/>
      <c r="J27" s="21"/>
      <c r="K27" s="21"/>
    </row>
    <row r="28" spans="2:11" x14ac:dyDescent="0.3">
      <c r="B28" s="21" t="s">
        <v>21</v>
      </c>
      <c r="C28" s="27">
        <v>0</v>
      </c>
      <c r="D28" s="21">
        <v>0</v>
      </c>
      <c r="E28" s="21"/>
      <c r="F28" s="21" t="s">
        <v>66</v>
      </c>
      <c r="G28" s="21" t="s">
        <v>73</v>
      </c>
      <c r="H28" s="21" t="s">
        <v>80</v>
      </c>
      <c r="I28" s="21" t="s">
        <v>87</v>
      </c>
      <c r="J28" s="21" t="s">
        <v>94</v>
      </c>
      <c r="K28" s="21" t="s">
        <v>101</v>
      </c>
    </row>
    <row r="29" spans="2:11" x14ac:dyDescent="0.3">
      <c r="B29" s="21" t="s">
        <v>24</v>
      </c>
      <c r="C29" s="22">
        <v>0.05</v>
      </c>
      <c r="D29" s="21">
        <v>15</v>
      </c>
      <c r="E29" s="21"/>
      <c r="F29" s="21" t="s">
        <v>176</v>
      </c>
      <c r="G29" s="21" t="s">
        <v>180</v>
      </c>
      <c r="H29" s="21" t="s">
        <v>184</v>
      </c>
      <c r="I29" s="21" t="s">
        <v>188</v>
      </c>
      <c r="J29" s="21" t="s">
        <v>192</v>
      </c>
      <c r="K29" s="21" t="s">
        <v>196</v>
      </c>
    </row>
    <row r="30" spans="2:11" x14ac:dyDescent="0.3">
      <c r="B30" s="21" t="s">
        <v>25</v>
      </c>
      <c r="C30" s="22">
        <v>0.1</v>
      </c>
      <c r="D30" s="21">
        <v>30</v>
      </c>
      <c r="E30" s="21"/>
      <c r="F30" s="21" t="s">
        <v>177</v>
      </c>
      <c r="G30" s="21" t="s">
        <v>181</v>
      </c>
      <c r="H30" s="21" t="s">
        <v>185</v>
      </c>
      <c r="I30" s="21" t="s">
        <v>189</v>
      </c>
      <c r="J30" s="21" t="s">
        <v>193</v>
      </c>
      <c r="K30" s="21" t="s">
        <v>197</v>
      </c>
    </row>
    <row r="31" spans="2:11" x14ac:dyDescent="0.3">
      <c r="B31" s="21" t="s">
        <v>26</v>
      </c>
      <c r="C31" s="22">
        <v>0.15</v>
      </c>
      <c r="D31" s="21">
        <v>45</v>
      </c>
      <c r="E31" s="21"/>
      <c r="F31" s="21" t="s">
        <v>178</v>
      </c>
      <c r="G31" s="21" t="s">
        <v>182</v>
      </c>
      <c r="H31" s="21" t="s">
        <v>186</v>
      </c>
      <c r="I31" s="21" t="s">
        <v>190</v>
      </c>
      <c r="J31" s="21" t="s">
        <v>194</v>
      </c>
      <c r="K31" s="21" t="s">
        <v>198</v>
      </c>
    </row>
    <row r="32" spans="2:11" x14ac:dyDescent="0.3">
      <c r="B32" s="21" t="s">
        <v>29</v>
      </c>
      <c r="C32" s="22">
        <v>0.2</v>
      </c>
      <c r="D32" s="21">
        <v>60</v>
      </c>
      <c r="E32" s="21"/>
      <c r="F32" s="25" t="s">
        <v>179</v>
      </c>
      <c r="G32" s="25" t="s">
        <v>183</v>
      </c>
      <c r="H32" s="25" t="s">
        <v>187</v>
      </c>
      <c r="I32" s="25" t="s">
        <v>191</v>
      </c>
      <c r="J32" s="25" t="s">
        <v>195</v>
      </c>
      <c r="K32" s="25" t="s">
        <v>199</v>
      </c>
    </row>
    <row r="33" spans="2:11" x14ac:dyDescent="0.3">
      <c r="B33" s="30"/>
      <c r="C33" s="28"/>
      <c r="D33" s="21"/>
      <c r="E33" s="21"/>
      <c r="F33" s="21"/>
      <c r="G33" s="21"/>
      <c r="H33" s="21"/>
      <c r="I33" s="21"/>
      <c r="J33" s="21"/>
      <c r="K33" s="21"/>
    </row>
    <row r="34" spans="2:11" x14ac:dyDescent="0.3">
      <c r="B34" s="30"/>
      <c r="C34" s="28" t="s">
        <v>200</v>
      </c>
      <c r="D34" s="21"/>
      <c r="E34" s="21"/>
      <c r="F34" s="21"/>
      <c r="G34" s="21"/>
      <c r="H34" s="21"/>
      <c r="I34" s="21"/>
      <c r="J34" s="21"/>
      <c r="K34" s="21"/>
    </row>
    <row r="35" spans="2:11" x14ac:dyDescent="0.3">
      <c r="B35" s="30"/>
      <c r="C35" s="29">
        <v>0.9</v>
      </c>
      <c r="D35" s="21">
        <v>0</v>
      </c>
      <c r="E35" s="21"/>
      <c r="F35" s="21" t="s">
        <v>66</v>
      </c>
      <c r="G35" s="21" t="s">
        <v>73</v>
      </c>
      <c r="H35" s="21" t="s">
        <v>80</v>
      </c>
      <c r="I35" s="21" t="s">
        <v>87</v>
      </c>
      <c r="J35" s="21" t="s">
        <v>94</v>
      </c>
      <c r="K35" s="21" t="s">
        <v>101</v>
      </c>
    </row>
    <row r="36" spans="2:11" x14ac:dyDescent="0.3">
      <c r="B36" s="30"/>
      <c r="C36" s="29">
        <v>0.92</v>
      </c>
      <c r="D36" s="21">
        <v>15</v>
      </c>
      <c r="E36" s="21"/>
      <c r="F36" s="21" t="s">
        <v>201</v>
      </c>
      <c r="G36" s="21" t="s">
        <v>203</v>
      </c>
      <c r="H36" s="21" t="s">
        <v>205</v>
      </c>
      <c r="I36" s="21" t="s">
        <v>208</v>
      </c>
      <c r="J36" s="21" t="s">
        <v>212</v>
      </c>
      <c r="K36" s="21" t="s">
        <v>214</v>
      </c>
    </row>
    <row r="37" spans="2:11" x14ac:dyDescent="0.3">
      <c r="B37" s="30"/>
      <c r="C37" s="29">
        <v>0.94</v>
      </c>
      <c r="D37" s="21">
        <v>30</v>
      </c>
      <c r="E37" s="21"/>
      <c r="F37" s="21" t="s">
        <v>153</v>
      </c>
      <c r="G37" s="21" t="s">
        <v>76</v>
      </c>
      <c r="H37" s="21" t="s">
        <v>206</v>
      </c>
      <c r="I37" s="21" t="s">
        <v>209</v>
      </c>
      <c r="J37" s="21" t="s">
        <v>211</v>
      </c>
      <c r="K37" s="21" t="s">
        <v>215</v>
      </c>
    </row>
    <row r="38" spans="2:11" x14ac:dyDescent="0.3">
      <c r="B38" s="30"/>
      <c r="C38" s="29">
        <v>0.95</v>
      </c>
      <c r="D38" s="21">
        <v>50</v>
      </c>
      <c r="E38" s="21"/>
      <c r="F38" s="25" t="s">
        <v>202</v>
      </c>
      <c r="G38" s="25" t="s">
        <v>204</v>
      </c>
      <c r="H38" s="25" t="s">
        <v>207</v>
      </c>
      <c r="I38" s="25" t="s">
        <v>210</v>
      </c>
      <c r="J38" s="25" t="s">
        <v>213</v>
      </c>
      <c r="K38" s="25" t="s">
        <v>216</v>
      </c>
    </row>
  </sheetData>
  <mergeCells count="6">
    <mergeCell ref="M3:T3"/>
    <mergeCell ref="AN3:AU3"/>
    <mergeCell ref="AW3:BD3"/>
    <mergeCell ref="BF3:BM3"/>
    <mergeCell ref="V3:AC3"/>
    <mergeCell ref="AE3:AL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schemas.microsoft.com/office/infopath/2007/PartnerControls"/>
    <ds:schemaRef ds:uri="c9412f1f-c5de-433b-90f0-e30b35783b17"/>
    <ds:schemaRef ds:uri="7da2dc2f-10e7-442f-ad91-645aa4b47b8a"/>
  </ds:schemaRefs>
</ds:datastoreItem>
</file>

<file path=customXml/itemProps2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Variables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Connor Baldwin (2306099)</cp:lastModifiedBy>
  <cp:revision/>
  <dcterms:created xsi:type="dcterms:W3CDTF">2024-03-06T17:57:01Z</dcterms:created>
  <dcterms:modified xsi:type="dcterms:W3CDTF">2025-12-11T17:20:49Z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