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chartsheets/sheet3.xml" ContentType="application/vnd.openxmlformats-officedocument.spreadsheetml.chartsheet+xml"/>
  <Override PartName="/xl/chartsheets/sheet4.xml" ContentType="application/vnd.openxmlformats-officedocument.spreadsheetml.chart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ml.chartshapes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4.xml" ContentType="application/vnd.openxmlformats-officedocument.drawingml.chartshapes+xml"/>
  <Override PartName="/xl/drawings/drawing5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6.xml" ContentType="application/vnd.openxmlformats-officedocument.drawingml.chartshapes+xml"/>
  <Override PartName="/xl/drawings/drawing7.xml" ContentType="application/vnd.openxmlformats-officedocument.drawing+xml"/>
  <Override PartName="/xl/charts/chart4.xml" ContentType="application/vnd.openxmlformats-officedocument.drawingml.chart+xml"/>
  <Override PartName="/xl/drawings/drawing8.xml" ContentType="application/vnd.openxmlformats-officedocument.drawing+xml"/>
  <Override PartName="/xl/charts/chart5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9.xml" ContentType="application/vnd.openxmlformats-officedocument.drawing+xml"/>
  <Override PartName="/xl/charts/chart6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7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10.xml" ContentType="application/vnd.openxmlformats-officedocument.drawing+xml"/>
  <Override PartName="/xl/charts/chart8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drawings/drawing11.xml" ContentType="application/vnd.openxmlformats-officedocument.drawing+xml"/>
  <Override PartName="/xl/charts/chart9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12.xml" ContentType="application/vnd.openxmlformats-officedocument.drawing+xml"/>
  <Override PartName="/xl/charts/chart10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drawings/drawing13.xml" ContentType="application/vnd.openxmlformats-officedocument.drawing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charts/chart11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2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3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harts/chart14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3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owtsd-my.sharepoint.com/personal/2306131_student_uwtsd_ac_uk/Documents/L5/Thermo/"/>
    </mc:Choice>
  </mc:AlternateContent>
  <xr:revisionPtr revIDLastSave="1128" documentId="8_{DA9723F9-C3EB-4FB2-9C1A-85A282580023}" xr6:coauthVersionLast="47" xr6:coauthVersionMax="47" xr10:uidLastSave="{426ADBC0-F8B2-441F-9E4F-DB513D6A9658}"/>
  <bookViews>
    <workbookView minimized="1" xWindow="15045" yWindow="5385" windowWidth="10800" windowHeight="5580" xr2:uid="{00000000-000D-0000-FFFF-FFFF00000000}"/>
  </bookViews>
  <sheets>
    <sheet name="Calculations" sheetId="1" r:id="rId1"/>
    <sheet name="Piston" sheetId="12" r:id="rId2"/>
    <sheet name="Velocity" sheetId="13" r:id="rId3"/>
    <sheet name="Acceleration" sheetId="15" r:id="rId4"/>
    <sheet name="Volume" sheetId="5" r:id="rId5"/>
    <sheet name="Cam Measurements" sheetId="16" r:id="rId6"/>
    <sheet name="Valve Vel" sheetId="17" r:id="rId7"/>
    <sheet name="Valve Acc" sheetId="18" r:id="rId8"/>
    <sheet name="Jerk" sheetId="19" r:id="rId9"/>
    <sheet name="Valve Lift vs Piston Position " sheetId="20" r:id="rId10"/>
    <sheet name="Flow Bench+Graphs " sheetId="21" r:id="rId11"/>
  </sheets>
  <calcPr calcId="191028" calcCompleted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49" i="21" l="1"/>
  <c r="E49" i="21"/>
  <c r="F49" i="21"/>
  <c r="G49" i="21"/>
  <c r="H49" i="21"/>
  <c r="J49" i="21"/>
  <c r="I49" i="21"/>
  <c r="K49" i="21"/>
  <c r="L49" i="21"/>
  <c r="M21" i="21"/>
  <c r="L21" i="21"/>
  <c r="K21" i="21"/>
  <c r="J21" i="21"/>
  <c r="I21" i="21"/>
  <c r="H21" i="21"/>
  <c r="G21" i="21"/>
  <c r="F21" i="21"/>
  <c r="E21" i="21"/>
  <c r="D21" i="21"/>
  <c r="M20" i="21"/>
  <c r="L20" i="21"/>
  <c r="K20" i="21"/>
  <c r="H20" i="21"/>
  <c r="G20" i="21"/>
  <c r="F20" i="21"/>
  <c r="E20" i="21"/>
  <c r="D20" i="21"/>
  <c r="D2" i="19" a="1"/>
  <c r="D2" i="19" s="1"/>
  <c r="D362" i="18" a="1"/>
  <c r="D362" i="18" s="1"/>
  <c r="E3" i="18" a="1"/>
  <c r="E3" i="18" s="1"/>
  <c r="E4" i="18" a="1"/>
  <c r="E4" i="18" s="1"/>
  <c r="E5" i="18" a="1"/>
  <c r="E5" i="18" s="1"/>
  <c r="E6" i="18" a="1"/>
  <c r="E6" i="18" s="1"/>
  <c r="E7" i="18" a="1"/>
  <c r="E7" i="18" s="1"/>
  <c r="E8" i="18" a="1"/>
  <c r="E8" i="18" s="1"/>
  <c r="E9" i="18" a="1"/>
  <c r="E9" i="18" s="1"/>
  <c r="E10" i="18" a="1"/>
  <c r="E10" i="18" s="1"/>
  <c r="E11" i="18" a="1"/>
  <c r="E11" i="18"/>
  <c r="E12" i="18" a="1"/>
  <c r="E12" i="18" s="1"/>
  <c r="E13" i="18" a="1"/>
  <c r="E13" i="18" s="1"/>
  <c r="E14" i="18" a="1"/>
  <c r="E14" i="18" s="1"/>
  <c r="E15" i="18" a="1"/>
  <c r="E15" i="18" s="1"/>
  <c r="E16" i="18" a="1"/>
  <c r="E16" i="18" s="1"/>
  <c r="E17" i="18" a="1"/>
  <c r="E17" i="18" s="1"/>
  <c r="E18" i="18" a="1"/>
  <c r="E18" i="18" s="1"/>
  <c r="E19" i="18" a="1"/>
  <c r="E19" i="18" s="1"/>
  <c r="E20" i="18" a="1"/>
  <c r="E20" i="18" s="1"/>
  <c r="E21" i="18" a="1"/>
  <c r="E21" i="18" s="1"/>
  <c r="E22" i="18" a="1"/>
  <c r="E22" i="18" s="1"/>
  <c r="E23" i="18" a="1"/>
  <c r="E23" i="18" s="1"/>
  <c r="E24" i="18" a="1"/>
  <c r="E24" i="18" s="1"/>
  <c r="E25" i="18" a="1"/>
  <c r="E25" i="18" s="1"/>
  <c r="E26" i="18" a="1"/>
  <c r="E26" i="18" s="1"/>
  <c r="E27" i="18" a="1"/>
  <c r="E27" i="18" s="1"/>
  <c r="E28" i="18" a="1"/>
  <c r="E28" i="18" s="1"/>
  <c r="E29" i="18" a="1"/>
  <c r="E29" i="18" s="1"/>
  <c r="E30" i="18" a="1"/>
  <c r="E30" i="18" s="1"/>
  <c r="E31" i="18" a="1"/>
  <c r="E31" i="18" s="1"/>
  <c r="E32" i="18" a="1"/>
  <c r="E32" i="18" s="1"/>
  <c r="E33" i="18" a="1"/>
  <c r="E33" i="18" s="1"/>
  <c r="E34" i="18" a="1"/>
  <c r="E34" i="18" s="1"/>
  <c r="E35" i="18" a="1"/>
  <c r="E35" i="18" s="1"/>
  <c r="E36" i="18" a="1"/>
  <c r="E36" i="18" s="1"/>
  <c r="E37" i="18" a="1"/>
  <c r="E37" i="18" s="1"/>
  <c r="E38" i="18" a="1"/>
  <c r="E38" i="18" s="1"/>
  <c r="E39" i="18" a="1"/>
  <c r="E39" i="18" s="1"/>
  <c r="E40" i="18" a="1"/>
  <c r="E40" i="18" s="1"/>
  <c r="E41" i="18" a="1"/>
  <c r="E41" i="18" s="1"/>
  <c r="E42" i="18" a="1"/>
  <c r="E42" i="18" s="1"/>
  <c r="E43" i="18" a="1"/>
  <c r="E43" i="18" s="1"/>
  <c r="E44" i="18" a="1"/>
  <c r="E44" i="18" s="1"/>
  <c r="E45" i="18" a="1"/>
  <c r="E45" i="18" s="1"/>
  <c r="E46" i="18" a="1"/>
  <c r="E46" i="18" s="1"/>
  <c r="E47" i="18" a="1"/>
  <c r="E47" i="18" s="1"/>
  <c r="E48" i="18" a="1"/>
  <c r="E48" i="18" s="1"/>
  <c r="E49" i="18" a="1"/>
  <c r="E49" i="18" s="1"/>
  <c r="E50" i="18" a="1"/>
  <c r="E50" i="18" s="1"/>
  <c r="E51" i="18" a="1"/>
  <c r="E51" i="18" s="1"/>
  <c r="E52" i="18" a="1"/>
  <c r="E52" i="18" s="1"/>
  <c r="E53" i="18" a="1"/>
  <c r="E53" i="18" s="1"/>
  <c r="E54" i="18" a="1"/>
  <c r="E54" i="18" s="1"/>
  <c r="E55" i="18" a="1"/>
  <c r="E55" i="18" s="1"/>
  <c r="E56" i="18" a="1"/>
  <c r="E56" i="18" s="1"/>
  <c r="E57" i="18" a="1"/>
  <c r="E57" i="18" s="1"/>
  <c r="E58" i="18" a="1"/>
  <c r="E58" i="18" s="1"/>
  <c r="E59" i="18" a="1"/>
  <c r="E59" i="18" s="1"/>
  <c r="E60" i="18" a="1"/>
  <c r="E60" i="18" s="1"/>
  <c r="E61" i="18" a="1"/>
  <c r="E61" i="18" s="1"/>
  <c r="E62" i="18" a="1"/>
  <c r="E62" i="18" s="1"/>
  <c r="E63" i="18" a="1"/>
  <c r="E63" i="18" s="1"/>
  <c r="E64" i="18" a="1"/>
  <c r="E64" i="18" s="1"/>
  <c r="E65" i="18" a="1"/>
  <c r="E65" i="18" s="1"/>
  <c r="E66" i="18" a="1"/>
  <c r="E66" i="18" s="1"/>
  <c r="E67" i="18" a="1"/>
  <c r="E67" i="18" s="1"/>
  <c r="E68" i="18" a="1"/>
  <c r="E68" i="18" s="1"/>
  <c r="E69" i="18" a="1"/>
  <c r="E69" i="18" s="1"/>
  <c r="E70" i="18" a="1"/>
  <c r="E70" i="18" s="1"/>
  <c r="E71" i="18" a="1"/>
  <c r="E71" i="18" s="1"/>
  <c r="E72" i="18" a="1"/>
  <c r="E72" i="18" s="1"/>
  <c r="E73" i="18" a="1"/>
  <c r="E73" i="18" s="1"/>
  <c r="E74" i="18" a="1"/>
  <c r="E74" i="18" s="1"/>
  <c r="E75" i="18" a="1"/>
  <c r="E75" i="18" s="1"/>
  <c r="E76" i="18" a="1"/>
  <c r="E76" i="18" s="1"/>
  <c r="E77" i="18" a="1"/>
  <c r="E77" i="18" s="1"/>
  <c r="E78" i="18" a="1"/>
  <c r="E78" i="18" s="1"/>
  <c r="E79" i="18" a="1"/>
  <c r="E79" i="18" s="1"/>
  <c r="E80" i="18" a="1"/>
  <c r="E80" i="18" s="1"/>
  <c r="E81" i="18" a="1"/>
  <c r="E81" i="18" s="1"/>
  <c r="E82" i="18" a="1"/>
  <c r="E82" i="18" s="1"/>
  <c r="E83" i="18" a="1"/>
  <c r="E83" i="18" s="1"/>
  <c r="E84" i="18" a="1"/>
  <c r="E84" i="18" s="1"/>
  <c r="E85" i="18" a="1"/>
  <c r="E85" i="18" s="1"/>
  <c r="E86" i="18" a="1"/>
  <c r="E86" i="18" s="1"/>
  <c r="E87" i="18" a="1"/>
  <c r="E87" i="18" s="1"/>
  <c r="E88" i="18" a="1"/>
  <c r="E88" i="18" s="1"/>
  <c r="E89" i="18" a="1"/>
  <c r="E89" i="18" s="1"/>
  <c r="E90" i="18" a="1"/>
  <c r="E90" i="18" s="1"/>
  <c r="E91" i="18" a="1"/>
  <c r="E91" i="18" s="1"/>
  <c r="E92" i="18" a="1"/>
  <c r="E92" i="18" s="1"/>
  <c r="E93" i="18" a="1"/>
  <c r="E93" i="18" s="1"/>
  <c r="E94" i="18" a="1"/>
  <c r="E94" i="18" s="1"/>
  <c r="E95" i="18" a="1"/>
  <c r="E95" i="18" s="1"/>
  <c r="E96" i="18" a="1"/>
  <c r="E96" i="18" s="1"/>
  <c r="E97" i="18" a="1"/>
  <c r="E97" i="18" s="1"/>
  <c r="E98" i="18" a="1"/>
  <c r="E98" i="18" s="1"/>
  <c r="E99" i="18" a="1"/>
  <c r="E99" i="18" s="1"/>
  <c r="E100" i="18" a="1"/>
  <c r="E100" i="18" s="1"/>
  <c r="E101" i="18" a="1"/>
  <c r="E101" i="18" s="1"/>
  <c r="E102" i="18" a="1"/>
  <c r="E102" i="18" s="1"/>
  <c r="E103" i="18" a="1"/>
  <c r="E103" i="18" s="1"/>
  <c r="E104" i="18" a="1"/>
  <c r="E104" i="18" s="1"/>
  <c r="E105" i="18" a="1"/>
  <c r="E105" i="18" s="1"/>
  <c r="E106" i="18" a="1"/>
  <c r="E106" i="18" s="1"/>
  <c r="E107" i="18" a="1"/>
  <c r="E107" i="18" s="1"/>
  <c r="E108" i="18" a="1"/>
  <c r="E108" i="18" s="1"/>
  <c r="E109" i="18" a="1"/>
  <c r="E109" i="18" s="1"/>
  <c r="E110" i="18" a="1"/>
  <c r="E110" i="18" s="1"/>
  <c r="E111" i="18" a="1"/>
  <c r="E111" i="18" s="1"/>
  <c r="E112" i="18" a="1"/>
  <c r="E112" i="18" s="1"/>
  <c r="E113" i="18" a="1"/>
  <c r="E113" i="18" s="1"/>
  <c r="E114" i="18" a="1"/>
  <c r="E114" i="18" s="1"/>
  <c r="E115" i="18" a="1"/>
  <c r="E115" i="18" s="1"/>
  <c r="E116" i="18" a="1"/>
  <c r="E116" i="18" s="1"/>
  <c r="E117" i="18" a="1"/>
  <c r="E117" i="18" s="1"/>
  <c r="E118" i="18" a="1"/>
  <c r="E118" i="18" s="1"/>
  <c r="E119" i="18" a="1"/>
  <c r="E119" i="18" s="1"/>
  <c r="E120" i="18" a="1"/>
  <c r="E120" i="18" s="1"/>
  <c r="E121" i="18" a="1"/>
  <c r="E121" i="18" s="1"/>
  <c r="E122" i="18" a="1"/>
  <c r="E122" i="18" s="1"/>
  <c r="E123" i="18" a="1"/>
  <c r="E123" i="18" s="1"/>
  <c r="E124" i="18" a="1"/>
  <c r="E124" i="18" s="1"/>
  <c r="E125" i="18" a="1"/>
  <c r="E125" i="18" s="1"/>
  <c r="E126" i="18" a="1"/>
  <c r="E126" i="18" s="1"/>
  <c r="E127" i="18" a="1"/>
  <c r="E127" i="18" s="1"/>
  <c r="E128" i="18" a="1"/>
  <c r="E128" i="18" s="1"/>
  <c r="E129" i="18" a="1"/>
  <c r="E129" i="18" s="1"/>
  <c r="E130" i="18" a="1"/>
  <c r="E130" i="18" s="1"/>
  <c r="E131" i="18" a="1"/>
  <c r="E131" i="18" s="1"/>
  <c r="E132" i="18" a="1"/>
  <c r="E132" i="18" s="1"/>
  <c r="E133" i="18" a="1"/>
  <c r="E133" i="18" s="1"/>
  <c r="E134" i="18" a="1"/>
  <c r="E134" i="18" s="1"/>
  <c r="E135" i="18" a="1"/>
  <c r="E135" i="18" s="1"/>
  <c r="E136" i="18" a="1"/>
  <c r="E136" i="18" s="1"/>
  <c r="E137" i="18" a="1"/>
  <c r="E137" i="18" s="1"/>
  <c r="E138" i="18" a="1"/>
  <c r="E138" i="18" s="1"/>
  <c r="E139" i="18" a="1"/>
  <c r="E139" i="18" s="1"/>
  <c r="E140" i="18" a="1"/>
  <c r="E140" i="18" s="1"/>
  <c r="E141" i="18" a="1"/>
  <c r="E141" i="18" s="1"/>
  <c r="E142" i="18" a="1"/>
  <c r="E142" i="18" s="1"/>
  <c r="E143" i="18" a="1"/>
  <c r="E143" i="18" s="1"/>
  <c r="E144" i="18" a="1"/>
  <c r="E144" i="18" s="1"/>
  <c r="E145" i="18" a="1"/>
  <c r="E145" i="18" s="1"/>
  <c r="E146" i="18" a="1"/>
  <c r="E146" i="18" s="1"/>
  <c r="E147" i="18" a="1"/>
  <c r="E147" i="18" s="1"/>
  <c r="E148" i="18" a="1"/>
  <c r="E148" i="18" s="1"/>
  <c r="E149" i="18" a="1"/>
  <c r="E149" i="18" s="1"/>
  <c r="E150" i="18" a="1"/>
  <c r="E150" i="18" s="1"/>
  <c r="E151" i="18" a="1"/>
  <c r="E151" i="18" s="1"/>
  <c r="E152" i="18" a="1"/>
  <c r="E152" i="18" s="1"/>
  <c r="E153" i="18" a="1"/>
  <c r="E153" i="18" s="1"/>
  <c r="E154" i="18" a="1"/>
  <c r="E154" i="18" s="1"/>
  <c r="E155" i="18" a="1"/>
  <c r="E155" i="18" s="1"/>
  <c r="E156" i="18" a="1"/>
  <c r="E156" i="18" s="1"/>
  <c r="E157" i="18" a="1"/>
  <c r="E157" i="18" s="1"/>
  <c r="E158" i="18" a="1"/>
  <c r="E158" i="18" s="1"/>
  <c r="E159" i="18" a="1"/>
  <c r="E159" i="18" s="1"/>
  <c r="E160" i="18" a="1"/>
  <c r="E160" i="18" s="1"/>
  <c r="E161" i="18" a="1"/>
  <c r="E161" i="18" s="1"/>
  <c r="E162" i="18" a="1"/>
  <c r="E162" i="18" s="1"/>
  <c r="E163" i="18" a="1"/>
  <c r="E163" i="18" s="1"/>
  <c r="E164" i="18" a="1"/>
  <c r="E164" i="18" s="1"/>
  <c r="E165" i="18" a="1"/>
  <c r="E165" i="18" s="1"/>
  <c r="E166" i="18" a="1"/>
  <c r="E166" i="18" s="1"/>
  <c r="E167" i="18" a="1"/>
  <c r="E167" i="18" s="1"/>
  <c r="E168" i="18" a="1"/>
  <c r="E168" i="18" s="1"/>
  <c r="E169" i="18" a="1"/>
  <c r="E169" i="18" s="1"/>
  <c r="E170" i="18" a="1"/>
  <c r="E170" i="18" s="1"/>
  <c r="E171" i="18" a="1"/>
  <c r="E171" i="18" s="1"/>
  <c r="E172" i="18" a="1"/>
  <c r="E172" i="18" s="1"/>
  <c r="E173" i="18" a="1"/>
  <c r="E173" i="18" s="1"/>
  <c r="E174" i="18" a="1"/>
  <c r="E174" i="18" s="1"/>
  <c r="E175" i="18" a="1"/>
  <c r="E175" i="18" s="1"/>
  <c r="E176" i="18" a="1"/>
  <c r="E176" i="18" s="1"/>
  <c r="E177" i="18" a="1"/>
  <c r="E177" i="18" s="1"/>
  <c r="E178" i="18" a="1"/>
  <c r="E178" i="18" s="1"/>
  <c r="E179" i="18" a="1"/>
  <c r="E179" i="18" s="1"/>
  <c r="E180" i="18" a="1"/>
  <c r="E180" i="18" s="1"/>
  <c r="E181" i="18" a="1"/>
  <c r="E181" i="18" s="1"/>
  <c r="E182" i="18" a="1"/>
  <c r="E182" i="18" s="1"/>
  <c r="E183" i="18" a="1"/>
  <c r="E183" i="18" s="1"/>
  <c r="E184" i="18" a="1"/>
  <c r="E184" i="18" s="1"/>
  <c r="E185" i="18" a="1"/>
  <c r="E185" i="18" s="1"/>
  <c r="E186" i="18" a="1"/>
  <c r="E186" i="18" s="1"/>
  <c r="E187" i="18" a="1"/>
  <c r="E187" i="18" s="1"/>
  <c r="E188" i="18" a="1"/>
  <c r="E188" i="18" s="1"/>
  <c r="E189" i="18" a="1"/>
  <c r="E189" i="18" s="1"/>
  <c r="E190" i="18" a="1"/>
  <c r="E190" i="18" s="1"/>
  <c r="E191" i="18" a="1"/>
  <c r="E191" i="18" s="1"/>
  <c r="E192" i="18" a="1"/>
  <c r="E192" i="18" s="1"/>
  <c r="E193" i="18" a="1"/>
  <c r="E193" i="18" s="1"/>
  <c r="E194" i="18" a="1"/>
  <c r="E194" i="18" s="1"/>
  <c r="E195" i="18" a="1"/>
  <c r="E195" i="18"/>
  <c r="E196" i="18" a="1"/>
  <c r="E196" i="18" s="1"/>
  <c r="E197" i="18" a="1"/>
  <c r="E197" i="18" s="1"/>
  <c r="E198" i="18" a="1"/>
  <c r="E198" i="18" s="1"/>
  <c r="E199" i="18" a="1"/>
  <c r="E199" i="18" s="1"/>
  <c r="E200" i="18" a="1"/>
  <c r="E200" i="18" s="1"/>
  <c r="E201" i="18" a="1"/>
  <c r="E201" i="18" s="1"/>
  <c r="E202" i="18" a="1"/>
  <c r="E202" i="18" s="1"/>
  <c r="E203" i="18" a="1"/>
  <c r="E203" i="18" s="1"/>
  <c r="E204" i="18" a="1"/>
  <c r="E204" i="18" s="1"/>
  <c r="E205" i="18" a="1"/>
  <c r="E205" i="18" s="1"/>
  <c r="E206" i="18" a="1"/>
  <c r="E206" i="18" s="1"/>
  <c r="E207" i="18" a="1"/>
  <c r="E207" i="18" s="1"/>
  <c r="E208" i="18" a="1"/>
  <c r="E208" i="18" s="1"/>
  <c r="E209" i="18" a="1"/>
  <c r="E209" i="18" s="1"/>
  <c r="E210" i="18" a="1"/>
  <c r="E210" i="18" s="1"/>
  <c r="E211" i="18" a="1"/>
  <c r="E211" i="18" s="1"/>
  <c r="E212" i="18" a="1"/>
  <c r="E212" i="18" s="1"/>
  <c r="E213" i="18" a="1"/>
  <c r="E213" i="18" s="1"/>
  <c r="E214" i="18" a="1"/>
  <c r="E214" i="18" s="1"/>
  <c r="E215" i="18" a="1"/>
  <c r="E215" i="18" s="1"/>
  <c r="E216" i="18" a="1"/>
  <c r="E216" i="18" s="1"/>
  <c r="E217" i="18" a="1"/>
  <c r="E217" i="18" s="1"/>
  <c r="E218" i="18" a="1"/>
  <c r="E218" i="18" s="1"/>
  <c r="E219" i="18" a="1"/>
  <c r="E219" i="18" s="1"/>
  <c r="E220" i="18" a="1"/>
  <c r="E220" i="18" s="1"/>
  <c r="E221" i="18" a="1"/>
  <c r="E221" i="18" s="1"/>
  <c r="E222" i="18" a="1"/>
  <c r="E222" i="18" s="1"/>
  <c r="E223" i="18" a="1"/>
  <c r="E223" i="18" s="1"/>
  <c r="E224" i="18" a="1"/>
  <c r="E224" i="18" s="1"/>
  <c r="E225" i="18" a="1"/>
  <c r="E225" i="18" s="1"/>
  <c r="E226" i="18" a="1"/>
  <c r="E226" i="18" s="1"/>
  <c r="E227" i="18" a="1"/>
  <c r="E227" i="18" s="1"/>
  <c r="E228" i="18" a="1"/>
  <c r="E228" i="18" s="1"/>
  <c r="E229" i="18" a="1"/>
  <c r="E229" i="18" s="1"/>
  <c r="E230" i="18" a="1"/>
  <c r="E230" i="18" s="1"/>
  <c r="E231" i="18" a="1"/>
  <c r="E231" i="18" s="1"/>
  <c r="E232" i="18" a="1"/>
  <c r="E232" i="18" s="1"/>
  <c r="E233" i="18" a="1"/>
  <c r="E233" i="18" s="1"/>
  <c r="E234" i="18" a="1"/>
  <c r="E234" i="18" s="1"/>
  <c r="E235" i="18" a="1"/>
  <c r="E235" i="18" s="1"/>
  <c r="E236" i="18" a="1"/>
  <c r="E236" i="18" s="1"/>
  <c r="E237" i="18" a="1"/>
  <c r="E237" i="18" s="1"/>
  <c r="E238" i="18" a="1"/>
  <c r="E238" i="18" s="1"/>
  <c r="E239" i="18" a="1"/>
  <c r="E239" i="18" s="1"/>
  <c r="E240" i="18" a="1"/>
  <c r="E240" i="18" s="1"/>
  <c r="E241" i="18" a="1"/>
  <c r="E241" i="18" s="1"/>
  <c r="E242" i="18" a="1"/>
  <c r="E242" i="18" s="1"/>
  <c r="E243" i="18" a="1"/>
  <c r="E243" i="18" s="1"/>
  <c r="E244" i="18" a="1"/>
  <c r="E244" i="18" s="1"/>
  <c r="E245" i="18" a="1"/>
  <c r="E245" i="18" s="1"/>
  <c r="E246" i="18" a="1"/>
  <c r="E246" i="18" s="1"/>
  <c r="E247" i="18" a="1"/>
  <c r="E247" i="18" s="1"/>
  <c r="E248" i="18" a="1"/>
  <c r="E248" i="18" s="1"/>
  <c r="E249" i="18" a="1"/>
  <c r="E249" i="18" s="1"/>
  <c r="E250" i="18" a="1"/>
  <c r="E250" i="18" s="1"/>
  <c r="E251" i="18" a="1"/>
  <c r="E251" i="18" s="1"/>
  <c r="E252" i="18" a="1"/>
  <c r="E252" i="18" s="1"/>
  <c r="E253" i="18" a="1"/>
  <c r="E253" i="18" s="1"/>
  <c r="E254" i="18" a="1"/>
  <c r="E254" i="18" s="1"/>
  <c r="E255" i="18" a="1"/>
  <c r="E255" i="18" s="1"/>
  <c r="E256" i="18" a="1"/>
  <c r="E256" i="18" s="1"/>
  <c r="E257" i="18" a="1"/>
  <c r="E257" i="18" s="1"/>
  <c r="E258" i="18" a="1"/>
  <c r="E258" i="18" s="1"/>
  <c r="E259" i="18" a="1"/>
  <c r="E259" i="18" s="1"/>
  <c r="E260" i="18" a="1"/>
  <c r="E260" i="18" s="1"/>
  <c r="E261" i="18" a="1"/>
  <c r="E261" i="18" s="1"/>
  <c r="E262" i="18" a="1"/>
  <c r="E262" i="18" s="1"/>
  <c r="E263" i="18" a="1"/>
  <c r="E263" i="18" s="1"/>
  <c r="E264" i="18" a="1"/>
  <c r="E264" i="18" s="1"/>
  <c r="E265" i="18" a="1"/>
  <c r="E265" i="18" s="1"/>
  <c r="E266" i="18" a="1"/>
  <c r="E266" i="18" s="1"/>
  <c r="E267" i="18" a="1"/>
  <c r="E267" i="18" s="1"/>
  <c r="E268" i="18" a="1"/>
  <c r="E268" i="18" s="1"/>
  <c r="E269" i="18" a="1"/>
  <c r="E269" i="18" s="1"/>
  <c r="E270" i="18" a="1"/>
  <c r="E270" i="18" s="1"/>
  <c r="E271" i="18" a="1"/>
  <c r="E271" i="18" s="1"/>
  <c r="E272" i="18" a="1"/>
  <c r="E272" i="18" s="1"/>
  <c r="E273" i="18" a="1"/>
  <c r="E273" i="18" s="1"/>
  <c r="E274" i="18" a="1"/>
  <c r="E274" i="18" s="1"/>
  <c r="E275" i="18" a="1"/>
  <c r="E275" i="18" s="1"/>
  <c r="E276" i="18" a="1"/>
  <c r="E276" i="18" s="1"/>
  <c r="E277" i="18" a="1"/>
  <c r="E277" i="18" s="1"/>
  <c r="E278" i="18" a="1"/>
  <c r="E278" i="18" s="1"/>
  <c r="E279" i="18" a="1"/>
  <c r="E279" i="18" s="1"/>
  <c r="E280" i="18" a="1"/>
  <c r="E280" i="18" s="1"/>
  <c r="E281" i="18" a="1"/>
  <c r="E281" i="18" s="1"/>
  <c r="E282" i="18" a="1"/>
  <c r="E282" i="18" s="1"/>
  <c r="E283" i="18" a="1"/>
  <c r="E283" i="18" s="1"/>
  <c r="E284" i="18" a="1"/>
  <c r="E284" i="18" s="1"/>
  <c r="E285" i="18" a="1"/>
  <c r="E285" i="18" s="1"/>
  <c r="E286" i="18" a="1"/>
  <c r="E286" i="18" s="1"/>
  <c r="E287" i="18" a="1"/>
  <c r="E287" i="18" s="1"/>
  <c r="E288" i="18" a="1"/>
  <c r="E288" i="18" s="1"/>
  <c r="E289" i="18" a="1"/>
  <c r="E289" i="18" s="1"/>
  <c r="E290" i="18" a="1"/>
  <c r="E290" i="18" s="1"/>
  <c r="E291" i="18" a="1"/>
  <c r="E291" i="18" s="1"/>
  <c r="E292" i="18" a="1"/>
  <c r="E292" i="18" s="1"/>
  <c r="E293" i="18" a="1"/>
  <c r="E293" i="18" s="1"/>
  <c r="E294" i="18" a="1"/>
  <c r="E294" i="18" s="1"/>
  <c r="E295" i="18" a="1"/>
  <c r="E295" i="18" s="1"/>
  <c r="E296" i="18" a="1"/>
  <c r="E296" i="18" s="1"/>
  <c r="E297" i="18" a="1"/>
  <c r="E297" i="18" s="1"/>
  <c r="E298" i="18" a="1"/>
  <c r="E298" i="18" s="1"/>
  <c r="E299" i="18" a="1"/>
  <c r="E299" i="18" s="1"/>
  <c r="E300" i="18" a="1"/>
  <c r="E300" i="18" s="1"/>
  <c r="E301" i="18" a="1"/>
  <c r="E301" i="18" s="1"/>
  <c r="E302" i="18" a="1"/>
  <c r="E302" i="18" s="1"/>
  <c r="E303" i="18" a="1"/>
  <c r="E303" i="18" s="1"/>
  <c r="E304" i="18" a="1"/>
  <c r="E304" i="18" s="1"/>
  <c r="E305" i="18" a="1"/>
  <c r="E305" i="18" s="1"/>
  <c r="E306" i="18" a="1"/>
  <c r="E306" i="18" s="1"/>
  <c r="E307" i="18" a="1"/>
  <c r="E307" i="18" s="1"/>
  <c r="E308" i="18" a="1"/>
  <c r="E308" i="18" s="1"/>
  <c r="E309" i="18" a="1"/>
  <c r="E309" i="18" s="1"/>
  <c r="E310" i="18" a="1"/>
  <c r="E310" i="18" s="1"/>
  <c r="E311" i="18" a="1"/>
  <c r="E311" i="18" s="1"/>
  <c r="E312" i="18" a="1"/>
  <c r="E312" i="18" s="1"/>
  <c r="E313" i="18" a="1"/>
  <c r="E313" i="18" s="1"/>
  <c r="E314" i="18" a="1"/>
  <c r="E314" i="18" s="1"/>
  <c r="E315" i="18" a="1"/>
  <c r="E315" i="18" s="1"/>
  <c r="E316" i="18" a="1"/>
  <c r="E316" i="18" s="1"/>
  <c r="E317" i="18" a="1"/>
  <c r="E317" i="18" s="1"/>
  <c r="E318" i="18" a="1"/>
  <c r="E318" i="18" s="1"/>
  <c r="E319" i="18" a="1"/>
  <c r="E319" i="18" s="1"/>
  <c r="E320" i="18" a="1"/>
  <c r="E320" i="18" s="1"/>
  <c r="E321" i="18" a="1"/>
  <c r="E321" i="18" s="1"/>
  <c r="E322" i="18" a="1"/>
  <c r="E322" i="18" s="1"/>
  <c r="E323" i="18" a="1"/>
  <c r="E323" i="18" s="1"/>
  <c r="E324" i="18" a="1"/>
  <c r="E324" i="18" s="1"/>
  <c r="E325" i="18" a="1"/>
  <c r="E325" i="18" s="1"/>
  <c r="E326" i="18" a="1"/>
  <c r="E326" i="18" s="1"/>
  <c r="E327" i="18" a="1"/>
  <c r="E327" i="18" s="1"/>
  <c r="E328" i="18" a="1"/>
  <c r="E328" i="18" s="1"/>
  <c r="E329" i="18" a="1"/>
  <c r="E329" i="18" s="1"/>
  <c r="E330" i="18" a="1"/>
  <c r="E330" i="18" s="1"/>
  <c r="E331" i="18" a="1"/>
  <c r="E331" i="18" s="1"/>
  <c r="E332" i="18" a="1"/>
  <c r="E332" i="18" s="1"/>
  <c r="E333" i="18" a="1"/>
  <c r="E333" i="18" s="1"/>
  <c r="E334" i="18" a="1"/>
  <c r="E334" i="18" s="1"/>
  <c r="E335" i="18" a="1"/>
  <c r="E335" i="18" s="1"/>
  <c r="E336" i="18" a="1"/>
  <c r="E336" i="18" s="1"/>
  <c r="E337" i="18" a="1"/>
  <c r="E337" i="18" s="1"/>
  <c r="E338" i="18" a="1"/>
  <c r="E338" i="18" s="1"/>
  <c r="E339" i="18" a="1"/>
  <c r="E339" i="18" s="1"/>
  <c r="E340" i="18" a="1"/>
  <c r="E340" i="18" s="1"/>
  <c r="E341" i="18" a="1"/>
  <c r="E341" i="18" s="1"/>
  <c r="E342" i="18" a="1"/>
  <c r="E342" i="18" s="1"/>
  <c r="E343" i="18" a="1"/>
  <c r="E343" i="18" s="1"/>
  <c r="E344" i="18" a="1"/>
  <c r="E344" i="18" s="1"/>
  <c r="E345" i="18" a="1"/>
  <c r="E345" i="18" s="1"/>
  <c r="E346" i="18" a="1"/>
  <c r="E346" i="18" s="1"/>
  <c r="E347" i="18" a="1"/>
  <c r="E347" i="18" s="1"/>
  <c r="E348" i="18" a="1"/>
  <c r="E348" i="18" s="1"/>
  <c r="E349" i="18" a="1"/>
  <c r="E349" i="18" s="1"/>
  <c r="E350" i="18" a="1"/>
  <c r="E350" i="18" s="1"/>
  <c r="E351" i="18" a="1"/>
  <c r="E351" i="18" s="1"/>
  <c r="E352" i="18" a="1"/>
  <c r="E352" i="18" s="1"/>
  <c r="E353" i="18" a="1"/>
  <c r="E353" i="18" s="1"/>
  <c r="E354" i="18" a="1"/>
  <c r="E354" i="18" s="1"/>
  <c r="E355" i="18" a="1"/>
  <c r="E355" i="18" s="1"/>
  <c r="E356" i="18" a="1"/>
  <c r="E356" i="18" s="1"/>
  <c r="E357" i="18" a="1"/>
  <c r="E357" i="18" s="1"/>
  <c r="E358" i="18" a="1"/>
  <c r="E358" i="18" s="1"/>
  <c r="E359" i="18" a="1"/>
  <c r="E359" i="18" s="1"/>
  <c r="E360" i="18" a="1"/>
  <c r="E360" i="18" s="1"/>
  <c r="E361" i="18" a="1"/>
  <c r="E361" i="18" s="1"/>
  <c r="E362" i="18" a="1"/>
  <c r="E362" i="18" s="1"/>
  <c r="D3" i="18" a="1"/>
  <c r="D3" i="18" s="1"/>
  <c r="D4" i="18" a="1"/>
  <c r="D4" i="18" s="1"/>
  <c r="D5" i="18" a="1"/>
  <c r="D5" i="18" s="1"/>
  <c r="D6" i="18" a="1"/>
  <c r="D6" i="18" s="1"/>
  <c r="D7" i="18" a="1"/>
  <c r="D7" i="18" s="1"/>
  <c r="D8" i="18" a="1"/>
  <c r="D8" i="18" s="1"/>
  <c r="D9" i="18" a="1"/>
  <c r="D9" i="18" s="1"/>
  <c r="D10" i="18" a="1"/>
  <c r="D10" i="18" s="1"/>
  <c r="D11" i="18" a="1"/>
  <c r="D11" i="18" s="1"/>
  <c r="D12" i="18" a="1"/>
  <c r="D12" i="18" s="1"/>
  <c r="D13" i="18" a="1"/>
  <c r="D13" i="18" s="1"/>
  <c r="D14" i="18" a="1"/>
  <c r="D14" i="18" s="1"/>
  <c r="D15" i="18" a="1"/>
  <c r="D15" i="18" s="1"/>
  <c r="D16" i="18" a="1"/>
  <c r="D16" i="18" s="1"/>
  <c r="D17" i="18" a="1"/>
  <c r="D17" i="18" s="1"/>
  <c r="D18" i="18" a="1"/>
  <c r="D18" i="18" s="1"/>
  <c r="D19" i="18" a="1"/>
  <c r="D19" i="18" s="1"/>
  <c r="D20" i="18" a="1"/>
  <c r="D20" i="18" s="1"/>
  <c r="D21" i="18" a="1"/>
  <c r="D21" i="18" s="1"/>
  <c r="D22" i="18" a="1"/>
  <c r="D22" i="18" s="1"/>
  <c r="D23" i="18" a="1"/>
  <c r="D23" i="18" s="1"/>
  <c r="D24" i="18" a="1"/>
  <c r="D24" i="18" s="1"/>
  <c r="D25" i="18" a="1"/>
  <c r="D25" i="18" s="1"/>
  <c r="D26" i="18" a="1"/>
  <c r="D26" i="18" s="1"/>
  <c r="D27" i="18" a="1"/>
  <c r="D27" i="18" s="1"/>
  <c r="D28" i="18" a="1"/>
  <c r="D28" i="18" s="1"/>
  <c r="D29" i="18" a="1"/>
  <c r="D29" i="18" s="1"/>
  <c r="D30" i="18" a="1"/>
  <c r="D30" i="18" s="1"/>
  <c r="D31" i="18" a="1"/>
  <c r="D31" i="18" s="1"/>
  <c r="D32" i="18" a="1"/>
  <c r="D32" i="18" s="1"/>
  <c r="D33" i="18" a="1"/>
  <c r="D33" i="18" s="1"/>
  <c r="D34" i="18" a="1"/>
  <c r="D34" i="18" s="1"/>
  <c r="D35" i="18" a="1"/>
  <c r="D35" i="18" s="1"/>
  <c r="D36" i="18" a="1"/>
  <c r="D36" i="18" s="1"/>
  <c r="D37" i="18" a="1"/>
  <c r="D37" i="18" s="1"/>
  <c r="D38" i="18" a="1"/>
  <c r="D38" i="18" s="1"/>
  <c r="D39" i="18" a="1"/>
  <c r="D39" i="18" s="1"/>
  <c r="D40" i="18" a="1"/>
  <c r="D40" i="18" s="1"/>
  <c r="D41" i="18" a="1"/>
  <c r="D41" i="18" s="1"/>
  <c r="D42" i="18" a="1"/>
  <c r="D42" i="18" s="1"/>
  <c r="D43" i="18" a="1"/>
  <c r="D43" i="18" s="1"/>
  <c r="D44" i="18" a="1"/>
  <c r="D44" i="18" s="1"/>
  <c r="D45" i="18" a="1"/>
  <c r="D45" i="18" s="1"/>
  <c r="D46" i="18" a="1"/>
  <c r="D46" i="18" s="1"/>
  <c r="D47" i="18" a="1"/>
  <c r="D47" i="18" s="1"/>
  <c r="D48" i="18" a="1"/>
  <c r="D48" i="18" s="1"/>
  <c r="D49" i="18" a="1"/>
  <c r="D49" i="18" s="1"/>
  <c r="D50" i="18" a="1"/>
  <c r="D50" i="18" s="1"/>
  <c r="D51" i="18" a="1"/>
  <c r="D51" i="18" s="1"/>
  <c r="D52" i="18" a="1"/>
  <c r="D52" i="18" s="1"/>
  <c r="D53" i="18" a="1"/>
  <c r="D53" i="18" s="1"/>
  <c r="D54" i="18" a="1"/>
  <c r="D54" i="18" s="1"/>
  <c r="D55" i="18" a="1"/>
  <c r="D55" i="18" s="1"/>
  <c r="D56" i="18" a="1"/>
  <c r="D56" i="18" s="1"/>
  <c r="D57" i="18" a="1"/>
  <c r="D57" i="18" s="1"/>
  <c r="D58" i="18" a="1"/>
  <c r="D58" i="18" s="1"/>
  <c r="D59" i="18" a="1"/>
  <c r="D59" i="18" s="1"/>
  <c r="D60" i="18" a="1"/>
  <c r="D60" i="18" s="1"/>
  <c r="D61" i="18" a="1"/>
  <c r="D61" i="18" s="1"/>
  <c r="D62" i="18" a="1"/>
  <c r="D62" i="18" s="1"/>
  <c r="D63" i="18" a="1"/>
  <c r="D63" i="18" s="1"/>
  <c r="D64" i="18" a="1"/>
  <c r="D64" i="18" s="1"/>
  <c r="D65" i="18" a="1"/>
  <c r="D65" i="18" s="1"/>
  <c r="D66" i="18" a="1"/>
  <c r="D66" i="18" s="1"/>
  <c r="D67" i="18" a="1"/>
  <c r="D67" i="18" s="1"/>
  <c r="D68" i="18" a="1"/>
  <c r="D68" i="18" s="1"/>
  <c r="D69" i="18" a="1"/>
  <c r="D69" i="18" s="1"/>
  <c r="D70" i="18" a="1"/>
  <c r="D70" i="18" s="1"/>
  <c r="D71" i="18" a="1"/>
  <c r="D71" i="18" s="1"/>
  <c r="D72" i="18" a="1"/>
  <c r="D72" i="18" s="1"/>
  <c r="D73" i="18" a="1"/>
  <c r="D73" i="18" s="1"/>
  <c r="D74" i="18" a="1"/>
  <c r="D74" i="18" s="1"/>
  <c r="D75" i="18" a="1"/>
  <c r="D75" i="18" s="1"/>
  <c r="D76" i="18" a="1"/>
  <c r="D76" i="18" s="1"/>
  <c r="D77" i="18" a="1"/>
  <c r="D77" i="18" s="1"/>
  <c r="D78" i="18" a="1"/>
  <c r="D78" i="18" s="1"/>
  <c r="D79" i="18" a="1"/>
  <c r="D79" i="18" s="1"/>
  <c r="D80" i="18" a="1"/>
  <c r="D80" i="18" s="1"/>
  <c r="D81" i="18" a="1"/>
  <c r="D81" i="18" s="1"/>
  <c r="D82" i="18" a="1"/>
  <c r="D82" i="18" s="1"/>
  <c r="D83" i="18" a="1"/>
  <c r="D83" i="18" s="1"/>
  <c r="D84" i="18" a="1"/>
  <c r="D84" i="18" s="1"/>
  <c r="D85" i="18" a="1"/>
  <c r="D85" i="18" s="1"/>
  <c r="D86" i="18" a="1"/>
  <c r="D86" i="18" s="1"/>
  <c r="D87" i="18" a="1"/>
  <c r="D87" i="18" s="1"/>
  <c r="D88" i="18" a="1"/>
  <c r="D88" i="18" s="1"/>
  <c r="D89" i="18" a="1"/>
  <c r="D89" i="18" s="1"/>
  <c r="D90" i="18" a="1"/>
  <c r="D90" i="18" s="1"/>
  <c r="D91" i="18" a="1"/>
  <c r="D91" i="18" s="1"/>
  <c r="D92" i="18" a="1"/>
  <c r="D92" i="18" s="1"/>
  <c r="D93" i="18" a="1"/>
  <c r="D93" i="18" s="1"/>
  <c r="D94" i="18" a="1"/>
  <c r="D94" i="18" s="1"/>
  <c r="D95" i="18" a="1"/>
  <c r="D95" i="18" s="1"/>
  <c r="D96" i="18" a="1"/>
  <c r="D96" i="18" s="1"/>
  <c r="D97" i="18" a="1"/>
  <c r="D97" i="18" s="1"/>
  <c r="D98" i="18" a="1"/>
  <c r="D98" i="18" s="1"/>
  <c r="D99" i="18" a="1"/>
  <c r="D99" i="18" s="1"/>
  <c r="D100" i="18" a="1"/>
  <c r="D100" i="18" s="1"/>
  <c r="D101" i="18" a="1"/>
  <c r="D101" i="18" s="1"/>
  <c r="D102" i="18" a="1"/>
  <c r="D102" i="18" s="1"/>
  <c r="D103" i="18" a="1"/>
  <c r="D103" i="18" s="1"/>
  <c r="D104" i="18" a="1"/>
  <c r="D104" i="18" s="1"/>
  <c r="D105" i="18" a="1"/>
  <c r="D105" i="18" s="1"/>
  <c r="D106" i="18" a="1"/>
  <c r="D106" i="18" s="1"/>
  <c r="D107" i="18" a="1"/>
  <c r="D107" i="18" s="1"/>
  <c r="D108" i="18" a="1"/>
  <c r="D108" i="18" s="1"/>
  <c r="D109" i="18" a="1"/>
  <c r="D109" i="18" s="1"/>
  <c r="D110" i="18" a="1"/>
  <c r="D110" i="18" s="1"/>
  <c r="D111" i="18" a="1"/>
  <c r="D111" i="18" s="1"/>
  <c r="D112" i="18" a="1"/>
  <c r="D112" i="18" s="1"/>
  <c r="D113" i="18" a="1"/>
  <c r="D113" i="18" s="1"/>
  <c r="D114" i="18" a="1"/>
  <c r="D114" i="18" s="1"/>
  <c r="D115" i="18" a="1"/>
  <c r="D115" i="18" s="1"/>
  <c r="D116" i="18" a="1"/>
  <c r="D116" i="18" s="1"/>
  <c r="D117" i="18" a="1"/>
  <c r="D117" i="18" s="1"/>
  <c r="D118" i="18" a="1"/>
  <c r="D118" i="18" s="1"/>
  <c r="D119" i="18" a="1"/>
  <c r="D119" i="18"/>
  <c r="D120" i="18" a="1"/>
  <c r="D120" i="18" s="1"/>
  <c r="D121" i="18" a="1"/>
  <c r="D121" i="18" s="1"/>
  <c r="D122" i="18" a="1"/>
  <c r="D122" i="18" s="1"/>
  <c r="D123" i="18" a="1"/>
  <c r="D123" i="18" s="1"/>
  <c r="D124" i="18" a="1"/>
  <c r="D124" i="18" s="1"/>
  <c r="D125" i="18" a="1"/>
  <c r="D125" i="18" s="1"/>
  <c r="D126" i="18" a="1"/>
  <c r="D126" i="18" s="1"/>
  <c r="D127" i="18" a="1"/>
  <c r="D127" i="18" s="1"/>
  <c r="D128" i="18" a="1"/>
  <c r="D128" i="18" s="1"/>
  <c r="D129" i="18" a="1"/>
  <c r="D129" i="18" s="1"/>
  <c r="D130" i="18" a="1"/>
  <c r="D130" i="18" s="1"/>
  <c r="D131" i="18" a="1"/>
  <c r="D131" i="18" s="1"/>
  <c r="D132" i="18" a="1"/>
  <c r="D132" i="18" s="1"/>
  <c r="D133" i="18" a="1"/>
  <c r="D133" i="18" s="1"/>
  <c r="D134" i="18" a="1"/>
  <c r="D134" i="18" s="1"/>
  <c r="D135" i="18" a="1"/>
  <c r="D135" i="18" s="1"/>
  <c r="D136" i="18" a="1"/>
  <c r="D136" i="18" s="1"/>
  <c r="D137" i="18" a="1"/>
  <c r="D137" i="18" s="1"/>
  <c r="D138" i="18" a="1"/>
  <c r="D138" i="18" s="1"/>
  <c r="D139" i="18" a="1"/>
  <c r="D139" i="18" s="1"/>
  <c r="D140" i="18" a="1"/>
  <c r="D140" i="18" s="1"/>
  <c r="D141" i="18" a="1"/>
  <c r="D141" i="18" s="1"/>
  <c r="D142" i="18" a="1"/>
  <c r="D142" i="18" s="1"/>
  <c r="D143" i="18" a="1"/>
  <c r="D143" i="18" s="1"/>
  <c r="D144" i="18" a="1"/>
  <c r="D144" i="18" s="1"/>
  <c r="D145" i="18" a="1"/>
  <c r="D145" i="18" s="1"/>
  <c r="D146" i="18" a="1"/>
  <c r="D146" i="18" s="1"/>
  <c r="D147" i="18" a="1"/>
  <c r="D147" i="18" s="1"/>
  <c r="D148" i="18" a="1"/>
  <c r="D148" i="18" s="1"/>
  <c r="D149" i="18" a="1"/>
  <c r="D149" i="18" s="1"/>
  <c r="D150" i="18" a="1"/>
  <c r="D150" i="18" s="1"/>
  <c r="D151" i="18" a="1"/>
  <c r="D151" i="18" s="1"/>
  <c r="D152" i="18" a="1"/>
  <c r="D152" i="18" s="1"/>
  <c r="D153" i="18" a="1"/>
  <c r="D153" i="18" s="1"/>
  <c r="D154" i="18" a="1"/>
  <c r="D154" i="18" s="1"/>
  <c r="D155" i="18" a="1"/>
  <c r="D155" i="18" s="1"/>
  <c r="D156" i="18" a="1"/>
  <c r="D156" i="18" s="1"/>
  <c r="D157" i="18" a="1"/>
  <c r="D157" i="18" s="1"/>
  <c r="D158" i="18" a="1"/>
  <c r="D158" i="18" s="1"/>
  <c r="D159" i="18" a="1"/>
  <c r="D159" i="18" s="1"/>
  <c r="D160" i="18" a="1"/>
  <c r="D160" i="18" s="1"/>
  <c r="D161" i="18" a="1"/>
  <c r="D161" i="18" s="1"/>
  <c r="D162" i="18" a="1"/>
  <c r="D162" i="18" s="1"/>
  <c r="D163" i="18" a="1"/>
  <c r="D163" i="18" s="1"/>
  <c r="D164" i="18" a="1"/>
  <c r="D164" i="18" s="1"/>
  <c r="D165" i="18" a="1"/>
  <c r="D165" i="18" s="1"/>
  <c r="D166" i="18" a="1"/>
  <c r="D166" i="18" s="1"/>
  <c r="D167" i="18" a="1"/>
  <c r="D167" i="18" s="1"/>
  <c r="D168" i="18" a="1"/>
  <c r="D168" i="18" s="1"/>
  <c r="D169" i="18" a="1"/>
  <c r="D169" i="18" s="1"/>
  <c r="D170" i="18" a="1"/>
  <c r="D170" i="18" s="1"/>
  <c r="D171" i="18" a="1"/>
  <c r="D171" i="18" s="1"/>
  <c r="D172" i="18" a="1"/>
  <c r="D172" i="18" s="1"/>
  <c r="D173" i="18" a="1"/>
  <c r="D173" i="18" s="1"/>
  <c r="D174" i="18" a="1"/>
  <c r="D174" i="18" s="1"/>
  <c r="D175" i="18" a="1"/>
  <c r="D175" i="18" s="1"/>
  <c r="D176" i="18" a="1"/>
  <c r="D176" i="18" s="1"/>
  <c r="D177" i="18" a="1"/>
  <c r="D177" i="18" s="1"/>
  <c r="D178" i="18" a="1"/>
  <c r="D178" i="18" s="1"/>
  <c r="D179" i="18" a="1"/>
  <c r="D179" i="18" s="1"/>
  <c r="D180" i="18" a="1"/>
  <c r="D180" i="18" s="1"/>
  <c r="D181" i="18" a="1"/>
  <c r="D181" i="18" s="1"/>
  <c r="D182" i="18" a="1"/>
  <c r="D182" i="18" s="1"/>
  <c r="D183" i="18" a="1"/>
  <c r="D183" i="18" s="1"/>
  <c r="D184" i="18" a="1"/>
  <c r="D184" i="18" s="1"/>
  <c r="D185" i="18" a="1"/>
  <c r="D185" i="18" s="1"/>
  <c r="D186" i="18" a="1"/>
  <c r="D186" i="18" s="1"/>
  <c r="D187" i="18" a="1"/>
  <c r="D187" i="18" s="1"/>
  <c r="D188" i="18" a="1"/>
  <c r="D188" i="18" s="1"/>
  <c r="D189" i="18" a="1"/>
  <c r="D189" i="18" s="1"/>
  <c r="D190" i="18" a="1"/>
  <c r="D190" i="18" s="1"/>
  <c r="D191" i="18" a="1"/>
  <c r="D191" i="18" s="1"/>
  <c r="D192" i="18" a="1"/>
  <c r="D192" i="18" s="1"/>
  <c r="D193" i="18" a="1"/>
  <c r="D193" i="18" s="1"/>
  <c r="D194" i="18" a="1"/>
  <c r="D194" i="18" s="1"/>
  <c r="D195" i="18" a="1"/>
  <c r="D195" i="18" s="1"/>
  <c r="D196" i="18" a="1"/>
  <c r="D196" i="18" s="1"/>
  <c r="D197" i="18" a="1"/>
  <c r="D197" i="18" s="1"/>
  <c r="D198" i="18" a="1"/>
  <c r="D198" i="18" s="1"/>
  <c r="D199" i="18" a="1"/>
  <c r="D199" i="18" s="1"/>
  <c r="D200" i="18" a="1"/>
  <c r="D200" i="18" s="1"/>
  <c r="D201" i="18" a="1"/>
  <c r="D201" i="18" s="1"/>
  <c r="D202" i="18" a="1"/>
  <c r="D202" i="18" s="1"/>
  <c r="D203" i="18" a="1"/>
  <c r="D203" i="18" s="1"/>
  <c r="D204" i="18" a="1"/>
  <c r="D204" i="18" s="1"/>
  <c r="D205" i="18" a="1"/>
  <c r="D205" i="18" s="1"/>
  <c r="D206" i="18" a="1"/>
  <c r="D206" i="18" s="1"/>
  <c r="D207" i="18" a="1"/>
  <c r="D207" i="18" s="1"/>
  <c r="D208" i="18" a="1"/>
  <c r="D208" i="18" s="1"/>
  <c r="D209" i="18" a="1"/>
  <c r="D209" i="18" s="1"/>
  <c r="D210" i="18" a="1"/>
  <c r="D210" i="18" s="1"/>
  <c r="D211" i="18" a="1"/>
  <c r="D211" i="18" s="1"/>
  <c r="D212" i="18" a="1"/>
  <c r="D212" i="18" s="1"/>
  <c r="D213" i="18" a="1"/>
  <c r="D213" i="18" s="1"/>
  <c r="D214" i="18" a="1"/>
  <c r="D214" i="18" s="1"/>
  <c r="D215" i="18" a="1"/>
  <c r="D215" i="18" s="1"/>
  <c r="D216" i="18" a="1"/>
  <c r="D216" i="18" s="1"/>
  <c r="D217" i="18" a="1"/>
  <c r="D217" i="18" s="1"/>
  <c r="D218" i="18" a="1"/>
  <c r="D218" i="18" s="1"/>
  <c r="D219" i="18" a="1"/>
  <c r="D219" i="18" s="1"/>
  <c r="D220" i="18" a="1"/>
  <c r="D220" i="18" s="1"/>
  <c r="D221" i="18" a="1"/>
  <c r="D221" i="18" s="1"/>
  <c r="D222" i="18" a="1"/>
  <c r="D222" i="18" s="1"/>
  <c r="D223" i="18" a="1"/>
  <c r="D223" i="18" s="1"/>
  <c r="D224" i="18" a="1"/>
  <c r="D224" i="18" s="1"/>
  <c r="D225" i="18" a="1"/>
  <c r="D225" i="18" s="1"/>
  <c r="D226" i="18" a="1"/>
  <c r="D226" i="18" s="1"/>
  <c r="D227" i="18" a="1"/>
  <c r="D227" i="18" s="1"/>
  <c r="D228" i="18" a="1"/>
  <c r="D228" i="18" s="1"/>
  <c r="D229" i="18" a="1"/>
  <c r="D229" i="18" s="1"/>
  <c r="D230" i="18" a="1"/>
  <c r="D230" i="18" s="1"/>
  <c r="D231" i="18" a="1"/>
  <c r="D231" i="18" s="1"/>
  <c r="D232" i="18" a="1"/>
  <c r="D232" i="18" s="1"/>
  <c r="D233" i="18" a="1"/>
  <c r="D233" i="18" s="1"/>
  <c r="D234" i="18" a="1"/>
  <c r="D234" i="18" s="1"/>
  <c r="D235" i="18" a="1"/>
  <c r="D235" i="18" s="1"/>
  <c r="D236" i="18" a="1"/>
  <c r="D236" i="18" s="1"/>
  <c r="D237" i="18" a="1"/>
  <c r="D237" i="18" s="1"/>
  <c r="D238" i="18" a="1"/>
  <c r="D238" i="18" s="1"/>
  <c r="D239" i="18" a="1"/>
  <c r="D239" i="18" s="1"/>
  <c r="D240" i="18" a="1"/>
  <c r="D240" i="18" s="1"/>
  <c r="D241" i="18" a="1"/>
  <c r="D241" i="18" s="1"/>
  <c r="D242" i="18" a="1"/>
  <c r="D242" i="18" s="1"/>
  <c r="D243" i="18" a="1"/>
  <c r="D243" i="18" s="1"/>
  <c r="D244" i="18" a="1"/>
  <c r="D244" i="18" s="1"/>
  <c r="D245" i="18" a="1"/>
  <c r="D245" i="18" s="1"/>
  <c r="D246" i="18" a="1"/>
  <c r="D246" i="18" s="1"/>
  <c r="D247" i="18" a="1"/>
  <c r="D247" i="18" s="1"/>
  <c r="D248" i="18" a="1"/>
  <c r="D248" i="18" s="1"/>
  <c r="D249" i="18" a="1"/>
  <c r="D249" i="18" s="1"/>
  <c r="D250" i="18" a="1"/>
  <c r="D250" i="18" s="1"/>
  <c r="D251" i="18" a="1"/>
  <c r="D251" i="18" s="1"/>
  <c r="D252" i="18" a="1"/>
  <c r="D252" i="18" s="1"/>
  <c r="D253" i="18" a="1"/>
  <c r="D253" i="18" s="1"/>
  <c r="D254" i="18" a="1"/>
  <c r="D254" i="18" s="1"/>
  <c r="D255" i="18" a="1"/>
  <c r="D255" i="18" s="1"/>
  <c r="D256" i="18" a="1"/>
  <c r="D256" i="18" s="1"/>
  <c r="D257" i="18" a="1"/>
  <c r="D257" i="18" s="1"/>
  <c r="D258" i="18" a="1"/>
  <c r="D258" i="18" s="1"/>
  <c r="D259" i="18" a="1"/>
  <c r="D259" i="18" s="1"/>
  <c r="D260" i="18" a="1"/>
  <c r="D260" i="18" s="1"/>
  <c r="D261" i="18" a="1"/>
  <c r="D261" i="18" s="1"/>
  <c r="D262" i="18" a="1"/>
  <c r="D262" i="18" s="1"/>
  <c r="D263" i="18" a="1"/>
  <c r="D263" i="18" s="1"/>
  <c r="D264" i="18" a="1"/>
  <c r="D264" i="18" s="1"/>
  <c r="D265" i="18" a="1"/>
  <c r="D265" i="18" s="1"/>
  <c r="D266" i="18" a="1"/>
  <c r="D266" i="18" s="1"/>
  <c r="D267" i="18" a="1"/>
  <c r="D267" i="18" s="1"/>
  <c r="D268" i="18" a="1"/>
  <c r="D268" i="18" s="1"/>
  <c r="D269" i="18" a="1"/>
  <c r="D269" i="18" s="1"/>
  <c r="D270" i="18" a="1"/>
  <c r="D270" i="18" s="1"/>
  <c r="D271" i="18" a="1"/>
  <c r="D271" i="18" s="1"/>
  <c r="D272" i="18" a="1"/>
  <c r="D272" i="18" s="1"/>
  <c r="D273" i="18" a="1"/>
  <c r="D273" i="18" s="1"/>
  <c r="D274" i="18" a="1"/>
  <c r="D274" i="18" s="1"/>
  <c r="D275" i="18" a="1"/>
  <c r="D275" i="18" s="1"/>
  <c r="D276" i="18" a="1"/>
  <c r="D276" i="18" s="1"/>
  <c r="D277" i="18" a="1"/>
  <c r="D277" i="18" s="1"/>
  <c r="D278" i="18" a="1"/>
  <c r="D278" i="18" s="1"/>
  <c r="D279" i="18" a="1"/>
  <c r="D279" i="18" s="1"/>
  <c r="D280" i="18" a="1"/>
  <c r="D280" i="18" s="1"/>
  <c r="D281" i="18" a="1"/>
  <c r="D281" i="18" s="1"/>
  <c r="D282" i="18" a="1"/>
  <c r="D282" i="18" s="1"/>
  <c r="D283" i="18" a="1"/>
  <c r="D283" i="18" s="1"/>
  <c r="D284" i="18" a="1"/>
  <c r="D284" i="18" s="1"/>
  <c r="D285" i="18" a="1"/>
  <c r="D285" i="18" s="1"/>
  <c r="D286" i="18" a="1"/>
  <c r="D286" i="18" s="1"/>
  <c r="D287" i="18" a="1"/>
  <c r="D287" i="18" s="1"/>
  <c r="D288" i="18" a="1"/>
  <c r="D288" i="18" s="1"/>
  <c r="D289" i="18" a="1"/>
  <c r="D289" i="18" s="1"/>
  <c r="D290" i="18" a="1"/>
  <c r="D290" i="18" s="1"/>
  <c r="D291" i="18" a="1"/>
  <c r="D291" i="18" s="1"/>
  <c r="D292" i="18" a="1"/>
  <c r="D292" i="18" s="1"/>
  <c r="D293" i="18" a="1"/>
  <c r="D293" i="18" s="1"/>
  <c r="D294" i="18" a="1"/>
  <c r="D294" i="18" s="1"/>
  <c r="D295" i="18" a="1"/>
  <c r="D295" i="18" s="1"/>
  <c r="D296" i="18" a="1"/>
  <c r="D296" i="18" s="1"/>
  <c r="D297" i="18" a="1"/>
  <c r="D297" i="18" s="1"/>
  <c r="D298" i="18" a="1"/>
  <c r="D298" i="18" s="1"/>
  <c r="D299" i="18" a="1"/>
  <c r="D299" i="18" s="1"/>
  <c r="D300" i="18" a="1"/>
  <c r="D300" i="18" s="1"/>
  <c r="D301" i="18" a="1"/>
  <c r="D301" i="18" s="1"/>
  <c r="D302" i="18" a="1"/>
  <c r="D302" i="18" s="1"/>
  <c r="D303" i="18" a="1"/>
  <c r="D303" i="18" s="1"/>
  <c r="D304" i="18" a="1"/>
  <c r="D304" i="18" s="1"/>
  <c r="D305" i="18" a="1"/>
  <c r="D305" i="18" s="1"/>
  <c r="D306" i="18" a="1"/>
  <c r="D306" i="18" s="1"/>
  <c r="D307" i="18" a="1"/>
  <c r="D307" i="18" s="1"/>
  <c r="D308" i="18" a="1"/>
  <c r="D308" i="18" s="1"/>
  <c r="D309" i="18" a="1"/>
  <c r="D309" i="18" s="1"/>
  <c r="D310" i="18" a="1"/>
  <c r="D310" i="18" s="1"/>
  <c r="D311" i="18" a="1"/>
  <c r="D311" i="18" s="1"/>
  <c r="D312" i="18" a="1"/>
  <c r="D312" i="18" s="1"/>
  <c r="D313" i="18" a="1"/>
  <c r="D313" i="18" s="1"/>
  <c r="D314" i="18" a="1"/>
  <c r="D314" i="18" s="1"/>
  <c r="D315" i="18" a="1"/>
  <c r="D315" i="18" s="1"/>
  <c r="D316" i="18" a="1"/>
  <c r="D316" i="18" s="1"/>
  <c r="D317" i="18" a="1"/>
  <c r="D317" i="18" s="1"/>
  <c r="D318" i="18" a="1"/>
  <c r="D318" i="18" s="1"/>
  <c r="D319" i="18" a="1"/>
  <c r="D319" i="18" s="1"/>
  <c r="D320" i="18" a="1"/>
  <c r="D320" i="18" s="1"/>
  <c r="D321" i="18" a="1"/>
  <c r="D321" i="18" s="1"/>
  <c r="D322" i="18" a="1"/>
  <c r="D322" i="18" s="1"/>
  <c r="D323" i="18" a="1"/>
  <c r="D323" i="18" s="1"/>
  <c r="D324" i="18" a="1"/>
  <c r="D324" i="18" s="1"/>
  <c r="D325" i="18" a="1"/>
  <c r="D325" i="18" s="1"/>
  <c r="D326" i="18" a="1"/>
  <c r="D326" i="18" s="1"/>
  <c r="D327" i="18" a="1"/>
  <c r="D327" i="18" s="1"/>
  <c r="D328" i="18" a="1"/>
  <c r="D328" i="18" s="1"/>
  <c r="D329" i="18" a="1"/>
  <c r="D329" i="18" s="1"/>
  <c r="D330" i="18" a="1"/>
  <c r="D330" i="18" s="1"/>
  <c r="D331" i="18" a="1"/>
  <c r="D331" i="18" s="1"/>
  <c r="D332" i="18" a="1"/>
  <c r="D332" i="18" s="1"/>
  <c r="D333" i="18" a="1"/>
  <c r="D333" i="18" s="1"/>
  <c r="D334" i="18" a="1"/>
  <c r="D334" i="18" s="1"/>
  <c r="D335" i="18" a="1"/>
  <c r="D335" i="18" s="1"/>
  <c r="D336" i="18" a="1"/>
  <c r="D336" i="18" s="1"/>
  <c r="D337" i="18" a="1"/>
  <c r="D337" i="18" s="1"/>
  <c r="D338" i="18" a="1"/>
  <c r="D338" i="18" s="1"/>
  <c r="D339" i="18" a="1"/>
  <c r="D339" i="18" s="1"/>
  <c r="D340" i="18" a="1"/>
  <c r="D340" i="18" s="1"/>
  <c r="D341" i="18" a="1"/>
  <c r="D341" i="18" s="1"/>
  <c r="D342" i="18" a="1"/>
  <c r="D342" i="18" s="1"/>
  <c r="D343" i="18" a="1"/>
  <c r="D343" i="18" s="1"/>
  <c r="D344" i="18" a="1"/>
  <c r="D344" i="18" s="1"/>
  <c r="D345" i="18" a="1"/>
  <c r="D345" i="18" s="1"/>
  <c r="D346" i="18" a="1"/>
  <c r="D346" i="18" s="1"/>
  <c r="D347" i="18" a="1"/>
  <c r="D347" i="18" s="1"/>
  <c r="D348" i="18" a="1"/>
  <c r="D348" i="18" s="1"/>
  <c r="D349" i="18" a="1"/>
  <c r="D349" i="18" s="1"/>
  <c r="D350" i="18" a="1"/>
  <c r="D350" i="18" s="1"/>
  <c r="D351" i="18" a="1"/>
  <c r="D351" i="18" s="1"/>
  <c r="D352" i="18" a="1"/>
  <c r="D352" i="18" s="1"/>
  <c r="D353" i="18" a="1"/>
  <c r="D353" i="18" s="1"/>
  <c r="D354" i="18" a="1"/>
  <c r="D354" i="18" s="1"/>
  <c r="D355" i="18" a="1"/>
  <c r="D355" i="18" s="1"/>
  <c r="D356" i="18" a="1"/>
  <c r="D356" i="18" s="1"/>
  <c r="D357" i="18" a="1"/>
  <c r="D357" i="18" s="1"/>
  <c r="D358" i="18" a="1"/>
  <c r="D358" i="18" s="1"/>
  <c r="D359" i="18" a="1"/>
  <c r="D359" i="18" s="1"/>
  <c r="D360" i="18" a="1"/>
  <c r="D360" i="18" s="1"/>
  <c r="D361" i="18" a="1"/>
  <c r="D361" i="18" s="1"/>
  <c r="D2" i="17" a="1"/>
  <c r="D2" i="17" s="1"/>
  <c r="E2" i="17" a="1"/>
  <c r="E2" i="17" s="1"/>
  <c r="E3" i="17" a="1"/>
  <c r="E3" i="17" s="1"/>
  <c r="E4" i="17" a="1"/>
  <c r="E4" i="17" s="1"/>
  <c r="E5" i="17" a="1"/>
  <c r="E5" i="17" s="1"/>
  <c r="E6" i="17" a="1"/>
  <c r="E6" i="17" s="1"/>
  <c r="E7" i="17" a="1"/>
  <c r="E7" i="17" s="1"/>
  <c r="E8" i="17" a="1"/>
  <c r="E8" i="17" s="1"/>
  <c r="E9" i="17" a="1"/>
  <c r="E9" i="17" s="1"/>
  <c r="E10" i="17" a="1"/>
  <c r="E10" i="17" s="1"/>
  <c r="E11" i="17" a="1"/>
  <c r="E11" i="17" s="1"/>
  <c r="E12" i="17" a="1"/>
  <c r="E12" i="17" s="1"/>
  <c r="E13" i="17" a="1"/>
  <c r="E13" i="17" s="1"/>
  <c r="E14" i="17" a="1"/>
  <c r="E14" i="17" s="1"/>
  <c r="E15" i="17" a="1"/>
  <c r="E15" i="17" s="1"/>
  <c r="E16" i="17" a="1"/>
  <c r="E16" i="17" s="1"/>
  <c r="E17" i="17" a="1"/>
  <c r="E17" i="17" s="1"/>
  <c r="E18" i="17" a="1"/>
  <c r="E18" i="17" s="1"/>
  <c r="E19" i="17" a="1"/>
  <c r="E19" i="17" s="1"/>
  <c r="E20" i="17" a="1"/>
  <c r="E20" i="17" s="1"/>
  <c r="E21" i="17" a="1"/>
  <c r="E21" i="17" s="1"/>
  <c r="E22" i="17" a="1"/>
  <c r="E22" i="17" s="1"/>
  <c r="E23" i="17" a="1"/>
  <c r="E23" i="17" s="1"/>
  <c r="E24" i="17" a="1"/>
  <c r="E24" i="17" s="1"/>
  <c r="E25" i="17" a="1"/>
  <c r="E25" i="17" s="1"/>
  <c r="E26" i="17" a="1"/>
  <c r="E26" i="17" s="1"/>
  <c r="E27" i="17" a="1"/>
  <c r="E27" i="17" s="1"/>
  <c r="E28" i="17" a="1"/>
  <c r="E28" i="17" s="1"/>
  <c r="E29" i="17" a="1"/>
  <c r="E29" i="17" s="1"/>
  <c r="E30" i="17" a="1"/>
  <c r="E30" i="17" s="1"/>
  <c r="E31" i="17" a="1"/>
  <c r="E31" i="17" s="1"/>
  <c r="E32" i="17" a="1"/>
  <c r="E32" i="17" s="1"/>
  <c r="E33" i="17" a="1"/>
  <c r="E33" i="17" s="1"/>
  <c r="E34" i="17" a="1"/>
  <c r="E34" i="17" s="1"/>
  <c r="E35" i="17" a="1"/>
  <c r="E35" i="17" s="1"/>
  <c r="E36" i="17" a="1"/>
  <c r="E36" i="17" s="1"/>
  <c r="E37" i="17" a="1"/>
  <c r="E37" i="17" s="1"/>
  <c r="E38" i="17" a="1"/>
  <c r="E38" i="17" s="1"/>
  <c r="E39" i="17" a="1"/>
  <c r="E39" i="17" s="1"/>
  <c r="E40" i="17" a="1"/>
  <c r="E40" i="17" s="1"/>
  <c r="E41" i="17" a="1"/>
  <c r="E41" i="17" s="1"/>
  <c r="E42" i="17" a="1"/>
  <c r="E42" i="17" s="1"/>
  <c r="E43" i="17" a="1"/>
  <c r="E43" i="17" s="1"/>
  <c r="E44" i="17" a="1"/>
  <c r="E44" i="17" s="1"/>
  <c r="E45" i="17" a="1"/>
  <c r="E45" i="17" s="1"/>
  <c r="E46" i="17" a="1"/>
  <c r="E46" i="17" s="1"/>
  <c r="E47" i="17" a="1"/>
  <c r="E47" i="17" s="1"/>
  <c r="E48" i="17" a="1"/>
  <c r="E48" i="17" s="1"/>
  <c r="E49" i="17" a="1"/>
  <c r="E49" i="17" s="1"/>
  <c r="E50" i="17" a="1"/>
  <c r="E50" i="17" s="1"/>
  <c r="E51" i="17" a="1"/>
  <c r="E51" i="17" s="1"/>
  <c r="E52" i="17" a="1"/>
  <c r="E52" i="17" s="1"/>
  <c r="E53" i="17" a="1"/>
  <c r="E53" i="17" s="1"/>
  <c r="E54" i="17" a="1"/>
  <c r="E54" i="17" s="1"/>
  <c r="E55" i="17" a="1"/>
  <c r="E55" i="17" s="1"/>
  <c r="E56" i="17" a="1"/>
  <c r="E56" i="17" s="1"/>
  <c r="E57" i="17" a="1"/>
  <c r="E57" i="17" s="1"/>
  <c r="E58" i="17" a="1"/>
  <c r="E58" i="17" s="1"/>
  <c r="E59" i="17" a="1"/>
  <c r="E59" i="17" s="1"/>
  <c r="E60" i="17" a="1"/>
  <c r="E60" i="17" s="1"/>
  <c r="E61" i="17" a="1"/>
  <c r="E61" i="17" s="1"/>
  <c r="E62" i="17" a="1"/>
  <c r="E62" i="17" s="1"/>
  <c r="E63" i="17" a="1"/>
  <c r="E63" i="17" s="1"/>
  <c r="E64" i="17" a="1"/>
  <c r="E64" i="17" s="1"/>
  <c r="E65" i="17" a="1"/>
  <c r="E65" i="17" s="1"/>
  <c r="E66" i="17" a="1"/>
  <c r="E66" i="17" s="1"/>
  <c r="E67" i="17" a="1"/>
  <c r="E67" i="17" s="1"/>
  <c r="E68" i="17" a="1"/>
  <c r="E68" i="17" s="1"/>
  <c r="E69" i="17" a="1"/>
  <c r="E69" i="17" s="1"/>
  <c r="E70" i="17" a="1"/>
  <c r="E70" i="17" s="1"/>
  <c r="E71" i="17" a="1"/>
  <c r="E71" i="17" s="1"/>
  <c r="E72" i="17" a="1"/>
  <c r="E72" i="17" s="1"/>
  <c r="E73" i="17" a="1"/>
  <c r="E73" i="17" s="1"/>
  <c r="E74" i="17" a="1"/>
  <c r="E74" i="17" s="1"/>
  <c r="E75" i="17" a="1"/>
  <c r="E75" i="17" s="1"/>
  <c r="E76" i="17" a="1"/>
  <c r="E76" i="17" s="1"/>
  <c r="E77" i="17" a="1"/>
  <c r="E77" i="17" s="1"/>
  <c r="E78" i="17" a="1"/>
  <c r="E78" i="17" s="1"/>
  <c r="E79" i="17" a="1"/>
  <c r="E79" i="17" s="1"/>
  <c r="E80" i="17" a="1"/>
  <c r="E80" i="17" s="1"/>
  <c r="E81" i="17" a="1"/>
  <c r="E81" i="17" s="1"/>
  <c r="E82" i="17" a="1"/>
  <c r="E82" i="17" s="1"/>
  <c r="E83" i="17" a="1"/>
  <c r="E83" i="17" s="1"/>
  <c r="E84" i="17" a="1"/>
  <c r="E84" i="17" s="1"/>
  <c r="E85" i="17" a="1"/>
  <c r="E85" i="17" s="1"/>
  <c r="E86" i="17" a="1"/>
  <c r="E86" i="17" s="1"/>
  <c r="E87" i="17" a="1"/>
  <c r="E87" i="17" s="1"/>
  <c r="E88" i="17" a="1"/>
  <c r="E88" i="17" s="1"/>
  <c r="E89" i="17" a="1"/>
  <c r="E89" i="17" s="1"/>
  <c r="E90" i="17" a="1"/>
  <c r="E90" i="17" s="1"/>
  <c r="E91" i="17" a="1"/>
  <c r="E91" i="17" s="1"/>
  <c r="E92" i="17" a="1"/>
  <c r="E92" i="17" s="1"/>
  <c r="E93" i="17" a="1"/>
  <c r="E93" i="17" s="1"/>
  <c r="E94" i="17" a="1"/>
  <c r="E94" i="17" s="1"/>
  <c r="E95" i="17" a="1"/>
  <c r="E95" i="17" s="1"/>
  <c r="E96" i="17" a="1"/>
  <c r="E96" i="17" s="1"/>
  <c r="E97" i="17" a="1"/>
  <c r="E97" i="17" s="1"/>
  <c r="E98" i="17" a="1"/>
  <c r="E98" i="17" s="1"/>
  <c r="E99" i="17" a="1"/>
  <c r="E99" i="17" s="1"/>
  <c r="E100" i="17" a="1"/>
  <c r="E100" i="17" s="1"/>
  <c r="E101" i="17" a="1"/>
  <c r="E101" i="17" s="1"/>
  <c r="E102" i="17" a="1"/>
  <c r="E102" i="17" s="1"/>
  <c r="E103" i="17" a="1"/>
  <c r="E103" i="17" s="1"/>
  <c r="E104" i="17" a="1"/>
  <c r="E104" i="17" s="1"/>
  <c r="E105" i="17" a="1"/>
  <c r="E105" i="17" s="1"/>
  <c r="E106" i="17" a="1"/>
  <c r="E106" i="17" s="1"/>
  <c r="E107" i="17" a="1"/>
  <c r="E107" i="17" s="1"/>
  <c r="E108" i="17" a="1"/>
  <c r="E108" i="17" s="1"/>
  <c r="E109" i="17" a="1"/>
  <c r="E109" i="17" s="1"/>
  <c r="E110" i="17" a="1"/>
  <c r="E110" i="17" s="1"/>
  <c r="E111" i="17" a="1"/>
  <c r="E111" i="17" s="1"/>
  <c r="E112" i="17" a="1"/>
  <c r="E112" i="17" s="1"/>
  <c r="E113" i="17" a="1"/>
  <c r="E113" i="17" s="1"/>
  <c r="E114" i="17" a="1"/>
  <c r="E114" i="17" s="1"/>
  <c r="E115" i="17" a="1"/>
  <c r="E115" i="17" s="1"/>
  <c r="E116" i="17" a="1"/>
  <c r="E116" i="17" s="1"/>
  <c r="E117" i="17" a="1"/>
  <c r="E117" i="17" s="1"/>
  <c r="E118" i="17" a="1"/>
  <c r="E118" i="17" s="1"/>
  <c r="E119" i="17" a="1"/>
  <c r="E119" i="17" s="1"/>
  <c r="E120" i="17" a="1"/>
  <c r="E120" i="17" s="1"/>
  <c r="E121" i="17" a="1"/>
  <c r="E121" i="17" s="1"/>
  <c r="E122" i="17" a="1"/>
  <c r="E122" i="17" s="1"/>
  <c r="E123" i="17" a="1"/>
  <c r="E123" i="17" s="1"/>
  <c r="E124" i="17" a="1"/>
  <c r="E124" i="17" s="1"/>
  <c r="E125" i="17" a="1"/>
  <c r="E125" i="17" s="1"/>
  <c r="E126" i="17" a="1"/>
  <c r="E126" i="17" s="1"/>
  <c r="E127" i="17" a="1"/>
  <c r="E127" i="17" s="1"/>
  <c r="E128" i="17" a="1"/>
  <c r="E128" i="17" s="1"/>
  <c r="E129" i="17" a="1"/>
  <c r="E129" i="17" s="1"/>
  <c r="E130" i="17" a="1"/>
  <c r="E130" i="17" s="1"/>
  <c r="E131" i="17" a="1"/>
  <c r="E131" i="17" s="1"/>
  <c r="E132" i="17" a="1"/>
  <c r="E132" i="17" s="1"/>
  <c r="E133" i="17" a="1"/>
  <c r="E133" i="17" s="1"/>
  <c r="E134" i="17" a="1"/>
  <c r="E134" i="17" s="1"/>
  <c r="E135" i="17" a="1"/>
  <c r="E135" i="17" s="1"/>
  <c r="E136" i="17" a="1"/>
  <c r="E136" i="17" s="1"/>
  <c r="E137" i="17" a="1"/>
  <c r="E137" i="17" s="1"/>
  <c r="E138" i="17" a="1"/>
  <c r="E138" i="17" s="1"/>
  <c r="E139" i="17" a="1"/>
  <c r="E139" i="17" s="1"/>
  <c r="E140" i="17" a="1"/>
  <c r="E140" i="17" s="1"/>
  <c r="E141" i="17" a="1"/>
  <c r="E141" i="17" s="1"/>
  <c r="E142" i="17" a="1"/>
  <c r="E142" i="17" s="1"/>
  <c r="E143" i="17" a="1"/>
  <c r="E143" i="17" s="1"/>
  <c r="E144" i="17" a="1"/>
  <c r="E144" i="17" s="1"/>
  <c r="E145" i="17" a="1"/>
  <c r="E145" i="17" s="1"/>
  <c r="E146" i="17" a="1"/>
  <c r="E146" i="17" s="1"/>
  <c r="E147" i="17" a="1"/>
  <c r="E147" i="17" s="1"/>
  <c r="E148" i="17" a="1"/>
  <c r="E148" i="17" s="1"/>
  <c r="E149" i="17" a="1"/>
  <c r="E149" i="17" s="1"/>
  <c r="E150" i="17" a="1"/>
  <c r="E150" i="17" s="1"/>
  <c r="E151" i="17" a="1"/>
  <c r="E151" i="17" s="1"/>
  <c r="E152" i="17" a="1"/>
  <c r="E152" i="17" s="1"/>
  <c r="E153" i="17" a="1"/>
  <c r="E153" i="17" s="1"/>
  <c r="E154" i="17" a="1"/>
  <c r="E154" i="17" s="1"/>
  <c r="E155" i="17" a="1"/>
  <c r="E155" i="17" s="1"/>
  <c r="E156" i="17" a="1"/>
  <c r="E156" i="17" s="1"/>
  <c r="E157" i="17" a="1"/>
  <c r="E157" i="17" s="1"/>
  <c r="E158" i="17" a="1"/>
  <c r="E158" i="17" s="1"/>
  <c r="E159" i="17" a="1"/>
  <c r="E159" i="17" s="1"/>
  <c r="E160" i="17" a="1"/>
  <c r="E160" i="17" s="1"/>
  <c r="E161" i="17" a="1"/>
  <c r="E161" i="17" s="1"/>
  <c r="E162" i="17" a="1"/>
  <c r="E162" i="17" s="1"/>
  <c r="E163" i="17" a="1"/>
  <c r="E163" i="17" s="1"/>
  <c r="E164" i="17" a="1"/>
  <c r="E164" i="17" s="1"/>
  <c r="E165" i="17" a="1"/>
  <c r="E165" i="17" s="1"/>
  <c r="E166" i="17" a="1"/>
  <c r="E166" i="17" s="1"/>
  <c r="E167" i="17" a="1"/>
  <c r="E167" i="17" s="1"/>
  <c r="E168" i="17" a="1"/>
  <c r="E168" i="17" s="1"/>
  <c r="E169" i="17" a="1"/>
  <c r="E169" i="17" s="1"/>
  <c r="E170" i="17" a="1"/>
  <c r="E170" i="17" s="1"/>
  <c r="E171" i="17" a="1"/>
  <c r="E171" i="17" s="1"/>
  <c r="E172" i="17" a="1"/>
  <c r="E172" i="17" s="1"/>
  <c r="E173" i="17" a="1"/>
  <c r="E173" i="17" s="1"/>
  <c r="E174" i="17" a="1"/>
  <c r="E174" i="17" s="1"/>
  <c r="E175" i="17" a="1"/>
  <c r="E175" i="17" s="1"/>
  <c r="E176" i="17" a="1"/>
  <c r="E176" i="17" s="1"/>
  <c r="E177" i="17" a="1"/>
  <c r="E177" i="17" s="1"/>
  <c r="E178" i="17" a="1"/>
  <c r="E178" i="17" s="1"/>
  <c r="E179" i="17" a="1"/>
  <c r="E179" i="17" s="1"/>
  <c r="E180" i="17" a="1"/>
  <c r="E180" i="17" s="1"/>
  <c r="E181" i="17" a="1"/>
  <c r="E181" i="17" s="1"/>
  <c r="E182" i="17" a="1"/>
  <c r="E182" i="17" s="1"/>
  <c r="E183" i="17" a="1"/>
  <c r="E183" i="17" s="1"/>
  <c r="E184" i="17" a="1"/>
  <c r="E184" i="17" s="1"/>
  <c r="E185" i="17" a="1"/>
  <c r="E185" i="17" s="1"/>
  <c r="E186" i="17" a="1"/>
  <c r="E186" i="17" s="1"/>
  <c r="E187" i="17" a="1"/>
  <c r="E187" i="17" s="1"/>
  <c r="E188" i="17" a="1"/>
  <c r="E188" i="17" s="1"/>
  <c r="E189" i="17" a="1"/>
  <c r="E189" i="17" s="1"/>
  <c r="E190" i="17" a="1"/>
  <c r="E190" i="17" s="1"/>
  <c r="E191" i="17" a="1"/>
  <c r="E191" i="17" s="1"/>
  <c r="E192" i="17" a="1"/>
  <c r="E192" i="17" s="1"/>
  <c r="E193" i="17" a="1"/>
  <c r="E193" i="17" s="1"/>
  <c r="E194" i="17" a="1"/>
  <c r="E194" i="17" s="1"/>
  <c r="E195" i="17" a="1"/>
  <c r="E195" i="17" s="1"/>
  <c r="E196" i="17" a="1"/>
  <c r="E196" i="17" s="1"/>
  <c r="E197" i="17" a="1"/>
  <c r="E197" i="17" s="1"/>
  <c r="E198" i="17" a="1"/>
  <c r="E198" i="17" s="1"/>
  <c r="E199" i="17" a="1"/>
  <c r="E199" i="17" s="1"/>
  <c r="E200" i="17" a="1"/>
  <c r="E200" i="17" s="1"/>
  <c r="E201" i="17" a="1"/>
  <c r="E201" i="17" s="1"/>
  <c r="E202" i="17" a="1"/>
  <c r="E202" i="17" s="1"/>
  <c r="E203" i="17" a="1"/>
  <c r="E203" i="17" s="1"/>
  <c r="E204" i="17" a="1"/>
  <c r="E204" i="17" s="1"/>
  <c r="E205" i="17" a="1"/>
  <c r="E205" i="17" s="1"/>
  <c r="E206" i="17" a="1"/>
  <c r="E206" i="17" s="1"/>
  <c r="E207" i="17" a="1"/>
  <c r="E207" i="17" s="1"/>
  <c r="E208" i="17" a="1"/>
  <c r="E208" i="17" s="1"/>
  <c r="E209" i="17" a="1"/>
  <c r="E209" i="17" s="1"/>
  <c r="E210" i="17" a="1"/>
  <c r="E210" i="17" s="1"/>
  <c r="E211" i="17" a="1"/>
  <c r="E211" i="17" s="1"/>
  <c r="E212" i="17" a="1"/>
  <c r="E212" i="17" s="1"/>
  <c r="E213" i="17" a="1"/>
  <c r="E213" i="17" s="1"/>
  <c r="E214" i="17" a="1"/>
  <c r="E214" i="17" s="1"/>
  <c r="E215" i="17" a="1"/>
  <c r="E215" i="17" s="1"/>
  <c r="E216" i="17" a="1"/>
  <c r="E216" i="17" s="1"/>
  <c r="E217" i="17" a="1"/>
  <c r="E217" i="17" s="1"/>
  <c r="E218" i="17" a="1"/>
  <c r="E218" i="17" s="1"/>
  <c r="E219" i="17" a="1"/>
  <c r="E219" i="17" s="1"/>
  <c r="E220" i="17" a="1"/>
  <c r="E220" i="17" s="1"/>
  <c r="E221" i="17" a="1"/>
  <c r="E221" i="17" s="1"/>
  <c r="E222" i="17" a="1"/>
  <c r="E222" i="17" s="1"/>
  <c r="E223" i="17" a="1"/>
  <c r="E223" i="17" s="1"/>
  <c r="E224" i="17" a="1"/>
  <c r="E224" i="17" s="1"/>
  <c r="E225" i="17" a="1"/>
  <c r="E225" i="17" s="1"/>
  <c r="E226" i="17" a="1"/>
  <c r="E226" i="17" s="1"/>
  <c r="E227" i="17" a="1"/>
  <c r="E227" i="17" s="1"/>
  <c r="E228" i="17" a="1"/>
  <c r="E228" i="17" s="1"/>
  <c r="E229" i="17" a="1"/>
  <c r="E229" i="17" s="1"/>
  <c r="E230" i="17" a="1"/>
  <c r="E230" i="17" s="1"/>
  <c r="E231" i="17" a="1"/>
  <c r="E231" i="17" s="1"/>
  <c r="E232" i="17" a="1"/>
  <c r="E232" i="17" s="1"/>
  <c r="E233" i="17" a="1"/>
  <c r="E233" i="17" s="1"/>
  <c r="E234" i="17" a="1"/>
  <c r="E234" i="17" s="1"/>
  <c r="E235" i="17" a="1"/>
  <c r="E235" i="17" s="1"/>
  <c r="E236" i="17" a="1"/>
  <c r="E236" i="17" s="1"/>
  <c r="E237" i="17" a="1"/>
  <c r="E237" i="17" s="1"/>
  <c r="E238" i="17" a="1"/>
  <c r="E238" i="17" s="1"/>
  <c r="E239" i="17" a="1"/>
  <c r="E239" i="17" s="1"/>
  <c r="E240" i="17" a="1"/>
  <c r="E240" i="17" s="1"/>
  <c r="E241" i="17" a="1"/>
  <c r="E241" i="17" s="1"/>
  <c r="E242" i="17" a="1"/>
  <c r="E242" i="17" s="1"/>
  <c r="E243" i="17" a="1"/>
  <c r="E243" i="17" s="1"/>
  <c r="E244" i="17" a="1"/>
  <c r="E244" i="17" s="1"/>
  <c r="E245" i="17" a="1"/>
  <c r="E245" i="17" s="1"/>
  <c r="E246" i="17" a="1"/>
  <c r="E246" i="17" s="1"/>
  <c r="E247" i="17" a="1"/>
  <c r="E247" i="17" s="1"/>
  <c r="E248" i="17" a="1"/>
  <c r="E248" i="17" s="1"/>
  <c r="E249" i="17" a="1"/>
  <c r="E249" i="17" s="1"/>
  <c r="E250" i="17" a="1"/>
  <c r="E250" i="17" s="1"/>
  <c r="E251" i="17" a="1"/>
  <c r="E251" i="17" s="1"/>
  <c r="E252" i="17" a="1"/>
  <c r="E252" i="17" s="1"/>
  <c r="E253" i="17" a="1"/>
  <c r="E253" i="17" s="1"/>
  <c r="E254" i="17" a="1"/>
  <c r="E254" i="17" s="1"/>
  <c r="E255" i="17" a="1"/>
  <c r="E255" i="17" s="1"/>
  <c r="E256" i="17" a="1"/>
  <c r="E256" i="17" s="1"/>
  <c r="E257" i="17" a="1"/>
  <c r="E257" i="17" s="1"/>
  <c r="E258" i="17" a="1"/>
  <c r="E258" i="17" s="1"/>
  <c r="E259" i="17" a="1"/>
  <c r="E259" i="17" s="1"/>
  <c r="E260" i="17" a="1"/>
  <c r="E260" i="17" s="1"/>
  <c r="E261" i="17" a="1"/>
  <c r="E261" i="17" s="1"/>
  <c r="E262" i="17" a="1"/>
  <c r="E262" i="17" s="1"/>
  <c r="E263" i="17" a="1"/>
  <c r="E263" i="17" s="1"/>
  <c r="E264" i="17" a="1"/>
  <c r="E264" i="17" s="1"/>
  <c r="E265" i="17" a="1"/>
  <c r="E265" i="17" s="1"/>
  <c r="E266" i="17" a="1"/>
  <c r="E266" i="17" s="1"/>
  <c r="E267" i="17" a="1"/>
  <c r="E267" i="17" s="1"/>
  <c r="E268" i="17" a="1"/>
  <c r="E268" i="17" s="1"/>
  <c r="E269" i="17" a="1"/>
  <c r="E269" i="17" s="1"/>
  <c r="E270" i="17" a="1"/>
  <c r="E270" i="17" s="1"/>
  <c r="E271" i="17" a="1"/>
  <c r="E271" i="17" s="1"/>
  <c r="E272" i="17" a="1"/>
  <c r="E272" i="17" s="1"/>
  <c r="E273" i="17" a="1"/>
  <c r="E273" i="17" s="1"/>
  <c r="E274" i="17" a="1"/>
  <c r="E274" i="17" s="1"/>
  <c r="E275" i="17" a="1"/>
  <c r="E275" i="17" s="1"/>
  <c r="E276" i="17" a="1"/>
  <c r="E276" i="17" s="1"/>
  <c r="E277" i="17" a="1"/>
  <c r="E277" i="17" s="1"/>
  <c r="E278" i="17" a="1"/>
  <c r="E278" i="17" s="1"/>
  <c r="E279" i="17" a="1"/>
  <c r="E279" i="17" s="1"/>
  <c r="E280" i="17" a="1"/>
  <c r="E280" i="17" s="1"/>
  <c r="E281" i="17" a="1"/>
  <c r="E281" i="17" s="1"/>
  <c r="E282" i="17" a="1"/>
  <c r="E282" i="17" s="1"/>
  <c r="E283" i="17" a="1"/>
  <c r="E283" i="17" s="1"/>
  <c r="E284" i="17" a="1"/>
  <c r="E284" i="17" s="1"/>
  <c r="E285" i="17" a="1"/>
  <c r="E285" i="17" s="1"/>
  <c r="E286" i="17" a="1"/>
  <c r="E286" i="17" s="1"/>
  <c r="E287" i="17" a="1"/>
  <c r="E287" i="17" s="1"/>
  <c r="E288" i="17" a="1"/>
  <c r="E288" i="17" s="1"/>
  <c r="E289" i="17" a="1"/>
  <c r="E289" i="17" s="1"/>
  <c r="E290" i="17" a="1"/>
  <c r="E290" i="17" s="1"/>
  <c r="E291" i="17" a="1"/>
  <c r="E291" i="17" s="1"/>
  <c r="E292" i="17" a="1"/>
  <c r="E292" i="17" s="1"/>
  <c r="E293" i="17" a="1"/>
  <c r="E293" i="17" s="1"/>
  <c r="E294" i="17" a="1"/>
  <c r="E294" i="17" s="1"/>
  <c r="E295" i="17" a="1"/>
  <c r="E295" i="17" s="1"/>
  <c r="E296" i="17" a="1"/>
  <c r="E296" i="17" s="1"/>
  <c r="E297" i="17" a="1"/>
  <c r="E297" i="17" s="1"/>
  <c r="E298" i="17" a="1"/>
  <c r="E298" i="17" s="1"/>
  <c r="E299" i="17" a="1"/>
  <c r="E299" i="17" s="1"/>
  <c r="E300" i="17" a="1"/>
  <c r="E300" i="17" s="1"/>
  <c r="E301" i="17" a="1"/>
  <c r="E301" i="17" s="1"/>
  <c r="E302" i="17" a="1"/>
  <c r="E302" i="17" s="1"/>
  <c r="E303" i="17" a="1"/>
  <c r="E303" i="17" s="1"/>
  <c r="E304" i="17" a="1"/>
  <c r="E304" i="17" s="1"/>
  <c r="E305" i="17" a="1"/>
  <c r="E305" i="17" s="1"/>
  <c r="E306" i="17" a="1"/>
  <c r="E306" i="17" s="1"/>
  <c r="E307" i="17" a="1"/>
  <c r="E307" i="17" s="1"/>
  <c r="E308" i="17" a="1"/>
  <c r="E308" i="17" s="1"/>
  <c r="E309" i="17" a="1"/>
  <c r="E309" i="17" s="1"/>
  <c r="E310" i="17" a="1"/>
  <c r="E310" i="17" s="1"/>
  <c r="E311" i="17" a="1"/>
  <c r="E311" i="17" s="1"/>
  <c r="E312" i="17" a="1"/>
  <c r="E312" i="17" s="1"/>
  <c r="E313" i="17" a="1"/>
  <c r="E313" i="17" s="1"/>
  <c r="E314" i="17" a="1"/>
  <c r="E314" i="17" s="1"/>
  <c r="E315" i="17" a="1"/>
  <c r="E315" i="17" s="1"/>
  <c r="E316" i="17" a="1"/>
  <c r="E316" i="17" s="1"/>
  <c r="E317" i="17" a="1"/>
  <c r="E317" i="17" s="1"/>
  <c r="E318" i="17" a="1"/>
  <c r="E318" i="17" s="1"/>
  <c r="E319" i="17" a="1"/>
  <c r="E319" i="17" s="1"/>
  <c r="E320" i="17" a="1"/>
  <c r="E320" i="17" s="1"/>
  <c r="E321" i="17" a="1"/>
  <c r="E321" i="17" s="1"/>
  <c r="E322" i="17" a="1"/>
  <c r="E322" i="17" s="1"/>
  <c r="E323" i="17" a="1"/>
  <c r="E323" i="17" s="1"/>
  <c r="E324" i="17" a="1"/>
  <c r="E324" i="17" s="1"/>
  <c r="E325" i="17" a="1"/>
  <c r="E325" i="17" s="1"/>
  <c r="E326" i="17" a="1"/>
  <c r="E326" i="17" s="1"/>
  <c r="E327" i="17" a="1"/>
  <c r="E327" i="17" s="1"/>
  <c r="E328" i="17" a="1"/>
  <c r="E328" i="17" s="1"/>
  <c r="E329" i="17" a="1"/>
  <c r="E329" i="17" s="1"/>
  <c r="E330" i="17" a="1"/>
  <c r="E330" i="17" s="1"/>
  <c r="E331" i="17" a="1"/>
  <c r="E331" i="17" s="1"/>
  <c r="E332" i="17" a="1"/>
  <c r="E332" i="17" s="1"/>
  <c r="E333" i="17" a="1"/>
  <c r="E333" i="17" s="1"/>
  <c r="E334" i="17" a="1"/>
  <c r="E334" i="17" s="1"/>
  <c r="E335" i="17" a="1"/>
  <c r="E335" i="17" s="1"/>
  <c r="E336" i="17" a="1"/>
  <c r="E336" i="17" s="1"/>
  <c r="E337" i="17" a="1"/>
  <c r="E337" i="17" s="1"/>
  <c r="E338" i="17" a="1"/>
  <c r="E338" i="17" s="1"/>
  <c r="E339" i="17" a="1"/>
  <c r="E339" i="17" s="1"/>
  <c r="E340" i="17" a="1"/>
  <c r="E340" i="17" s="1"/>
  <c r="E341" i="17" a="1"/>
  <c r="E341" i="17" s="1"/>
  <c r="E342" i="17" a="1"/>
  <c r="E342" i="17" s="1"/>
  <c r="E343" i="17" a="1"/>
  <c r="E343" i="17" s="1"/>
  <c r="E344" i="17" a="1"/>
  <c r="E344" i="17" s="1"/>
  <c r="E345" i="17" a="1"/>
  <c r="E345" i="17" s="1"/>
  <c r="E346" i="17" a="1"/>
  <c r="E346" i="17" s="1"/>
  <c r="E347" i="17" a="1"/>
  <c r="E347" i="17" s="1"/>
  <c r="E348" i="17" a="1"/>
  <c r="E348" i="17" s="1"/>
  <c r="E349" i="17" a="1"/>
  <c r="E349" i="17" s="1"/>
  <c r="E350" i="17" a="1"/>
  <c r="E350" i="17" s="1"/>
  <c r="E351" i="17" a="1"/>
  <c r="E351" i="17" s="1"/>
  <c r="E352" i="17" a="1"/>
  <c r="E352" i="17" s="1"/>
  <c r="E353" i="17" a="1"/>
  <c r="E353" i="17" s="1"/>
  <c r="E354" i="17" a="1"/>
  <c r="E354" i="17" s="1"/>
  <c r="E355" i="17" a="1"/>
  <c r="E355" i="17" s="1"/>
  <c r="E356" i="17" a="1"/>
  <c r="E356" i="17" s="1"/>
  <c r="E357" i="17" a="1"/>
  <c r="E357" i="17" s="1"/>
  <c r="E358" i="17" a="1"/>
  <c r="E358" i="17" s="1"/>
  <c r="E359" i="17" a="1"/>
  <c r="E359" i="17" s="1"/>
  <c r="E360" i="17" a="1"/>
  <c r="E360" i="17" s="1"/>
  <c r="E361" i="17" a="1"/>
  <c r="E361" i="17" s="1"/>
  <c r="E362" i="17" a="1"/>
  <c r="E362" i="17" s="1"/>
  <c r="D3" i="17" a="1"/>
  <c r="D3" i="17" s="1"/>
  <c r="D4" i="17" a="1"/>
  <c r="D4" i="17" s="1"/>
  <c r="D5" i="17" a="1"/>
  <c r="D5" i="17" s="1"/>
  <c r="D6" i="17" a="1"/>
  <c r="D6" i="17" s="1"/>
  <c r="D7" i="17" a="1"/>
  <c r="D7" i="17" s="1"/>
  <c r="D8" i="17" a="1"/>
  <c r="D8" i="17" s="1"/>
  <c r="D9" i="17" a="1"/>
  <c r="D9" i="17" s="1"/>
  <c r="D10" i="17" a="1"/>
  <c r="D10" i="17" s="1"/>
  <c r="D11" i="17" a="1"/>
  <c r="D11" i="17" s="1"/>
  <c r="D12" i="17" a="1"/>
  <c r="D12" i="17" s="1"/>
  <c r="D13" i="17" a="1"/>
  <c r="D13" i="17" s="1"/>
  <c r="D14" i="17" a="1"/>
  <c r="D14" i="17" s="1"/>
  <c r="D15" i="17" a="1"/>
  <c r="D15" i="17" s="1"/>
  <c r="D16" i="17" a="1"/>
  <c r="D16" i="17" s="1"/>
  <c r="D17" i="17" a="1"/>
  <c r="D17" i="17" s="1"/>
  <c r="D18" i="17" a="1"/>
  <c r="D18" i="17" s="1"/>
  <c r="D19" i="17" a="1"/>
  <c r="D19" i="17" s="1"/>
  <c r="D20" i="17" a="1"/>
  <c r="D20" i="17" s="1"/>
  <c r="D21" i="17" a="1"/>
  <c r="D21" i="17" s="1"/>
  <c r="D22" i="17" a="1"/>
  <c r="D22" i="17" s="1"/>
  <c r="D23" i="17" a="1"/>
  <c r="D23" i="17" s="1"/>
  <c r="D24" i="17" a="1"/>
  <c r="D24" i="17" s="1"/>
  <c r="D25" i="17" a="1"/>
  <c r="D25" i="17" s="1"/>
  <c r="D26" i="17" a="1"/>
  <c r="D26" i="17" s="1"/>
  <c r="D27" i="17" a="1"/>
  <c r="D27" i="17" s="1"/>
  <c r="D28" i="17" a="1"/>
  <c r="D28" i="17" s="1"/>
  <c r="D29" i="17" a="1"/>
  <c r="D29" i="17" s="1"/>
  <c r="D30" i="17" a="1"/>
  <c r="D30" i="17" s="1"/>
  <c r="D31" i="17" a="1"/>
  <c r="D31" i="17" s="1"/>
  <c r="D32" i="17" a="1"/>
  <c r="D32" i="17" s="1"/>
  <c r="D33" i="17" a="1"/>
  <c r="D33" i="17" s="1"/>
  <c r="D34" i="17" a="1"/>
  <c r="D34" i="17" s="1"/>
  <c r="D35" i="17" a="1"/>
  <c r="D35" i="17" s="1"/>
  <c r="D36" i="17" a="1"/>
  <c r="D36" i="17" s="1"/>
  <c r="D37" i="17" a="1"/>
  <c r="D37" i="17" s="1"/>
  <c r="D38" i="17" a="1"/>
  <c r="D38" i="17" s="1"/>
  <c r="D39" i="17" a="1"/>
  <c r="D39" i="17" s="1"/>
  <c r="D40" i="17" a="1"/>
  <c r="D40" i="17" s="1"/>
  <c r="D41" i="17" a="1"/>
  <c r="D41" i="17" s="1"/>
  <c r="D42" i="17" a="1"/>
  <c r="D42" i="17" s="1"/>
  <c r="D43" i="17" a="1"/>
  <c r="D43" i="17" s="1"/>
  <c r="D44" i="17" a="1"/>
  <c r="D44" i="17" s="1"/>
  <c r="D45" i="17" a="1"/>
  <c r="D45" i="17" s="1"/>
  <c r="D46" i="17" a="1"/>
  <c r="D46" i="17" s="1"/>
  <c r="D47" i="17" a="1"/>
  <c r="D47" i="17" s="1"/>
  <c r="D48" i="17" a="1"/>
  <c r="D48" i="17" s="1"/>
  <c r="D49" i="17" a="1"/>
  <c r="D49" i="17" s="1"/>
  <c r="D50" i="17" a="1"/>
  <c r="D50" i="17" s="1"/>
  <c r="D51" i="17" a="1"/>
  <c r="D51" i="17" s="1"/>
  <c r="D52" i="17" a="1"/>
  <c r="D52" i="17" s="1"/>
  <c r="D53" i="17" a="1"/>
  <c r="D53" i="17" s="1"/>
  <c r="D54" i="17" a="1"/>
  <c r="D54" i="17" s="1"/>
  <c r="D55" i="17" a="1"/>
  <c r="D55" i="17" s="1"/>
  <c r="D56" i="17" a="1"/>
  <c r="D56" i="17" s="1"/>
  <c r="D57" i="17" a="1"/>
  <c r="D57" i="17" s="1"/>
  <c r="D58" i="17" a="1"/>
  <c r="D58" i="17" s="1"/>
  <c r="D59" i="17" a="1"/>
  <c r="D59" i="17" s="1"/>
  <c r="D60" i="17" a="1"/>
  <c r="D60" i="17" s="1"/>
  <c r="D61" i="17" a="1"/>
  <c r="D61" i="17" s="1"/>
  <c r="D62" i="17" a="1"/>
  <c r="D62" i="17" s="1"/>
  <c r="D63" i="17" a="1"/>
  <c r="D63" i="17" s="1"/>
  <c r="D64" i="17" a="1"/>
  <c r="D64" i="17" s="1"/>
  <c r="D65" i="17" a="1"/>
  <c r="D65" i="17" s="1"/>
  <c r="D66" i="17" a="1"/>
  <c r="D66" i="17" s="1"/>
  <c r="D67" i="17" a="1"/>
  <c r="D67" i="17" s="1"/>
  <c r="D68" i="17" a="1"/>
  <c r="D68" i="17" s="1"/>
  <c r="D69" i="17" a="1"/>
  <c r="D69" i="17" s="1"/>
  <c r="D70" i="17" a="1"/>
  <c r="D70" i="17" s="1"/>
  <c r="D71" i="17" a="1"/>
  <c r="D71" i="17" s="1"/>
  <c r="D72" i="17" a="1"/>
  <c r="D72" i="17" s="1"/>
  <c r="D73" i="17" a="1"/>
  <c r="D73" i="17" s="1"/>
  <c r="D74" i="17" a="1"/>
  <c r="D74" i="17" s="1"/>
  <c r="D75" i="17" a="1"/>
  <c r="D75" i="17" s="1"/>
  <c r="D76" i="17" a="1"/>
  <c r="D76" i="17" s="1"/>
  <c r="D77" i="17" a="1"/>
  <c r="D77" i="17" s="1"/>
  <c r="D78" i="17" a="1"/>
  <c r="D78" i="17" s="1"/>
  <c r="D79" i="17" a="1"/>
  <c r="D79" i="17" s="1"/>
  <c r="D80" i="17" a="1"/>
  <c r="D80" i="17" s="1"/>
  <c r="D81" i="17" a="1"/>
  <c r="D81" i="17" s="1"/>
  <c r="D82" i="17" a="1"/>
  <c r="D82" i="17" s="1"/>
  <c r="D83" i="17" a="1"/>
  <c r="D83" i="17" s="1"/>
  <c r="D84" i="17" a="1"/>
  <c r="D84" i="17" s="1"/>
  <c r="D85" i="17" a="1"/>
  <c r="D85" i="17" s="1"/>
  <c r="D86" i="17" a="1"/>
  <c r="D86" i="17" s="1"/>
  <c r="D87" i="17" a="1"/>
  <c r="D87" i="17" s="1"/>
  <c r="D88" i="17" a="1"/>
  <c r="D88" i="17" s="1"/>
  <c r="D89" i="17" a="1"/>
  <c r="D89" i="17" s="1"/>
  <c r="D90" i="17" a="1"/>
  <c r="D90" i="17" s="1"/>
  <c r="D91" i="17" a="1"/>
  <c r="D91" i="17" s="1"/>
  <c r="D92" i="17" a="1"/>
  <c r="D92" i="17" s="1"/>
  <c r="D93" i="17" a="1"/>
  <c r="D93" i="17" s="1"/>
  <c r="D94" i="17" a="1"/>
  <c r="D94" i="17" s="1"/>
  <c r="D95" i="17" a="1"/>
  <c r="D95" i="17" s="1"/>
  <c r="D96" i="17" a="1"/>
  <c r="D96" i="17" s="1"/>
  <c r="D97" i="17" a="1"/>
  <c r="D97" i="17" s="1"/>
  <c r="D98" i="17" a="1"/>
  <c r="D98" i="17" s="1"/>
  <c r="D99" i="17" a="1"/>
  <c r="D99" i="17" s="1"/>
  <c r="D100" i="17" a="1"/>
  <c r="D100" i="17" s="1"/>
  <c r="D101" i="17" a="1"/>
  <c r="D101" i="17" s="1"/>
  <c r="D102" i="17" a="1"/>
  <c r="D102" i="17" s="1"/>
  <c r="D103" i="17" a="1"/>
  <c r="D103" i="17" s="1"/>
  <c r="D104" i="17" a="1"/>
  <c r="D104" i="17" s="1"/>
  <c r="D105" i="17" a="1"/>
  <c r="D105" i="17" s="1"/>
  <c r="D106" i="17" a="1"/>
  <c r="D106" i="17" s="1"/>
  <c r="D107" i="17" a="1"/>
  <c r="D107" i="17" s="1"/>
  <c r="D108" i="17" a="1"/>
  <c r="D108" i="17" s="1"/>
  <c r="D109" i="17" a="1"/>
  <c r="D109" i="17" s="1"/>
  <c r="D110" i="17" a="1"/>
  <c r="D110" i="17" s="1"/>
  <c r="D111" i="17" a="1"/>
  <c r="D111" i="17" s="1"/>
  <c r="D112" i="17" a="1"/>
  <c r="D112" i="17" s="1"/>
  <c r="D113" i="17" a="1"/>
  <c r="D113" i="17" s="1"/>
  <c r="D114" i="17" a="1"/>
  <c r="D114" i="17" s="1"/>
  <c r="D115" i="17" a="1"/>
  <c r="D115" i="17" s="1"/>
  <c r="D116" i="17" a="1"/>
  <c r="D116" i="17" s="1"/>
  <c r="D117" i="17" a="1"/>
  <c r="D117" i="17" s="1"/>
  <c r="D118" i="17" a="1"/>
  <c r="D118" i="17" s="1"/>
  <c r="D119" i="17" a="1"/>
  <c r="D119" i="17" s="1"/>
  <c r="D120" i="17" a="1"/>
  <c r="D120" i="17" s="1"/>
  <c r="D121" i="17" a="1"/>
  <c r="D121" i="17" s="1"/>
  <c r="D122" i="17" a="1"/>
  <c r="D122" i="17" s="1"/>
  <c r="D123" i="17" a="1"/>
  <c r="D123" i="17" s="1"/>
  <c r="D124" i="17" a="1"/>
  <c r="D124" i="17" s="1"/>
  <c r="D125" i="17" a="1"/>
  <c r="D125" i="17" s="1"/>
  <c r="D126" i="17" a="1"/>
  <c r="D126" i="17" s="1"/>
  <c r="D127" i="17" a="1"/>
  <c r="D127" i="17" s="1"/>
  <c r="D128" i="17" a="1"/>
  <c r="D128" i="17" s="1"/>
  <c r="D129" i="17" a="1"/>
  <c r="D129" i="17" s="1"/>
  <c r="D130" i="17" a="1"/>
  <c r="D130" i="17" s="1"/>
  <c r="D131" i="17" a="1"/>
  <c r="D131" i="17" s="1"/>
  <c r="D132" i="17" a="1"/>
  <c r="D132" i="17" s="1"/>
  <c r="D133" i="17" a="1"/>
  <c r="D133" i="17" s="1"/>
  <c r="D134" i="17" a="1"/>
  <c r="D134" i="17" s="1"/>
  <c r="D135" i="17" a="1"/>
  <c r="D135" i="17" s="1"/>
  <c r="D136" i="17" a="1"/>
  <c r="D136" i="17" s="1"/>
  <c r="D137" i="17" a="1"/>
  <c r="D137" i="17" s="1"/>
  <c r="D138" i="17" a="1"/>
  <c r="D138" i="17" s="1"/>
  <c r="D139" i="17" a="1"/>
  <c r="D139" i="17" s="1"/>
  <c r="D140" i="17" a="1"/>
  <c r="D140" i="17" s="1"/>
  <c r="D141" i="17" a="1"/>
  <c r="D141" i="17" s="1"/>
  <c r="D142" i="17" a="1"/>
  <c r="D142" i="17" s="1"/>
  <c r="D143" i="17" a="1"/>
  <c r="D143" i="17" s="1"/>
  <c r="D144" i="17" a="1"/>
  <c r="D144" i="17" s="1"/>
  <c r="D145" i="17" a="1"/>
  <c r="D145" i="17" s="1"/>
  <c r="D146" i="17" a="1"/>
  <c r="D146" i="17" s="1"/>
  <c r="D147" i="17" a="1"/>
  <c r="D147" i="17" s="1"/>
  <c r="D148" i="17" a="1"/>
  <c r="D148" i="17" s="1"/>
  <c r="D149" i="17" a="1"/>
  <c r="D149" i="17" s="1"/>
  <c r="D150" i="17" a="1"/>
  <c r="D150" i="17" s="1"/>
  <c r="D151" i="17" a="1"/>
  <c r="D151" i="17" s="1"/>
  <c r="D152" i="17" a="1"/>
  <c r="D152" i="17" s="1"/>
  <c r="D153" i="17" a="1"/>
  <c r="D153" i="17" s="1"/>
  <c r="D154" i="17" a="1"/>
  <c r="D154" i="17" s="1"/>
  <c r="D155" i="17" a="1"/>
  <c r="D155" i="17" s="1"/>
  <c r="D156" i="17" a="1"/>
  <c r="D156" i="17" s="1"/>
  <c r="D157" i="17" a="1"/>
  <c r="D157" i="17" s="1"/>
  <c r="D158" i="17" a="1"/>
  <c r="D158" i="17" s="1"/>
  <c r="D159" i="17" a="1"/>
  <c r="D159" i="17" s="1"/>
  <c r="D160" i="17" a="1"/>
  <c r="D160" i="17" s="1"/>
  <c r="D161" i="17" a="1"/>
  <c r="D161" i="17" s="1"/>
  <c r="D162" i="17" a="1"/>
  <c r="D162" i="17" s="1"/>
  <c r="D163" i="17" a="1"/>
  <c r="D163" i="17" s="1"/>
  <c r="D164" i="17" a="1"/>
  <c r="D164" i="17" s="1"/>
  <c r="D165" i="17" a="1"/>
  <c r="D165" i="17" s="1"/>
  <c r="D166" i="17" a="1"/>
  <c r="D166" i="17" s="1"/>
  <c r="D167" i="17" a="1"/>
  <c r="D167" i="17" s="1"/>
  <c r="D168" i="17" a="1"/>
  <c r="D168" i="17" s="1"/>
  <c r="D169" i="17" a="1"/>
  <c r="D169" i="17" s="1"/>
  <c r="D170" i="17" a="1"/>
  <c r="D170" i="17" s="1"/>
  <c r="D171" i="17" a="1"/>
  <c r="D171" i="17" s="1"/>
  <c r="D172" i="17" a="1"/>
  <c r="D172" i="17" s="1"/>
  <c r="D173" i="17" a="1"/>
  <c r="D173" i="17" s="1"/>
  <c r="D174" i="17" a="1"/>
  <c r="D174" i="17" s="1"/>
  <c r="D175" i="17" a="1"/>
  <c r="D175" i="17" s="1"/>
  <c r="D176" i="17" a="1"/>
  <c r="D176" i="17" s="1"/>
  <c r="D177" i="17" a="1"/>
  <c r="D177" i="17" s="1"/>
  <c r="D178" i="17" a="1"/>
  <c r="D178" i="17" s="1"/>
  <c r="D179" i="17" a="1"/>
  <c r="D179" i="17" s="1"/>
  <c r="D180" i="17" a="1"/>
  <c r="D180" i="17" s="1"/>
  <c r="D181" i="17" a="1"/>
  <c r="D181" i="17" s="1"/>
  <c r="D182" i="17" a="1"/>
  <c r="D182" i="17" s="1"/>
  <c r="D183" i="17" a="1"/>
  <c r="D183" i="17" s="1"/>
  <c r="D184" i="17" a="1"/>
  <c r="D184" i="17" s="1"/>
  <c r="D185" i="17" a="1"/>
  <c r="D185" i="17" s="1"/>
  <c r="D186" i="17" a="1"/>
  <c r="D186" i="17" s="1"/>
  <c r="D187" i="17" a="1"/>
  <c r="D187" i="17" s="1"/>
  <c r="D188" i="17" a="1"/>
  <c r="D188" i="17" s="1"/>
  <c r="D189" i="17" a="1"/>
  <c r="D189" i="17" s="1"/>
  <c r="D190" i="17" a="1"/>
  <c r="D190" i="17" s="1"/>
  <c r="D191" i="17" a="1"/>
  <c r="D191" i="17" s="1"/>
  <c r="D192" i="17" a="1"/>
  <c r="D192" i="17" s="1"/>
  <c r="D193" i="17" a="1"/>
  <c r="D193" i="17" s="1"/>
  <c r="D194" i="17" a="1"/>
  <c r="D194" i="17" s="1"/>
  <c r="D195" i="17" a="1"/>
  <c r="D195" i="17" s="1"/>
  <c r="D196" i="17" a="1"/>
  <c r="D196" i="17" s="1"/>
  <c r="D197" i="17" a="1"/>
  <c r="D197" i="17" s="1"/>
  <c r="D198" i="17" a="1"/>
  <c r="D198" i="17" s="1"/>
  <c r="D199" i="17" a="1"/>
  <c r="D199" i="17" s="1"/>
  <c r="D200" i="17" a="1"/>
  <c r="D200" i="17" s="1"/>
  <c r="D201" i="17" a="1"/>
  <c r="D201" i="17" s="1"/>
  <c r="D202" i="17" a="1"/>
  <c r="D202" i="17" s="1"/>
  <c r="D203" i="17" a="1"/>
  <c r="D203" i="17" s="1"/>
  <c r="D204" i="17" a="1"/>
  <c r="D204" i="17" s="1"/>
  <c r="D205" i="17" a="1"/>
  <c r="D205" i="17" s="1"/>
  <c r="D206" i="17" a="1"/>
  <c r="D206" i="17" s="1"/>
  <c r="D207" i="17" a="1"/>
  <c r="D207" i="17" s="1"/>
  <c r="D208" i="17" a="1"/>
  <c r="D208" i="17" s="1"/>
  <c r="D209" i="17" a="1"/>
  <c r="D209" i="17" s="1"/>
  <c r="D210" i="17" a="1"/>
  <c r="D210" i="17" s="1"/>
  <c r="D211" i="17" a="1"/>
  <c r="D211" i="17" s="1"/>
  <c r="D212" i="17" a="1"/>
  <c r="D212" i="17" s="1"/>
  <c r="D213" i="17" a="1"/>
  <c r="D213" i="17" s="1"/>
  <c r="D214" i="17" a="1"/>
  <c r="D214" i="17" s="1"/>
  <c r="D215" i="17" a="1"/>
  <c r="D215" i="17" s="1"/>
  <c r="D216" i="17" a="1"/>
  <c r="D216" i="17" s="1"/>
  <c r="D217" i="17" a="1"/>
  <c r="D217" i="17" s="1"/>
  <c r="D218" i="17" a="1"/>
  <c r="D218" i="17" s="1"/>
  <c r="D219" i="17" a="1"/>
  <c r="D219" i="17" s="1"/>
  <c r="D220" i="17" a="1"/>
  <c r="D220" i="17" s="1"/>
  <c r="D221" i="17" a="1"/>
  <c r="D221" i="17" s="1"/>
  <c r="D222" i="17" a="1"/>
  <c r="D222" i="17" s="1"/>
  <c r="D223" i="17" a="1"/>
  <c r="D223" i="17" s="1"/>
  <c r="D224" i="17" a="1"/>
  <c r="D224" i="17" s="1"/>
  <c r="D225" i="17" a="1"/>
  <c r="D225" i="17" s="1"/>
  <c r="D226" i="17" a="1"/>
  <c r="D226" i="17" s="1"/>
  <c r="D227" i="17" a="1"/>
  <c r="D227" i="17" s="1"/>
  <c r="D228" i="17" a="1"/>
  <c r="D228" i="17" s="1"/>
  <c r="D229" i="17" a="1"/>
  <c r="D229" i="17" s="1"/>
  <c r="D230" i="17" a="1"/>
  <c r="D230" i="17" s="1"/>
  <c r="D231" i="17" a="1"/>
  <c r="D231" i="17" s="1"/>
  <c r="D232" i="17" a="1"/>
  <c r="D232" i="17" s="1"/>
  <c r="D233" i="17" a="1"/>
  <c r="D233" i="17" s="1"/>
  <c r="D234" i="17" a="1"/>
  <c r="D234" i="17" s="1"/>
  <c r="D235" i="17" a="1"/>
  <c r="D235" i="17" s="1"/>
  <c r="D236" i="17" a="1"/>
  <c r="D236" i="17" s="1"/>
  <c r="D237" i="17" a="1"/>
  <c r="D237" i="17" s="1"/>
  <c r="D238" i="17" a="1"/>
  <c r="D238" i="17" s="1"/>
  <c r="D239" i="17" a="1"/>
  <c r="D239" i="17" s="1"/>
  <c r="D240" i="17" a="1"/>
  <c r="D240" i="17" s="1"/>
  <c r="D241" i="17" a="1"/>
  <c r="D241" i="17" s="1"/>
  <c r="D242" i="17" a="1"/>
  <c r="D242" i="17" s="1"/>
  <c r="D243" i="17" a="1"/>
  <c r="D243" i="17" s="1"/>
  <c r="D244" i="17" a="1"/>
  <c r="D244" i="17" s="1"/>
  <c r="D245" i="17" a="1"/>
  <c r="D245" i="17" s="1"/>
  <c r="D246" i="17" a="1"/>
  <c r="D246" i="17" s="1"/>
  <c r="D247" i="17" a="1"/>
  <c r="D247" i="17" s="1"/>
  <c r="D248" i="17" a="1"/>
  <c r="D248" i="17" s="1"/>
  <c r="D249" i="17" a="1"/>
  <c r="D249" i="17" s="1"/>
  <c r="D250" i="17" a="1"/>
  <c r="D250" i="17" s="1"/>
  <c r="D251" i="17" a="1"/>
  <c r="D251" i="17" s="1"/>
  <c r="D252" i="17" a="1"/>
  <c r="D252" i="17" s="1"/>
  <c r="D253" i="17" a="1"/>
  <c r="D253" i="17" s="1"/>
  <c r="D254" i="17" a="1"/>
  <c r="D254" i="17" s="1"/>
  <c r="D255" i="17" a="1"/>
  <c r="D255" i="17" s="1"/>
  <c r="D256" i="17" a="1"/>
  <c r="D256" i="17" s="1"/>
  <c r="D257" i="17" a="1"/>
  <c r="D257" i="17" s="1"/>
  <c r="D258" i="17" a="1"/>
  <c r="D258" i="17" s="1"/>
  <c r="D259" i="17" a="1"/>
  <c r="D259" i="17" s="1"/>
  <c r="D260" i="17" a="1"/>
  <c r="D260" i="17" s="1"/>
  <c r="D261" i="17" a="1"/>
  <c r="D261" i="17" s="1"/>
  <c r="D262" i="17" a="1"/>
  <c r="D262" i="17" s="1"/>
  <c r="D263" i="17" a="1"/>
  <c r="D263" i="17" s="1"/>
  <c r="D264" i="17" a="1"/>
  <c r="D264" i="17" s="1"/>
  <c r="D265" i="17" a="1"/>
  <c r="D265" i="17" s="1"/>
  <c r="D266" i="17" a="1"/>
  <c r="D266" i="17" s="1"/>
  <c r="D267" i="17" a="1"/>
  <c r="D267" i="17" s="1"/>
  <c r="D268" i="17" a="1"/>
  <c r="D268" i="17" s="1"/>
  <c r="D269" i="17" a="1"/>
  <c r="D269" i="17" s="1"/>
  <c r="D270" i="17" a="1"/>
  <c r="D270" i="17" s="1"/>
  <c r="D271" i="17" a="1"/>
  <c r="D271" i="17" s="1"/>
  <c r="D272" i="17" a="1"/>
  <c r="D272" i="17" s="1"/>
  <c r="D273" i="17" a="1"/>
  <c r="D273" i="17" s="1"/>
  <c r="D274" i="17" a="1"/>
  <c r="D274" i="17" s="1"/>
  <c r="D275" i="17" a="1"/>
  <c r="D275" i="17" s="1"/>
  <c r="D276" i="17" a="1"/>
  <c r="D276" i="17" s="1"/>
  <c r="D277" i="17" a="1"/>
  <c r="D277" i="17" s="1"/>
  <c r="D278" i="17" a="1"/>
  <c r="D278" i="17" s="1"/>
  <c r="D279" i="17" a="1"/>
  <c r="D279" i="17" s="1"/>
  <c r="D280" i="17" a="1"/>
  <c r="D280" i="17" s="1"/>
  <c r="D281" i="17" a="1"/>
  <c r="D281" i="17" s="1"/>
  <c r="D282" i="17" a="1"/>
  <c r="D282" i="17" s="1"/>
  <c r="D283" i="17" a="1"/>
  <c r="D283" i="17" s="1"/>
  <c r="D284" i="17" a="1"/>
  <c r="D284" i="17" s="1"/>
  <c r="D285" i="17" a="1"/>
  <c r="D285" i="17" s="1"/>
  <c r="D286" i="17" a="1"/>
  <c r="D286" i="17" s="1"/>
  <c r="D287" i="17" a="1"/>
  <c r="D287" i="17" s="1"/>
  <c r="D288" i="17" a="1"/>
  <c r="D288" i="17" s="1"/>
  <c r="D289" i="17" a="1"/>
  <c r="D289" i="17" s="1"/>
  <c r="D290" i="17" a="1"/>
  <c r="D290" i="17" s="1"/>
  <c r="D291" i="17" a="1"/>
  <c r="D291" i="17" s="1"/>
  <c r="D292" i="17" a="1"/>
  <c r="D292" i="17" s="1"/>
  <c r="D293" i="17" a="1"/>
  <c r="D293" i="17" s="1"/>
  <c r="D294" i="17" a="1"/>
  <c r="D294" i="17" s="1"/>
  <c r="D295" i="17" a="1"/>
  <c r="D295" i="17" s="1"/>
  <c r="D296" i="17" a="1"/>
  <c r="D296" i="17" s="1"/>
  <c r="D297" i="17" a="1"/>
  <c r="D297" i="17" s="1"/>
  <c r="D298" i="17" a="1"/>
  <c r="D298" i="17" s="1"/>
  <c r="D299" i="17" a="1"/>
  <c r="D299" i="17" s="1"/>
  <c r="D300" i="17" a="1"/>
  <c r="D300" i="17" s="1"/>
  <c r="D301" i="17" a="1"/>
  <c r="D301" i="17" s="1"/>
  <c r="D302" i="17" a="1"/>
  <c r="D302" i="17" s="1"/>
  <c r="D303" i="17" a="1"/>
  <c r="D303" i="17" s="1"/>
  <c r="D304" i="17" a="1"/>
  <c r="D304" i="17" s="1"/>
  <c r="D305" i="17" a="1"/>
  <c r="D305" i="17" s="1"/>
  <c r="D306" i="17" a="1"/>
  <c r="D306" i="17" s="1"/>
  <c r="D307" i="17" a="1"/>
  <c r="D307" i="17" s="1"/>
  <c r="D308" i="17" a="1"/>
  <c r="D308" i="17" s="1"/>
  <c r="D309" i="17" a="1"/>
  <c r="D309" i="17" s="1"/>
  <c r="D310" i="17" a="1"/>
  <c r="D310" i="17" s="1"/>
  <c r="D311" i="17" a="1"/>
  <c r="D311" i="17" s="1"/>
  <c r="D312" i="17" a="1"/>
  <c r="D312" i="17" s="1"/>
  <c r="D313" i="17" a="1"/>
  <c r="D313" i="17" s="1"/>
  <c r="D314" i="17" a="1"/>
  <c r="D314" i="17" s="1"/>
  <c r="D315" i="17" a="1"/>
  <c r="D315" i="17" s="1"/>
  <c r="D316" i="17" a="1"/>
  <c r="D316" i="17" s="1"/>
  <c r="D317" i="17" a="1"/>
  <c r="D317" i="17" s="1"/>
  <c r="D318" i="17" a="1"/>
  <c r="D318" i="17" s="1"/>
  <c r="D319" i="17" a="1"/>
  <c r="D319" i="17" s="1"/>
  <c r="D320" i="17" a="1"/>
  <c r="D320" i="17" s="1"/>
  <c r="D321" i="17" a="1"/>
  <c r="D321" i="17" s="1"/>
  <c r="D322" i="17" a="1"/>
  <c r="D322" i="17" s="1"/>
  <c r="D323" i="17" a="1"/>
  <c r="D323" i="17" s="1"/>
  <c r="D324" i="17" a="1"/>
  <c r="D324" i="17" s="1"/>
  <c r="D325" i="17" a="1"/>
  <c r="D325" i="17" s="1"/>
  <c r="D326" i="17" a="1"/>
  <c r="D326" i="17" s="1"/>
  <c r="D327" i="17" a="1"/>
  <c r="D327" i="17" s="1"/>
  <c r="D328" i="17" a="1"/>
  <c r="D328" i="17" s="1"/>
  <c r="D329" i="17" a="1"/>
  <c r="D329" i="17" s="1"/>
  <c r="D330" i="17" a="1"/>
  <c r="D330" i="17" s="1"/>
  <c r="D331" i="17" a="1"/>
  <c r="D331" i="17" s="1"/>
  <c r="D332" i="17" a="1"/>
  <c r="D332" i="17" s="1"/>
  <c r="D333" i="17" a="1"/>
  <c r="D333" i="17" s="1"/>
  <c r="D334" i="17" a="1"/>
  <c r="D334" i="17" s="1"/>
  <c r="D335" i="17" a="1"/>
  <c r="D335" i="17" s="1"/>
  <c r="D336" i="17" a="1"/>
  <c r="D336" i="17" s="1"/>
  <c r="D337" i="17" a="1"/>
  <c r="D337" i="17" s="1"/>
  <c r="D338" i="17" a="1"/>
  <c r="D338" i="17" s="1"/>
  <c r="D339" i="17" a="1"/>
  <c r="D339" i="17" s="1"/>
  <c r="D340" i="17" a="1"/>
  <c r="D340" i="17" s="1"/>
  <c r="D341" i="17" a="1"/>
  <c r="D341" i="17" s="1"/>
  <c r="D342" i="17" a="1"/>
  <c r="D342" i="17" s="1"/>
  <c r="D343" i="17" a="1"/>
  <c r="D343" i="17" s="1"/>
  <c r="D344" i="17" a="1"/>
  <c r="D344" i="17" s="1"/>
  <c r="D345" i="17" a="1"/>
  <c r="D345" i="17" s="1"/>
  <c r="D346" i="17" a="1"/>
  <c r="D346" i="17" s="1"/>
  <c r="D347" i="17" a="1"/>
  <c r="D347" i="17" s="1"/>
  <c r="D348" i="17" a="1"/>
  <c r="D348" i="17" s="1"/>
  <c r="D349" i="17" a="1"/>
  <c r="D349" i="17" s="1"/>
  <c r="D350" i="17" a="1"/>
  <c r="D350" i="17" s="1"/>
  <c r="D351" i="17" a="1"/>
  <c r="D351" i="17" s="1"/>
  <c r="D352" i="17" a="1"/>
  <c r="D352" i="17" s="1"/>
  <c r="D353" i="17" a="1"/>
  <c r="D353" i="17" s="1"/>
  <c r="D354" i="17" a="1"/>
  <c r="D354" i="17" s="1"/>
  <c r="D355" i="17" a="1"/>
  <c r="D355" i="17" s="1"/>
  <c r="D356" i="17" a="1"/>
  <c r="D356" i="17" s="1"/>
  <c r="D357" i="17" a="1"/>
  <c r="D357" i="17" s="1"/>
  <c r="D358" i="17" a="1"/>
  <c r="D358" i="17" s="1"/>
  <c r="D359" i="17" a="1"/>
  <c r="D359" i="17" s="1"/>
  <c r="D360" i="17" a="1"/>
  <c r="D360" i="17" s="1"/>
  <c r="D361" i="17" a="1"/>
  <c r="D361" i="17" s="1"/>
  <c r="D362" i="17" a="1"/>
  <c r="D362" i="17" s="1"/>
  <c r="K11" i="1"/>
  <c r="J5" i="1"/>
  <c r="L4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3" i="1"/>
  <c r="L114" i="1"/>
  <c r="L115" i="1"/>
  <c r="L116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130" i="1"/>
  <c r="L131" i="1"/>
  <c r="L132" i="1"/>
  <c r="L133" i="1"/>
  <c r="L134" i="1"/>
  <c r="L135" i="1"/>
  <c r="L136" i="1"/>
  <c r="L137" i="1"/>
  <c r="L138" i="1"/>
  <c r="L139" i="1"/>
  <c r="L140" i="1"/>
  <c r="L141" i="1"/>
  <c r="L142" i="1"/>
  <c r="L143" i="1"/>
  <c r="L144" i="1"/>
  <c r="L145" i="1"/>
  <c r="L146" i="1"/>
  <c r="L147" i="1"/>
  <c r="L148" i="1"/>
  <c r="L149" i="1"/>
  <c r="L150" i="1"/>
  <c r="L151" i="1"/>
  <c r="L152" i="1"/>
  <c r="L153" i="1"/>
  <c r="L154" i="1"/>
  <c r="L155" i="1"/>
  <c r="L156" i="1"/>
  <c r="L157" i="1"/>
  <c r="L158" i="1"/>
  <c r="L159" i="1"/>
  <c r="L160" i="1"/>
  <c r="L161" i="1"/>
  <c r="L162" i="1"/>
  <c r="L163" i="1"/>
  <c r="L164" i="1"/>
  <c r="L165" i="1"/>
  <c r="L166" i="1"/>
  <c r="L167" i="1"/>
  <c r="L168" i="1"/>
  <c r="L169" i="1"/>
  <c r="L170" i="1"/>
  <c r="L171" i="1"/>
  <c r="L172" i="1"/>
  <c r="L173" i="1"/>
  <c r="L174" i="1"/>
  <c r="L175" i="1"/>
  <c r="L176" i="1"/>
  <c r="L177" i="1"/>
  <c r="L178" i="1"/>
  <c r="L179" i="1"/>
  <c r="L180" i="1"/>
  <c r="L181" i="1"/>
  <c r="L182" i="1"/>
  <c r="L183" i="1"/>
  <c r="L184" i="1"/>
  <c r="L185" i="1"/>
  <c r="L186" i="1"/>
  <c r="L187" i="1"/>
  <c r="L188" i="1"/>
  <c r="L189" i="1"/>
  <c r="L190" i="1"/>
  <c r="L191" i="1"/>
  <c r="L192" i="1"/>
  <c r="L193" i="1"/>
  <c r="L194" i="1"/>
  <c r="L195" i="1"/>
  <c r="L196" i="1"/>
  <c r="L197" i="1"/>
  <c r="L198" i="1"/>
  <c r="L199" i="1"/>
  <c r="L200" i="1"/>
  <c r="L201" i="1"/>
  <c r="L202" i="1"/>
  <c r="L203" i="1"/>
  <c r="L204" i="1"/>
  <c r="L205" i="1"/>
  <c r="L206" i="1"/>
  <c r="L207" i="1"/>
  <c r="L208" i="1"/>
  <c r="L209" i="1"/>
  <c r="L210" i="1"/>
  <c r="L211" i="1"/>
  <c r="L212" i="1"/>
  <c r="L213" i="1"/>
  <c r="L214" i="1"/>
  <c r="L215" i="1"/>
  <c r="L216" i="1"/>
  <c r="L217" i="1"/>
  <c r="L218" i="1"/>
  <c r="L219" i="1"/>
  <c r="L220" i="1"/>
  <c r="L221" i="1"/>
  <c r="L222" i="1"/>
  <c r="L223" i="1"/>
  <c r="L224" i="1"/>
  <c r="L225" i="1"/>
  <c r="L226" i="1"/>
  <c r="L227" i="1"/>
  <c r="L228" i="1"/>
  <c r="L229" i="1"/>
  <c r="L230" i="1"/>
  <c r="L231" i="1"/>
  <c r="L232" i="1"/>
  <c r="L233" i="1"/>
  <c r="L234" i="1"/>
  <c r="L235" i="1"/>
  <c r="L236" i="1"/>
  <c r="L237" i="1"/>
  <c r="L238" i="1"/>
  <c r="L239" i="1"/>
  <c r="L240" i="1"/>
  <c r="L241" i="1"/>
  <c r="L242" i="1"/>
  <c r="L243" i="1"/>
  <c r="L244" i="1"/>
  <c r="L245" i="1"/>
  <c r="L246" i="1"/>
  <c r="L247" i="1"/>
  <c r="L248" i="1"/>
  <c r="L249" i="1"/>
  <c r="L250" i="1"/>
  <c r="L251" i="1"/>
  <c r="L252" i="1"/>
  <c r="L253" i="1"/>
  <c r="L254" i="1"/>
  <c r="L255" i="1"/>
  <c r="L256" i="1"/>
  <c r="L257" i="1"/>
  <c r="L258" i="1"/>
  <c r="L259" i="1"/>
  <c r="L260" i="1"/>
  <c r="L261" i="1"/>
  <c r="L262" i="1"/>
  <c r="L263" i="1"/>
  <c r="L264" i="1"/>
  <c r="L265" i="1"/>
  <c r="L266" i="1"/>
  <c r="L267" i="1"/>
  <c r="L268" i="1"/>
  <c r="L269" i="1"/>
  <c r="L270" i="1"/>
  <c r="L271" i="1"/>
  <c r="L272" i="1"/>
  <c r="L273" i="1"/>
  <c r="L274" i="1"/>
  <c r="L275" i="1"/>
  <c r="L276" i="1"/>
  <c r="L277" i="1"/>
  <c r="L278" i="1"/>
  <c r="L279" i="1"/>
  <c r="L280" i="1"/>
  <c r="L281" i="1"/>
  <c r="L282" i="1"/>
  <c r="L283" i="1"/>
  <c r="L284" i="1"/>
  <c r="L285" i="1"/>
  <c r="L286" i="1"/>
  <c r="L287" i="1"/>
  <c r="L288" i="1"/>
  <c r="L289" i="1"/>
  <c r="L290" i="1"/>
  <c r="L291" i="1"/>
  <c r="L292" i="1"/>
  <c r="L293" i="1"/>
  <c r="L294" i="1"/>
  <c r="L295" i="1"/>
  <c r="L296" i="1"/>
  <c r="L297" i="1"/>
  <c r="L298" i="1"/>
  <c r="L299" i="1"/>
  <c r="L300" i="1"/>
  <c r="L301" i="1"/>
  <c r="L302" i="1"/>
  <c r="L303" i="1"/>
  <c r="L304" i="1"/>
  <c r="L305" i="1"/>
  <c r="L306" i="1"/>
  <c r="L307" i="1"/>
  <c r="L308" i="1"/>
  <c r="L309" i="1"/>
  <c r="L310" i="1"/>
  <c r="L311" i="1"/>
  <c r="L312" i="1"/>
  <c r="L313" i="1"/>
  <c r="L314" i="1"/>
  <c r="L315" i="1"/>
  <c r="L316" i="1"/>
  <c r="L317" i="1"/>
  <c r="L318" i="1"/>
  <c r="L319" i="1"/>
  <c r="L320" i="1"/>
  <c r="L321" i="1"/>
  <c r="L322" i="1"/>
  <c r="L323" i="1"/>
  <c r="L324" i="1"/>
  <c r="L325" i="1"/>
  <c r="L326" i="1"/>
  <c r="L327" i="1"/>
  <c r="L328" i="1"/>
  <c r="L329" i="1"/>
  <c r="L330" i="1"/>
  <c r="L331" i="1"/>
  <c r="L332" i="1"/>
  <c r="L333" i="1"/>
  <c r="L334" i="1"/>
  <c r="L335" i="1"/>
  <c r="L336" i="1"/>
  <c r="L337" i="1"/>
  <c r="L338" i="1"/>
  <c r="L339" i="1"/>
  <c r="L340" i="1"/>
  <c r="L341" i="1"/>
  <c r="L342" i="1"/>
  <c r="L343" i="1"/>
  <c r="L344" i="1"/>
  <c r="L345" i="1"/>
  <c r="L346" i="1"/>
  <c r="L347" i="1"/>
  <c r="L348" i="1"/>
  <c r="L349" i="1"/>
  <c r="L350" i="1"/>
  <c r="L351" i="1"/>
  <c r="L352" i="1"/>
  <c r="L353" i="1"/>
  <c r="L354" i="1"/>
  <c r="L355" i="1"/>
  <c r="L356" i="1"/>
  <c r="L357" i="1"/>
  <c r="L358" i="1"/>
  <c r="L359" i="1"/>
  <c r="L360" i="1"/>
  <c r="L361" i="1"/>
  <c r="L362" i="1"/>
  <c r="L363" i="1"/>
  <c r="L3" i="1"/>
  <c r="K4" i="1"/>
  <c r="K5" i="1"/>
  <c r="K6" i="1"/>
  <c r="K7" i="1"/>
  <c r="K8" i="1"/>
  <c r="K9" i="1"/>
  <c r="K10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3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176" i="1"/>
  <c r="K177" i="1"/>
  <c r="K178" i="1"/>
  <c r="K179" i="1"/>
  <c r="K180" i="1"/>
  <c r="K181" i="1"/>
  <c r="K182" i="1"/>
  <c r="K183" i="1"/>
  <c r="K184" i="1"/>
  <c r="K185" i="1"/>
  <c r="K186" i="1"/>
  <c r="K187" i="1"/>
  <c r="K188" i="1"/>
  <c r="K189" i="1"/>
  <c r="K190" i="1"/>
  <c r="K191" i="1"/>
  <c r="K192" i="1"/>
  <c r="K193" i="1"/>
  <c r="K194" i="1"/>
  <c r="K195" i="1"/>
  <c r="K196" i="1"/>
  <c r="K197" i="1"/>
  <c r="K198" i="1"/>
  <c r="K199" i="1"/>
  <c r="K200" i="1"/>
  <c r="K201" i="1"/>
  <c r="K202" i="1"/>
  <c r="K203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217" i="1"/>
  <c r="K218" i="1"/>
  <c r="K219" i="1"/>
  <c r="K220" i="1"/>
  <c r="K221" i="1"/>
  <c r="K222" i="1"/>
  <c r="K223" i="1"/>
  <c r="K224" i="1"/>
  <c r="K225" i="1"/>
  <c r="K226" i="1"/>
  <c r="K227" i="1"/>
  <c r="K228" i="1"/>
  <c r="K229" i="1"/>
  <c r="K230" i="1"/>
  <c r="K231" i="1"/>
  <c r="K232" i="1"/>
  <c r="K233" i="1"/>
  <c r="K234" i="1"/>
  <c r="K235" i="1"/>
  <c r="K236" i="1"/>
  <c r="K237" i="1"/>
  <c r="K238" i="1"/>
  <c r="K239" i="1"/>
  <c r="K240" i="1"/>
  <c r="K241" i="1"/>
  <c r="K242" i="1"/>
  <c r="K243" i="1"/>
  <c r="K244" i="1"/>
  <c r="K245" i="1"/>
  <c r="K246" i="1"/>
  <c r="K247" i="1"/>
  <c r="K248" i="1"/>
  <c r="K249" i="1"/>
  <c r="K250" i="1"/>
  <c r="K251" i="1"/>
  <c r="K252" i="1"/>
  <c r="K253" i="1"/>
  <c r="K254" i="1"/>
  <c r="K255" i="1"/>
  <c r="K256" i="1"/>
  <c r="K257" i="1"/>
  <c r="K258" i="1"/>
  <c r="K259" i="1"/>
  <c r="K260" i="1"/>
  <c r="K261" i="1"/>
  <c r="K262" i="1"/>
  <c r="K263" i="1"/>
  <c r="K264" i="1"/>
  <c r="K265" i="1"/>
  <c r="K266" i="1"/>
  <c r="K267" i="1"/>
  <c r="K268" i="1"/>
  <c r="K269" i="1"/>
  <c r="K270" i="1"/>
  <c r="K271" i="1"/>
  <c r="K272" i="1"/>
  <c r="K273" i="1"/>
  <c r="K274" i="1"/>
  <c r="K275" i="1"/>
  <c r="K276" i="1"/>
  <c r="K277" i="1"/>
  <c r="K278" i="1"/>
  <c r="K279" i="1"/>
  <c r="K280" i="1"/>
  <c r="K281" i="1"/>
  <c r="K282" i="1"/>
  <c r="K283" i="1"/>
  <c r="K284" i="1"/>
  <c r="K285" i="1"/>
  <c r="K286" i="1"/>
  <c r="K287" i="1"/>
  <c r="K288" i="1"/>
  <c r="K289" i="1"/>
  <c r="K290" i="1"/>
  <c r="K291" i="1"/>
  <c r="K292" i="1"/>
  <c r="K293" i="1"/>
  <c r="K294" i="1"/>
  <c r="K295" i="1"/>
  <c r="K296" i="1"/>
  <c r="K297" i="1"/>
  <c r="K298" i="1"/>
  <c r="K299" i="1"/>
  <c r="K300" i="1"/>
  <c r="K301" i="1"/>
  <c r="K302" i="1"/>
  <c r="K303" i="1"/>
  <c r="K304" i="1"/>
  <c r="K305" i="1"/>
  <c r="K306" i="1"/>
  <c r="K307" i="1"/>
  <c r="K308" i="1"/>
  <c r="K309" i="1"/>
  <c r="K310" i="1"/>
  <c r="K311" i="1"/>
  <c r="K312" i="1"/>
  <c r="K313" i="1"/>
  <c r="K314" i="1"/>
  <c r="K315" i="1"/>
  <c r="K316" i="1"/>
  <c r="K317" i="1"/>
  <c r="K318" i="1"/>
  <c r="K319" i="1"/>
  <c r="K320" i="1"/>
  <c r="K321" i="1"/>
  <c r="K322" i="1"/>
  <c r="K323" i="1"/>
  <c r="K324" i="1"/>
  <c r="K325" i="1"/>
  <c r="K326" i="1"/>
  <c r="K327" i="1"/>
  <c r="K328" i="1"/>
  <c r="K329" i="1"/>
  <c r="K330" i="1"/>
  <c r="K331" i="1"/>
  <c r="K332" i="1"/>
  <c r="K333" i="1"/>
  <c r="K334" i="1"/>
  <c r="K335" i="1"/>
  <c r="K336" i="1"/>
  <c r="K337" i="1"/>
  <c r="K338" i="1"/>
  <c r="K339" i="1"/>
  <c r="K340" i="1"/>
  <c r="K341" i="1"/>
  <c r="K342" i="1"/>
  <c r="K343" i="1"/>
  <c r="K344" i="1"/>
  <c r="K345" i="1"/>
  <c r="K346" i="1"/>
  <c r="K347" i="1"/>
  <c r="K348" i="1"/>
  <c r="K349" i="1"/>
  <c r="K350" i="1"/>
  <c r="K351" i="1"/>
  <c r="K352" i="1"/>
  <c r="K353" i="1"/>
  <c r="K354" i="1"/>
  <c r="K355" i="1"/>
  <c r="K356" i="1"/>
  <c r="K357" i="1"/>
  <c r="K358" i="1"/>
  <c r="K359" i="1"/>
  <c r="K360" i="1"/>
  <c r="K361" i="1"/>
  <c r="K362" i="1"/>
  <c r="K363" i="1"/>
  <c r="J4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3" i="1"/>
  <c r="J244" i="1"/>
  <c r="J245" i="1"/>
  <c r="J246" i="1"/>
  <c r="J247" i="1"/>
  <c r="J248" i="1"/>
  <c r="J249" i="1"/>
  <c r="J250" i="1"/>
  <c r="J251" i="1"/>
  <c r="J252" i="1"/>
  <c r="J253" i="1"/>
  <c r="J254" i="1"/>
  <c r="J255" i="1"/>
  <c r="J256" i="1"/>
  <c r="J257" i="1"/>
  <c r="J258" i="1"/>
  <c r="J259" i="1"/>
  <c r="J260" i="1"/>
  <c r="J261" i="1"/>
  <c r="J262" i="1"/>
  <c r="J263" i="1"/>
  <c r="J264" i="1"/>
  <c r="J265" i="1"/>
  <c r="J266" i="1"/>
  <c r="J267" i="1"/>
  <c r="J268" i="1"/>
  <c r="J269" i="1"/>
  <c r="J270" i="1"/>
  <c r="J271" i="1"/>
  <c r="J272" i="1"/>
  <c r="J273" i="1"/>
  <c r="J274" i="1"/>
  <c r="J275" i="1"/>
  <c r="J276" i="1"/>
  <c r="J277" i="1"/>
  <c r="J278" i="1"/>
  <c r="J279" i="1"/>
  <c r="J280" i="1"/>
  <c r="J281" i="1"/>
  <c r="J282" i="1"/>
  <c r="J283" i="1"/>
  <c r="J284" i="1"/>
  <c r="J285" i="1"/>
  <c r="J286" i="1"/>
  <c r="J287" i="1"/>
  <c r="J288" i="1"/>
  <c r="J289" i="1"/>
  <c r="J290" i="1"/>
  <c r="J291" i="1"/>
  <c r="J292" i="1"/>
  <c r="J293" i="1"/>
  <c r="J294" i="1"/>
  <c r="J295" i="1"/>
  <c r="J296" i="1"/>
  <c r="J297" i="1"/>
  <c r="J298" i="1"/>
  <c r="J299" i="1"/>
  <c r="J300" i="1"/>
  <c r="J301" i="1"/>
  <c r="J302" i="1"/>
  <c r="J303" i="1"/>
  <c r="J304" i="1"/>
  <c r="J305" i="1"/>
  <c r="J306" i="1"/>
  <c r="J307" i="1"/>
  <c r="J308" i="1"/>
  <c r="J309" i="1"/>
  <c r="J310" i="1"/>
  <c r="J311" i="1"/>
  <c r="J312" i="1"/>
  <c r="J313" i="1"/>
  <c r="J314" i="1"/>
  <c r="J315" i="1"/>
  <c r="J316" i="1"/>
  <c r="J317" i="1"/>
  <c r="J318" i="1"/>
  <c r="J319" i="1"/>
  <c r="J320" i="1"/>
  <c r="J321" i="1"/>
  <c r="J322" i="1"/>
  <c r="J323" i="1"/>
  <c r="J324" i="1"/>
  <c r="J325" i="1"/>
  <c r="J326" i="1"/>
  <c r="J327" i="1"/>
  <c r="J328" i="1"/>
  <c r="J329" i="1"/>
  <c r="J330" i="1"/>
  <c r="J331" i="1"/>
  <c r="J332" i="1"/>
  <c r="J333" i="1"/>
  <c r="J334" i="1"/>
  <c r="J335" i="1"/>
  <c r="J336" i="1"/>
  <c r="J337" i="1"/>
  <c r="J338" i="1"/>
  <c r="J339" i="1"/>
  <c r="J340" i="1"/>
  <c r="J341" i="1"/>
  <c r="J342" i="1"/>
  <c r="J343" i="1"/>
  <c r="J344" i="1"/>
  <c r="J345" i="1"/>
  <c r="J346" i="1"/>
  <c r="J347" i="1"/>
  <c r="J348" i="1"/>
  <c r="J349" i="1"/>
  <c r="J350" i="1"/>
  <c r="J351" i="1"/>
  <c r="J352" i="1"/>
  <c r="J353" i="1"/>
  <c r="J354" i="1"/>
  <c r="J355" i="1"/>
  <c r="J356" i="1"/>
  <c r="J357" i="1"/>
  <c r="J358" i="1"/>
  <c r="J359" i="1"/>
  <c r="J360" i="1"/>
  <c r="J361" i="1"/>
  <c r="J362" i="1"/>
  <c r="J363" i="1"/>
  <c r="J3" i="1"/>
  <c r="I4" i="1"/>
  <c r="M4" i="1" s="1"/>
  <c r="I5" i="1"/>
  <c r="M5" i="1" s="1"/>
  <c r="I6" i="1"/>
  <c r="M6" i="1" s="1"/>
  <c r="I7" i="1"/>
  <c r="M7" i="1" s="1"/>
  <c r="I8" i="1"/>
  <c r="M8" i="1" s="1"/>
  <c r="I9" i="1"/>
  <c r="M9" i="1" s="1"/>
  <c r="I10" i="1"/>
  <c r="M10" i="1" s="1"/>
  <c r="I11" i="1"/>
  <c r="M11" i="1" s="1"/>
  <c r="I12" i="1"/>
  <c r="M12" i="1" s="1"/>
  <c r="I13" i="1"/>
  <c r="M13" i="1" s="1"/>
  <c r="I14" i="1"/>
  <c r="M14" i="1" s="1"/>
  <c r="I15" i="1"/>
  <c r="M15" i="1" s="1"/>
  <c r="I16" i="1"/>
  <c r="M16" i="1" s="1"/>
  <c r="I17" i="1"/>
  <c r="M17" i="1" s="1"/>
  <c r="I18" i="1"/>
  <c r="M18" i="1" s="1"/>
  <c r="I19" i="1"/>
  <c r="M19" i="1" s="1"/>
  <c r="I20" i="1"/>
  <c r="M20" i="1" s="1"/>
  <c r="I21" i="1"/>
  <c r="M21" i="1" s="1"/>
  <c r="I22" i="1"/>
  <c r="M22" i="1" s="1"/>
  <c r="I23" i="1"/>
  <c r="M23" i="1" s="1"/>
  <c r="I24" i="1"/>
  <c r="M24" i="1" s="1"/>
  <c r="I25" i="1"/>
  <c r="M25" i="1" s="1"/>
  <c r="I26" i="1"/>
  <c r="M26" i="1" s="1"/>
  <c r="I27" i="1"/>
  <c r="M27" i="1" s="1"/>
  <c r="I28" i="1"/>
  <c r="M28" i="1" s="1"/>
  <c r="I29" i="1"/>
  <c r="M29" i="1" s="1"/>
  <c r="I30" i="1"/>
  <c r="M30" i="1" s="1"/>
  <c r="I31" i="1"/>
  <c r="M31" i="1" s="1"/>
  <c r="I32" i="1"/>
  <c r="M32" i="1" s="1"/>
  <c r="I33" i="1"/>
  <c r="M33" i="1" s="1"/>
  <c r="I34" i="1"/>
  <c r="M34" i="1" s="1"/>
  <c r="I35" i="1"/>
  <c r="M35" i="1" s="1"/>
  <c r="I36" i="1"/>
  <c r="M36" i="1" s="1"/>
  <c r="I37" i="1"/>
  <c r="M37" i="1" s="1"/>
  <c r="I38" i="1"/>
  <c r="M38" i="1" s="1"/>
  <c r="I39" i="1"/>
  <c r="M39" i="1" s="1"/>
  <c r="I40" i="1"/>
  <c r="M40" i="1" s="1"/>
  <c r="I41" i="1"/>
  <c r="M41" i="1" s="1"/>
  <c r="I42" i="1"/>
  <c r="M42" i="1" s="1"/>
  <c r="I43" i="1"/>
  <c r="M43" i="1" s="1"/>
  <c r="I44" i="1"/>
  <c r="M44" i="1" s="1"/>
  <c r="I45" i="1"/>
  <c r="M45" i="1" s="1"/>
  <c r="I46" i="1"/>
  <c r="M46" i="1" s="1"/>
  <c r="I47" i="1"/>
  <c r="M47" i="1" s="1"/>
  <c r="I48" i="1"/>
  <c r="M48" i="1" s="1"/>
  <c r="I49" i="1"/>
  <c r="M49" i="1" s="1"/>
  <c r="I50" i="1"/>
  <c r="M50" i="1" s="1"/>
  <c r="I51" i="1"/>
  <c r="M51" i="1" s="1"/>
  <c r="I52" i="1"/>
  <c r="M52" i="1" s="1"/>
  <c r="I53" i="1"/>
  <c r="M53" i="1" s="1"/>
  <c r="I54" i="1"/>
  <c r="M54" i="1" s="1"/>
  <c r="I55" i="1"/>
  <c r="M55" i="1" s="1"/>
  <c r="I56" i="1"/>
  <c r="M56" i="1" s="1"/>
  <c r="I57" i="1"/>
  <c r="M57" i="1" s="1"/>
  <c r="I58" i="1"/>
  <c r="M58" i="1" s="1"/>
  <c r="I59" i="1"/>
  <c r="M59" i="1" s="1"/>
  <c r="I60" i="1"/>
  <c r="M60" i="1" s="1"/>
  <c r="I61" i="1"/>
  <c r="M61" i="1" s="1"/>
  <c r="I62" i="1"/>
  <c r="M62" i="1" s="1"/>
  <c r="I63" i="1"/>
  <c r="M63" i="1" s="1"/>
  <c r="I64" i="1"/>
  <c r="M64" i="1" s="1"/>
  <c r="I65" i="1"/>
  <c r="M65" i="1" s="1"/>
  <c r="I66" i="1"/>
  <c r="M66" i="1" s="1"/>
  <c r="I67" i="1"/>
  <c r="M67" i="1" s="1"/>
  <c r="I68" i="1"/>
  <c r="M68" i="1" s="1"/>
  <c r="I69" i="1"/>
  <c r="M69" i="1" s="1"/>
  <c r="I70" i="1"/>
  <c r="M70" i="1" s="1"/>
  <c r="I71" i="1"/>
  <c r="M71" i="1" s="1"/>
  <c r="I72" i="1"/>
  <c r="M72" i="1" s="1"/>
  <c r="I73" i="1"/>
  <c r="M73" i="1" s="1"/>
  <c r="I74" i="1"/>
  <c r="M74" i="1" s="1"/>
  <c r="I75" i="1"/>
  <c r="M75" i="1" s="1"/>
  <c r="I76" i="1"/>
  <c r="M76" i="1" s="1"/>
  <c r="I77" i="1"/>
  <c r="M77" i="1" s="1"/>
  <c r="I78" i="1"/>
  <c r="M78" i="1" s="1"/>
  <c r="I79" i="1"/>
  <c r="M79" i="1" s="1"/>
  <c r="I80" i="1"/>
  <c r="M80" i="1" s="1"/>
  <c r="I81" i="1"/>
  <c r="M81" i="1" s="1"/>
  <c r="I82" i="1"/>
  <c r="M82" i="1" s="1"/>
  <c r="I83" i="1"/>
  <c r="M83" i="1" s="1"/>
  <c r="I84" i="1"/>
  <c r="M84" i="1" s="1"/>
  <c r="I85" i="1"/>
  <c r="M85" i="1" s="1"/>
  <c r="I86" i="1"/>
  <c r="M86" i="1" s="1"/>
  <c r="I87" i="1"/>
  <c r="M87" i="1" s="1"/>
  <c r="I88" i="1"/>
  <c r="M88" i="1" s="1"/>
  <c r="I89" i="1"/>
  <c r="M89" i="1" s="1"/>
  <c r="I90" i="1"/>
  <c r="M90" i="1" s="1"/>
  <c r="I91" i="1"/>
  <c r="M91" i="1" s="1"/>
  <c r="I92" i="1"/>
  <c r="M92" i="1" s="1"/>
  <c r="I93" i="1"/>
  <c r="M93" i="1" s="1"/>
  <c r="I94" i="1"/>
  <c r="M94" i="1" s="1"/>
  <c r="I95" i="1"/>
  <c r="M95" i="1" s="1"/>
  <c r="I96" i="1"/>
  <c r="M96" i="1" s="1"/>
  <c r="I97" i="1"/>
  <c r="M97" i="1" s="1"/>
  <c r="I98" i="1"/>
  <c r="M98" i="1" s="1"/>
  <c r="I99" i="1"/>
  <c r="M99" i="1" s="1"/>
  <c r="I100" i="1"/>
  <c r="M100" i="1" s="1"/>
  <c r="I101" i="1"/>
  <c r="M101" i="1" s="1"/>
  <c r="I102" i="1"/>
  <c r="M102" i="1" s="1"/>
  <c r="I103" i="1"/>
  <c r="M103" i="1" s="1"/>
  <c r="I104" i="1"/>
  <c r="M104" i="1" s="1"/>
  <c r="I105" i="1"/>
  <c r="M105" i="1" s="1"/>
  <c r="I106" i="1"/>
  <c r="M106" i="1" s="1"/>
  <c r="I107" i="1"/>
  <c r="M107" i="1" s="1"/>
  <c r="I108" i="1"/>
  <c r="M108" i="1" s="1"/>
  <c r="I109" i="1"/>
  <c r="M109" i="1" s="1"/>
  <c r="I110" i="1"/>
  <c r="M110" i="1" s="1"/>
  <c r="I111" i="1"/>
  <c r="M111" i="1" s="1"/>
  <c r="I112" i="1"/>
  <c r="M112" i="1" s="1"/>
  <c r="I113" i="1"/>
  <c r="M113" i="1" s="1"/>
  <c r="I114" i="1"/>
  <c r="M114" i="1" s="1"/>
  <c r="I115" i="1"/>
  <c r="M115" i="1" s="1"/>
  <c r="I116" i="1"/>
  <c r="M116" i="1" s="1"/>
  <c r="I117" i="1"/>
  <c r="M117" i="1" s="1"/>
  <c r="I118" i="1"/>
  <c r="M118" i="1" s="1"/>
  <c r="I119" i="1"/>
  <c r="M119" i="1" s="1"/>
  <c r="I120" i="1"/>
  <c r="M120" i="1" s="1"/>
  <c r="I121" i="1"/>
  <c r="M121" i="1" s="1"/>
  <c r="I122" i="1"/>
  <c r="M122" i="1" s="1"/>
  <c r="I123" i="1"/>
  <c r="M123" i="1" s="1"/>
  <c r="I124" i="1"/>
  <c r="M124" i="1" s="1"/>
  <c r="I125" i="1"/>
  <c r="M125" i="1" s="1"/>
  <c r="I126" i="1"/>
  <c r="M126" i="1" s="1"/>
  <c r="I127" i="1"/>
  <c r="M127" i="1" s="1"/>
  <c r="I128" i="1"/>
  <c r="M128" i="1" s="1"/>
  <c r="I129" i="1"/>
  <c r="M129" i="1" s="1"/>
  <c r="I130" i="1"/>
  <c r="M130" i="1" s="1"/>
  <c r="I131" i="1"/>
  <c r="M131" i="1" s="1"/>
  <c r="I132" i="1"/>
  <c r="M132" i="1" s="1"/>
  <c r="I133" i="1"/>
  <c r="M133" i="1" s="1"/>
  <c r="I134" i="1"/>
  <c r="M134" i="1" s="1"/>
  <c r="I135" i="1"/>
  <c r="M135" i="1" s="1"/>
  <c r="I136" i="1"/>
  <c r="M136" i="1" s="1"/>
  <c r="I137" i="1"/>
  <c r="M137" i="1" s="1"/>
  <c r="I138" i="1"/>
  <c r="M138" i="1" s="1"/>
  <c r="I139" i="1"/>
  <c r="M139" i="1" s="1"/>
  <c r="I140" i="1"/>
  <c r="M140" i="1" s="1"/>
  <c r="I141" i="1"/>
  <c r="M141" i="1" s="1"/>
  <c r="I142" i="1"/>
  <c r="M142" i="1" s="1"/>
  <c r="I143" i="1"/>
  <c r="M143" i="1" s="1"/>
  <c r="I144" i="1"/>
  <c r="M144" i="1" s="1"/>
  <c r="I145" i="1"/>
  <c r="M145" i="1" s="1"/>
  <c r="I146" i="1"/>
  <c r="M146" i="1" s="1"/>
  <c r="I147" i="1"/>
  <c r="M147" i="1" s="1"/>
  <c r="I148" i="1"/>
  <c r="M148" i="1" s="1"/>
  <c r="I149" i="1"/>
  <c r="M149" i="1" s="1"/>
  <c r="I150" i="1"/>
  <c r="M150" i="1" s="1"/>
  <c r="I151" i="1"/>
  <c r="M151" i="1" s="1"/>
  <c r="I152" i="1"/>
  <c r="M152" i="1" s="1"/>
  <c r="I153" i="1"/>
  <c r="M153" i="1" s="1"/>
  <c r="I154" i="1"/>
  <c r="M154" i="1" s="1"/>
  <c r="I155" i="1"/>
  <c r="M155" i="1" s="1"/>
  <c r="I156" i="1"/>
  <c r="M156" i="1" s="1"/>
  <c r="I157" i="1"/>
  <c r="M157" i="1" s="1"/>
  <c r="I158" i="1"/>
  <c r="M158" i="1" s="1"/>
  <c r="I159" i="1"/>
  <c r="M159" i="1" s="1"/>
  <c r="I160" i="1"/>
  <c r="M160" i="1" s="1"/>
  <c r="I161" i="1"/>
  <c r="M161" i="1" s="1"/>
  <c r="I162" i="1"/>
  <c r="M162" i="1" s="1"/>
  <c r="I163" i="1"/>
  <c r="M163" i="1" s="1"/>
  <c r="I164" i="1"/>
  <c r="M164" i="1" s="1"/>
  <c r="I165" i="1"/>
  <c r="M165" i="1" s="1"/>
  <c r="I166" i="1"/>
  <c r="M166" i="1" s="1"/>
  <c r="I167" i="1"/>
  <c r="M167" i="1" s="1"/>
  <c r="I168" i="1"/>
  <c r="M168" i="1" s="1"/>
  <c r="I169" i="1"/>
  <c r="M169" i="1" s="1"/>
  <c r="I170" i="1"/>
  <c r="M170" i="1" s="1"/>
  <c r="I171" i="1"/>
  <c r="M171" i="1" s="1"/>
  <c r="I172" i="1"/>
  <c r="M172" i="1" s="1"/>
  <c r="I173" i="1"/>
  <c r="M173" i="1" s="1"/>
  <c r="I174" i="1"/>
  <c r="M174" i="1" s="1"/>
  <c r="I175" i="1"/>
  <c r="M175" i="1" s="1"/>
  <c r="I176" i="1"/>
  <c r="M176" i="1" s="1"/>
  <c r="I177" i="1"/>
  <c r="M177" i="1" s="1"/>
  <c r="I178" i="1"/>
  <c r="M178" i="1" s="1"/>
  <c r="I179" i="1"/>
  <c r="M179" i="1" s="1"/>
  <c r="I180" i="1"/>
  <c r="M180" i="1" s="1"/>
  <c r="I181" i="1"/>
  <c r="M181" i="1" s="1"/>
  <c r="I182" i="1"/>
  <c r="M182" i="1" s="1"/>
  <c r="I183" i="1"/>
  <c r="M183" i="1" s="1"/>
  <c r="I184" i="1"/>
  <c r="M184" i="1" s="1"/>
  <c r="I185" i="1"/>
  <c r="M185" i="1" s="1"/>
  <c r="I186" i="1"/>
  <c r="M186" i="1" s="1"/>
  <c r="I187" i="1"/>
  <c r="M187" i="1" s="1"/>
  <c r="I188" i="1"/>
  <c r="M188" i="1" s="1"/>
  <c r="I189" i="1"/>
  <c r="M189" i="1" s="1"/>
  <c r="I190" i="1"/>
  <c r="M190" i="1" s="1"/>
  <c r="I191" i="1"/>
  <c r="M191" i="1" s="1"/>
  <c r="I192" i="1"/>
  <c r="M192" i="1" s="1"/>
  <c r="I193" i="1"/>
  <c r="M193" i="1" s="1"/>
  <c r="I194" i="1"/>
  <c r="M194" i="1" s="1"/>
  <c r="I195" i="1"/>
  <c r="M195" i="1" s="1"/>
  <c r="I196" i="1"/>
  <c r="M196" i="1" s="1"/>
  <c r="I197" i="1"/>
  <c r="M197" i="1" s="1"/>
  <c r="I198" i="1"/>
  <c r="M198" i="1" s="1"/>
  <c r="I199" i="1"/>
  <c r="M199" i="1" s="1"/>
  <c r="I200" i="1"/>
  <c r="M200" i="1" s="1"/>
  <c r="I201" i="1"/>
  <c r="M201" i="1" s="1"/>
  <c r="I202" i="1"/>
  <c r="M202" i="1" s="1"/>
  <c r="I203" i="1"/>
  <c r="M203" i="1" s="1"/>
  <c r="I204" i="1"/>
  <c r="M204" i="1" s="1"/>
  <c r="I205" i="1"/>
  <c r="M205" i="1" s="1"/>
  <c r="I206" i="1"/>
  <c r="M206" i="1" s="1"/>
  <c r="I207" i="1"/>
  <c r="M207" i="1" s="1"/>
  <c r="I208" i="1"/>
  <c r="M208" i="1" s="1"/>
  <c r="I209" i="1"/>
  <c r="M209" i="1" s="1"/>
  <c r="I210" i="1"/>
  <c r="M210" i="1" s="1"/>
  <c r="I211" i="1"/>
  <c r="M211" i="1" s="1"/>
  <c r="I212" i="1"/>
  <c r="M212" i="1" s="1"/>
  <c r="I213" i="1"/>
  <c r="M213" i="1" s="1"/>
  <c r="I214" i="1"/>
  <c r="M214" i="1" s="1"/>
  <c r="I215" i="1"/>
  <c r="M215" i="1" s="1"/>
  <c r="I216" i="1"/>
  <c r="M216" i="1" s="1"/>
  <c r="I217" i="1"/>
  <c r="M217" i="1" s="1"/>
  <c r="I218" i="1"/>
  <c r="M218" i="1" s="1"/>
  <c r="I219" i="1"/>
  <c r="M219" i="1" s="1"/>
  <c r="I220" i="1"/>
  <c r="M220" i="1" s="1"/>
  <c r="I221" i="1"/>
  <c r="M221" i="1" s="1"/>
  <c r="I222" i="1"/>
  <c r="M222" i="1" s="1"/>
  <c r="I223" i="1"/>
  <c r="M223" i="1" s="1"/>
  <c r="I224" i="1"/>
  <c r="M224" i="1" s="1"/>
  <c r="I225" i="1"/>
  <c r="M225" i="1" s="1"/>
  <c r="I226" i="1"/>
  <c r="M226" i="1" s="1"/>
  <c r="I227" i="1"/>
  <c r="M227" i="1" s="1"/>
  <c r="I228" i="1"/>
  <c r="M228" i="1" s="1"/>
  <c r="I229" i="1"/>
  <c r="M229" i="1" s="1"/>
  <c r="I230" i="1"/>
  <c r="M230" i="1" s="1"/>
  <c r="I231" i="1"/>
  <c r="M231" i="1" s="1"/>
  <c r="I232" i="1"/>
  <c r="M232" i="1" s="1"/>
  <c r="I233" i="1"/>
  <c r="M233" i="1" s="1"/>
  <c r="I234" i="1"/>
  <c r="M234" i="1" s="1"/>
  <c r="I235" i="1"/>
  <c r="M235" i="1" s="1"/>
  <c r="I236" i="1"/>
  <c r="M236" i="1" s="1"/>
  <c r="I237" i="1"/>
  <c r="M237" i="1" s="1"/>
  <c r="I238" i="1"/>
  <c r="M238" i="1" s="1"/>
  <c r="I239" i="1"/>
  <c r="M239" i="1" s="1"/>
  <c r="I240" i="1"/>
  <c r="M240" i="1" s="1"/>
  <c r="I241" i="1"/>
  <c r="M241" i="1" s="1"/>
  <c r="I242" i="1"/>
  <c r="M242" i="1" s="1"/>
  <c r="I243" i="1"/>
  <c r="M243" i="1" s="1"/>
  <c r="I244" i="1"/>
  <c r="M244" i="1" s="1"/>
  <c r="I245" i="1"/>
  <c r="M245" i="1" s="1"/>
  <c r="I246" i="1"/>
  <c r="M246" i="1" s="1"/>
  <c r="I247" i="1"/>
  <c r="M247" i="1" s="1"/>
  <c r="I248" i="1"/>
  <c r="M248" i="1" s="1"/>
  <c r="I249" i="1"/>
  <c r="M249" i="1" s="1"/>
  <c r="I250" i="1"/>
  <c r="M250" i="1" s="1"/>
  <c r="I251" i="1"/>
  <c r="M251" i="1" s="1"/>
  <c r="I252" i="1"/>
  <c r="M252" i="1" s="1"/>
  <c r="I253" i="1"/>
  <c r="M253" i="1" s="1"/>
  <c r="I254" i="1"/>
  <c r="M254" i="1" s="1"/>
  <c r="I255" i="1"/>
  <c r="M255" i="1" s="1"/>
  <c r="I256" i="1"/>
  <c r="M256" i="1" s="1"/>
  <c r="I257" i="1"/>
  <c r="M257" i="1" s="1"/>
  <c r="I258" i="1"/>
  <c r="M258" i="1" s="1"/>
  <c r="I259" i="1"/>
  <c r="M259" i="1" s="1"/>
  <c r="I260" i="1"/>
  <c r="M260" i="1" s="1"/>
  <c r="I261" i="1"/>
  <c r="M261" i="1" s="1"/>
  <c r="I262" i="1"/>
  <c r="M262" i="1" s="1"/>
  <c r="I263" i="1"/>
  <c r="M263" i="1" s="1"/>
  <c r="I264" i="1"/>
  <c r="M264" i="1" s="1"/>
  <c r="I265" i="1"/>
  <c r="M265" i="1" s="1"/>
  <c r="I266" i="1"/>
  <c r="M266" i="1" s="1"/>
  <c r="I267" i="1"/>
  <c r="M267" i="1" s="1"/>
  <c r="I268" i="1"/>
  <c r="M268" i="1" s="1"/>
  <c r="I269" i="1"/>
  <c r="M269" i="1" s="1"/>
  <c r="I270" i="1"/>
  <c r="M270" i="1" s="1"/>
  <c r="I271" i="1"/>
  <c r="M271" i="1" s="1"/>
  <c r="I272" i="1"/>
  <c r="M272" i="1" s="1"/>
  <c r="I273" i="1"/>
  <c r="M273" i="1" s="1"/>
  <c r="I274" i="1"/>
  <c r="M274" i="1" s="1"/>
  <c r="I275" i="1"/>
  <c r="M275" i="1" s="1"/>
  <c r="I276" i="1"/>
  <c r="M276" i="1" s="1"/>
  <c r="I277" i="1"/>
  <c r="M277" i="1" s="1"/>
  <c r="I278" i="1"/>
  <c r="M278" i="1" s="1"/>
  <c r="I279" i="1"/>
  <c r="M279" i="1" s="1"/>
  <c r="I280" i="1"/>
  <c r="M280" i="1" s="1"/>
  <c r="I281" i="1"/>
  <c r="M281" i="1" s="1"/>
  <c r="I282" i="1"/>
  <c r="M282" i="1" s="1"/>
  <c r="I283" i="1"/>
  <c r="M283" i="1" s="1"/>
  <c r="I284" i="1"/>
  <c r="M284" i="1" s="1"/>
  <c r="I285" i="1"/>
  <c r="M285" i="1" s="1"/>
  <c r="I286" i="1"/>
  <c r="M286" i="1" s="1"/>
  <c r="I287" i="1"/>
  <c r="M287" i="1" s="1"/>
  <c r="I288" i="1"/>
  <c r="M288" i="1" s="1"/>
  <c r="I289" i="1"/>
  <c r="M289" i="1" s="1"/>
  <c r="I290" i="1"/>
  <c r="M290" i="1" s="1"/>
  <c r="I291" i="1"/>
  <c r="M291" i="1" s="1"/>
  <c r="I292" i="1"/>
  <c r="M292" i="1" s="1"/>
  <c r="I293" i="1"/>
  <c r="M293" i="1" s="1"/>
  <c r="I294" i="1"/>
  <c r="M294" i="1" s="1"/>
  <c r="I295" i="1"/>
  <c r="M295" i="1" s="1"/>
  <c r="I296" i="1"/>
  <c r="M296" i="1" s="1"/>
  <c r="I297" i="1"/>
  <c r="M297" i="1" s="1"/>
  <c r="I298" i="1"/>
  <c r="M298" i="1" s="1"/>
  <c r="I299" i="1"/>
  <c r="M299" i="1" s="1"/>
  <c r="I300" i="1"/>
  <c r="M300" i="1" s="1"/>
  <c r="I301" i="1"/>
  <c r="M301" i="1" s="1"/>
  <c r="I302" i="1"/>
  <c r="M302" i="1" s="1"/>
  <c r="I303" i="1"/>
  <c r="M303" i="1" s="1"/>
  <c r="I304" i="1"/>
  <c r="M304" i="1" s="1"/>
  <c r="I305" i="1"/>
  <c r="M305" i="1" s="1"/>
  <c r="I306" i="1"/>
  <c r="M306" i="1" s="1"/>
  <c r="I307" i="1"/>
  <c r="M307" i="1" s="1"/>
  <c r="I308" i="1"/>
  <c r="M308" i="1" s="1"/>
  <c r="I309" i="1"/>
  <c r="M309" i="1" s="1"/>
  <c r="I310" i="1"/>
  <c r="M310" i="1" s="1"/>
  <c r="I311" i="1"/>
  <c r="M311" i="1" s="1"/>
  <c r="I312" i="1"/>
  <c r="M312" i="1" s="1"/>
  <c r="I313" i="1"/>
  <c r="M313" i="1" s="1"/>
  <c r="I314" i="1"/>
  <c r="M314" i="1" s="1"/>
  <c r="I315" i="1"/>
  <c r="M315" i="1" s="1"/>
  <c r="I316" i="1"/>
  <c r="M316" i="1" s="1"/>
  <c r="I317" i="1"/>
  <c r="M317" i="1" s="1"/>
  <c r="I318" i="1"/>
  <c r="M318" i="1" s="1"/>
  <c r="I319" i="1"/>
  <c r="M319" i="1" s="1"/>
  <c r="I320" i="1"/>
  <c r="M320" i="1" s="1"/>
  <c r="I321" i="1"/>
  <c r="M321" i="1" s="1"/>
  <c r="I322" i="1"/>
  <c r="M322" i="1" s="1"/>
  <c r="I323" i="1"/>
  <c r="M323" i="1" s="1"/>
  <c r="I324" i="1"/>
  <c r="M324" i="1" s="1"/>
  <c r="I325" i="1"/>
  <c r="M325" i="1" s="1"/>
  <c r="I326" i="1"/>
  <c r="M326" i="1" s="1"/>
  <c r="I327" i="1"/>
  <c r="M327" i="1" s="1"/>
  <c r="I328" i="1"/>
  <c r="M328" i="1" s="1"/>
  <c r="I329" i="1"/>
  <c r="M329" i="1" s="1"/>
  <c r="I330" i="1"/>
  <c r="M330" i="1" s="1"/>
  <c r="I331" i="1"/>
  <c r="M331" i="1" s="1"/>
  <c r="I332" i="1"/>
  <c r="M332" i="1" s="1"/>
  <c r="I333" i="1"/>
  <c r="M333" i="1" s="1"/>
  <c r="I334" i="1"/>
  <c r="M334" i="1" s="1"/>
  <c r="I335" i="1"/>
  <c r="M335" i="1" s="1"/>
  <c r="I336" i="1"/>
  <c r="M336" i="1" s="1"/>
  <c r="I337" i="1"/>
  <c r="M337" i="1" s="1"/>
  <c r="I338" i="1"/>
  <c r="M338" i="1" s="1"/>
  <c r="I339" i="1"/>
  <c r="M339" i="1" s="1"/>
  <c r="I340" i="1"/>
  <c r="M340" i="1" s="1"/>
  <c r="I341" i="1"/>
  <c r="M341" i="1" s="1"/>
  <c r="I342" i="1"/>
  <c r="M342" i="1" s="1"/>
  <c r="I343" i="1"/>
  <c r="M343" i="1" s="1"/>
  <c r="I344" i="1"/>
  <c r="M344" i="1" s="1"/>
  <c r="I345" i="1"/>
  <c r="M345" i="1" s="1"/>
  <c r="I346" i="1"/>
  <c r="M346" i="1" s="1"/>
  <c r="I347" i="1"/>
  <c r="M347" i="1" s="1"/>
  <c r="I348" i="1"/>
  <c r="M348" i="1" s="1"/>
  <c r="I349" i="1"/>
  <c r="M349" i="1" s="1"/>
  <c r="I350" i="1"/>
  <c r="M350" i="1" s="1"/>
  <c r="I351" i="1"/>
  <c r="M351" i="1" s="1"/>
  <c r="I352" i="1"/>
  <c r="M352" i="1" s="1"/>
  <c r="I353" i="1"/>
  <c r="M353" i="1" s="1"/>
  <c r="I354" i="1"/>
  <c r="M354" i="1" s="1"/>
  <c r="I355" i="1"/>
  <c r="M355" i="1" s="1"/>
  <c r="I356" i="1"/>
  <c r="M356" i="1" s="1"/>
  <c r="I357" i="1"/>
  <c r="M357" i="1" s="1"/>
  <c r="I358" i="1"/>
  <c r="M358" i="1" s="1"/>
  <c r="I359" i="1"/>
  <c r="M359" i="1" s="1"/>
  <c r="I360" i="1"/>
  <c r="M360" i="1" s="1"/>
  <c r="I361" i="1"/>
  <c r="M361" i="1" s="1"/>
  <c r="I362" i="1"/>
  <c r="M362" i="1" s="1"/>
  <c r="I363" i="1"/>
  <c r="M363" i="1" s="1"/>
  <c r="I3" i="1"/>
  <c r="M3" i="1" s="1"/>
  <c r="E8" i="1"/>
  <c r="E6" i="1"/>
  <c r="E5" i="1"/>
  <c r="E4" i="1"/>
  <c r="C9" i="1" l="1"/>
  <c r="E9" i="1" l="1"/>
  <c r="C10" i="1" a="1"/>
  <c r="C10" i="1" s="1"/>
  <c r="D114" i="19" a="1"/>
  <c r="D114" i="19" s="1"/>
  <c r="D338" i="19" a="1"/>
  <c r="D338" i="19" s="1"/>
  <c r="D300" i="19" a="1"/>
  <c r="D300" i="19" s="1"/>
  <c r="D288" i="19" a="1"/>
  <c r="D288" i="19" s="1"/>
  <c r="D251" i="19" a="1"/>
  <c r="D251" i="19" s="1"/>
  <c r="D226" i="19" a="1"/>
  <c r="D226" i="19" s="1"/>
  <c r="D201" i="19" a="1"/>
  <c r="D201" i="19" s="1"/>
  <c r="D176" i="19" a="1"/>
  <c r="D176" i="19" s="1"/>
  <c r="D138" i="19" a="1"/>
  <c r="D138" i="19" s="1"/>
  <c r="D50" i="19" a="1"/>
  <c r="D50" i="19" s="1"/>
  <c r="D25" i="19" a="1"/>
  <c r="D25" i="19" s="1"/>
  <c r="D12" i="19" a="1"/>
  <c r="D12" i="19" s="1"/>
  <c r="D362" i="19" a="1"/>
  <c r="D362" i="19" s="1"/>
  <c r="D350" i="19" a="1"/>
  <c r="D350" i="19" s="1"/>
  <c r="D337" i="19" a="1"/>
  <c r="D337" i="19" s="1"/>
  <c r="D324" i="19" a="1"/>
  <c r="D324" i="19" s="1"/>
  <c r="D313" i="19" a="1"/>
  <c r="D313" i="19" s="1"/>
  <c r="D299" i="19" a="1"/>
  <c r="D299" i="19" s="1"/>
  <c r="D287" i="19" a="1"/>
  <c r="D287" i="19" s="1"/>
  <c r="D275" i="19" a="1"/>
  <c r="D275" i="19" s="1"/>
  <c r="D262" i="19" a="1"/>
  <c r="D262" i="19" s="1"/>
  <c r="D250" i="19" a="1"/>
  <c r="D250" i="19" s="1"/>
  <c r="D237" i="19" a="1"/>
  <c r="D237" i="19" s="1"/>
  <c r="D225" i="19" a="1"/>
  <c r="D225" i="19" s="1"/>
  <c r="D212" i="19" a="1"/>
  <c r="D212" i="19" s="1"/>
  <c r="D200" i="19" a="1"/>
  <c r="D200" i="19" s="1"/>
  <c r="D188" i="19" a="1"/>
  <c r="D188" i="19" s="1"/>
  <c r="D175" i="19" a="1"/>
  <c r="D175" i="19" s="1"/>
  <c r="D162" i="19" a="1"/>
  <c r="D162" i="19" s="1"/>
  <c r="D151" i="19" a="1"/>
  <c r="D151" i="19" s="1"/>
  <c r="D137" i="19" a="1"/>
  <c r="D137" i="19" s="1"/>
  <c r="D125" i="19" a="1"/>
  <c r="D125" i="19" s="1"/>
  <c r="D113" i="19" a="1"/>
  <c r="D113" i="19" s="1"/>
  <c r="D99" i="19" a="1"/>
  <c r="D99" i="19" s="1"/>
  <c r="D87" i="19" a="1"/>
  <c r="D87" i="19" s="1"/>
  <c r="D74" i="19" a="1"/>
  <c r="D74" i="19" s="1"/>
  <c r="D62" i="19" a="1"/>
  <c r="D62" i="19" s="1"/>
  <c r="D49" i="19" a="1"/>
  <c r="D49" i="19" s="1"/>
  <c r="D37" i="19" a="1"/>
  <c r="D37" i="19" s="1"/>
  <c r="D336" i="19" a="1"/>
  <c r="D336" i="19" s="1"/>
  <c r="D323" i="19" a="1"/>
  <c r="D323" i="19" s="1"/>
  <c r="D312" i="19" a="1"/>
  <c r="D312" i="19" s="1"/>
  <c r="D274" i="19" a="1"/>
  <c r="D274" i="19" s="1"/>
  <c r="D249" i="19" a="1"/>
  <c r="D249" i="19" s="1"/>
  <c r="D236" i="19" a="1"/>
  <c r="D236" i="19" s="1"/>
  <c r="D224" i="19" a="1"/>
  <c r="D224" i="19" s="1"/>
  <c r="D211" i="19" a="1"/>
  <c r="D211" i="19" s="1"/>
  <c r="D174" i="19" a="1"/>
  <c r="D174" i="19" s="1"/>
  <c r="D161" i="19" a="1"/>
  <c r="D161" i="19" s="1"/>
  <c r="D150" i="19" a="1"/>
  <c r="D150" i="19" s="1"/>
  <c r="D112" i="19" a="1"/>
  <c r="D112" i="19" s="1"/>
  <c r="D73" i="19" a="1"/>
  <c r="D73" i="19" s="1"/>
  <c r="D48" i="19" a="1"/>
  <c r="D48" i="19" s="1"/>
  <c r="D36" i="19" a="1"/>
  <c r="D36" i="19" s="1"/>
  <c r="D24" i="19" a="1"/>
  <c r="D24" i="19" s="1"/>
  <c r="D11" i="19" a="1"/>
  <c r="D11" i="19" s="1"/>
  <c r="D124" i="19" a="1"/>
  <c r="D124" i="19" s="1"/>
  <c r="D98" i="19" a="1"/>
  <c r="D98" i="19" s="1"/>
  <c r="D23" i="19" a="1"/>
  <c r="D23" i="19" s="1"/>
  <c r="D340" i="19" a="1"/>
  <c r="D340" i="19" s="1"/>
  <c r="D339" i="19" a="1"/>
  <c r="D339" i="19" s="1"/>
  <c r="D177" i="19" a="1"/>
  <c r="D177" i="19" s="1"/>
  <c r="D64" i="19" a="1"/>
  <c r="D64" i="19" s="1"/>
  <c r="D351" i="19" a="1"/>
  <c r="D351" i="19" s="1"/>
  <c r="D13" i="19" a="1"/>
  <c r="D13" i="19" s="1"/>
  <c r="D238" i="19" a="1"/>
  <c r="D238" i="19" s="1"/>
  <c r="D111" i="19" a="1"/>
  <c r="D111" i="19" s="1"/>
  <c r="D97" i="19" a="1"/>
  <c r="D97" i="19" s="1"/>
  <c r="D347" i="19" a="1"/>
  <c r="D347" i="19" s="1"/>
  <c r="D27" i="19" a="1"/>
  <c r="D27" i="19" s="1"/>
  <c r="D302" i="19" a="1"/>
  <c r="D302" i="19" s="1"/>
  <c r="D214" i="19" a="1"/>
  <c r="D214" i="19" s="1"/>
  <c r="D140" i="19" a="1"/>
  <c r="D140" i="19" s="1"/>
  <c r="D301" i="19" a="1"/>
  <c r="D301" i="19" s="1"/>
  <c r="D263" i="19" a="1"/>
  <c r="D263" i="19" s="1"/>
  <c r="D189" i="19" a="1"/>
  <c r="D189" i="19" s="1"/>
  <c r="D75" i="19" a="1"/>
  <c r="D75" i="19" s="1"/>
  <c r="D100" i="19" a="1"/>
  <c r="D100" i="19" s="1"/>
  <c r="D349" i="19" a="1"/>
  <c r="D349" i="19" s="1"/>
  <c r="D298" i="19" a="1"/>
  <c r="D298" i="19" s="1"/>
  <c r="D187" i="19" a="1"/>
  <c r="D187" i="19" s="1"/>
  <c r="D322" i="19" a="1"/>
  <c r="D322" i="19" s="1"/>
  <c r="D10" i="19" a="1"/>
  <c r="D10" i="19" s="1"/>
  <c r="D360" i="19" a="1"/>
  <c r="D360" i="19" s="1"/>
  <c r="D321" i="19" a="1"/>
  <c r="D321" i="19" s="1"/>
  <c r="D310" i="19" a="1"/>
  <c r="D310" i="19" s="1"/>
  <c r="D297" i="19" a="1"/>
  <c r="D297" i="19" s="1"/>
  <c r="D271" i="19" a="1"/>
  <c r="D271" i="19" s="1"/>
  <c r="D260" i="19" a="1"/>
  <c r="D260" i="19" s="1"/>
  <c r="D247" i="19" a="1"/>
  <c r="D247" i="19" s="1"/>
  <c r="D222" i="19" a="1"/>
  <c r="D222" i="19" s="1"/>
  <c r="D209" i="19" a="1"/>
  <c r="D209" i="19" s="1"/>
  <c r="D198" i="19" a="1"/>
  <c r="D198" i="19" s="1"/>
  <c r="D185" i="19" a="1"/>
  <c r="D185" i="19" s="1"/>
  <c r="D159" i="19" a="1"/>
  <c r="D159" i="19" s="1"/>
  <c r="D148" i="19" a="1"/>
  <c r="D148" i="19" s="1"/>
  <c r="D135" i="19" a="1"/>
  <c r="D135" i="19" s="1"/>
  <c r="D109" i="19" a="1"/>
  <c r="D109" i="19" s="1"/>
  <c r="D84" i="19" a="1"/>
  <c r="D84" i="19" s="1"/>
  <c r="D59" i="19" a="1"/>
  <c r="D59" i="19" s="1"/>
  <c r="D46" i="19" a="1"/>
  <c r="D46" i="19" s="1"/>
  <c r="D21" i="19" a="1"/>
  <c r="D21" i="19" s="1"/>
  <c r="D9" i="19" a="1"/>
  <c r="D9" i="19" s="1"/>
  <c r="D359" i="19" a="1"/>
  <c r="D359" i="19" s="1"/>
  <c r="D346" i="19" a="1"/>
  <c r="D346" i="19" s="1"/>
  <c r="D334" i="19" a="1"/>
  <c r="D334" i="19" s="1"/>
  <c r="D309" i="19" a="1"/>
  <c r="D309" i="19" s="1"/>
  <c r="D284" i="19" a="1"/>
  <c r="D284" i="19" s="1"/>
  <c r="D246" i="19" a="1"/>
  <c r="D246" i="19" s="1"/>
  <c r="D234" i="19" a="1"/>
  <c r="D234" i="19" s="1"/>
  <c r="D197" i="19" a="1"/>
  <c r="D197" i="19" s="1"/>
  <c r="D184" i="19" a="1"/>
  <c r="D184" i="19" s="1"/>
  <c r="D172" i="19" a="1"/>
  <c r="D172" i="19" s="1"/>
  <c r="D147" i="19" a="1"/>
  <c r="D147" i="19" s="1"/>
  <c r="D122" i="19" a="1"/>
  <c r="D122" i="19" s="1"/>
  <c r="D96" i="19" a="1"/>
  <c r="D96" i="19" s="1"/>
  <c r="D83" i="19" a="1"/>
  <c r="D83" i="19" s="1"/>
  <c r="D71" i="19" a="1"/>
  <c r="D71" i="19" s="1"/>
  <c r="D58" i="19" a="1"/>
  <c r="D58" i="19" s="1"/>
  <c r="D34" i="19" a="1"/>
  <c r="D34" i="19" s="1"/>
  <c r="D8" i="19" a="1"/>
  <c r="D8" i="19" s="1"/>
  <c r="D190" i="19" a="1"/>
  <c r="D190" i="19" s="1"/>
  <c r="D77" i="19" a="1"/>
  <c r="D77" i="19" s="1"/>
  <c r="D227" i="19" a="1"/>
  <c r="D227" i="19" s="1"/>
  <c r="D127" i="19" a="1"/>
  <c r="D127" i="19" s="1"/>
  <c r="D26" i="19" a="1"/>
  <c r="D26" i="19" s="1"/>
  <c r="D213" i="19" a="1"/>
  <c r="D213" i="19" s="1"/>
  <c r="D38" i="19" a="1"/>
  <c r="D38" i="19" s="1"/>
  <c r="D136" i="19" a="1"/>
  <c r="D136" i="19" s="1"/>
  <c r="D110" i="19" a="1"/>
  <c r="D110" i="19" s="1"/>
  <c r="D315" i="19" a="1"/>
  <c r="D315" i="19" s="1"/>
  <c r="D264" i="19" a="1"/>
  <c r="D264" i="19" s="1"/>
  <c r="D90" i="19" a="1"/>
  <c r="D90" i="19" s="1"/>
  <c r="D89" i="19" a="1"/>
  <c r="D89" i="19" s="1"/>
  <c r="D239" i="19" a="1"/>
  <c r="D239" i="19" s="1"/>
  <c r="D126" i="19" a="1"/>
  <c r="D126" i="19" s="1"/>
  <c r="D286" i="19" a="1"/>
  <c r="D286" i="19" s="1"/>
  <c r="D61" i="19" a="1"/>
  <c r="D61" i="19" s="1"/>
  <c r="D285" i="19" a="1"/>
  <c r="D285" i="19" s="1"/>
  <c r="D186" i="19" a="1"/>
  <c r="D186" i="19" s="1"/>
  <c r="D22" i="19" a="1"/>
  <c r="D22" i="19" s="1"/>
  <c r="D358" i="19" a="1"/>
  <c r="D358" i="19" s="1"/>
  <c r="D333" i="19" a="1"/>
  <c r="D333" i="19" s="1"/>
  <c r="D296" i="19" a="1"/>
  <c r="D296" i="19" s="1"/>
  <c r="D259" i="19" a="1"/>
  <c r="D259" i="19" s="1"/>
  <c r="D221" i="19" a="1"/>
  <c r="D221" i="19" s="1"/>
  <c r="D183" i="19" a="1"/>
  <c r="D183" i="19" s="1"/>
  <c r="D158" i="19" a="1"/>
  <c r="D158" i="19" s="1"/>
  <c r="D108" i="19" a="1"/>
  <c r="D108" i="19" s="1"/>
  <c r="D70" i="19" a="1"/>
  <c r="D70" i="19" s="1"/>
  <c r="D45" i="19" a="1"/>
  <c r="D45" i="19" s="1"/>
  <c r="D357" i="19" a="1"/>
  <c r="D357" i="19" s="1"/>
  <c r="D344" i="19" a="1"/>
  <c r="D344" i="19" s="1"/>
  <c r="D332" i="19" a="1"/>
  <c r="D332" i="19" s="1"/>
  <c r="D319" i="19" a="1"/>
  <c r="D319" i="19" s="1"/>
  <c r="D282" i="19" a="1"/>
  <c r="D282" i="19" s="1"/>
  <c r="D269" i="19" a="1"/>
  <c r="D269" i="19" s="1"/>
  <c r="D258" i="19" a="1"/>
  <c r="D258" i="19" s="1"/>
  <c r="D220" i="19" a="1"/>
  <c r="D220" i="19" s="1"/>
  <c r="D195" i="19" a="1"/>
  <c r="D195" i="19" s="1"/>
  <c r="D182" i="19" a="1"/>
  <c r="D182" i="19" s="1"/>
  <c r="D170" i="19" a="1"/>
  <c r="D170" i="19" s="1"/>
  <c r="D157" i="19" a="1"/>
  <c r="D157" i="19" s="1"/>
  <c r="D120" i="19" a="1"/>
  <c r="D120" i="19" s="1"/>
  <c r="D107" i="19" a="1"/>
  <c r="D107" i="19" s="1"/>
  <c r="D95" i="19" a="1"/>
  <c r="D95" i="19" s="1"/>
  <c r="D82" i="19" a="1"/>
  <c r="D82" i="19" s="1"/>
  <c r="D69" i="19" a="1"/>
  <c r="D69" i="19" s="1"/>
  <c r="D56" i="19" a="1"/>
  <c r="D56" i="19" s="1"/>
  <c r="D19" i="19" a="1"/>
  <c r="D19" i="19" s="1"/>
  <c r="D7" i="19" a="1"/>
  <c r="D7" i="19" s="1"/>
  <c r="D352" i="19" a="1"/>
  <c r="D352" i="19" s="1"/>
  <c r="D253" i="19" a="1"/>
  <c r="D253" i="19" s="1"/>
  <c r="D165" i="19" a="1"/>
  <c r="D165" i="19" s="1"/>
  <c r="D40" i="19" a="1"/>
  <c r="D40" i="19" s="1"/>
  <c r="D277" i="19" a="1"/>
  <c r="D277" i="19" s="1"/>
  <c r="D39" i="19" a="1"/>
  <c r="D39" i="19" s="1"/>
  <c r="D325" i="19" a="1"/>
  <c r="D325" i="19" s="1"/>
  <c r="D276" i="19" a="1"/>
  <c r="D276" i="19" s="1"/>
  <c r="D252" i="19" a="1"/>
  <c r="D252" i="19" s="1"/>
  <c r="D202" i="19" a="1"/>
  <c r="D202" i="19" s="1"/>
  <c r="D139" i="19" a="1"/>
  <c r="D139" i="19" s="1"/>
  <c r="D63" i="19" a="1"/>
  <c r="D63" i="19" s="1"/>
  <c r="D88" i="19" a="1"/>
  <c r="D88" i="19" s="1"/>
  <c r="D261" i="19" a="1"/>
  <c r="D261" i="19" s="1"/>
  <c r="D199" i="19" a="1"/>
  <c r="D199" i="19" s="1"/>
  <c r="D335" i="19" a="1"/>
  <c r="D335" i="19" s="1"/>
  <c r="D272" i="19" a="1"/>
  <c r="D272" i="19" s="1"/>
  <c r="D223" i="19" a="1"/>
  <c r="D223" i="19" s="1"/>
  <c r="D160" i="19" a="1"/>
  <c r="D160" i="19" s="1"/>
  <c r="D60" i="19" a="1"/>
  <c r="D60" i="19" s="1"/>
  <c r="D345" i="19" a="1"/>
  <c r="D345" i="19" s="1"/>
  <c r="D308" i="19" a="1"/>
  <c r="D308" i="19" s="1"/>
  <c r="D270" i="19" a="1"/>
  <c r="D270" i="19" s="1"/>
  <c r="D233" i="19" a="1"/>
  <c r="D233" i="19" s="1"/>
  <c r="D196" i="19" a="1"/>
  <c r="D196" i="19" s="1"/>
  <c r="D171" i="19" a="1"/>
  <c r="D171" i="19" s="1"/>
  <c r="D134" i="19" a="1"/>
  <c r="D134" i="19" s="1"/>
  <c r="D121" i="19" a="1"/>
  <c r="D121" i="19" s="1"/>
  <c r="D57" i="19" a="1"/>
  <c r="D57" i="19" s="1"/>
  <c r="D33" i="19" a="1"/>
  <c r="D33" i="19" s="1"/>
  <c r="D318" i="19" a="1"/>
  <c r="D318" i="19" s="1"/>
  <c r="D307" i="19" a="1"/>
  <c r="D307" i="19" s="1"/>
  <c r="D295" i="19" a="1"/>
  <c r="D295" i="19" s="1"/>
  <c r="D244" i="19" a="1"/>
  <c r="D244" i="19" s="1"/>
  <c r="D232" i="19" a="1"/>
  <c r="D232" i="19" s="1"/>
  <c r="D219" i="19" a="1"/>
  <c r="D219" i="19" s="1"/>
  <c r="D207" i="19" a="1"/>
  <c r="D207" i="19" s="1"/>
  <c r="D156" i="19" a="1"/>
  <c r="D156" i="19" s="1"/>
  <c r="D145" i="19" a="1"/>
  <c r="D145" i="19" s="1"/>
  <c r="D133" i="19" a="1"/>
  <c r="D133" i="19" s="1"/>
  <c r="D94" i="19" a="1"/>
  <c r="D94" i="19" s="1"/>
  <c r="D44" i="19" a="1"/>
  <c r="D44" i="19" s="1"/>
  <c r="D32" i="19" a="1"/>
  <c r="D32" i="19" s="1"/>
  <c r="D18" i="19" a="1"/>
  <c r="D18" i="19" s="1"/>
  <c r="D6" i="19" a="1"/>
  <c r="D6" i="19" s="1"/>
  <c r="D178" i="19" a="1"/>
  <c r="D178" i="19" s="1"/>
  <c r="D52" i="19" a="1"/>
  <c r="D52" i="19" s="1"/>
  <c r="D326" i="19" a="1"/>
  <c r="D326" i="19" s="1"/>
  <c r="D240" i="19" a="1"/>
  <c r="D240" i="19" s="1"/>
  <c r="D164" i="19" a="1"/>
  <c r="D164" i="19" s="1"/>
  <c r="D115" i="19" a="1"/>
  <c r="D115" i="19" s="1"/>
  <c r="D76" i="19" a="1"/>
  <c r="D76" i="19" s="1"/>
  <c r="D314" i="19" a="1"/>
  <c r="D314" i="19" s="1"/>
  <c r="D163" i="19" a="1"/>
  <c r="D163" i="19" s="1"/>
  <c r="D361" i="19" a="1"/>
  <c r="D361" i="19" s="1"/>
  <c r="D273" i="19" a="1"/>
  <c r="D273" i="19" s="1"/>
  <c r="D210" i="19" a="1"/>
  <c r="D210" i="19" s="1"/>
  <c r="D311" i="19" a="1"/>
  <c r="D311" i="19" s="1"/>
  <c r="D235" i="19" a="1"/>
  <c r="D235" i="19" s="1"/>
  <c r="D149" i="19" a="1"/>
  <c r="D149" i="19" s="1"/>
  <c r="D47" i="19" a="1"/>
  <c r="D47" i="19" s="1"/>
  <c r="D320" i="19" a="1"/>
  <c r="D320" i="19" s="1"/>
  <c r="D283" i="19" a="1"/>
  <c r="D283" i="19" s="1"/>
  <c r="D245" i="19" a="1"/>
  <c r="D245" i="19" s="1"/>
  <c r="D208" i="19" a="1"/>
  <c r="D208" i="19" s="1"/>
  <c r="D146" i="19" a="1"/>
  <c r="D146" i="19" s="1"/>
  <c r="D20" i="19" a="1"/>
  <c r="D20" i="19" s="1"/>
  <c r="D356" i="19" a="1"/>
  <c r="D356" i="19" s="1"/>
  <c r="D343" i="19" a="1"/>
  <c r="D343" i="19" s="1"/>
  <c r="D331" i="19" a="1"/>
  <c r="D331" i="19" s="1"/>
  <c r="D294" i="19" a="1"/>
  <c r="D294" i="19" s="1"/>
  <c r="D281" i="19" a="1"/>
  <c r="D281" i="19" s="1"/>
  <c r="D268" i="19" a="1"/>
  <c r="D268" i="19" s="1"/>
  <c r="D257" i="19" a="1"/>
  <c r="D257" i="19" s="1"/>
  <c r="D231" i="19" a="1"/>
  <c r="D231" i="19" s="1"/>
  <c r="D218" i="19" a="1"/>
  <c r="D218" i="19" s="1"/>
  <c r="D194" i="19" a="1"/>
  <c r="D194" i="19" s="1"/>
  <c r="D181" i="19" a="1"/>
  <c r="D181" i="19" s="1"/>
  <c r="D169" i="19" a="1"/>
  <c r="D169" i="19" s="1"/>
  <c r="D132" i="19" a="1"/>
  <c r="D132" i="19" s="1"/>
  <c r="D119" i="19" a="1"/>
  <c r="D119" i="19" s="1"/>
  <c r="D106" i="19" a="1"/>
  <c r="D106" i="19" s="1"/>
  <c r="D93" i="19" a="1"/>
  <c r="D93" i="19" s="1"/>
  <c r="D81" i="19" a="1"/>
  <c r="D81" i="19" s="1"/>
  <c r="D68" i="19" a="1"/>
  <c r="D68" i="19" s="1"/>
  <c r="D55" i="19" a="1"/>
  <c r="D55" i="19" s="1"/>
  <c r="D43" i="19" a="1"/>
  <c r="D43" i="19" s="1"/>
  <c r="D31" i="19" a="1"/>
  <c r="D31" i="19" s="1"/>
  <c r="D85" i="19" a="1"/>
  <c r="D85" i="19" s="1"/>
  <c r="D355" i="19" a="1"/>
  <c r="D355" i="19" s="1"/>
  <c r="D330" i="19" a="1"/>
  <c r="D330" i="19" s="1"/>
  <c r="D317" i="19" a="1"/>
  <c r="D317" i="19" s="1"/>
  <c r="D306" i="19" a="1"/>
  <c r="D306" i="19" s="1"/>
  <c r="D293" i="19" a="1"/>
  <c r="D293" i="19" s="1"/>
  <c r="D256" i="19" a="1"/>
  <c r="D256" i="19" s="1"/>
  <c r="D243" i="19" a="1"/>
  <c r="D243" i="19" s="1"/>
  <c r="D217" i="19" a="1"/>
  <c r="D217" i="19" s="1"/>
  <c r="D206" i="19" a="1"/>
  <c r="D206" i="19" s="1"/>
  <c r="D193" i="19" a="1"/>
  <c r="D193" i="19" s="1"/>
  <c r="D168" i="19" a="1"/>
  <c r="D168" i="19" s="1"/>
  <c r="D155" i="19" a="1"/>
  <c r="D155" i="19" s="1"/>
  <c r="D144" i="19" a="1"/>
  <c r="D144" i="19" s="1"/>
  <c r="D131" i="19" a="1"/>
  <c r="D131" i="19" s="1"/>
  <c r="D80" i="19" a="1"/>
  <c r="D80" i="19" s="1"/>
  <c r="D67" i="19" a="1"/>
  <c r="D67" i="19" s="1"/>
  <c r="D30" i="19" a="1"/>
  <c r="D30" i="19" s="1"/>
  <c r="D17" i="19" a="1"/>
  <c r="D17" i="19" s="1"/>
  <c r="D5" i="19" a="1"/>
  <c r="D5" i="19" s="1"/>
  <c r="D102" i="19" a="1"/>
  <c r="D102" i="19" s="1"/>
  <c r="D72" i="19" a="1"/>
  <c r="D72" i="19" s="1"/>
  <c r="D267" i="19" a="1"/>
  <c r="D267" i="19" s="1"/>
  <c r="D354" i="19" a="1"/>
  <c r="D354" i="19" s="1"/>
  <c r="D342" i="19" a="1"/>
  <c r="D342" i="19" s="1"/>
  <c r="D305" i="19" a="1"/>
  <c r="D305" i="19" s="1"/>
  <c r="D292" i="19" a="1"/>
  <c r="D292" i="19" s="1"/>
  <c r="D280" i="19" a="1"/>
  <c r="D280" i="19" s="1"/>
  <c r="D255" i="19" a="1"/>
  <c r="D255" i="19" s="1"/>
  <c r="D230" i="19" a="1"/>
  <c r="D230" i="19" s="1"/>
  <c r="D192" i="19" a="1"/>
  <c r="D192" i="19" s="1"/>
  <c r="D180" i="19" a="1"/>
  <c r="D180" i="19" s="1"/>
  <c r="D143" i="19" a="1"/>
  <c r="D143" i="19" s="1"/>
  <c r="D130" i="19" a="1"/>
  <c r="D130" i="19" s="1"/>
  <c r="D118" i="19" a="1"/>
  <c r="D118" i="19" s="1"/>
  <c r="D105" i="19" a="1"/>
  <c r="D105" i="19" s="1"/>
  <c r="D92" i="19" a="1"/>
  <c r="D92" i="19" s="1"/>
  <c r="D79" i="19" a="1"/>
  <c r="D79" i="19" s="1"/>
  <c r="D66" i="19" a="1"/>
  <c r="D66" i="19" s="1"/>
  <c r="D54" i="19" a="1"/>
  <c r="D54" i="19" s="1"/>
  <c r="D42" i="19" a="1"/>
  <c r="D42" i="19" s="1"/>
  <c r="D29" i="19" a="1"/>
  <c r="D29" i="19" s="1"/>
  <c r="D16" i="19" a="1"/>
  <c r="D16" i="19" s="1"/>
  <c r="D4" i="19" a="1"/>
  <c r="D4" i="19" s="1"/>
  <c r="D101" i="19" a="1"/>
  <c r="D101" i="19" s="1"/>
  <c r="D254" i="19" a="1"/>
  <c r="D254" i="19" s="1"/>
  <c r="D216" i="19" a="1"/>
  <c r="D216" i="19" s="1"/>
  <c r="D205" i="19" a="1"/>
  <c r="D205" i="19" s="1"/>
  <c r="D191" i="19" a="1"/>
  <c r="D191" i="19" s="1"/>
  <c r="D179" i="19" a="1"/>
  <c r="D179" i="19" s="1"/>
  <c r="D167" i="19" a="1"/>
  <c r="D167" i="19" s="1"/>
  <c r="D154" i="19" a="1"/>
  <c r="D154" i="19" s="1"/>
  <c r="D142" i="19" a="1"/>
  <c r="D142" i="19" s="1"/>
  <c r="D129" i="19" a="1"/>
  <c r="D129" i="19" s="1"/>
  <c r="D117" i="19" a="1"/>
  <c r="D117" i="19" s="1"/>
  <c r="D53" i="19" a="1"/>
  <c r="D53" i="19" s="1"/>
  <c r="D28" i="19" a="1"/>
  <c r="D28" i="19" s="1"/>
  <c r="D3" i="19" a="1"/>
  <c r="D3" i="19" s="1"/>
  <c r="D327" i="19" a="1"/>
  <c r="D327" i="19" s="1"/>
  <c r="D241" i="19" a="1"/>
  <c r="D241" i="19" s="1"/>
  <c r="D153" i="19" a="1"/>
  <c r="D153" i="19" s="1"/>
  <c r="D289" i="19" a="1"/>
  <c r="D289" i="19" s="1"/>
  <c r="D203" i="19" a="1"/>
  <c r="D203" i="19" s="1"/>
  <c r="D14" i="19" a="1"/>
  <c r="D14" i="19" s="1"/>
  <c r="D152" i="19" a="1"/>
  <c r="D152" i="19" s="1"/>
  <c r="D51" i="19" a="1"/>
  <c r="D51" i="19" s="1"/>
  <c r="D86" i="19" a="1"/>
  <c r="D86" i="19" s="1"/>
  <c r="D348" i="19" a="1"/>
  <c r="D348" i="19" s="1"/>
  <c r="D248" i="19" a="1"/>
  <c r="D248" i="19" s="1"/>
  <c r="D173" i="19" a="1"/>
  <c r="D173" i="19" s="1"/>
  <c r="D123" i="19" a="1"/>
  <c r="D123" i="19" s="1"/>
  <c r="D35" i="19" a="1"/>
  <c r="D35" i="19" s="1"/>
  <c r="D353" i="19" a="1"/>
  <c r="D353" i="19" s="1"/>
  <c r="D341" i="19" a="1"/>
  <c r="D341" i="19" s="1"/>
  <c r="D329" i="19" a="1"/>
  <c r="D329" i="19" s="1"/>
  <c r="D316" i="19" a="1"/>
  <c r="D316" i="19" s="1"/>
  <c r="D304" i="19" a="1"/>
  <c r="D304" i="19" s="1"/>
  <c r="D291" i="19" a="1"/>
  <c r="D291" i="19" s="1"/>
  <c r="D279" i="19" a="1"/>
  <c r="D279" i="19" s="1"/>
  <c r="D266" i="19" a="1"/>
  <c r="D266" i="19" s="1"/>
  <c r="D242" i="19" a="1"/>
  <c r="D242" i="19" s="1"/>
  <c r="D229" i="19" a="1"/>
  <c r="D229" i="19" s="1"/>
  <c r="D104" i="19" a="1"/>
  <c r="D104" i="19" s="1"/>
  <c r="D328" i="19" a="1"/>
  <c r="D328" i="19" s="1"/>
  <c r="D303" i="19" a="1"/>
  <c r="D303" i="19" s="1"/>
  <c r="D290" i="19" a="1"/>
  <c r="D290" i="19" s="1"/>
  <c r="D278" i="19" a="1"/>
  <c r="D278" i="19" s="1"/>
  <c r="D265" i="19" a="1"/>
  <c r="D265" i="19" s="1"/>
  <c r="D228" i="19" a="1"/>
  <c r="D228" i="19" s="1"/>
  <c r="D215" i="19" a="1"/>
  <c r="D215" i="19" s="1"/>
  <c r="D204" i="19" a="1"/>
  <c r="D204" i="19" s="1"/>
  <c r="D166" i="19" a="1"/>
  <c r="D166" i="19" s="1"/>
  <c r="D141" i="19" a="1"/>
  <c r="D141" i="19" s="1"/>
  <c r="D128" i="19" a="1"/>
  <c r="D128" i="19" s="1"/>
  <c r="D116" i="19" a="1"/>
  <c r="D116" i="19" s="1"/>
  <c r="D103" i="19" a="1"/>
  <c r="D103" i="19" s="1"/>
  <c r="D91" i="19" a="1"/>
  <c r="D91" i="19" s="1"/>
  <c r="D78" i="19" a="1"/>
  <c r="D78" i="19" s="1"/>
  <c r="D65" i="19" a="1"/>
  <c r="D65" i="19" s="1"/>
  <c r="D41" i="19" a="1"/>
  <c r="D41" i="19" s="1"/>
  <c r="D15" i="19" a="1"/>
  <c r="D15" i="19" s="1"/>
  <c r="E2" i="18"/>
  <c r="E2" i="18" a="1"/>
  <c r="D2" i="18"/>
  <c r="F1" i="18"/>
  <c r="D2" i="18" a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tc={2CE85C2F-922A-40B0-8B02-BB0451207D72}</author>
  </authors>
  <commentList>
    <comment ref="J15" authorId="0" shapeId="0" xr:uid="{2CE85C2F-922A-40B0-8B02-BB0451207D72}">
      <text>
        <t>[Threaded comment]
Your version of Excel allows you to read this threaded comment; however, any edits to it will get removed if the file is opened in a newer version of Excel. Learn more: https://go.microsoft.com/fwlink/?linkid=870924
Comment:
    0.785(DH2 –DS2)</t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<sst xmlns="http://schemas.openxmlformats.org/spreadsheetml/2006/main" count="171" uniqueCount="114">
  <si>
    <t>Engine Cycle Simulation Software</t>
  </si>
  <si>
    <t>Crank Angle</t>
  </si>
  <si>
    <t>Piston Position</t>
  </si>
  <si>
    <t>Piston Velocity</t>
  </si>
  <si>
    <t>Piston Accn</t>
  </si>
  <si>
    <t>Volume (CC)</t>
  </si>
  <si>
    <t>mm</t>
  </si>
  <si>
    <t>mm/deg</t>
  </si>
  <si>
    <t>mm/deg/deg</t>
  </si>
  <si>
    <t>m/s</t>
  </si>
  <si>
    <t>m/s/s</t>
  </si>
  <si>
    <t>Comp Ratio</t>
  </si>
  <si>
    <t>SI Units</t>
  </si>
  <si>
    <t>Bore</t>
  </si>
  <si>
    <t>m</t>
  </si>
  <si>
    <t>Stroke</t>
  </si>
  <si>
    <t>Clearance Vol</t>
  </si>
  <si>
    <t>cc</t>
  </si>
  <si>
    <t>m^3</t>
  </si>
  <si>
    <t>Cylinders</t>
  </si>
  <si>
    <t>Con Rod Length</t>
  </si>
  <si>
    <t>Capacity</t>
  </si>
  <si>
    <t>Mean Piston Spd</t>
  </si>
  <si>
    <t>RPM</t>
  </si>
  <si>
    <t>Inlet Lift (mm)</t>
  </si>
  <si>
    <t>Exhaust Lift (mm)</t>
  </si>
  <si>
    <t xml:space="preserve">Degree </t>
  </si>
  <si>
    <t xml:space="preserve">Crank angle </t>
  </si>
  <si>
    <t>Inlet lift (mm)</t>
  </si>
  <si>
    <t>Exhaust lift (mm)</t>
  </si>
  <si>
    <t>Inlet Velocity (mm/s)</t>
  </si>
  <si>
    <t>Exhaust Velocity (mm/s)</t>
  </si>
  <si>
    <t>Input RPM in F1 for data</t>
  </si>
  <si>
    <t>Inlet Velocity @ RPM</t>
  </si>
  <si>
    <t>Exhaust Velocity @ RPM</t>
  </si>
  <si>
    <t>Degree</t>
  </si>
  <si>
    <t>Inlet Acceleration</t>
  </si>
  <si>
    <t xml:space="preserve">Exhaust Acceleration </t>
  </si>
  <si>
    <t>Input RPM in F2 For data</t>
  </si>
  <si>
    <t>Inlet Acc @ RPM</t>
  </si>
  <si>
    <t>Exhaust Acc @ RPM</t>
  </si>
  <si>
    <t>Jerk</t>
  </si>
  <si>
    <t xml:space="preserve">Place RPM valve in F2 for data </t>
  </si>
  <si>
    <t xml:space="preserve">Crank Angle </t>
  </si>
  <si>
    <t>Jerk at RPM</t>
  </si>
  <si>
    <t>SuperFlow SF-600 Test Data</t>
  </si>
  <si>
    <t>Test Description:</t>
  </si>
  <si>
    <t>Test Number</t>
  </si>
  <si>
    <t>Head Description:</t>
  </si>
  <si>
    <t>Serial Number</t>
  </si>
  <si>
    <t>Intake Valve:</t>
  </si>
  <si>
    <t>Valve Seat Angle</t>
  </si>
  <si>
    <t>Degrees</t>
  </si>
  <si>
    <t>Intake Port:</t>
  </si>
  <si>
    <t>Port Volume</t>
  </si>
  <si>
    <t>Radiused Inlet:</t>
  </si>
  <si>
    <t>Port Length</t>
  </si>
  <si>
    <t>Exhaust Valve:</t>
  </si>
  <si>
    <t>Exhaust Seat Angle</t>
  </si>
  <si>
    <t>Intake Manifold:</t>
  </si>
  <si>
    <t>Runner Length</t>
  </si>
  <si>
    <t>Cylinder Bore:</t>
  </si>
  <si>
    <t>Test Operator:</t>
  </si>
  <si>
    <t>Head Porter</t>
  </si>
  <si>
    <t>Test Setup Data</t>
  </si>
  <si>
    <t>Diameter</t>
  </si>
  <si>
    <t>Stem</t>
  </si>
  <si>
    <t>Lift Increments</t>
  </si>
  <si>
    <t>Effective Area</t>
  </si>
  <si>
    <t>Leakage</t>
  </si>
  <si>
    <t>Seat Width</t>
  </si>
  <si>
    <t>Intake Valve</t>
  </si>
  <si>
    <t>sq.cm</t>
  </si>
  <si>
    <t>litres/sec</t>
  </si>
  <si>
    <t>Exhaust Valve</t>
  </si>
  <si>
    <t>Valve Lift/Diameter (L/D) Ratio</t>
  </si>
  <si>
    <t>A. Intake Valve Lift (mm)</t>
  </si>
  <si>
    <t>B. Exhaust Valve Lift (mm)</t>
  </si>
  <si>
    <t>Range</t>
  </si>
  <si>
    <t>E. Intake</t>
  </si>
  <si>
    <t>F. Exhaust</t>
  </si>
  <si>
    <t>Intake Valve Test Data</t>
  </si>
  <si>
    <t>Test Pressure</t>
  </si>
  <si>
    <t>Valve Lift (A)</t>
  </si>
  <si>
    <t>Flow Range (1-6)</t>
  </si>
  <si>
    <t>Flow Scale Reading (%)</t>
  </si>
  <si>
    <t>Flow Scale (5./100)</t>
  </si>
  <si>
    <t>Raw Test Flow l/s (6. x E)</t>
  </si>
  <si>
    <t>Leakage (l/s)</t>
  </si>
  <si>
    <t>Test Flow (l/s)</t>
  </si>
  <si>
    <t>Test Flow (l/s/sq cm)</t>
  </si>
  <si>
    <t>Average Flow</t>
  </si>
  <si>
    <t>l/s</t>
  </si>
  <si>
    <t>Maximum Flow</t>
  </si>
  <si>
    <t>Exhaust Valve Test Data</t>
  </si>
  <si>
    <t>Valve Lift (B)</t>
  </si>
  <si>
    <t>Raw Test Flow l/s (6. xF.)</t>
  </si>
  <si>
    <t>Estimated KW/Cylinder:</t>
  </si>
  <si>
    <t>Exhaust/Intake flow ratio:</t>
  </si>
  <si>
    <t>Exhaust valve dia./bore ratio:</t>
  </si>
  <si>
    <t>Speed for peak power:</t>
  </si>
  <si>
    <t>l/min</t>
  </si>
  <si>
    <t>Intake valve dia./bore ratio:</t>
  </si>
  <si>
    <t>Best intake runner lengths:</t>
  </si>
  <si>
    <t>cm</t>
  </si>
  <si>
    <t>2.0 Duratec</t>
  </si>
  <si>
    <t>Inlet Flow rate (l/s)</t>
  </si>
  <si>
    <t>Exhaust flow rate (l/s)</t>
  </si>
  <si>
    <t>Inlet flow (l/s/sqm)</t>
  </si>
  <si>
    <t>exhaust Flow (l/s/sqm)</t>
  </si>
  <si>
    <t>Flow Coeffcient Inlet</t>
  </si>
  <si>
    <t xml:space="preserve">Flow Coeffcient Exhaust </t>
  </si>
  <si>
    <t>Mean CF Inlet</t>
  </si>
  <si>
    <t>Mean CF Exhaust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</si>
</sst>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[$-F800]dddd\,\ mmmm\ dd\,\ yyyy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i/>
      <sz val="11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sz val="10"/>
      <color theme="1"/>
      <name val="Arial"/>
      <family val="2"/>
    </font>
    <font>
      <sz val="10"/>
      <color theme="0" tint="-0.14999847407452621"/>
      <name val="Arial"/>
      <family val="2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i/>
      <sz val="8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249977111117893"/>
        <bgColor indexed="64"/>
      </patternFill>
    </fill>
  </fills>
  <borders count="5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40">
    <xf numFmtId="0" fontId="0" fillId="0" borderId="0" xfId="0"/>
    <xf numFmtId="0" fontId="1" fillId="0" borderId="1" xfId="1" applyBorder="1"/>
    <xf numFmtId="0" fontId="1" fillId="0" borderId="4" xfId="1" applyBorder="1"/>
    <xf numFmtId="0" fontId="1" fillId="0" borderId="6" xfId="1" applyBorder="1"/>
    <xf numFmtId="0" fontId="1" fillId="0" borderId="7" xfId="1" applyBorder="1"/>
    <xf numFmtId="0" fontId="0" fillId="0" borderId="10" xfId="0" applyBorder="1"/>
    <xf numFmtId="0" fontId="1" fillId="0" borderId="11" xfId="1" applyBorder="1"/>
    <xf numFmtId="0" fontId="1" fillId="0" borderId="12" xfId="1" applyBorder="1"/>
    <xf numFmtId="0" fontId="0" fillId="0" borderId="3" xfId="0" applyBorder="1"/>
    <xf numFmtId="0" fontId="0" fillId="0" borderId="6" xfId="0" applyBorder="1"/>
    <xf numFmtId="0" fontId="0" fillId="0" borderId="9" xfId="0" applyBorder="1"/>
    <xf numFmtId="0" fontId="0" fillId="0" borderId="13" xfId="0" applyBorder="1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15" xfId="1" applyBorder="1"/>
    <xf numFmtId="0" fontId="0" fillId="0" borderId="1" xfId="0" applyBorder="1" applyAlignment="1">
      <alignment horizontal="center"/>
    </xf>
    <xf numFmtId="0" fontId="4" fillId="0" borderId="4" xfId="0" applyFont="1" applyBorder="1"/>
    <xf numFmtId="0" fontId="4" fillId="0" borderId="14" xfId="0" applyFont="1" applyBorder="1"/>
    <xf numFmtId="0" fontId="4" fillId="0" borderId="7" xfId="0" applyFont="1" applyBorder="1"/>
    <xf numFmtId="164" fontId="0" fillId="0" borderId="0" xfId="0" applyNumberFormat="1" applyAlignment="1">
      <alignment horizontal="center"/>
    </xf>
    <xf numFmtId="0" fontId="1" fillId="2" borderId="5" xfId="1" applyFill="1" applyBorder="1"/>
    <xf numFmtId="2" fontId="1" fillId="0" borderId="2" xfId="1" applyNumberFormat="1" applyBorder="1"/>
    <xf numFmtId="0" fontId="1" fillId="3" borderId="5" xfId="1" applyFill="1" applyBorder="1"/>
    <xf numFmtId="0" fontId="0" fillId="0" borderId="16" xfId="0" applyBorder="1"/>
    <xf numFmtId="0" fontId="1" fillId="0" borderId="14" xfId="1" applyBorder="1"/>
    <xf numFmtId="0" fontId="1" fillId="0" borderId="18" xfId="1" applyBorder="1"/>
    <xf numFmtId="0" fontId="5" fillId="0" borderId="1" xfId="0" applyFont="1" applyBorder="1"/>
    <xf numFmtId="2" fontId="0" fillId="0" borderId="2" xfId="0" applyNumberFormat="1" applyBorder="1"/>
    <xf numFmtId="2" fontId="1" fillId="0" borderId="17" xfId="1" applyNumberFormat="1" applyBorder="1"/>
    <xf numFmtId="11" fontId="2" fillId="0" borderId="0" xfId="0" applyNumberFormat="1" applyFont="1" applyAlignment="1">
      <alignment horizontal="center"/>
    </xf>
    <xf numFmtId="11" fontId="0" fillId="0" borderId="0" xfId="0" applyNumberFormat="1" applyAlignment="1">
      <alignment horizontal="center"/>
    </xf>
    <xf numFmtId="0" fontId="0" fillId="0" borderId="15" xfId="0" applyBorder="1"/>
    <xf numFmtId="0" fontId="6" fillId="0" borderId="0" xfId="1" applyFont="1"/>
    <xf numFmtId="0" fontId="1" fillId="0" borderId="0" xfId="1"/>
    <xf numFmtId="2" fontId="6" fillId="0" borderId="0" xfId="1" applyNumberFormat="1" applyFont="1"/>
    <xf numFmtId="11" fontId="6" fillId="0" borderId="0" xfId="1" applyNumberFormat="1" applyFont="1"/>
    <xf numFmtId="164" fontId="6" fillId="0" borderId="0" xfId="1" applyNumberFormat="1" applyFont="1"/>
    <xf numFmtId="2" fontId="6" fillId="0" borderId="0" xfId="1" applyNumberFormat="1" applyFont="1" applyAlignment="1">
      <alignment horizontal="center"/>
    </xf>
    <xf numFmtId="0" fontId="0" fillId="0" borderId="19" xfId="0" applyBorder="1"/>
    <xf numFmtId="0" fontId="1" fillId="4" borderId="8" xfId="1" applyFill="1" applyBorder="1"/>
    <xf numFmtId="0" fontId="7" fillId="0" borderId="0" xfId="0" applyFont="1"/>
    <xf numFmtId="0" fontId="0" fillId="3" borderId="0" xfId="0" applyFill="1"/>
    <xf numFmtId="0" fontId="0" fillId="5" borderId="20" xfId="0" applyFill="1" applyBorder="1"/>
    <xf numFmtId="0" fontId="0" fillId="6" borderId="21" xfId="0" applyFill="1" applyBorder="1"/>
    <xf numFmtId="0" fontId="8" fillId="6" borderId="21" xfId="0" applyFont="1" applyFill="1" applyBorder="1"/>
    <xf numFmtId="0" fontId="0" fillId="5" borderId="21" xfId="0" applyFill="1" applyBorder="1"/>
    <xf numFmtId="0" fontId="8" fillId="5" borderId="21" xfId="0" applyFont="1" applyFill="1" applyBorder="1" applyAlignment="1">
      <alignment horizontal="center"/>
    </xf>
    <xf numFmtId="0" fontId="0" fillId="5" borderId="22" xfId="0" applyFill="1" applyBorder="1"/>
    <xf numFmtId="0" fontId="9" fillId="3" borderId="0" xfId="0" applyFont="1" applyFill="1" applyAlignment="1">
      <alignment horizontal="right"/>
    </xf>
    <xf numFmtId="165" fontId="9" fillId="3" borderId="0" xfId="0" applyNumberFormat="1" applyFont="1" applyFill="1"/>
    <xf numFmtId="0" fontId="0" fillId="7" borderId="23" xfId="0" applyFill="1" applyBorder="1"/>
    <xf numFmtId="0" fontId="10" fillId="7" borderId="24" xfId="0" applyFont="1" applyFill="1" applyBorder="1" applyAlignment="1">
      <alignment horizontal="right"/>
    </xf>
    <xf numFmtId="0" fontId="10" fillId="7" borderId="28" xfId="0" applyFont="1" applyFill="1" applyBorder="1" applyAlignment="1">
      <alignment horizontal="right"/>
    </xf>
    <xf numFmtId="0" fontId="0" fillId="0" borderId="25" xfId="0" applyBorder="1"/>
    <xf numFmtId="0" fontId="0" fillId="0" borderId="26" xfId="0" applyBorder="1"/>
    <xf numFmtId="0" fontId="0" fillId="0" borderId="27" xfId="0" applyBorder="1"/>
    <xf numFmtId="0" fontId="0" fillId="7" borderId="10" xfId="0" applyFill="1" applyBorder="1"/>
    <xf numFmtId="0" fontId="10" fillId="7" borderId="0" xfId="0" applyFont="1" applyFill="1" applyAlignment="1">
      <alignment horizontal="right"/>
    </xf>
    <xf numFmtId="0" fontId="0" fillId="0" borderId="29" xfId="0" applyBorder="1"/>
    <xf numFmtId="0" fontId="0" fillId="0" borderId="30" xfId="0" applyBorder="1"/>
    <xf numFmtId="0" fontId="0" fillId="0" borderId="31" xfId="0" applyBorder="1"/>
    <xf numFmtId="0" fontId="0" fillId="0" borderId="33" xfId="0" applyBorder="1"/>
    <xf numFmtId="0" fontId="0" fillId="7" borderId="18" xfId="0" applyFill="1" applyBorder="1"/>
    <xf numFmtId="0" fontId="0" fillId="3" borderId="34" xfId="0" applyFill="1" applyBorder="1"/>
    <xf numFmtId="0" fontId="0" fillId="7" borderId="35" xfId="0" applyFill="1" applyBorder="1"/>
    <xf numFmtId="0" fontId="0" fillId="3" borderId="32" xfId="0" applyFill="1" applyBorder="1"/>
    <xf numFmtId="0" fontId="0" fillId="0" borderId="36" xfId="0" applyBorder="1"/>
    <xf numFmtId="0" fontId="0" fillId="7" borderId="37" xfId="0" applyFill="1" applyBorder="1"/>
    <xf numFmtId="0" fontId="0" fillId="3" borderId="38" xfId="0" applyFill="1" applyBorder="1"/>
    <xf numFmtId="0" fontId="0" fillId="7" borderId="39" xfId="0" applyFill="1" applyBorder="1"/>
    <xf numFmtId="0" fontId="10" fillId="7" borderId="40" xfId="0" applyFont="1" applyFill="1" applyBorder="1" applyAlignment="1">
      <alignment horizontal="right"/>
    </xf>
    <xf numFmtId="0" fontId="0" fillId="0" borderId="41" xfId="0" applyBorder="1"/>
    <xf numFmtId="0" fontId="0" fillId="0" borderId="42" xfId="0" applyBorder="1"/>
    <xf numFmtId="0" fontId="0" fillId="0" borderId="43" xfId="0" applyBorder="1"/>
    <xf numFmtId="0" fontId="0" fillId="5" borderId="23" xfId="0" applyFill="1" applyBorder="1"/>
    <xf numFmtId="0" fontId="0" fillId="5" borderId="24" xfId="0" applyFill="1" applyBorder="1"/>
    <xf numFmtId="0" fontId="8" fillId="5" borderId="24" xfId="0" applyFont="1" applyFill="1" applyBorder="1"/>
    <xf numFmtId="0" fontId="8" fillId="5" borderId="24" xfId="0" applyFont="1" applyFill="1" applyBorder="1" applyAlignment="1">
      <alignment horizontal="center"/>
    </xf>
    <xf numFmtId="0" fontId="0" fillId="5" borderId="28" xfId="0" applyFill="1" applyBorder="1"/>
    <xf numFmtId="0" fontId="0" fillId="3" borderId="10" xfId="0" applyFill="1" applyBorder="1"/>
    <xf numFmtId="0" fontId="10" fillId="3" borderId="0" xfId="0" applyFont="1" applyFill="1"/>
    <xf numFmtId="0" fontId="0" fillId="0" borderId="5" xfId="0" applyBorder="1"/>
    <xf numFmtId="0" fontId="10" fillId="7" borderId="0" xfId="0" applyFont="1" applyFill="1"/>
    <xf numFmtId="0" fontId="10" fillId="7" borderId="32" xfId="0" applyFont="1" applyFill="1" applyBorder="1"/>
    <xf numFmtId="0" fontId="0" fillId="0" borderId="8" xfId="0" applyBorder="1"/>
    <xf numFmtId="0" fontId="10" fillId="7" borderId="40" xfId="0" applyFont="1" applyFill="1" applyBorder="1"/>
    <xf numFmtId="0" fontId="10" fillId="7" borderId="44" xfId="0" applyFont="1" applyFill="1" applyBorder="1"/>
    <xf numFmtId="0" fontId="10" fillId="3" borderId="0" xfId="0" applyFont="1" applyFill="1" applyAlignment="1">
      <alignment horizontal="right"/>
    </xf>
    <xf numFmtId="2" fontId="10" fillId="7" borderId="1" xfId="0" applyNumberFormat="1" applyFont="1" applyFill="1" applyBorder="1"/>
    <xf numFmtId="2" fontId="10" fillId="7" borderId="2" xfId="0" applyNumberFormat="1" applyFont="1" applyFill="1" applyBorder="1"/>
    <xf numFmtId="0" fontId="10" fillId="7" borderId="2" xfId="0" applyFont="1" applyFill="1" applyBorder="1"/>
    <xf numFmtId="0" fontId="10" fillId="7" borderId="3" xfId="0" applyFont="1" applyFill="1" applyBorder="1"/>
    <xf numFmtId="0" fontId="0" fillId="0" borderId="4" xfId="0" applyBorder="1"/>
    <xf numFmtId="0" fontId="10" fillId="0" borderId="5" xfId="0" applyFont="1" applyBorder="1"/>
    <xf numFmtId="0" fontId="10" fillId="0" borderId="13" xfId="0" applyFont="1" applyBorder="1"/>
    <xf numFmtId="2" fontId="0" fillId="0" borderId="7" xfId="0" applyNumberFormat="1" applyBorder="1"/>
    <xf numFmtId="0" fontId="10" fillId="3" borderId="9" xfId="0" applyFont="1" applyFill="1" applyBorder="1"/>
    <xf numFmtId="0" fontId="10" fillId="7" borderId="28" xfId="0" applyFont="1" applyFill="1" applyBorder="1"/>
    <xf numFmtId="0" fontId="0" fillId="7" borderId="1" xfId="0" applyFill="1" applyBorder="1" applyAlignment="1">
      <alignment horizontal="center"/>
    </xf>
    <xf numFmtId="0" fontId="0" fillId="7" borderId="2" xfId="0" applyFill="1" applyBorder="1" applyAlignment="1">
      <alignment horizontal="center"/>
    </xf>
    <xf numFmtId="0" fontId="0" fillId="7" borderId="11" xfId="0" applyFill="1" applyBorder="1" applyAlignment="1">
      <alignment horizontal="center"/>
    </xf>
    <xf numFmtId="0" fontId="0" fillId="7" borderId="32" xfId="0" applyFill="1" applyBorder="1"/>
    <xf numFmtId="0" fontId="0" fillId="3" borderId="4" xfId="0" applyFill="1" applyBorder="1"/>
    <xf numFmtId="0" fontId="0" fillId="3" borderId="5" xfId="0" applyFill="1" applyBorder="1"/>
    <xf numFmtId="0" fontId="0" fillId="3" borderId="12" xfId="0" applyFill="1" applyBorder="1"/>
    <xf numFmtId="0" fontId="0" fillId="7" borderId="44" xfId="0" applyFill="1" applyBorder="1"/>
    <xf numFmtId="0" fontId="0" fillId="3" borderId="7" xfId="0" applyFill="1" applyBorder="1"/>
    <xf numFmtId="0" fontId="0" fillId="3" borderId="8" xfId="0" applyFill="1" applyBorder="1"/>
    <xf numFmtId="0" fontId="0" fillId="3" borderId="45" xfId="0" applyFill="1" applyBorder="1"/>
    <xf numFmtId="0" fontId="10" fillId="7" borderId="46" xfId="0" applyFont="1" applyFill="1" applyBorder="1"/>
    <xf numFmtId="0" fontId="10" fillId="7" borderId="47" xfId="0" applyFont="1" applyFill="1" applyBorder="1"/>
    <xf numFmtId="0" fontId="10" fillId="7" borderId="13" xfId="0" applyFont="1" applyFill="1" applyBorder="1"/>
    <xf numFmtId="0" fontId="10" fillId="7" borderId="4" xfId="0" applyFont="1" applyFill="1" applyBorder="1"/>
    <xf numFmtId="0" fontId="10" fillId="7" borderId="5" xfId="0" applyFont="1" applyFill="1" applyBorder="1"/>
    <xf numFmtId="9" fontId="0" fillId="0" borderId="5" xfId="0" applyNumberFormat="1" applyBorder="1"/>
    <xf numFmtId="10" fontId="0" fillId="0" borderId="5" xfId="0" applyNumberFormat="1" applyBorder="1"/>
    <xf numFmtId="0" fontId="0" fillId="0" borderId="48" xfId="0" applyBorder="1"/>
    <xf numFmtId="0" fontId="10" fillId="7" borderId="49" xfId="0" applyFont="1" applyFill="1" applyBorder="1"/>
    <xf numFmtId="0" fontId="10" fillId="7" borderId="7" xfId="0" applyFont="1" applyFill="1" applyBorder="1"/>
    <xf numFmtId="0" fontId="10" fillId="7" borderId="8" xfId="0" applyFont="1" applyFill="1" applyBorder="1"/>
    <xf numFmtId="0" fontId="2" fillId="3" borderId="0" xfId="0" applyFont="1" applyFill="1" applyAlignment="1">
      <alignment horizontal="right"/>
    </xf>
    <xf numFmtId="0" fontId="10" fillId="3" borderId="50" xfId="0" applyFont="1" applyFill="1" applyBorder="1"/>
    <xf numFmtId="0" fontId="0" fillId="0" borderId="49" xfId="0" applyBorder="1"/>
    <xf numFmtId="0" fontId="10" fillId="3" borderId="30" xfId="0" applyFont="1" applyFill="1" applyBorder="1"/>
    <xf numFmtId="0" fontId="0" fillId="3" borderId="29" xfId="0" applyFill="1" applyBorder="1" applyAlignment="1">
      <alignment horizontal="center"/>
    </xf>
    <xf numFmtId="0" fontId="0" fillId="3" borderId="30" xfId="0" applyFill="1" applyBorder="1" applyAlignment="1">
      <alignment horizontal="center"/>
    </xf>
    <xf numFmtId="0" fontId="0" fillId="3" borderId="31" xfId="0" applyFill="1" applyBorder="1" applyAlignment="1">
      <alignment horizontal="center"/>
    </xf>
    <xf numFmtId="0" fontId="10" fillId="7" borderId="10" xfId="0" applyFont="1" applyFill="1" applyBorder="1" applyAlignment="1">
      <alignment horizontal="right"/>
    </xf>
    <xf numFmtId="0" fontId="10" fillId="7" borderId="32" xfId="0" applyFont="1" applyFill="1" applyBorder="1" applyAlignment="1">
      <alignment horizontal="right"/>
    </xf>
    <xf numFmtId="0" fontId="0" fillId="3" borderId="41" xfId="0" applyFill="1" applyBorder="1" applyAlignment="1">
      <alignment horizontal="center"/>
    </xf>
    <xf numFmtId="0" fontId="0" fillId="3" borderId="42" xfId="0" applyFill="1" applyBorder="1" applyAlignment="1">
      <alignment horizontal="center"/>
    </xf>
    <xf numFmtId="0" fontId="0" fillId="3" borderId="43" xfId="0" applyFill="1" applyBorder="1" applyAlignment="1">
      <alignment horizontal="center"/>
    </xf>
    <xf numFmtId="0" fontId="10" fillId="7" borderId="39" xfId="0" applyFont="1" applyFill="1" applyBorder="1" applyAlignment="1">
      <alignment horizontal="right"/>
    </xf>
    <xf numFmtId="0" fontId="10" fillId="7" borderId="44" xfId="0" applyFont="1" applyFill="1" applyBorder="1" applyAlignment="1">
      <alignment horizontal="right"/>
    </xf>
    <xf numFmtId="0" fontId="0" fillId="3" borderId="25" xfId="0" applyFill="1" applyBorder="1" applyAlignment="1">
      <alignment horizontal="center"/>
    </xf>
    <xf numFmtId="0" fontId="0" fillId="3" borderId="26" xfId="0" applyFill="1" applyBorder="1" applyAlignment="1">
      <alignment horizontal="center"/>
    </xf>
    <xf numFmtId="0" fontId="0" fillId="3" borderId="27" xfId="0" applyFill="1" applyBorder="1" applyAlignment="1">
      <alignment horizontal="center"/>
    </xf>
    <xf numFmtId="0" fontId="10" fillId="7" borderId="23" xfId="0" applyFont="1" applyFill="1" applyBorder="1" applyAlignment="1">
      <alignment horizontal="right"/>
    </xf>
    <xf numFmtId="0" fontId="10" fillId="7" borderId="28" xfId="0" applyFont="1" applyFill="1" applyBorder="1" applyAlignment="1">
      <alignment horizontal="right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4.xml"/><Relationship Id="rId13" Type="http://schemas.openxmlformats.org/officeDocument/2006/relationships/styles" Target="styles.xml"/><Relationship Id="rId18" Type="http://schemas.openxmlformats.org/officeDocument/2006/relationships/customXml" Target="../customXml/item1.xml"/><Relationship Id="rId3" Type="http://schemas.openxmlformats.org/officeDocument/2006/relationships/chartsheet" Target="chartsheets/sheet2.xml"/><Relationship Id="rId7" Type="http://schemas.openxmlformats.org/officeDocument/2006/relationships/worksheet" Target="worksheets/sheet3.xml"/><Relationship Id="rId12" Type="http://schemas.openxmlformats.org/officeDocument/2006/relationships/theme" Target="theme/theme1.xml"/><Relationship Id="rId17" Type="http://schemas.openxmlformats.org/officeDocument/2006/relationships/calcChain" Target="calcChain.xml"/><Relationship Id="rId2" Type="http://schemas.openxmlformats.org/officeDocument/2006/relationships/chartsheet" Target="chartsheets/sheet1.xml"/><Relationship Id="rId16" Type="http://schemas.microsoft.com/office/2017/10/relationships/person" Target="persons/person.xml"/><Relationship Id="rId20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2.xml"/><Relationship Id="rId11" Type="http://schemas.openxmlformats.org/officeDocument/2006/relationships/worksheet" Target="worksheets/sheet7.xml"/><Relationship Id="rId5" Type="http://schemas.openxmlformats.org/officeDocument/2006/relationships/chartsheet" Target="chartsheets/sheet4.xml"/><Relationship Id="rId15" Type="http://schemas.openxmlformats.org/officeDocument/2006/relationships/sheetMetadata" Target="metadata.xml"/><Relationship Id="rId10" Type="http://schemas.openxmlformats.org/officeDocument/2006/relationships/worksheet" Target="worksheets/sheet6.xml"/><Relationship Id="rId19" Type="http://schemas.openxmlformats.org/officeDocument/2006/relationships/customXml" Target="../customXml/item2.xml"/><Relationship Id="rId4" Type="http://schemas.openxmlformats.org/officeDocument/2006/relationships/chartsheet" Target="chartsheets/sheet3.xml"/><Relationship Id="rId9" Type="http://schemas.openxmlformats.org/officeDocument/2006/relationships/worksheet" Target="worksheets/sheet5.xml"/><Relationship Id="rId1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4.xml"/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6.xml"/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Piston Position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8575" cap="rnd">
              <a:solidFill>
                <a:schemeClr val="accent1">
                  <a:shade val="95000"/>
                  <a:satMod val="105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Calculations!$H$3:$H$363</c:f>
              <c:numCache>
                <c:formatCode>General</c:formatCode>
                <c:ptCount val="361"/>
                <c:pt idx="0">
                  <c:v>-180</c:v>
                </c:pt>
                <c:pt idx="1">
                  <c:v>-179</c:v>
                </c:pt>
                <c:pt idx="2">
                  <c:v>-178</c:v>
                </c:pt>
                <c:pt idx="3">
                  <c:v>-177</c:v>
                </c:pt>
                <c:pt idx="4">
                  <c:v>-176</c:v>
                </c:pt>
                <c:pt idx="5">
                  <c:v>-175</c:v>
                </c:pt>
                <c:pt idx="6">
                  <c:v>-174</c:v>
                </c:pt>
                <c:pt idx="7">
                  <c:v>-173</c:v>
                </c:pt>
                <c:pt idx="8">
                  <c:v>-172</c:v>
                </c:pt>
                <c:pt idx="9">
                  <c:v>-171</c:v>
                </c:pt>
                <c:pt idx="10">
                  <c:v>-170</c:v>
                </c:pt>
                <c:pt idx="11">
                  <c:v>-169</c:v>
                </c:pt>
                <c:pt idx="12">
                  <c:v>-168</c:v>
                </c:pt>
                <c:pt idx="13">
                  <c:v>-167</c:v>
                </c:pt>
                <c:pt idx="14">
                  <c:v>-166</c:v>
                </c:pt>
                <c:pt idx="15">
                  <c:v>-165</c:v>
                </c:pt>
                <c:pt idx="16">
                  <c:v>-164</c:v>
                </c:pt>
                <c:pt idx="17">
                  <c:v>-163</c:v>
                </c:pt>
                <c:pt idx="18">
                  <c:v>-162</c:v>
                </c:pt>
                <c:pt idx="19">
                  <c:v>-161</c:v>
                </c:pt>
                <c:pt idx="20">
                  <c:v>-160</c:v>
                </c:pt>
                <c:pt idx="21">
                  <c:v>-159</c:v>
                </c:pt>
                <c:pt idx="22">
                  <c:v>-158</c:v>
                </c:pt>
                <c:pt idx="23">
                  <c:v>-157</c:v>
                </c:pt>
                <c:pt idx="24">
                  <c:v>-156</c:v>
                </c:pt>
                <c:pt idx="25">
                  <c:v>-155</c:v>
                </c:pt>
                <c:pt idx="26">
                  <c:v>-154</c:v>
                </c:pt>
                <c:pt idx="27">
                  <c:v>-153</c:v>
                </c:pt>
                <c:pt idx="28">
                  <c:v>-152</c:v>
                </c:pt>
                <c:pt idx="29">
                  <c:v>-151</c:v>
                </c:pt>
                <c:pt idx="30">
                  <c:v>-150</c:v>
                </c:pt>
                <c:pt idx="31">
                  <c:v>-149</c:v>
                </c:pt>
                <c:pt idx="32">
                  <c:v>-148</c:v>
                </c:pt>
                <c:pt idx="33">
                  <c:v>-147</c:v>
                </c:pt>
                <c:pt idx="34">
                  <c:v>-146</c:v>
                </c:pt>
                <c:pt idx="35">
                  <c:v>-145</c:v>
                </c:pt>
                <c:pt idx="36">
                  <c:v>-144</c:v>
                </c:pt>
                <c:pt idx="37">
                  <c:v>-143</c:v>
                </c:pt>
                <c:pt idx="38">
                  <c:v>-142</c:v>
                </c:pt>
                <c:pt idx="39">
                  <c:v>-141</c:v>
                </c:pt>
                <c:pt idx="40">
                  <c:v>-140</c:v>
                </c:pt>
                <c:pt idx="41">
                  <c:v>-139</c:v>
                </c:pt>
                <c:pt idx="42">
                  <c:v>-138</c:v>
                </c:pt>
                <c:pt idx="43">
                  <c:v>-137</c:v>
                </c:pt>
                <c:pt idx="44">
                  <c:v>-136</c:v>
                </c:pt>
                <c:pt idx="45">
                  <c:v>-135</c:v>
                </c:pt>
                <c:pt idx="46">
                  <c:v>-134</c:v>
                </c:pt>
                <c:pt idx="47">
                  <c:v>-133</c:v>
                </c:pt>
                <c:pt idx="48">
                  <c:v>-132</c:v>
                </c:pt>
                <c:pt idx="49">
                  <c:v>-131</c:v>
                </c:pt>
                <c:pt idx="50">
                  <c:v>-130</c:v>
                </c:pt>
                <c:pt idx="51">
                  <c:v>-129</c:v>
                </c:pt>
                <c:pt idx="52">
                  <c:v>-128</c:v>
                </c:pt>
                <c:pt idx="53">
                  <c:v>-127</c:v>
                </c:pt>
                <c:pt idx="54">
                  <c:v>-126</c:v>
                </c:pt>
                <c:pt idx="55">
                  <c:v>-125</c:v>
                </c:pt>
                <c:pt idx="56">
                  <c:v>-124</c:v>
                </c:pt>
                <c:pt idx="57">
                  <c:v>-123</c:v>
                </c:pt>
                <c:pt idx="58">
                  <c:v>-122</c:v>
                </c:pt>
                <c:pt idx="59">
                  <c:v>-121</c:v>
                </c:pt>
                <c:pt idx="60">
                  <c:v>-120</c:v>
                </c:pt>
                <c:pt idx="61">
                  <c:v>-119</c:v>
                </c:pt>
                <c:pt idx="62">
                  <c:v>-118</c:v>
                </c:pt>
                <c:pt idx="63">
                  <c:v>-117</c:v>
                </c:pt>
                <c:pt idx="64">
                  <c:v>-116</c:v>
                </c:pt>
                <c:pt idx="65">
                  <c:v>-115</c:v>
                </c:pt>
                <c:pt idx="66">
                  <c:v>-114</c:v>
                </c:pt>
                <c:pt idx="67">
                  <c:v>-113</c:v>
                </c:pt>
                <c:pt idx="68">
                  <c:v>-112</c:v>
                </c:pt>
                <c:pt idx="69">
                  <c:v>-111</c:v>
                </c:pt>
                <c:pt idx="70">
                  <c:v>-110</c:v>
                </c:pt>
                <c:pt idx="71">
                  <c:v>-109</c:v>
                </c:pt>
                <c:pt idx="72">
                  <c:v>-108</c:v>
                </c:pt>
                <c:pt idx="73">
                  <c:v>-107</c:v>
                </c:pt>
                <c:pt idx="74">
                  <c:v>-106</c:v>
                </c:pt>
                <c:pt idx="75">
                  <c:v>-105</c:v>
                </c:pt>
                <c:pt idx="76">
                  <c:v>-104</c:v>
                </c:pt>
                <c:pt idx="77">
                  <c:v>-103</c:v>
                </c:pt>
                <c:pt idx="78">
                  <c:v>-102</c:v>
                </c:pt>
                <c:pt idx="79">
                  <c:v>-101</c:v>
                </c:pt>
                <c:pt idx="80">
                  <c:v>-100</c:v>
                </c:pt>
                <c:pt idx="81">
                  <c:v>-99</c:v>
                </c:pt>
                <c:pt idx="82">
                  <c:v>-98</c:v>
                </c:pt>
                <c:pt idx="83">
                  <c:v>-97</c:v>
                </c:pt>
                <c:pt idx="84">
                  <c:v>-96</c:v>
                </c:pt>
                <c:pt idx="85">
                  <c:v>-95</c:v>
                </c:pt>
                <c:pt idx="86">
                  <c:v>-94</c:v>
                </c:pt>
                <c:pt idx="87">
                  <c:v>-93</c:v>
                </c:pt>
                <c:pt idx="88">
                  <c:v>-92</c:v>
                </c:pt>
                <c:pt idx="89">
                  <c:v>-91</c:v>
                </c:pt>
                <c:pt idx="90">
                  <c:v>-90</c:v>
                </c:pt>
                <c:pt idx="91">
                  <c:v>-89</c:v>
                </c:pt>
                <c:pt idx="92">
                  <c:v>-88</c:v>
                </c:pt>
                <c:pt idx="93">
                  <c:v>-87</c:v>
                </c:pt>
                <c:pt idx="94">
                  <c:v>-86</c:v>
                </c:pt>
                <c:pt idx="95">
                  <c:v>-85</c:v>
                </c:pt>
                <c:pt idx="96">
                  <c:v>-84</c:v>
                </c:pt>
                <c:pt idx="97">
                  <c:v>-83</c:v>
                </c:pt>
                <c:pt idx="98">
                  <c:v>-82</c:v>
                </c:pt>
                <c:pt idx="99">
                  <c:v>-81</c:v>
                </c:pt>
                <c:pt idx="100">
                  <c:v>-80</c:v>
                </c:pt>
                <c:pt idx="101">
                  <c:v>-79</c:v>
                </c:pt>
                <c:pt idx="102">
                  <c:v>-78</c:v>
                </c:pt>
                <c:pt idx="103">
                  <c:v>-77</c:v>
                </c:pt>
                <c:pt idx="104">
                  <c:v>-76</c:v>
                </c:pt>
                <c:pt idx="105">
                  <c:v>-75</c:v>
                </c:pt>
                <c:pt idx="106">
                  <c:v>-74</c:v>
                </c:pt>
                <c:pt idx="107">
                  <c:v>-73</c:v>
                </c:pt>
                <c:pt idx="108">
                  <c:v>-72</c:v>
                </c:pt>
                <c:pt idx="109">
                  <c:v>-71</c:v>
                </c:pt>
                <c:pt idx="110">
                  <c:v>-70</c:v>
                </c:pt>
                <c:pt idx="111">
                  <c:v>-69</c:v>
                </c:pt>
                <c:pt idx="112">
                  <c:v>-68</c:v>
                </c:pt>
                <c:pt idx="113">
                  <c:v>-67</c:v>
                </c:pt>
                <c:pt idx="114">
                  <c:v>-66</c:v>
                </c:pt>
                <c:pt idx="115">
                  <c:v>-65</c:v>
                </c:pt>
                <c:pt idx="116">
                  <c:v>-64</c:v>
                </c:pt>
                <c:pt idx="117">
                  <c:v>-63</c:v>
                </c:pt>
                <c:pt idx="118">
                  <c:v>-62</c:v>
                </c:pt>
                <c:pt idx="119">
                  <c:v>-61</c:v>
                </c:pt>
                <c:pt idx="120">
                  <c:v>-60</c:v>
                </c:pt>
                <c:pt idx="121">
                  <c:v>-59</c:v>
                </c:pt>
                <c:pt idx="122">
                  <c:v>-58</c:v>
                </c:pt>
                <c:pt idx="123">
                  <c:v>-57</c:v>
                </c:pt>
                <c:pt idx="124">
                  <c:v>-56</c:v>
                </c:pt>
                <c:pt idx="125">
                  <c:v>-55</c:v>
                </c:pt>
                <c:pt idx="126">
                  <c:v>-54</c:v>
                </c:pt>
                <c:pt idx="127">
                  <c:v>-53</c:v>
                </c:pt>
                <c:pt idx="128">
                  <c:v>-52</c:v>
                </c:pt>
                <c:pt idx="129">
                  <c:v>-51</c:v>
                </c:pt>
                <c:pt idx="130">
                  <c:v>-50</c:v>
                </c:pt>
                <c:pt idx="131">
                  <c:v>-49</c:v>
                </c:pt>
                <c:pt idx="132">
                  <c:v>-48</c:v>
                </c:pt>
                <c:pt idx="133">
                  <c:v>-47</c:v>
                </c:pt>
                <c:pt idx="134">
                  <c:v>-46</c:v>
                </c:pt>
                <c:pt idx="135">
                  <c:v>-45</c:v>
                </c:pt>
                <c:pt idx="136">
                  <c:v>-44</c:v>
                </c:pt>
                <c:pt idx="137">
                  <c:v>-43</c:v>
                </c:pt>
                <c:pt idx="138">
                  <c:v>-42</c:v>
                </c:pt>
                <c:pt idx="139">
                  <c:v>-41</c:v>
                </c:pt>
                <c:pt idx="140">
                  <c:v>-40</c:v>
                </c:pt>
                <c:pt idx="141">
                  <c:v>-39</c:v>
                </c:pt>
                <c:pt idx="142">
                  <c:v>-38</c:v>
                </c:pt>
                <c:pt idx="143">
                  <c:v>-37</c:v>
                </c:pt>
                <c:pt idx="144">
                  <c:v>-36</c:v>
                </c:pt>
                <c:pt idx="145">
                  <c:v>-35</c:v>
                </c:pt>
                <c:pt idx="146">
                  <c:v>-34</c:v>
                </c:pt>
                <c:pt idx="147">
                  <c:v>-33</c:v>
                </c:pt>
                <c:pt idx="148">
                  <c:v>-32</c:v>
                </c:pt>
                <c:pt idx="149">
                  <c:v>-31</c:v>
                </c:pt>
                <c:pt idx="150">
                  <c:v>-30</c:v>
                </c:pt>
                <c:pt idx="151">
                  <c:v>-29</c:v>
                </c:pt>
                <c:pt idx="152">
                  <c:v>-28</c:v>
                </c:pt>
                <c:pt idx="153">
                  <c:v>-27</c:v>
                </c:pt>
                <c:pt idx="154">
                  <c:v>-26</c:v>
                </c:pt>
                <c:pt idx="155">
                  <c:v>-25</c:v>
                </c:pt>
                <c:pt idx="156">
                  <c:v>-24</c:v>
                </c:pt>
                <c:pt idx="157">
                  <c:v>-23</c:v>
                </c:pt>
                <c:pt idx="158">
                  <c:v>-22</c:v>
                </c:pt>
                <c:pt idx="159">
                  <c:v>-21</c:v>
                </c:pt>
                <c:pt idx="160">
                  <c:v>-20</c:v>
                </c:pt>
                <c:pt idx="161">
                  <c:v>-19</c:v>
                </c:pt>
                <c:pt idx="162">
                  <c:v>-18</c:v>
                </c:pt>
                <c:pt idx="163">
                  <c:v>-17</c:v>
                </c:pt>
                <c:pt idx="164">
                  <c:v>-16</c:v>
                </c:pt>
                <c:pt idx="165">
                  <c:v>-15</c:v>
                </c:pt>
                <c:pt idx="166">
                  <c:v>-14</c:v>
                </c:pt>
                <c:pt idx="167">
                  <c:v>-13</c:v>
                </c:pt>
                <c:pt idx="168">
                  <c:v>-12</c:v>
                </c:pt>
                <c:pt idx="169">
                  <c:v>-11</c:v>
                </c:pt>
                <c:pt idx="170">
                  <c:v>-10</c:v>
                </c:pt>
                <c:pt idx="171">
                  <c:v>-9</c:v>
                </c:pt>
                <c:pt idx="172">
                  <c:v>-8</c:v>
                </c:pt>
                <c:pt idx="173">
                  <c:v>-7</c:v>
                </c:pt>
                <c:pt idx="174">
                  <c:v>-6</c:v>
                </c:pt>
                <c:pt idx="175">
                  <c:v>-5</c:v>
                </c:pt>
                <c:pt idx="176">
                  <c:v>-4</c:v>
                </c:pt>
                <c:pt idx="177">
                  <c:v>-3</c:v>
                </c:pt>
                <c:pt idx="178">
                  <c:v>-2</c:v>
                </c:pt>
                <c:pt idx="179">
                  <c:v>-1</c:v>
                </c:pt>
                <c:pt idx="180">
                  <c:v>0</c:v>
                </c:pt>
                <c:pt idx="181">
                  <c:v>1</c:v>
                </c:pt>
                <c:pt idx="182">
                  <c:v>2</c:v>
                </c:pt>
                <c:pt idx="183">
                  <c:v>3</c:v>
                </c:pt>
                <c:pt idx="184">
                  <c:v>4</c:v>
                </c:pt>
                <c:pt idx="185">
                  <c:v>5</c:v>
                </c:pt>
                <c:pt idx="186">
                  <c:v>6</c:v>
                </c:pt>
                <c:pt idx="187">
                  <c:v>7</c:v>
                </c:pt>
                <c:pt idx="188">
                  <c:v>8</c:v>
                </c:pt>
                <c:pt idx="189">
                  <c:v>9</c:v>
                </c:pt>
                <c:pt idx="190">
                  <c:v>10</c:v>
                </c:pt>
                <c:pt idx="191">
                  <c:v>11</c:v>
                </c:pt>
                <c:pt idx="192">
                  <c:v>12</c:v>
                </c:pt>
                <c:pt idx="193">
                  <c:v>13</c:v>
                </c:pt>
                <c:pt idx="194">
                  <c:v>14</c:v>
                </c:pt>
                <c:pt idx="195">
                  <c:v>15</c:v>
                </c:pt>
                <c:pt idx="196">
                  <c:v>16</c:v>
                </c:pt>
                <c:pt idx="197">
                  <c:v>17</c:v>
                </c:pt>
                <c:pt idx="198">
                  <c:v>18</c:v>
                </c:pt>
                <c:pt idx="199">
                  <c:v>19</c:v>
                </c:pt>
                <c:pt idx="200">
                  <c:v>20</c:v>
                </c:pt>
                <c:pt idx="201">
                  <c:v>21</c:v>
                </c:pt>
                <c:pt idx="202">
                  <c:v>22</c:v>
                </c:pt>
                <c:pt idx="203">
                  <c:v>23</c:v>
                </c:pt>
                <c:pt idx="204">
                  <c:v>24</c:v>
                </c:pt>
                <c:pt idx="205">
                  <c:v>25</c:v>
                </c:pt>
                <c:pt idx="206">
                  <c:v>26</c:v>
                </c:pt>
                <c:pt idx="207">
                  <c:v>27</c:v>
                </c:pt>
                <c:pt idx="208">
                  <c:v>28</c:v>
                </c:pt>
                <c:pt idx="209">
                  <c:v>29</c:v>
                </c:pt>
                <c:pt idx="210">
                  <c:v>30</c:v>
                </c:pt>
                <c:pt idx="211">
                  <c:v>31</c:v>
                </c:pt>
                <c:pt idx="212">
                  <c:v>32</c:v>
                </c:pt>
                <c:pt idx="213">
                  <c:v>33</c:v>
                </c:pt>
                <c:pt idx="214">
                  <c:v>34</c:v>
                </c:pt>
                <c:pt idx="215">
                  <c:v>35</c:v>
                </c:pt>
                <c:pt idx="216">
                  <c:v>36</c:v>
                </c:pt>
                <c:pt idx="217">
                  <c:v>37</c:v>
                </c:pt>
                <c:pt idx="218">
                  <c:v>38</c:v>
                </c:pt>
                <c:pt idx="219">
                  <c:v>39</c:v>
                </c:pt>
                <c:pt idx="220">
                  <c:v>40</c:v>
                </c:pt>
                <c:pt idx="221">
                  <c:v>41</c:v>
                </c:pt>
                <c:pt idx="222">
                  <c:v>42</c:v>
                </c:pt>
                <c:pt idx="223">
                  <c:v>43</c:v>
                </c:pt>
                <c:pt idx="224">
                  <c:v>44</c:v>
                </c:pt>
                <c:pt idx="225">
                  <c:v>45</c:v>
                </c:pt>
                <c:pt idx="226">
                  <c:v>46</c:v>
                </c:pt>
                <c:pt idx="227">
                  <c:v>47</c:v>
                </c:pt>
                <c:pt idx="228">
                  <c:v>48</c:v>
                </c:pt>
                <c:pt idx="229">
                  <c:v>49</c:v>
                </c:pt>
                <c:pt idx="230">
                  <c:v>50</c:v>
                </c:pt>
                <c:pt idx="231">
                  <c:v>51</c:v>
                </c:pt>
                <c:pt idx="232">
                  <c:v>52</c:v>
                </c:pt>
                <c:pt idx="233">
                  <c:v>53</c:v>
                </c:pt>
                <c:pt idx="234">
                  <c:v>54</c:v>
                </c:pt>
                <c:pt idx="235">
                  <c:v>55</c:v>
                </c:pt>
                <c:pt idx="236">
                  <c:v>56</c:v>
                </c:pt>
                <c:pt idx="237">
                  <c:v>57</c:v>
                </c:pt>
                <c:pt idx="238">
                  <c:v>58</c:v>
                </c:pt>
                <c:pt idx="239">
                  <c:v>59</c:v>
                </c:pt>
                <c:pt idx="240">
                  <c:v>60</c:v>
                </c:pt>
                <c:pt idx="241">
                  <c:v>61</c:v>
                </c:pt>
                <c:pt idx="242">
                  <c:v>62</c:v>
                </c:pt>
                <c:pt idx="243">
                  <c:v>63</c:v>
                </c:pt>
                <c:pt idx="244">
                  <c:v>64</c:v>
                </c:pt>
                <c:pt idx="245">
                  <c:v>65</c:v>
                </c:pt>
                <c:pt idx="246">
                  <c:v>66</c:v>
                </c:pt>
                <c:pt idx="247">
                  <c:v>67</c:v>
                </c:pt>
                <c:pt idx="248">
                  <c:v>68</c:v>
                </c:pt>
                <c:pt idx="249">
                  <c:v>69</c:v>
                </c:pt>
                <c:pt idx="250">
                  <c:v>70</c:v>
                </c:pt>
                <c:pt idx="251">
                  <c:v>71</c:v>
                </c:pt>
                <c:pt idx="252">
                  <c:v>72</c:v>
                </c:pt>
                <c:pt idx="253">
                  <c:v>73</c:v>
                </c:pt>
                <c:pt idx="254">
                  <c:v>74</c:v>
                </c:pt>
                <c:pt idx="255">
                  <c:v>75</c:v>
                </c:pt>
                <c:pt idx="256">
                  <c:v>76</c:v>
                </c:pt>
                <c:pt idx="257">
                  <c:v>77</c:v>
                </c:pt>
                <c:pt idx="258">
                  <c:v>78</c:v>
                </c:pt>
                <c:pt idx="259">
                  <c:v>79</c:v>
                </c:pt>
                <c:pt idx="260">
                  <c:v>80</c:v>
                </c:pt>
                <c:pt idx="261">
                  <c:v>81</c:v>
                </c:pt>
                <c:pt idx="262">
                  <c:v>82</c:v>
                </c:pt>
                <c:pt idx="263">
                  <c:v>83</c:v>
                </c:pt>
                <c:pt idx="264">
                  <c:v>84</c:v>
                </c:pt>
                <c:pt idx="265">
                  <c:v>85</c:v>
                </c:pt>
                <c:pt idx="266">
                  <c:v>86</c:v>
                </c:pt>
                <c:pt idx="267">
                  <c:v>87</c:v>
                </c:pt>
                <c:pt idx="268">
                  <c:v>88</c:v>
                </c:pt>
                <c:pt idx="269">
                  <c:v>89</c:v>
                </c:pt>
                <c:pt idx="270">
                  <c:v>90</c:v>
                </c:pt>
                <c:pt idx="271">
                  <c:v>91</c:v>
                </c:pt>
                <c:pt idx="272">
                  <c:v>92</c:v>
                </c:pt>
                <c:pt idx="273">
                  <c:v>93</c:v>
                </c:pt>
                <c:pt idx="274">
                  <c:v>94</c:v>
                </c:pt>
                <c:pt idx="275">
                  <c:v>95</c:v>
                </c:pt>
                <c:pt idx="276">
                  <c:v>96</c:v>
                </c:pt>
                <c:pt idx="277">
                  <c:v>97</c:v>
                </c:pt>
                <c:pt idx="278">
                  <c:v>98</c:v>
                </c:pt>
                <c:pt idx="279">
                  <c:v>99</c:v>
                </c:pt>
                <c:pt idx="280">
                  <c:v>100</c:v>
                </c:pt>
                <c:pt idx="281">
                  <c:v>101</c:v>
                </c:pt>
                <c:pt idx="282">
                  <c:v>102</c:v>
                </c:pt>
                <c:pt idx="283">
                  <c:v>103</c:v>
                </c:pt>
                <c:pt idx="284">
                  <c:v>104</c:v>
                </c:pt>
                <c:pt idx="285">
                  <c:v>105</c:v>
                </c:pt>
                <c:pt idx="286">
                  <c:v>106</c:v>
                </c:pt>
                <c:pt idx="287">
                  <c:v>107</c:v>
                </c:pt>
                <c:pt idx="288">
                  <c:v>108</c:v>
                </c:pt>
                <c:pt idx="289">
                  <c:v>109</c:v>
                </c:pt>
                <c:pt idx="290">
                  <c:v>110</c:v>
                </c:pt>
                <c:pt idx="291">
                  <c:v>111</c:v>
                </c:pt>
                <c:pt idx="292">
                  <c:v>112</c:v>
                </c:pt>
                <c:pt idx="293">
                  <c:v>113</c:v>
                </c:pt>
                <c:pt idx="294">
                  <c:v>114</c:v>
                </c:pt>
                <c:pt idx="295">
                  <c:v>115</c:v>
                </c:pt>
                <c:pt idx="296">
                  <c:v>116</c:v>
                </c:pt>
                <c:pt idx="297">
                  <c:v>117</c:v>
                </c:pt>
                <c:pt idx="298">
                  <c:v>118</c:v>
                </c:pt>
                <c:pt idx="299">
                  <c:v>119</c:v>
                </c:pt>
                <c:pt idx="300">
                  <c:v>120</c:v>
                </c:pt>
                <c:pt idx="301">
                  <c:v>121</c:v>
                </c:pt>
                <c:pt idx="302">
                  <c:v>122</c:v>
                </c:pt>
                <c:pt idx="303">
                  <c:v>123</c:v>
                </c:pt>
                <c:pt idx="304">
                  <c:v>124</c:v>
                </c:pt>
                <c:pt idx="305">
                  <c:v>125</c:v>
                </c:pt>
                <c:pt idx="306">
                  <c:v>126</c:v>
                </c:pt>
                <c:pt idx="307">
                  <c:v>127</c:v>
                </c:pt>
                <c:pt idx="308">
                  <c:v>128</c:v>
                </c:pt>
                <c:pt idx="309">
                  <c:v>129</c:v>
                </c:pt>
                <c:pt idx="310">
                  <c:v>130</c:v>
                </c:pt>
                <c:pt idx="311">
                  <c:v>131</c:v>
                </c:pt>
                <c:pt idx="312">
                  <c:v>132</c:v>
                </c:pt>
                <c:pt idx="313">
                  <c:v>133</c:v>
                </c:pt>
                <c:pt idx="314">
                  <c:v>134</c:v>
                </c:pt>
                <c:pt idx="315">
                  <c:v>135</c:v>
                </c:pt>
                <c:pt idx="316">
                  <c:v>136</c:v>
                </c:pt>
                <c:pt idx="317">
                  <c:v>137</c:v>
                </c:pt>
                <c:pt idx="318">
                  <c:v>138</c:v>
                </c:pt>
                <c:pt idx="319">
                  <c:v>139</c:v>
                </c:pt>
                <c:pt idx="320">
                  <c:v>140</c:v>
                </c:pt>
                <c:pt idx="321">
                  <c:v>141</c:v>
                </c:pt>
                <c:pt idx="322">
                  <c:v>142</c:v>
                </c:pt>
                <c:pt idx="323">
                  <c:v>143</c:v>
                </c:pt>
                <c:pt idx="324">
                  <c:v>144</c:v>
                </c:pt>
                <c:pt idx="325">
                  <c:v>145</c:v>
                </c:pt>
                <c:pt idx="326">
                  <c:v>146</c:v>
                </c:pt>
                <c:pt idx="327">
                  <c:v>147</c:v>
                </c:pt>
                <c:pt idx="328">
                  <c:v>148</c:v>
                </c:pt>
                <c:pt idx="329">
                  <c:v>149</c:v>
                </c:pt>
                <c:pt idx="330">
                  <c:v>150</c:v>
                </c:pt>
                <c:pt idx="331">
                  <c:v>151</c:v>
                </c:pt>
                <c:pt idx="332">
                  <c:v>152</c:v>
                </c:pt>
                <c:pt idx="333">
                  <c:v>153</c:v>
                </c:pt>
                <c:pt idx="334">
                  <c:v>154</c:v>
                </c:pt>
                <c:pt idx="335">
                  <c:v>155</c:v>
                </c:pt>
                <c:pt idx="336">
                  <c:v>156</c:v>
                </c:pt>
                <c:pt idx="337">
                  <c:v>157</c:v>
                </c:pt>
                <c:pt idx="338">
                  <c:v>158</c:v>
                </c:pt>
                <c:pt idx="339">
                  <c:v>159</c:v>
                </c:pt>
                <c:pt idx="340">
                  <c:v>160</c:v>
                </c:pt>
                <c:pt idx="341">
                  <c:v>161</c:v>
                </c:pt>
                <c:pt idx="342">
                  <c:v>162</c:v>
                </c:pt>
                <c:pt idx="343">
                  <c:v>163</c:v>
                </c:pt>
                <c:pt idx="344">
                  <c:v>164</c:v>
                </c:pt>
                <c:pt idx="345">
                  <c:v>165</c:v>
                </c:pt>
                <c:pt idx="346">
                  <c:v>166</c:v>
                </c:pt>
                <c:pt idx="347">
                  <c:v>167</c:v>
                </c:pt>
                <c:pt idx="348">
                  <c:v>168</c:v>
                </c:pt>
                <c:pt idx="349">
                  <c:v>169</c:v>
                </c:pt>
                <c:pt idx="350">
                  <c:v>170</c:v>
                </c:pt>
                <c:pt idx="351">
                  <c:v>171</c:v>
                </c:pt>
                <c:pt idx="352">
                  <c:v>172</c:v>
                </c:pt>
                <c:pt idx="353">
                  <c:v>173</c:v>
                </c:pt>
                <c:pt idx="354">
                  <c:v>174</c:v>
                </c:pt>
                <c:pt idx="355">
                  <c:v>175</c:v>
                </c:pt>
                <c:pt idx="356">
                  <c:v>176</c:v>
                </c:pt>
                <c:pt idx="357">
                  <c:v>177</c:v>
                </c:pt>
                <c:pt idx="358">
                  <c:v>178</c:v>
                </c:pt>
                <c:pt idx="359">
                  <c:v>179</c:v>
                </c:pt>
                <c:pt idx="360">
                  <c:v>180</c:v>
                </c:pt>
              </c:numCache>
            </c:numRef>
          </c:xVal>
          <c:yVal>
            <c:numRef>
              <c:f>Calculations!$I$3:$I$363</c:f>
              <c:numCache>
                <c:formatCode>0.000</c:formatCode>
                <c:ptCount val="361"/>
                <c:pt idx="0">
                  <c:v>83.4</c:v>
                </c:pt>
                <c:pt idx="1">
                  <c:v>83.399217215804441</c:v>
                </c:pt>
                <c:pt idx="2">
                  <c:v>83.39686528502034</c:v>
                </c:pt>
                <c:pt idx="3">
                  <c:v>83.392933474438053</c:v>
                </c:pt>
                <c:pt idx="4">
                  <c:v>83.38740389999387</c:v>
                </c:pt>
                <c:pt idx="5">
                  <c:v>83.380251533728284</c:v>
                </c:pt>
                <c:pt idx="6">
                  <c:v>83.371444213591218</c:v>
                </c:pt>
                <c:pt idx="7">
                  <c:v>83.360942656154037</c:v>
                </c:pt>
                <c:pt idx="8">
                  <c:v>83.348700472309815</c:v>
                </c:pt>
                <c:pt idx="9">
                  <c:v>83.334664186059541</c:v>
                </c:pt>
                <c:pt idx="10">
                  <c:v>83.318773256499867</c:v>
                </c:pt>
                <c:pt idx="11">
                  <c:v>83.300960103147332</c:v>
                </c:pt>
                <c:pt idx="12">
                  <c:v>83.281150134751073</c:v>
                </c:pt>
                <c:pt idx="13">
                  <c:v>83.259261781765503</c:v>
                </c:pt>
                <c:pt idx="14">
                  <c:v>83.235206532671953</c:v>
                </c:pt>
                <c:pt idx="15">
                  <c:v>83.208888974358132</c:v>
                </c:pt>
                <c:pt idx="16">
                  <c:v>83.180206836781991</c:v>
                </c:pt>
                <c:pt idx="17">
                  <c:v>83.149051042165979</c:v>
                </c:pt>
                <c:pt idx="18">
                  <c:v>83.11530575898675</c:v>
                </c:pt>
                <c:pt idx="19">
                  <c:v>83.078848461043805</c:v>
                </c:pt>
                <c:pt idx="20">
                  <c:v>83.039549991910008</c:v>
                </c:pt>
                <c:pt idx="21">
                  <c:v>82.997274635085546</c:v>
                </c:pt>
                <c:pt idx="22">
                  <c:v>82.951880190195624</c:v>
                </c:pt>
                <c:pt idx="23">
                  <c:v>82.903218055590997</c:v>
                </c:pt>
                <c:pt idx="24">
                  <c:v>82.851133317727658</c:v>
                </c:pt>
                <c:pt idx="25">
                  <c:v>82.795464847721917</c:v>
                </c:pt>
                <c:pt idx="26">
                  <c:v>82.736045405491637</c:v>
                </c:pt>
                <c:pt idx="27">
                  <c:v>82.672701751913195</c:v>
                </c:pt>
                <c:pt idx="28">
                  <c:v>82.605254769438659</c:v>
                </c:pt>
                <c:pt idx="29">
                  <c:v>82.533519591632739</c:v>
                </c:pt>
                <c:pt idx="30">
                  <c:v>82.45730574210242</c:v>
                </c:pt>
                <c:pt idx="31">
                  <c:v>82.376417283305386</c:v>
                </c:pt>
                <c:pt idx="32">
                  <c:v>82.290652975733167</c:v>
                </c:pt>
                <c:pt idx="33">
                  <c:v>82.199806447974822</c:v>
                </c:pt>
                <c:pt idx="34">
                  <c:v>82.103666378173585</c:v>
                </c:pt>
                <c:pt idx="35">
                  <c:v>82.002016687393706</c:v>
                </c:pt>
                <c:pt idx="36">
                  <c:v>81.894636745416648</c:v>
                </c:pt>
                <c:pt idx="37">
                  <c:v>81.781301589485395</c:v>
                </c:pt>
                <c:pt idx="38">
                  <c:v>81.66178215651189</c:v>
                </c:pt>
                <c:pt idx="39">
                  <c:v>81.535845529253692</c:v>
                </c:pt>
                <c:pt idx="40">
                  <c:v>81.403255196957332</c:v>
                </c:pt>
                <c:pt idx="41">
                  <c:v>81.263771330947293</c:v>
                </c:pt>
                <c:pt idx="42">
                  <c:v>81.117151075622132</c:v>
                </c:pt>
                <c:pt idx="43">
                  <c:v>80.963148855292644</c:v>
                </c:pt>
                <c:pt idx="44">
                  <c:v>80.801516697267601</c:v>
                </c:pt>
                <c:pt idx="45">
                  <c:v>80.632004571556791</c:v>
                </c:pt>
                <c:pt idx="46">
                  <c:v>80.454360747519985</c:v>
                </c:pt>
                <c:pt idx="47">
                  <c:v>80.268332167741221</c:v>
                </c:pt>
                <c:pt idx="48">
                  <c:v>80.073664839356269</c:v>
                </c:pt>
                <c:pt idx="49">
                  <c:v>79.870104242997343</c:v>
                </c:pt>
                <c:pt idx="50">
                  <c:v>79.657395759454147</c:v>
                </c:pt>
                <c:pt idx="51">
                  <c:v>79.435285114073906</c:v>
                </c:pt>
                <c:pt idx="52">
                  <c:v>79.203518838841319</c:v>
                </c:pt>
                <c:pt idx="53">
                  <c:v>78.961844751992601</c:v>
                </c:pt>
                <c:pt idx="54">
                  <c:v>78.710012454918115</c:v>
                </c:pt>
                <c:pt idx="55">
                  <c:v>78.447773846009625</c:v>
                </c:pt>
                <c:pt idx="56">
                  <c:v>78.174883650994929</c:v>
                </c:pt>
                <c:pt idx="57">
                  <c:v>77.891099969189384</c:v>
                </c:pt>
                <c:pt idx="58">
                  <c:v>77.596184834970984</c:v>
                </c:pt>
                <c:pt idx="59">
                  <c:v>77.289904793659559</c:v>
                </c:pt>
                <c:pt idx="60">
                  <c:v>76.972031490847911</c:v>
                </c:pt>
                <c:pt idx="61">
                  <c:v>76.642342274098866</c:v>
                </c:pt>
                <c:pt idx="62">
                  <c:v>76.30062080578324</c:v>
                </c:pt>
                <c:pt idx="63">
                  <c:v>75.946657685693452</c:v>
                </c:pt>
                <c:pt idx="64">
                  <c:v>75.580251081928139</c:v>
                </c:pt>
                <c:pt idx="65">
                  <c:v>75.201207368401811</c:v>
                </c:pt>
                <c:pt idx="66">
                  <c:v>74.809341767197168</c:v>
                </c:pt>
                <c:pt idx="67">
                  <c:v>74.404478993842616</c:v>
                </c:pt>
                <c:pt idx="68">
                  <c:v>73.986453903469027</c:v>
                </c:pt>
                <c:pt idx="69">
                  <c:v>73.555112135677433</c:v>
                </c:pt>
                <c:pt idx="70">
                  <c:v>73.110310755836423</c:v>
                </c:pt>
                <c:pt idx="71">
                  <c:v>72.651918890423445</c:v>
                </c:pt>
                <c:pt idx="72">
                  <c:v>72.179818353934905</c:v>
                </c:pt>
                <c:pt idx="73">
                  <c:v>71.693904264809845</c:v>
                </c:pt>
                <c:pt idx="74">
                  <c:v>71.194085647752246</c:v>
                </c:pt>
                <c:pt idx="75">
                  <c:v>70.680286019789861</c:v>
                </c:pt>
                <c:pt idx="76">
                  <c:v>70.152443957380157</c:v>
                </c:pt>
                <c:pt idx="77">
                  <c:v>69.610513641867684</c:v>
                </c:pt>
                <c:pt idx="78">
                  <c:v>69.054465380608235</c:v>
                </c:pt>
                <c:pt idx="79">
                  <c:v>68.484286101110357</c:v>
                </c:pt>
                <c:pt idx="80">
                  <c:v>67.899979815600645</c:v>
                </c:pt>
                <c:pt idx="81">
                  <c:v>67.301568053497718</c:v>
                </c:pt>
                <c:pt idx="82">
                  <c:v>66.689090259380407</c:v>
                </c:pt>
                <c:pt idx="83">
                  <c:v>66.062604154159516</c:v>
                </c:pt>
                <c:pt idx="84">
                  <c:v>65.42218605730595</c:v>
                </c:pt>
                <c:pt idx="85">
                  <c:v>64.76793116815395</c:v>
                </c:pt>
                <c:pt idx="86">
                  <c:v>64.099953804483192</c:v>
                </c:pt>
                <c:pt idx="87">
                  <c:v>63.41838759678528</c:v>
                </c:pt>
                <c:pt idx="88">
                  <c:v>62.723385636840817</c:v>
                </c:pt>
                <c:pt idx="89">
                  <c:v>62.01512057946492</c:v>
                </c:pt>
                <c:pt idx="90">
                  <c:v>61.293784696525833</c:v>
                </c:pt>
                <c:pt idx="91">
                  <c:v>60.559589882595461</c:v>
                </c:pt>
                <c:pt idx="92">
                  <c:v>59.812767611852252</c:v>
                </c:pt>
                <c:pt idx="93">
                  <c:v>59.053568846123781</c:v>
                </c:pt>
                <c:pt idx="94">
                  <c:v>58.282263894223149</c:v>
                </c:pt>
                <c:pt idx="95">
                  <c:v>57.499142222999268</c:v>
                </c:pt>
                <c:pt idx="96">
                  <c:v>56.704512220783627</c:v>
                </c:pt>
                <c:pt idx="97">
                  <c:v>55.898700914170206</c:v>
                </c:pt>
                <c:pt idx="98">
                  <c:v>55.082053639310942</c:v>
                </c:pt>
                <c:pt idx="99">
                  <c:v>54.25493366914246</c:v>
                </c:pt>
                <c:pt idx="100">
                  <c:v>53.417721798178675</c:v>
                </c:pt>
                <c:pt idx="101">
                  <c:v>52.570815886706512</c:v>
                </c:pt>
                <c:pt idx="102">
                  <c:v>51.714630366407107</c:v>
                </c:pt>
                <c:pt idx="103">
                  <c:v>50.849595709589337</c:v>
                </c:pt>
                <c:pt idx="104">
                  <c:v>49.976157864367863</c:v>
                </c:pt>
                <c:pt idx="105">
                  <c:v>49.09477765823965</c:v>
                </c:pt>
                <c:pt idx="106">
                  <c:v>48.205930172614501</c:v>
                </c:pt>
                <c:pt idx="107">
                  <c:v>47.31010409093355</c:v>
                </c:pt>
                <c:pt idx="108">
                  <c:v>46.40780102306428</c:v>
                </c:pt>
                <c:pt idx="109">
                  <c:v>45.499534808696581</c:v>
                </c:pt>
                <c:pt idx="110">
                  <c:v>44.585830802475641</c:v>
                </c:pt>
                <c:pt idx="111">
                  <c:v>43.667225143599381</c:v>
                </c:pt>
                <c:pt idx="112">
                  <c:v>42.744264012581965</c:v>
                </c:pt>
                <c:pt idx="113">
                  <c:v>41.8175028778372</c:v>
                </c:pt>
                <c:pt idx="114">
                  <c:v>40.887505734675443</c:v>
                </c:pt>
                <c:pt idx="115">
                  <c:v>39.954844339227492</c:v>
                </c:pt>
                <c:pt idx="116">
                  <c:v>39.020097439719081</c:v>
                </c:pt>
                <c:pt idx="117">
                  <c:v>38.083850007415265</c:v>
                </c:pt>
                <c:pt idx="118">
                  <c:v>37.146692469439927</c:v>
                </c:pt>
                <c:pt idx="119">
                  <c:v>36.209219945554338</c:v>
                </c:pt>
                <c:pt idx="120">
                  <c:v>35.272031490847894</c:v>
                </c:pt>
                <c:pt idx="121">
                  <c:v>34.33572934616106</c:v>
                </c:pt>
                <c:pt idx="122">
                  <c:v>33.400918197921698</c:v>
                </c:pt>
                <c:pt idx="123">
                  <c:v>32.46820444893612</c:v>
                </c:pt>
                <c:pt idx="124">
                  <c:v>31.538195501534659</c:v>
                </c:pt>
                <c:pt idx="125">
                  <c:v>30.61149905433237</c:v>
                </c:pt>
                <c:pt idx="126">
                  <c:v>29.688722413725856</c:v>
                </c:pt>
                <c:pt idx="127">
                  <c:v>28.770471821111755</c:v>
                </c:pt>
                <c:pt idx="128">
                  <c:v>27.857351796681428</c:v>
                </c:pt>
                <c:pt idx="129">
                  <c:v>26.949964500517439</c:v>
                </c:pt>
                <c:pt idx="130">
                  <c:v>26.048909111596771</c:v>
                </c:pt>
                <c:pt idx="131">
                  <c:v>25.154781225189026</c:v>
                </c:pt>
                <c:pt idx="132">
                  <c:v>24.268172269027474</c:v>
                </c:pt>
                <c:pt idx="133">
                  <c:v>23.389668938528843</c:v>
                </c:pt>
                <c:pt idx="134">
                  <c:v>22.519852651239603</c:v>
                </c:pt>
                <c:pt idx="135">
                  <c:v>21.659299020598723</c:v>
                </c:pt>
                <c:pt idx="136">
                  <c:v>20.808577349024063</c:v>
                </c:pt>
                <c:pt idx="137">
                  <c:v>19.968250140253815</c:v>
                </c:pt>
                <c:pt idx="138">
                  <c:v>19.138872630807469</c:v>
                </c:pt>
                <c:pt idx="139">
                  <c:v>18.320992340368122</c:v>
                </c:pt>
                <c:pt idx="140">
                  <c:v>17.515148640834553</c:v>
                </c:pt>
                <c:pt idx="141">
                  <c:v>16.721872343742319</c:v>
                </c:pt>
                <c:pt idx="142">
                  <c:v>15.941685305711275</c:v>
                </c:pt>
                <c:pt idx="143">
                  <c:v>15.175100051541193</c:v>
                </c:pt>
                <c:pt idx="144">
                  <c:v>14.422619414546034</c:v>
                </c:pt>
                <c:pt idx="145">
                  <c:v>13.684736193691805</c:v>
                </c:pt>
                <c:pt idx="146">
                  <c:v>12.961932827083103</c:v>
                </c:pt>
                <c:pt idx="147">
                  <c:v>12.254681081326424</c:v>
                </c:pt>
                <c:pt idx="148">
                  <c:v>11.563441756287233</c:v>
                </c:pt>
                <c:pt idx="149">
                  <c:v>10.888664404749221</c:v>
                </c:pt>
                <c:pt idx="150">
                  <c:v>10.230787066480218</c:v>
                </c:pt>
                <c:pt idx="151">
                  <c:v>9.5902360162071147</c:v>
                </c:pt>
                <c:pt idx="152">
                  <c:v>8.9674255250041313</c:v>
                </c:pt>
                <c:pt idx="153">
                  <c:v>8.3627576346033266</c:v>
                </c:pt>
                <c:pt idx="154">
                  <c:v>7.7766219441411124</c:v>
                </c:pt>
                <c:pt idx="155">
                  <c:v>7.2093954088653334</c:v>
                </c:pt>
                <c:pt idx="156">
                  <c:v>6.6614421503347501</c:v>
                </c:pt>
                <c:pt idx="157">
                  <c:v>6.1331132776574577</c:v>
                </c:pt>
                <c:pt idx="158">
                  <c:v>5.6247467193255716</c:v>
                </c:pt>
                <c:pt idx="159">
                  <c:v>5.1366670652189157</c:v>
                </c:pt>
                <c:pt idx="160">
                  <c:v>4.669185418365231</c:v>
                </c:pt>
                <c:pt idx="161">
                  <c:v>4.2225992560607608</c:v>
                </c:pt>
                <c:pt idx="162">
                  <c:v>3.7971922999709307</c:v>
                </c:pt>
                <c:pt idx="163">
                  <c:v>3.393234394848804</c:v>
                </c:pt>
                <c:pt idx="164">
                  <c:v>3.010981395526187</c:v>
                </c:pt>
                <c:pt idx="165">
                  <c:v>2.6506750618498245</c:v>
                </c:pt>
                <c:pt idx="166">
                  <c:v>2.3125429612538539</c:v>
                </c:pt>
                <c:pt idx="167">
                  <c:v>1.9967983786768855</c:v>
                </c:pt>
                <c:pt idx="168">
                  <c:v>1.7036402335516811</c:v>
                </c:pt>
                <c:pt idx="169">
                  <c:v>1.4332530036121511</c:v>
                </c:pt>
                <c:pt idx="170">
                  <c:v>1.1858066552817093</c:v>
                </c:pt>
                <c:pt idx="171">
                  <c:v>0.96145658042502191</c:v>
                </c:pt>
                <c:pt idx="172">
                  <c:v>0.76034353926283416</c:v>
                </c:pt>
                <c:pt idx="173">
                  <c:v>0.58259360926777504</c:v>
                </c:pt>
                <c:pt idx="174">
                  <c:v>0.42831813987720579</c:v>
                </c:pt>
                <c:pt idx="175">
                  <c:v>0.29761371287671068</c:v>
                </c:pt>
                <c:pt idx="176">
                  <c:v>0.1905621083245137</c:v>
                </c:pt>
                <c:pt idx="177">
                  <c:v>0.10723027590660195</c:v>
                </c:pt>
                <c:pt idx="178">
                  <c:v>4.7670311627740602E-2</c:v>
                </c:pt>
                <c:pt idx="179">
                  <c:v>1.1919439761413742E-2</c:v>
                </c:pt>
                <c:pt idx="180">
                  <c:v>0</c:v>
                </c:pt>
                <c:pt idx="181">
                  <c:v>1.1919439761413742E-2</c:v>
                </c:pt>
                <c:pt idx="182">
                  <c:v>4.7670311627740602E-2</c:v>
                </c:pt>
                <c:pt idx="183">
                  <c:v>0.10723027590660195</c:v>
                </c:pt>
                <c:pt idx="184">
                  <c:v>0.1905621083245137</c:v>
                </c:pt>
                <c:pt idx="185">
                  <c:v>0.29761371287671068</c:v>
                </c:pt>
                <c:pt idx="186">
                  <c:v>0.42831813987720579</c:v>
                </c:pt>
                <c:pt idx="187">
                  <c:v>0.58259360926777504</c:v>
                </c:pt>
                <c:pt idx="188">
                  <c:v>0.76034353926283416</c:v>
                </c:pt>
                <c:pt idx="189">
                  <c:v>0.96145658042502191</c:v>
                </c:pt>
                <c:pt idx="190">
                  <c:v>1.1858066552817093</c:v>
                </c:pt>
                <c:pt idx="191">
                  <c:v>1.4332530036121511</c:v>
                </c:pt>
                <c:pt idx="192">
                  <c:v>1.7036402335516811</c:v>
                </c:pt>
                <c:pt idx="193">
                  <c:v>1.9967983786768855</c:v>
                </c:pt>
                <c:pt idx="194">
                  <c:v>2.3125429612538539</c:v>
                </c:pt>
                <c:pt idx="195">
                  <c:v>2.6506750618498245</c:v>
                </c:pt>
                <c:pt idx="196">
                  <c:v>3.010981395526187</c:v>
                </c:pt>
                <c:pt idx="197">
                  <c:v>3.393234394848804</c:v>
                </c:pt>
                <c:pt idx="198">
                  <c:v>3.7971922999709307</c:v>
                </c:pt>
                <c:pt idx="199">
                  <c:v>4.2225992560607608</c:v>
                </c:pt>
                <c:pt idx="200">
                  <c:v>4.669185418365231</c:v>
                </c:pt>
                <c:pt idx="201">
                  <c:v>5.1366670652189157</c:v>
                </c:pt>
                <c:pt idx="202">
                  <c:v>5.6247467193255716</c:v>
                </c:pt>
                <c:pt idx="203">
                  <c:v>6.1331132776574577</c:v>
                </c:pt>
                <c:pt idx="204">
                  <c:v>6.6614421503347501</c:v>
                </c:pt>
                <c:pt idx="205">
                  <c:v>7.2093954088653334</c:v>
                </c:pt>
                <c:pt idx="206">
                  <c:v>7.7766219441411124</c:v>
                </c:pt>
                <c:pt idx="207">
                  <c:v>8.3627576346033266</c:v>
                </c:pt>
                <c:pt idx="208">
                  <c:v>8.9674255250041313</c:v>
                </c:pt>
                <c:pt idx="209">
                  <c:v>9.5902360162071147</c:v>
                </c:pt>
                <c:pt idx="210">
                  <c:v>10.230787066480218</c:v>
                </c:pt>
                <c:pt idx="211">
                  <c:v>10.888664404749221</c:v>
                </c:pt>
                <c:pt idx="212">
                  <c:v>11.563441756287233</c:v>
                </c:pt>
                <c:pt idx="213">
                  <c:v>12.254681081326424</c:v>
                </c:pt>
                <c:pt idx="214">
                  <c:v>12.961932827083103</c:v>
                </c:pt>
                <c:pt idx="215">
                  <c:v>13.684736193691805</c:v>
                </c:pt>
                <c:pt idx="216">
                  <c:v>14.422619414546034</c:v>
                </c:pt>
                <c:pt idx="217">
                  <c:v>15.175100051541193</c:v>
                </c:pt>
                <c:pt idx="218">
                  <c:v>15.941685305711275</c:v>
                </c:pt>
                <c:pt idx="219">
                  <c:v>16.721872343742319</c:v>
                </c:pt>
                <c:pt idx="220">
                  <c:v>17.515148640834553</c:v>
                </c:pt>
                <c:pt idx="221">
                  <c:v>18.320992340368122</c:v>
                </c:pt>
                <c:pt idx="222">
                  <c:v>19.138872630807469</c:v>
                </c:pt>
                <c:pt idx="223">
                  <c:v>19.968250140253815</c:v>
                </c:pt>
                <c:pt idx="224">
                  <c:v>20.808577349024063</c:v>
                </c:pt>
                <c:pt idx="225">
                  <c:v>21.659299020598723</c:v>
                </c:pt>
                <c:pt idx="226">
                  <c:v>22.519852651239603</c:v>
                </c:pt>
                <c:pt idx="227">
                  <c:v>23.389668938528843</c:v>
                </c:pt>
                <c:pt idx="228">
                  <c:v>24.268172269027474</c:v>
                </c:pt>
                <c:pt idx="229">
                  <c:v>25.154781225189026</c:v>
                </c:pt>
                <c:pt idx="230">
                  <c:v>26.048909111596771</c:v>
                </c:pt>
                <c:pt idx="231">
                  <c:v>26.949964500517439</c:v>
                </c:pt>
                <c:pt idx="232">
                  <c:v>27.857351796681428</c:v>
                </c:pt>
                <c:pt idx="233">
                  <c:v>28.770471821111755</c:v>
                </c:pt>
                <c:pt idx="234">
                  <c:v>29.688722413725856</c:v>
                </c:pt>
                <c:pt idx="235">
                  <c:v>30.61149905433237</c:v>
                </c:pt>
                <c:pt idx="236">
                  <c:v>31.538195501534659</c:v>
                </c:pt>
                <c:pt idx="237">
                  <c:v>32.46820444893612</c:v>
                </c:pt>
                <c:pt idx="238">
                  <c:v>33.400918197921698</c:v>
                </c:pt>
                <c:pt idx="239">
                  <c:v>34.33572934616106</c:v>
                </c:pt>
                <c:pt idx="240">
                  <c:v>35.272031490847894</c:v>
                </c:pt>
                <c:pt idx="241">
                  <c:v>36.209219945554338</c:v>
                </c:pt>
                <c:pt idx="242">
                  <c:v>37.146692469439927</c:v>
                </c:pt>
                <c:pt idx="243">
                  <c:v>38.083850007415265</c:v>
                </c:pt>
                <c:pt idx="244">
                  <c:v>39.020097439719081</c:v>
                </c:pt>
                <c:pt idx="245">
                  <c:v>39.954844339227492</c:v>
                </c:pt>
                <c:pt idx="246">
                  <c:v>40.887505734675443</c:v>
                </c:pt>
                <c:pt idx="247">
                  <c:v>41.8175028778372</c:v>
                </c:pt>
                <c:pt idx="248">
                  <c:v>42.744264012581965</c:v>
                </c:pt>
                <c:pt idx="249">
                  <c:v>43.667225143599381</c:v>
                </c:pt>
                <c:pt idx="250">
                  <c:v>44.585830802475641</c:v>
                </c:pt>
                <c:pt idx="251">
                  <c:v>45.499534808696581</c:v>
                </c:pt>
                <c:pt idx="252">
                  <c:v>46.40780102306428</c:v>
                </c:pt>
                <c:pt idx="253">
                  <c:v>47.31010409093355</c:v>
                </c:pt>
                <c:pt idx="254">
                  <c:v>48.205930172614501</c:v>
                </c:pt>
                <c:pt idx="255">
                  <c:v>49.09477765823965</c:v>
                </c:pt>
                <c:pt idx="256">
                  <c:v>49.976157864367863</c:v>
                </c:pt>
                <c:pt idx="257">
                  <c:v>50.849595709589337</c:v>
                </c:pt>
                <c:pt idx="258">
                  <c:v>51.714630366407107</c:v>
                </c:pt>
                <c:pt idx="259">
                  <c:v>52.570815886706512</c:v>
                </c:pt>
                <c:pt idx="260">
                  <c:v>53.417721798178675</c:v>
                </c:pt>
                <c:pt idx="261">
                  <c:v>54.25493366914246</c:v>
                </c:pt>
                <c:pt idx="262">
                  <c:v>55.082053639310942</c:v>
                </c:pt>
                <c:pt idx="263">
                  <c:v>55.898700914170206</c:v>
                </c:pt>
                <c:pt idx="264">
                  <c:v>56.704512220783627</c:v>
                </c:pt>
                <c:pt idx="265">
                  <c:v>57.499142222999268</c:v>
                </c:pt>
                <c:pt idx="266">
                  <c:v>58.282263894223149</c:v>
                </c:pt>
                <c:pt idx="267">
                  <c:v>59.053568846123781</c:v>
                </c:pt>
                <c:pt idx="268">
                  <c:v>59.812767611852252</c:v>
                </c:pt>
                <c:pt idx="269">
                  <c:v>60.559589882595461</c:v>
                </c:pt>
                <c:pt idx="270">
                  <c:v>61.293784696525833</c:v>
                </c:pt>
                <c:pt idx="271">
                  <c:v>62.01512057946492</c:v>
                </c:pt>
                <c:pt idx="272">
                  <c:v>62.723385636840817</c:v>
                </c:pt>
                <c:pt idx="273">
                  <c:v>63.41838759678528</c:v>
                </c:pt>
                <c:pt idx="274">
                  <c:v>64.099953804483192</c:v>
                </c:pt>
                <c:pt idx="275">
                  <c:v>64.76793116815395</c:v>
                </c:pt>
                <c:pt idx="276">
                  <c:v>65.42218605730595</c:v>
                </c:pt>
                <c:pt idx="277">
                  <c:v>66.062604154159516</c:v>
                </c:pt>
                <c:pt idx="278">
                  <c:v>66.689090259380407</c:v>
                </c:pt>
                <c:pt idx="279">
                  <c:v>67.301568053497718</c:v>
                </c:pt>
                <c:pt idx="280">
                  <c:v>67.899979815600645</c:v>
                </c:pt>
                <c:pt idx="281">
                  <c:v>68.484286101110357</c:v>
                </c:pt>
                <c:pt idx="282">
                  <c:v>69.054465380608235</c:v>
                </c:pt>
                <c:pt idx="283">
                  <c:v>69.610513641867684</c:v>
                </c:pt>
                <c:pt idx="284">
                  <c:v>70.152443957380157</c:v>
                </c:pt>
                <c:pt idx="285">
                  <c:v>70.680286019789861</c:v>
                </c:pt>
                <c:pt idx="286">
                  <c:v>71.194085647752246</c:v>
                </c:pt>
                <c:pt idx="287">
                  <c:v>71.693904264809845</c:v>
                </c:pt>
                <c:pt idx="288">
                  <c:v>72.179818353934905</c:v>
                </c:pt>
                <c:pt idx="289">
                  <c:v>72.651918890423445</c:v>
                </c:pt>
                <c:pt idx="290">
                  <c:v>73.110310755836423</c:v>
                </c:pt>
                <c:pt idx="291">
                  <c:v>73.555112135677433</c:v>
                </c:pt>
                <c:pt idx="292">
                  <c:v>73.986453903469027</c:v>
                </c:pt>
                <c:pt idx="293">
                  <c:v>74.404478993842616</c:v>
                </c:pt>
                <c:pt idx="294">
                  <c:v>74.809341767197168</c:v>
                </c:pt>
                <c:pt idx="295">
                  <c:v>75.201207368401811</c:v>
                </c:pt>
                <c:pt idx="296">
                  <c:v>75.580251081928139</c:v>
                </c:pt>
                <c:pt idx="297">
                  <c:v>75.946657685693452</c:v>
                </c:pt>
                <c:pt idx="298">
                  <c:v>76.30062080578324</c:v>
                </c:pt>
                <c:pt idx="299">
                  <c:v>76.642342274098866</c:v>
                </c:pt>
                <c:pt idx="300">
                  <c:v>76.972031490847911</c:v>
                </c:pt>
                <c:pt idx="301">
                  <c:v>77.289904793659559</c:v>
                </c:pt>
                <c:pt idx="302">
                  <c:v>77.596184834970984</c:v>
                </c:pt>
                <c:pt idx="303">
                  <c:v>77.891099969189384</c:v>
                </c:pt>
                <c:pt idx="304">
                  <c:v>78.174883650994929</c:v>
                </c:pt>
                <c:pt idx="305">
                  <c:v>78.447773846009625</c:v>
                </c:pt>
                <c:pt idx="306">
                  <c:v>78.710012454918115</c:v>
                </c:pt>
                <c:pt idx="307">
                  <c:v>78.961844751992601</c:v>
                </c:pt>
                <c:pt idx="308">
                  <c:v>79.203518838841319</c:v>
                </c:pt>
                <c:pt idx="309">
                  <c:v>79.435285114073906</c:v>
                </c:pt>
                <c:pt idx="310">
                  <c:v>79.657395759454147</c:v>
                </c:pt>
                <c:pt idx="311">
                  <c:v>79.870104242997343</c:v>
                </c:pt>
                <c:pt idx="312">
                  <c:v>80.073664839356269</c:v>
                </c:pt>
                <c:pt idx="313">
                  <c:v>80.268332167741221</c:v>
                </c:pt>
                <c:pt idx="314">
                  <c:v>80.454360747519985</c:v>
                </c:pt>
                <c:pt idx="315">
                  <c:v>80.632004571556791</c:v>
                </c:pt>
                <c:pt idx="316">
                  <c:v>80.801516697267601</c:v>
                </c:pt>
                <c:pt idx="317">
                  <c:v>80.963148855292644</c:v>
                </c:pt>
                <c:pt idx="318">
                  <c:v>81.117151075622132</c:v>
                </c:pt>
                <c:pt idx="319">
                  <c:v>81.263771330947293</c:v>
                </c:pt>
                <c:pt idx="320">
                  <c:v>81.403255196957332</c:v>
                </c:pt>
                <c:pt idx="321">
                  <c:v>81.535845529253692</c:v>
                </c:pt>
                <c:pt idx="322">
                  <c:v>81.66178215651189</c:v>
                </c:pt>
                <c:pt idx="323">
                  <c:v>81.781301589485395</c:v>
                </c:pt>
                <c:pt idx="324">
                  <c:v>81.894636745416648</c:v>
                </c:pt>
                <c:pt idx="325">
                  <c:v>82.002016687393706</c:v>
                </c:pt>
                <c:pt idx="326">
                  <c:v>82.103666378173585</c:v>
                </c:pt>
                <c:pt idx="327">
                  <c:v>82.199806447974822</c:v>
                </c:pt>
                <c:pt idx="328">
                  <c:v>82.290652975733167</c:v>
                </c:pt>
                <c:pt idx="329">
                  <c:v>82.376417283305386</c:v>
                </c:pt>
                <c:pt idx="330">
                  <c:v>82.45730574210242</c:v>
                </c:pt>
                <c:pt idx="331">
                  <c:v>82.533519591632739</c:v>
                </c:pt>
                <c:pt idx="332">
                  <c:v>82.605254769438659</c:v>
                </c:pt>
                <c:pt idx="333">
                  <c:v>82.672701751913195</c:v>
                </c:pt>
                <c:pt idx="334">
                  <c:v>82.736045405491637</c:v>
                </c:pt>
                <c:pt idx="335">
                  <c:v>82.795464847721917</c:v>
                </c:pt>
                <c:pt idx="336">
                  <c:v>82.851133317727658</c:v>
                </c:pt>
                <c:pt idx="337">
                  <c:v>82.903218055590997</c:v>
                </c:pt>
                <c:pt idx="338">
                  <c:v>82.951880190195624</c:v>
                </c:pt>
                <c:pt idx="339">
                  <c:v>82.997274635085546</c:v>
                </c:pt>
                <c:pt idx="340">
                  <c:v>83.039549991910008</c:v>
                </c:pt>
                <c:pt idx="341">
                  <c:v>83.078848461043805</c:v>
                </c:pt>
                <c:pt idx="342">
                  <c:v>83.11530575898675</c:v>
                </c:pt>
                <c:pt idx="343">
                  <c:v>83.149051042165979</c:v>
                </c:pt>
                <c:pt idx="344">
                  <c:v>83.180206836781991</c:v>
                </c:pt>
                <c:pt idx="345">
                  <c:v>83.208888974358132</c:v>
                </c:pt>
                <c:pt idx="346">
                  <c:v>83.235206532671953</c:v>
                </c:pt>
                <c:pt idx="347">
                  <c:v>83.259261781765503</c:v>
                </c:pt>
                <c:pt idx="348">
                  <c:v>83.281150134751073</c:v>
                </c:pt>
                <c:pt idx="349">
                  <c:v>83.300960103147332</c:v>
                </c:pt>
                <c:pt idx="350">
                  <c:v>83.318773256499867</c:v>
                </c:pt>
                <c:pt idx="351">
                  <c:v>83.334664186059541</c:v>
                </c:pt>
                <c:pt idx="352">
                  <c:v>83.348700472309815</c:v>
                </c:pt>
                <c:pt idx="353">
                  <c:v>83.360942656154037</c:v>
                </c:pt>
                <c:pt idx="354">
                  <c:v>83.371444213591218</c:v>
                </c:pt>
                <c:pt idx="355">
                  <c:v>83.380251533728284</c:v>
                </c:pt>
                <c:pt idx="356">
                  <c:v>83.38740389999387</c:v>
                </c:pt>
                <c:pt idx="357">
                  <c:v>83.392933474438053</c:v>
                </c:pt>
                <c:pt idx="358">
                  <c:v>83.39686528502034</c:v>
                </c:pt>
                <c:pt idx="359">
                  <c:v>83.399217215804441</c:v>
                </c:pt>
                <c:pt idx="360">
                  <c:v>83.4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988-DF42-88FF-05101455A4D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15239823"/>
        <c:axId val="1221948159"/>
      </c:scatterChart>
      <c:valAx>
        <c:axId val="121523982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Crank Angle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21948159"/>
        <c:crosses val="autoZero"/>
        <c:crossBetween val="midCat"/>
        <c:majorUnit val="45"/>
      </c:valAx>
      <c:valAx>
        <c:axId val="122194815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Piston Pisition (mm)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15239823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userShapes r:id="rId3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Piston Position and Velocity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Calculations!$H$3:$H$363</c:f>
              <c:numCache>
                <c:formatCode>General</c:formatCode>
                <c:ptCount val="361"/>
                <c:pt idx="0">
                  <c:v>-180</c:v>
                </c:pt>
                <c:pt idx="1">
                  <c:v>-179</c:v>
                </c:pt>
                <c:pt idx="2">
                  <c:v>-178</c:v>
                </c:pt>
                <c:pt idx="3">
                  <c:v>-177</c:v>
                </c:pt>
                <c:pt idx="4">
                  <c:v>-176</c:v>
                </c:pt>
                <c:pt idx="5">
                  <c:v>-175</c:v>
                </c:pt>
                <c:pt idx="6">
                  <c:v>-174</c:v>
                </c:pt>
                <c:pt idx="7">
                  <c:v>-173</c:v>
                </c:pt>
                <c:pt idx="8">
                  <c:v>-172</c:v>
                </c:pt>
                <c:pt idx="9">
                  <c:v>-171</c:v>
                </c:pt>
                <c:pt idx="10">
                  <c:v>-170</c:v>
                </c:pt>
                <c:pt idx="11">
                  <c:v>-169</c:v>
                </c:pt>
                <c:pt idx="12">
                  <c:v>-168</c:v>
                </c:pt>
                <c:pt idx="13">
                  <c:v>-167</c:v>
                </c:pt>
                <c:pt idx="14">
                  <c:v>-166</c:v>
                </c:pt>
                <c:pt idx="15">
                  <c:v>-165</c:v>
                </c:pt>
                <c:pt idx="16">
                  <c:v>-164</c:v>
                </c:pt>
                <c:pt idx="17">
                  <c:v>-163</c:v>
                </c:pt>
                <c:pt idx="18">
                  <c:v>-162</c:v>
                </c:pt>
                <c:pt idx="19">
                  <c:v>-161</c:v>
                </c:pt>
                <c:pt idx="20">
                  <c:v>-160</c:v>
                </c:pt>
                <c:pt idx="21">
                  <c:v>-159</c:v>
                </c:pt>
                <c:pt idx="22">
                  <c:v>-158</c:v>
                </c:pt>
                <c:pt idx="23">
                  <c:v>-157</c:v>
                </c:pt>
                <c:pt idx="24">
                  <c:v>-156</c:v>
                </c:pt>
                <c:pt idx="25">
                  <c:v>-155</c:v>
                </c:pt>
                <c:pt idx="26">
                  <c:v>-154</c:v>
                </c:pt>
                <c:pt idx="27">
                  <c:v>-153</c:v>
                </c:pt>
                <c:pt idx="28">
                  <c:v>-152</c:v>
                </c:pt>
                <c:pt idx="29">
                  <c:v>-151</c:v>
                </c:pt>
                <c:pt idx="30">
                  <c:v>-150</c:v>
                </c:pt>
                <c:pt idx="31">
                  <c:v>-149</c:v>
                </c:pt>
                <c:pt idx="32">
                  <c:v>-148</c:v>
                </c:pt>
                <c:pt idx="33">
                  <c:v>-147</c:v>
                </c:pt>
                <c:pt idx="34">
                  <c:v>-146</c:v>
                </c:pt>
                <c:pt idx="35">
                  <c:v>-145</c:v>
                </c:pt>
                <c:pt idx="36">
                  <c:v>-144</c:v>
                </c:pt>
                <c:pt idx="37">
                  <c:v>-143</c:v>
                </c:pt>
                <c:pt idx="38">
                  <c:v>-142</c:v>
                </c:pt>
                <c:pt idx="39">
                  <c:v>-141</c:v>
                </c:pt>
                <c:pt idx="40">
                  <c:v>-140</c:v>
                </c:pt>
                <c:pt idx="41">
                  <c:v>-139</c:v>
                </c:pt>
                <c:pt idx="42">
                  <c:v>-138</c:v>
                </c:pt>
                <c:pt idx="43">
                  <c:v>-137</c:v>
                </c:pt>
                <c:pt idx="44">
                  <c:v>-136</c:v>
                </c:pt>
                <c:pt idx="45">
                  <c:v>-135</c:v>
                </c:pt>
                <c:pt idx="46">
                  <c:v>-134</c:v>
                </c:pt>
                <c:pt idx="47">
                  <c:v>-133</c:v>
                </c:pt>
                <c:pt idx="48">
                  <c:v>-132</c:v>
                </c:pt>
                <c:pt idx="49">
                  <c:v>-131</c:v>
                </c:pt>
                <c:pt idx="50">
                  <c:v>-130</c:v>
                </c:pt>
                <c:pt idx="51">
                  <c:v>-129</c:v>
                </c:pt>
                <c:pt idx="52">
                  <c:v>-128</c:v>
                </c:pt>
                <c:pt idx="53">
                  <c:v>-127</c:v>
                </c:pt>
                <c:pt idx="54">
                  <c:v>-126</c:v>
                </c:pt>
                <c:pt idx="55">
                  <c:v>-125</c:v>
                </c:pt>
                <c:pt idx="56">
                  <c:v>-124</c:v>
                </c:pt>
                <c:pt idx="57">
                  <c:v>-123</c:v>
                </c:pt>
                <c:pt idx="58">
                  <c:v>-122</c:v>
                </c:pt>
                <c:pt idx="59">
                  <c:v>-121</c:v>
                </c:pt>
                <c:pt idx="60">
                  <c:v>-120</c:v>
                </c:pt>
                <c:pt idx="61">
                  <c:v>-119</c:v>
                </c:pt>
                <c:pt idx="62">
                  <c:v>-118</c:v>
                </c:pt>
                <c:pt idx="63">
                  <c:v>-117</c:v>
                </c:pt>
                <c:pt idx="64">
                  <c:v>-116</c:v>
                </c:pt>
                <c:pt idx="65">
                  <c:v>-115</c:v>
                </c:pt>
                <c:pt idx="66">
                  <c:v>-114</c:v>
                </c:pt>
                <c:pt idx="67">
                  <c:v>-113</c:v>
                </c:pt>
                <c:pt idx="68">
                  <c:v>-112</c:v>
                </c:pt>
                <c:pt idx="69">
                  <c:v>-111</c:v>
                </c:pt>
                <c:pt idx="70">
                  <c:v>-110</c:v>
                </c:pt>
                <c:pt idx="71">
                  <c:v>-109</c:v>
                </c:pt>
                <c:pt idx="72">
                  <c:v>-108</c:v>
                </c:pt>
                <c:pt idx="73">
                  <c:v>-107</c:v>
                </c:pt>
                <c:pt idx="74">
                  <c:v>-106</c:v>
                </c:pt>
                <c:pt idx="75">
                  <c:v>-105</c:v>
                </c:pt>
                <c:pt idx="76">
                  <c:v>-104</c:v>
                </c:pt>
                <c:pt idx="77">
                  <c:v>-103</c:v>
                </c:pt>
                <c:pt idx="78">
                  <c:v>-102</c:v>
                </c:pt>
                <c:pt idx="79">
                  <c:v>-101</c:v>
                </c:pt>
                <c:pt idx="80">
                  <c:v>-100</c:v>
                </c:pt>
                <c:pt idx="81">
                  <c:v>-99</c:v>
                </c:pt>
                <c:pt idx="82">
                  <c:v>-98</c:v>
                </c:pt>
                <c:pt idx="83">
                  <c:v>-97</c:v>
                </c:pt>
                <c:pt idx="84">
                  <c:v>-96</c:v>
                </c:pt>
                <c:pt idx="85">
                  <c:v>-95</c:v>
                </c:pt>
                <c:pt idx="86">
                  <c:v>-94</c:v>
                </c:pt>
                <c:pt idx="87">
                  <c:v>-93</c:v>
                </c:pt>
                <c:pt idx="88">
                  <c:v>-92</c:v>
                </c:pt>
                <c:pt idx="89">
                  <c:v>-91</c:v>
                </c:pt>
                <c:pt idx="90">
                  <c:v>-90</c:v>
                </c:pt>
                <c:pt idx="91">
                  <c:v>-89</c:v>
                </c:pt>
                <c:pt idx="92">
                  <c:v>-88</c:v>
                </c:pt>
                <c:pt idx="93">
                  <c:v>-87</c:v>
                </c:pt>
                <c:pt idx="94">
                  <c:v>-86</c:v>
                </c:pt>
                <c:pt idx="95">
                  <c:v>-85</c:v>
                </c:pt>
                <c:pt idx="96">
                  <c:v>-84</c:v>
                </c:pt>
                <c:pt idx="97">
                  <c:v>-83</c:v>
                </c:pt>
                <c:pt idx="98">
                  <c:v>-82</c:v>
                </c:pt>
                <c:pt idx="99">
                  <c:v>-81</c:v>
                </c:pt>
                <c:pt idx="100">
                  <c:v>-80</c:v>
                </c:pt>
                <c:pt idx="101">
                  <c:v>-79</c:v>
                </c:pt>
                <c:pt idx="102">
                  <c:v>-78</c:v>
                </c:pt>
                <c:pt idx="103">
                  <c:v>-77</c:v>
                </c:pt>
                <c:pt idx="104">
                  <c:v>-76</c:v>
                </c:pt>
                <c:pt idx="105">
                  <c:v>-75</c:v>
                </c:pt>
                <c:pt idx="106">
                  <c:v>-74</c:v>
                </c:pt>
                <c:pt idx="107">
                  <c:v>-73</c:v>
                </c:pt>
                <c:pt idx="108">
                  <c:v>-72</c:v>
                </c:pt>
                <c:pt idx="109">
                  <c:v>-71</c:v>
                </c:pt>
                <c:pt idx="110">
                  <c:v>-70</c:v>
                </c:pt>
                <c:pt idx="111">
                  <c:v>-69</c:v>
                </c:pt>
                <c:pt idx="112">
                  <c:v>-68</c:v>
                </c:pt>
                <c:pt idx="113">
                  <c:v>-67</c:v>
                </c:pt>
                <c:pt idx="114">
                  <c:v>-66</c:v>
                </c:pt>
                <c:pt idx="115">
                  <c:v>-65</c:v>
                </c:pt>
                <c:pt idx="116">
                  <c:v>-64</c:v>
                </c:pt>
                <c:pt idx="117">
                  <c:v>-63</c:v>
                </c:pt>
                <c:pt idx="118">
                  <c:v>-62</c:v>
                </c:pt>
                <c:pt idx="119">
                  <c:v>-61</c:v>
                </c:pt>
                <c:pt idx="120">
                  <c:v>-60</c:v>
                </c:pt>
                <c:pt idx="121">
                  <c:v>-59</c:v>
                </c:pt>
                <c:pt idx="122">
                  <c:v>-58</c:v>
                </c:pt>
                <c:pt idx="123">
                  <c:v>-57</c:v>
                </c:pt>
                <c:pt idx="124">
                  <c:v>-56</c:v>
                </c:pt>
                <c:pt idx="125">
                  <c:v>-55</c:v>
                </c:pt>
                <c:pt idx="126">
                  <c:v>-54</c:v>
                </c:pt>
                <c:pt idx="127">
                  <c:v>-53</c:v>
                </c:pt>
                <c:pt idx="128">
                  <c:v>-52</c:v>
                </c:pt>
                <c:pt idx="129">
                  <c:v>-51</c:v>
                </c:pt>
                <c:pt idx="130">
                  <c:v>-50</c:v>
                </c:pt>
                <c:pt idx="131">
                  <c:v>-49</c:v>
                </c:pt>
                <c:pt idx="132">
                  <c:v>-48</c:v>
                </c:pt>
                <c:pt idx="133">
                  <c:v>-47</c:v>
                </c:pt>
                <c:pt idx="134">
                  <c:v>-46</c:v>
                </c:pt>
                <c:pt idx="135">
                  <c:v>-45</c:v>
                </c:pt>
                <c:pt idx="136">
                  <c:v>-44</c:v>
                </c:pt>
                <c:pt idx="137">
                  <c:v>-43</c:v>
                </c:pt>
                <c:pt idx="138">
                  <c:v>-42</c:v>
                </c:pt>
                <c:pt idx="139">
                  <c:v>-41</c:v>
                </c:pt>
                <c:pt idx="140">
                  <c:v>-40</c:v>
                </c:pt>
                <c:pt idx="141">
                  <c:v>-39</c:v>
                </c:pt>
                <c:pt idx="142">
                  <c:v>-38</c:v>
                </c:pt>
                <c:pt idx="143">
                  <c:v>-37</c:v>
                </c:pt>
                <c:pt idx="144">
                  <c:v>-36</c:v>
                </c:pt>
                <c:pt idx="145">
                  <c:v>-35</c:v>
                </c:pt>
                <c:pt idx="146">
                  <c:v>-34</c:v>
                </c:pt>
                <c:pt idx="147">
                  <c:v>-33</c:v>
                </c:pt>
                <c:pt idx="148">
                  <c:v>-32</c:v>
                </c:pt>
                <c:pt idx="149">
                  <c:v>-31</c:v>
                </c:pt>
                <c:pt idx="150">
                  <c:v>-30</c:v>
                </c:pt>
                <c:pt idx="151">
                  <c:v>-29</c:v>
                </c:pt>
                <c:pt idx="152">
                  <c:v>-28</c:v>
                </c:pt>
                <c:pt idx="153">
                  <c:v>-27</c:v>
                </c:pt>
                <c:pt idx="154">
                  <c:v>-26</c:v>
                </c:pt>
                <c:pt idx="155">
                  <c:v>-25</c:v>
                </c:pt>
                <c:pt idx="156">
                  <c:v>-24</c:v>
                </c:pt>
                <c:pt idx="157">
                  <c:v>-23</c:v>
                </c:pt>
                <c:pt idx="158">
                  <c:v>-22</c:v>
                </c:pt>
                <c:pt idx="159">
                  <c:v>-21</c:v>
                </c:pt>
                <c:pt idx="160">
                  <c:v>-20</c:v>
                </c:pt>
                <c:pt idx="161">
                  <c:v>-19</c:v>
                </c:pt>
                <c:pt idx="162">
                  <c:v>-18</c:v>
                </c:pt>
                <c:pt idx="163">
                  <c:v>-17</c:v>
                </c:pt>
                <c:pt idx="164">
                  <c:v>-16</c:v>
                </c:pt>
                <c:pt idx="165">
                  <c:v>-15</c:v>
                </c:pt>
                <c:pt idx="166">
                  <c:v>-14</c:v>
                </c:pt>
                <c:pt idx="167">
                  <c:v>-13</c:v>
                </c:pt>
                <c:pt idx="168">
                  <c:v>-12</c:v>
                </c:pt>
                <c:pt idx="169">
                  <c:v>-11</c:v>
                </c:pt>
                <c:pt idx="170">
                  <c:v>-10</c:v>
                </c:pt>
                <c:pt idx="171">
                  <c:v>-9</c:v>
                </c:pt>
                <c:pt idx="172">
                  <c:v>-8</c:v>
                </c:pt>
                <c:pt idx="173">
                  <c:v>-7</c:v>
                </c:pt>
                <c:pt idx="174">
                  <c:v>-6</c:v>
                </c:pt>
                <c:pt idx="175">
                  <c:v>-5</c:v>
                </c:pt>
                <c:pt idx="176">
                  <c:v>-4</c:v>
                </c:pt>
                <c:pt idx="177">
                  <c:v>-3</c:v>
                </c:pt>
                <c:pt idx="178">
                  <c:v>-2</c:v>
                </c:pt>
                <c:pt idx="179">
                  <c:v>-1</c:v>
                </c:pt>
                <c:pt idx="180">
                  <c:v>0</c:v>
                </c:pt>
                <c:pt idx="181">
                  <c:v>1</c:v>
                </c:pt>
                <c:pt idx="182">
                  <c:v>2</c:v>
                </c:pt>
                <c:pt idx="183">
                  <c:v>3</c:v>
                </c:pt>
                <c:pt idx="184">
                  <c:v>4</c:v>
                </c:pt>
                <c:pt idx="185">
                  <c:v>5</c:v>
                </c:pt>
                <c:pt idx="186">
                  <c:v>6</c:v>
                </c:pt>
                <c:pt idx="187">
                  <c:v>7</c:v>
                </c:pt>
                <c:pt idx="188">
                  <c:v>8</c:v>
                </c:pt>
                <c:pt idx="189">
                  <c:v>9</c:v>
                </c:pt>
                <c:pt idx="190">
                  <c:v>10</c:v>
                </c:pt>
                <c:pt idx="191">
                  <c:v>11</c:v>
                </c:pt>
                <c:pt idx="192">
                  <c:v>12</c:v>
                </c:pt>
                <c:pt idx="193">
                  <c:v>13</c:v>
                </c:pt>
                <c:pt idx="194">
                  <c:v>14</c:v>
                </c:pt>
                <c:pt idx="195">
                  <c:v>15</c:v>
                </c:pt>
                <c:pt idx="196">
                  <c:v>16</c:v>
                </c:pt>
                <c:pt idx="197">
                  <c:v>17</c:v>
                </c:pt>
                <c:pt idx="198">
                  <c:v>18</c:v>
                </c:pt>
                <c:pt idx="199">
                  <c:v>19</c:v>
                </c:pt>
                <c:pt idx="200">
                  <c:v>20</c:v>
                </c:pt>
                <c:pt idx="201">
                  <c:v>21</c:v>
                </c:pt>
                <c:pt idx="202">
                  <c:v>22</c:v>
                </c:pt>
                <c:pt idx="203">
                  <c:v>23</c:v>
                </c:pt>
                <c:pt idx="204">
                  <c:v>24</c:v>
                </c:pt>
                <c:pt idx="205">
                  <c:v>25</c:v>
                </c:pt>
                <c:pt idx="206">
                  <c:v>26</c:v>
                </c:pt>
                <c:pt idx="207">
                  <c:v>27</c:v>
                </c:pt>
                <c:pt idx="208">
                  <c:v>28</c:v>
                </c:pt>
                <c:pt idx="209">
                  <c:v>29</c:v>
                </c:pt>
                <c:pt idx="210">
                  <c:v>30</c:v>
                </c:pt>
                <c:pt idx="211">
                  <c:v>31</c:v>
                </c:pt>
                <c:pt idx="212">
                  <c:v>32</c:v>
                </c:pt>
                <c:pt idx="213">
                  <c:v>33</c:v>
                </c:pt>
                <c:pt idx="214">
                  <c:v>34</c:v>
                </c:pt>
                <c:pt idx="215">
                  <c:v>35</c:v>
                </c:pt>
                <c:pt idx="216">
                  <c:v>36</c:v>
                </c:pt>
                <c:pt idx="217">
                  <c:v>37</c:v>
                </c:pt>
                <c:pt idx="218">
                  <c:v>38</c:v>
                </c:pt>
                <c:pt idx="219">
                  <c:v>39</c:v>
                </c:pt>
                <c:pt idx="220">
                  <c:v>40</c:v>
                </c:pt>
                <c:pt idx="221">
                  <c:v>41</c:v>
                </c:pt>
                <c:pt idx="222">
                  <c:v>42</c:v>
                </c:pt>
                <c:pt idx="223">
                  <c:v>43</c:v>
                </c:pt>
                <c:pt idx="224">
                  <c:v>44</c:v>
                </c:pt>
                <c:pt idx="225">
                  <c:v>45</c:v>
                </c:pt>
                <c:pt idx="226">
                  <c:v>46</c:v>
                </c:pt>
                <c:pt idx="227">
                  <c:v>47</c:v>
                </c:pt>
                <c:pt idx="228">
                  <c:v>48</c:v>
                </c:pt>
                <c:pt idx="229">
                  <c:v>49</c:v>
                </c:pt>
                <c:pt idx="230">
                  <c:v>50</c:v>
                </c:pt>
                <c:pt idx="231">
                  <c:v>51</c:v>
                </c:pt>
                <c:pt idx="232">
                  <c:v>52</c:v>
                </c:pt>
                <c:pt idx="233">
                  <c:v>53</c:v>
                </c:pt>
                <c:pt idx="234">
                  <c:v>54</c:v>
                </c:pt>
                <c:pt idx="235">
                  <c:v>55</c:v>
                </c:pt>
                <c:pt idx="236">
                  <c:v>56</c:v>
                </c:pt>
                <c:pt idx="237">
                  <c:v>57</c:v>
                </c:pt>
                <c:pt idx="238">
                  <c:v>58</c:v>
                </c:pt>
                <c:pt idx="239">
                  <c:v>59</c:v>
                </c:pt>
                <c:pt idx="240">
                  <c:v>60</c:v>
                </c:pt>
                <c:pt idx="241">
                  <c:v>61</c:v>
                </c:pt>
                <c:pt idx="242">
                  <c:v>62</c:v>
                </c:pt>
                <c:pt idx="243">
                  <c:v>63</c:v>
                </c:pt>
                <c:pt idx="244">
                  <c:v>64</c:v>
                </c:pt>
                <c:pt idx="245">
                  <c:v>65</c:v>
                </c:pt>
                <c:pt idx="246">
                  <c:v>66</c:v>
                </c:pt>
                <c:pt idx="247">
                  <c:v>67</c:v>
                </c:pt>
                <c:pt idx="248">
                  <c:v>68</c:v>
                </c:pt>
                <c:pt idx="249">
                  <c:v>69</c:v>
                </c:pt>
                <c:pt idx="250">
                  <c:v>70</c:v>
                </c:pt>
                <c:pt idx="251">
                  <c:v>71</c:v>
                </c:pt>
                <c:pt idx="252">
                  <c:v>72</c:v>
                </c:pt>
                <c:pt idx="253">
                  <c:v>73</c:v>
                </c:pt>
                <c:pt idx="254">
                  <c:v>74</c:v>
                </c:pt>
                <c:pt idx="255">
                  <c:v>75</c:v>
                </c:pt>
                <c:pt idx="256">
                  <c:v>76</c:v>
                </c:pt>
                <c:pt idx="257">
                  <c:v>77</c:v>
                </c:pt>
                <c:pt idx="258">
                  <c:v>78</c:v>
                </c:pt>
                <c:pt idx="259">
                  <c:v>79</c:v>
                </c:pt>
                <c:pt idx="260">
                  <c:v>80</c:v>
                </c:pt>
                <c:pt idx="261">
                  <c:v>81</c:v>
                </c:pt>
                <c:pt idx="262">
                  <c:v>82</c:v>
                </c:pt>
                <c:pt idx="263">
                  <c:v>83</c:v>
                </c:pt>
                <c:pt idx="264">
                  <c:v>84</c:v>
                </c:pt>
                <c:pt idx="265">
                  <c:v>85</c:v>
                </c:pt>
                <c:pt idx="266">
                  <c:v>86</c:v>
                </c:pt>
                <c:pt idx="267">
                  <c:v>87</c:v>
                </c:pt>
                <c:pt idx="268">
                  <c:v>88</c:v>
                </c:pt>
                <c:pt idx="269">
                  <c:v>89</c:v>
                </c:pt>
                <c:pt idx="270">
                  <c:v>90</c:v>
                </c:pt>
                <c:pt idx="271">
                  <c:v>91</c:v>
                </c:pt>
                <c:pt idx="272">
                  <c:v>92</c:v>
                </c:pt>
                <c:pt idx="273">
                  <c:v>93</c:v>
                </c:pt>
                <c:pt idx="274">
                  <c:v>94</c:v>
                </c:pt>
                <c:pt idx="275">
                  <c:v>95</c:v>
                </c:pt>
                <c:pt idx="276">
                  <c:v>96</c:v>
                </c:pt>
                <c:pt idx="277">
                  <c:v>97</c:v>
                </c:pt>
                <c:pt idx="278">
                  <c:v>98</c:v>
                </c:pt>
                <c:pt idx="279">
                  <c:v>99</c:v>
                </c:pt>
                <c:pt idx="280">
                  <c:v>100</c:v>
                </c:pt>
                <c:pt idx="281">
                  <c:v>101</c:v>
                </c:pt>
                <c:pt idx="282">
                  <c:v>102</c:v>
                </c:pt>
                <c:pt idx="283">
                  <c:v>103</c:v>
                </c:pt>
                <c:pt idx="284">
                  <c:v>104</c:v>
                </c:pt>
                <c:pt idx="285">
                  <c:v>105</c:v>
                </c:pt>
                <c:pt idx="286">
                  <c:v>106</c:v>
                </c:pt>
                <c:pt idx="287">
                  <c:v>107</c:v>
                </c:pt>
                <c:pt idx="288">
                  <c:v>108</c:v>
                </c:pt>
                <c:pt idx="289">
                  <c:v>109</c:v>
                </c:pt>
                <c:pt idx="290">
                  <c:v>110</c:v>
                </c:pt>
                <c:pt idx="291">
                  <c:v>111</c:v>
                </c:pt>
                <c:pt idx="292">
                  <c:v>112</c:v>
                </c:pt>
                <c:pt idx="293">
                  <c:v>113</c:v>
                </c:pt>
                <c:pt idx="294">
                  <c:v>114</c:v>
                </c:pt>
                <c:pt idx="295">
                  <c:v>115</c:v>
                </c:pt>
                <c:pt idx="296">
                  <c:v>116</c:v>
                </c:pt>
                <c:pt idx="297">
                  <c:v>117</c:v>
                </c:pt>
                <c:pt idx="298">
                  <c:v>118</c:v>
                </c:pt>
                <c:pt idx="299">
                  <c:v>119</c:v>
                </c:pt>
                <c:pt idx="300">
                  <c:v>120</c:v>
                </c:pt>
                <c:pt idx="301">
                  <c:v>121</c:v>
                </c:pt>
                <c:pt idx="302">
                  <c:v>122</c:v>
                </c:pt>
                <c:pt idx="303">
                  <c:v>123</c:v>
                </c:pt>
                <c:pt idx="304">
                  <c:v>124</c:v>
                </c:pt>
                <c:pt idx="305">
                  <c:v>125</c:v>
                </c:pt>
                <c:pt idx="306">
                  <c:v>126</c:v>
                </c:pt>
                <c:pt idx="307">
                  <c:v>127</c:v>
                </c:pt>
                <c:pt idx="308">
                  <c:v>128</c:v>
                </c:pt>
                <c:pt idx="309">
                  <c:v>129</c:v>
                </c:pt>
                <c:pt idx="310">
                  <c:v>130</c:v>
                </c:pt>
                <c:pt idx="311">
                  <c:v>131</c:v>
                </c:pt>
                <c:pt idx="312">
                  <c:v>132</c:v>
                </c:pt>
                <c:pt idx="313">
                  <c:v>133</c:v>
                </c:pt>
                <c:pt idx="314">
                  <c:v>134</c:v>
                </c:pt>
                <c:pt idx="315">
                  <c:v>135</c:v>
                </c:pt>
                <c:pt idx="316">
                  <c:v>136</c:v>
                </c:pt>
                <c:pt idx="317">
                  <c:v>137</c:v>
                </c:pt>
                <c:pt idx="318">
                  <c:v>138</c:v>
                </c:pt>
                <c:pt idx="319">
                  <c:v>139</c:v>
                </c:pt>
                <c:pt idx="320">
                  <c:v>140</c:v>
                </c:pt>
                <c:pt idx="321">
                  <c:v>141</c:v>
                </c:pt>
                <c:pt idx="322">
                  <c:v>142</c:v>
                </c:pt>
                <c:pt idx="323">
                  <c:v>143</c:v>
                </c:pt>
                <c:pt idx="324">
                  <c:v>144</c:v>
                </c:pt>
                <c:pt idx="325">
                  <c:v>145</c:v>
                </c:pt>
                <c:pt idx="326">
                  <c:v>146</c:v>
                </c:pt>
                <c:pt idx="327">
                  <c:v>147</c:v>
                </c:pt>
                <c:pt idx="328">
                  <c:v>148</c:v>
                </c:pt>
                <c:pt idx="329">
                  <c:v>149</c:v>
                </c:pt>
                <c:pt idx="330">
                  <c:v>150</c:v>
                </c:pt>
                <c:pt idx="331">
                  <c:v>151</c:v>
                </c:pt>
                <c:pt idx="332">
                  <c:v>152</c:v>
                </c:pt>
                <c:pt idx="333">
                  <c:v>153</c:v>
                </c:pt>
                <c:pt idx="334">
                  <c:v>154</c:v>
                </c:pt>
                <c:pt idx="335">
                  <c:v>155</c:v>
                </c:pt>
                <c:pt idx="336">
                  <c:v>156</c:v>
                </c:pt>
                <c:pt idx="337">
                  <c:v>157</c:v>
                </c:pt>
                <c:pt idx="338">
                  <c:v>158</c:v>
                </c:pt>
                <c:pt idx="339">
                  <c:v>159</c:v>
                </c:pt>
                <c:pt idx="340">
                  <c:v>160</c:v>
                </c:pt>
                <c:pt idx="341">
                  <c:v>161</c:v>
                </c:pt>
                <c:pt idx="342">
                  <c:v>162</c:v>
                </c:pt>
                <c:pt idx="343">
                  <c:v>163</c:v>
                </c:pt>
                <c:pt idx="344">
                  <c:v>164</c:v>
                </c:pt>
                <c:pt idx="345">
                  <c:v>165</c:v>
                </c:pt>
                <c:pt idx="346">
                  <c:v>166</c:v>
                </c:pt>
                <c:pt idx="347">
                  <c:v>167</c:v>
                </c:pt>
                <c:pt idx="348">
                  <c:v>168</c:v>
                </c:pt>
                <c:pt idx="349">
                  <c:v>169</c:v>
                </c:pt>
                <c:pt idx="350">
                  <c:v>170</c:v>
                </c:pt>
                <c:pt idx="351">
                  <c:v>171</c:v>
                </c:pt>
                <c:pt idx="352">
                  <c:v>172</c:v>
                </c:pt>
                <c:pt idx="353">
                  <c:v>173</c:v>
                </c:pt>
                <c:pt idx="354">
                  <c:v>174</c:v>
                </c:pt>
                <c:pt idx="355">
                  <c:v>175</c:v>
                </c:pt>
                <c:pt idx="356">
                  <c:v>176</c:v>
                </c:pt>
                <c:pt idx="357">
                  <c:v>177</c:v>
                </c:pt>
                <c:pt idx="358">
                  <c:v>178</c:v>
                </c:pt>
                <c:pt idx="359">
                  <c:v>179</c:v>
                </c:pt>
                <c:pt idx="360">
                  <c:v>180</c:v>
                </c:pt>
              </c:numCache>
            </c:numRef>
          </c:xVal>
          <c:yVal>
            <c:numRef>
              <c:f>Calculations!$I$3:$I$363</c:f>
              <c:numCache>
                <c:formatCode>0.000</c:formatCode>
                <c:ptCount val="361"/>
                <c:pt idx="0">
                  <c:v>83.4</c:v>
                </c:pt>
                <c:pt idx="1">
                  <c:v>83.399217215804441</c:v>
                </c:pt>
                <c:pt idx="2">
                  <c:v>83.39686528502034</c:v>
                </c:pt>
                <c:pt idx="3">
                  <c:v>83.392933474438053</c:v>
                </c:pt>
                <c:pt idx="4">
                  <c:v>83.38740389999387</c:v>
                </c:pt>
                <c:pt idx="5">
                  <c:v>83.380251533728284</c:v>
                </c:pt>
                <c:pt idx="6">
                  <c:v>83.371444213591218</c:v>
                </c:pt>
                <c:pt idx="7">
                  <c:v>83.360942656154037</c:v>
                </c:pt>
                <c:pt idx="8">
                  <c:v>83.348700472309815</c:v>
                </c:pt>
                <c:pt idx="9">
                  <c:v>83.334664186059541</c:v>
                </c:pt>
                <c:pt idx="10">
                  <c:v>83.318773256499867</c:v>
                </c:pt>
                <c:pt idx="11">
                  <c:v>83.300960103147332</c:v>
                </c:pt>
                <c:pt idx="12">
                  <c:v>83.281150134751073</c:v>
                </c:pt>
                <c:pt idx="13">
                  <c:v>83.259261781765503</c:v>
                </c:pt>
                <c:pt idx="14">
                  <c:v>83.235206532671953</c:v>
                </c:pt>
                <c:pt idx="15">
                  <c:v>83.208888974358132</c:v>
                </c:pt>
                <c:pt idx="16">
                  <c:v>83.180206836781991</c:v>
                </c:pt>
                <c:pt idx="17">
                  <c:v>83.149051042165979</c:v>
                </c:pt>
                <c:pt idx="18">
                  <c:v>83.11530575898675</c:v>
                </c:pt>
                <c:pt idx="19">
                  <c:v>83.078848461043805</c:v>
                </c:pt>
                <c:pt idx="20">
                  <c:v>83.039549991910008</c:v>
                </c:pt>
                <c:pt idx="21">
                  <c:v>82.997274635085546</c:v>
                </c:pt>
                <c:pt idx="22">
                  <c:v>82.951880190195624</c:v>
                </c:pt>
                <c:pt idx="23">
                  <c:v>82.903218055590997</c:v>
                </c:pt>
                <c:pt idx="24">
                  <c:v>82.851133317727658</c:v>
                </c:pt>
                <c:pt idx="25">
                  <c:v>82.795464847721917</c:v>
                </c:pt>
                <c:pt idx="26">
                  <c:v>82.736045405491637</c:v>
                </c:pt>
                <c:pt idx="27">
                  <c:v>82.672701751913195</c:v>
                </c:pt>
                <c:pt idx="28">
                  <c:v>82.605254769438659</c:v>
                </c:pt>
                <c:pt idx="29">
                  <c:v>82.533519591632739</c:v>
                </c:pt>
                <c:pt idx="30">
                  <c:v>82.45730574210242</c:v>
                </c:pt>
                <c:pt idx="31">
                  <c:v>82.376417283305386</c:v>
                </c:pt>
                <c:pt idx="32">
                  <c:v>82.290652975733167</c:v>
                </c:pt>
                <c:pt idx="33">
                  <c:v>82.199806447974822</c:v>
                </c:pt>
                <c:pt idx="34">
                  <c:v>82.103666378173585</c:v>
                </c:pt>
                <c:pt idx="35">
                  <c:v>82.002016687393706</c:v>
                </c:pt>
                <c:pt idx="36">
                  <c:v>81.894636745416648</c:v>
                </c:pt>
                <c:pt idx="37">
                  <c:v>81.781301589485395</c:v>
                </c:pt>
                <c:pt idx="38">
                  <c:v>81.66178215651189</c:v>
                </c:pt>
                <c:pt idx="39">
                  <c:v>81.535845529253692</c:v>
                </c:pt>
                <c:pt idx="40">
                  <c:v>81.403255196957332</c:v>
                </c:pt>
                <c:pt idx="41">
                  <c:v>81.263771330947293</c:v>
                </c:pt>
                <c:pt idx="42">
                  <c:v>81.117151075622132</c:v>
                </c:pt>
                <c:pt idx="43">
                  <c:v>80.963148855292644</c:v>
                </c:pt>
                <c:pt idx="44">
                  <c:v>80.801516697267601</c:v>
                </c:pt>
                <c:pt idx="45">
                  <c:v>80.632004571556791</c:v>
                </c:pt>
                <c:pt idx="46">
                  <c:v>80.454360747519985</c:v>
                </c:pt>
                <c:pt idx="47">
                  <c:v>80.268332167741221</c:v>
                </c:pt>
                <c:pt idx="48">
                  <c:v>80.073664839356269</c:v>
                </c:pt>
                <c:pt idx="49">
                  <c:v>79.870104242997343</c:v>
                </c:pt>
                <c:pt idx="50">
                  <c:v>79.657395759454147</c:v>
                </c:pt>
                <c:pt idx="51">
                  <c:v>79.435285114073906</c:v>
                </c:pt>
                <c:pt idx="52">
                  <c:v>79.203518838841319</c:v>
                </c:pt>
                <c:pt idx="53">
                  <c:v>78.961844751992601</c:v>
                </c:pt>
                <c:pt idx="54">
                  <c:v>78.710012454918115</c:v>
                </c:pt>
                <c:pt idx="55">
                  <c:v>78.447773846009625</c:v>
                </c:pt>
                <c:pt idx="56">
                  <c:v>78.174883650994929</c:v>
                </c:pt>
                <c:pt idx="57">
                  <c:v>77.891099969189384</c:v>
                </c:pt>
                <c:pt idx="58">
                  <c:v>77.596184834970984</c:v>
                </c:pt>
                <c:pt idx="59">
                  <c:v>77.289904793659559</c:v>
                </c:pt>
                <c:pt idx="60">
                  <c:v>76.972031490847911</c:v>
                </c:pt>
                <c:pt idx="61">
                  <c:v>76.642342274098866</c:v>
                </c:pt>
                <c:pt idx="62">
                  <c:v>76.30062080578324</c:v>
                </c:pt>
                <c:pt idx="63">
                  <c:v>75.946657685693452</c:v>
                </c:pt>
                <c:pt idx="64">
                  <c:v>75.580251081928139</c:v>
                </c:pt>
                <c:pt idx="65">
                  <c:v>75.201207368401811</c:v>
                </c:pt>
                <c:pt idx="66">
                  <c:v>74.809341767197168</c:v>
                </c:pt>
                <c:pt idx="67">
                  <c:v>74.404478993842616</c:v>
                </c:pt>
                <c:pt idx="68">
                  <c:v>73.986453903469027</c:v>
                </c:pt>
                <c:pt idx="69">
                  <c:v>73.555112135677433</c:v>
                </c:pt>
                <c:pt idx="70">
                  <c:v>73.110310755836423</c:v>
                </c:pt>
                <c:pt idx="71">
                  <c:v>72.651918890423445</c:v>
                </c:pt>
                <c:pt idx="72">
                  <c:v>72.179818353934905</c:v>
                </c:pt>
                <c:pt idx="73">
                  <c:v>71.693904264809845</c:v>
                </c:pt>
                <c:pt idx="74">
                  <c:v>71.194085647752246</c:v>
                </c:pt>
                <c:pt idx="75">
                  <c:v>70.680286019789861</c:v>
                </c:pt>
                <c:pt idx="76">
                  <c:v>70.152443957380157</c:v>
                </c:pt>
                <c:pt idx="77">
                  <c:v>69.610513641867684</c:v>
                </c:pt>
                <c:pt idx="78">
                  <c:v>69.054465380608235</c:v>
                </c:pt>
                <c:pt idx="79">
                  <c:v>68.484286101110357</c:v>
                </c:pt>
                <c:pt idx="80">
                  <c:v>67.899979815600645</c:v>
                </c:pt>
                <c:pt idx="81">
                  <c:v>67.301568053497718</c:v>
                </c:pt>
                <c:pt idx="82">
                  <c:v>66.689090259380407</c:v>
                </c:pt>
                <c:pt idx="83">
                  <c:v>66.062604154159516</c:v>
                </c:pt>
                <c:pt idx="84">
                  <c:v>65.42218605730595</c:v>
                </c:pt>
                <c:pt idx="85">
                  <c:v>64.76793116815395</c:v>
                </c:pt>
                <c:pt idx="86">
                  <c:v>64.099953804483192</c:v>
                </c:pt>
                <c:pt idx="87">
                  <c:v>63.41838759678528</c:v>
                </c:pt>
                <c:pt idx="88">
                  <c:v>62.723385636840817</c:v>
                </c:pt>
                <c:pt idx="89">
                  <c:v>62.01512057946492</c:v>
                </c:pt>
                <c:pt idx="90">
                  <c:v>61.293784696525833</c:v>
                </c:pt>
                <c:pt idx="91">
                  <c:v>60.559589882595461</c:v>
                </c:pt>
                <c:pt idx="92">
                  <c:v>59.812767611852252</c:v>
                </c:pt>
                <c:pt idx="93">
                  <c:v>59.053568846123781</c:v>
                </c:pt>
                <c:pt idx="94">
                  <c:v>58.282263894223149</c:v>
                </c:pt>
                <c:pt idx="95">
                  <c:v>57.499142222999268</c:v>
                </c:pt>
                <c:pt idx="96">
                  <c:v>56.704512220783627</c:v>
                </c:pt>
                <c:pt idx="97">
                  <c:v>55.898700914170206</c:v>
                </c:pt>
                <c:pt idx="98">
                  <c:v>55.082053639310942</c:v>
                </c:pt>
                <c:pt idx="99">
                  <c:v>54.25493366914246</c:v>
                </c:pt>
                <c:pt idx="100">
                  <c:v>53.417721798178675</c:v>
                </c:pt>
                <c:pt idx="101">
                  <c:v>52.570815886706512</c:v>
                </c:pt>
                <c:pt idx="102">
                  <c:v>51.714630366407107</c:v>
                </c:pt>
                <c:pt idx="103">
                  <c:v>50.849595709589337</c:v>
                </c:pt>
                <c:pt idx="104">
                  <c:v>49.976157864367863</c:v>
                </c:pt>
                <c:pt idx="105">
                  <c:v>49.09477765823965</c:v>
                </c:pt>
                <c:pt idx="106">
                  <c:v>48.205930172614501</c:v>
                </c:pt>
                <c:pt idx="107">
                  <c:v>47.31010409093355</c:v>
                </c:pt>
                <c:pt idx="108">
                  <c:v>46.40780102306428</c:v>
                </c:pt>
                <c:pt idx="109">
                  <c:v>45.499534808696581</c:v>
                </c:pt>
                <c:pt idx="110">
                  <c:v>44.585830802475641</c:v>
                </c:pt>
                <c:pt idx="111">
                  <c:v>43.667225143599381</c:v>
                </c:pt>
                <c:pt idx="112">
                  <c:v>42.744264012581965</c:v>
                </c:pt>
                <c:pt idx="113">
                  <c:v>41.8175028778372</c:v>
                </c:pt>
                <c:pt idx="114">
                  <c:v>40.887505734675443</c:v>
                </c:pt>
                <c:pt idx="115">
                  <c:v>39.954844339227492</c:v>
                </c:pt>
                <c:pt idx="116">
                  <c:v>39.020097439719081</c:v>
                </c:pt>
                <c:pt idx="117">
                  <c:v>38.083850007415265</c:v>
                </c:pt>
                <c:pt idx="118">
                  <c:v>37.146692469439927</c:v>
                </c:pt>
                <c:pt idx="119">
                  <c:v>36.209219945554338</c:v>
                </c:pt>
                <c:pt idx="120">
                  <c:v>35.272031490847894</c:v>
                </c:pt>
                <c:pt idx="121">
                  <c:v>34.33572934616106</c:v>
                </c:pt>
                <c:pt idx="122">
                  <c:v>33.400918197921698</c:v>
                </c:pt>
                <c:pt idx="123">
                  <c:v>32.46820444893612</c:v>
                </c:pt>
                <c:pt idx="124">
                  <c:v>31.538195501534659</c:v>
                </c:pt>
                <c:pt idx="125">
                  <c:v>30.61149905433237</c:v>
                </c:pt>
                <c:pt idx="126">
                  <c:v>29.688722413725856</c:v>
                </c:pt>
                <c:pt idx="127">
                  <c:v>28.770471821111755</c:v>
                </c:pt>
                <c:pt idx="128">
                  <c:v>27.857351796681428</c:v>
                </c:pt>
                <c:pt idx="129">
                  <c:v>26.949964500517439</c:v>
                </c:pt>
                <c:pt idx="130">
                  <c:v>26.048909111596771</c:v>
                </c:pt>
                <c:pt idx="131">
                  <c:v>25.154781225189026</c:v>
                </c:pt>
                <c:pt idx="132">
                  <c:v>24.268172269027474</c:v>
                </c:pt>
                <c:pt idx="133">
                  <c:v>23.389668938528843</c:v>
                </c:pt>
                <c:pt idx="134">
                  <c:v>22.519852651239603</c:v>
                </c:pt>
                <c:pt idx="135">
                  <c:v>21.659299020598723</c:v>
                </c:pt>
                <c:pt idx="136">
                  <c:v>20.808577349024063</c:v>
                </c:pt>
                <c:pt idx="137">
                  <c:v>19.968250140253815</c:v>
                </c:pt>
                <c:pt idx="138">
                  <c:v>19.138872630807469</c:v>
                </c:pt>
                <c:pt idx="139">
                  <c:v>18.320992340368122</c:v>
                </c:pt>
                <c:pt idx="140">
                  <c:v>17.515148640834553</c:v>
                </c:pt>
                <c:pt idx="141">
                  <c:v>16.721872343742319</c:v>
                </c:pt>
                <c:pt idx="142">
                  <c:v>15.941685305711275</c:v>
                </c:pt>
                <c:pt idx="143">
                  <c:v>15.175100051541193</c:v>
                </c:pt>
                <c:pt idx="144">
                  <c:v>14.422619414546034</c:v>
                </c:pt>
                <c:pt idx="145">
                  <c:v>13.684736193691805</c:v>
                </c:pt>
                <c:pt idx="146">
                  <c:v>12.961932827083103</c:v>
                </c:pt>
                <c:pt idx="147">
                  <c:v>12.254681081326424</c:v>
                </c:pt>
                <c:pt idx="148">
                  <c:v>11.563441756287233</c:v>
                </c:pt>
                <c:pt idx="149">
                  <c:v>10.888664404749221</c:v>
                </c:pt>
                <c:pt idx="150">
                  <c:v>10.230787066480218</c:v>
                </c:pt>
                <c:pt idx="151">
                  <c:v>9.5902360162071147</c:v>
                </c:pt>
                <c:pt idx="152">
                  <c:v>8.9674255250041313</c:v>
                </c:pt>
                <c:pt idx="153">
                  <c:v>8.3627576346033266</c:v>
                </c:pt>
                <c:pt idx="154">
                  <c:v>7.7766219441411124</c:v>
                </c:pt>
                <c:pt idx="155">
                  <c:v>7.2093954088653334</c:v>
                </c:pt>
                <c:pt idx="156">
                  <c:v>6.6614421503347501</c:v>
                </c:pt>
                <c:pt idx="157">
                  <c:v>6.1331132776574577</c:v>
                </c:pt>
                <c:pt idx="158">
                  <c:v>5.6247467193255716</c:v>
                </c:pt>
                <c:pt idx="159">
                  <c:v>5.1366670652189157</c:v>
                </c:pt>
                <c:pt idx="160">
                  <c:v>4.669185418365231</c:v>
                </c:pt>
                <c:pt idx="161">
                  <c:v>4.2225992560607608</c:v>
                </c:pt>
                <c:pt idx="162">
                  <c:v>3.7971922999709307</c:v>
                </c:pt>
                <c:pt idx="163">
                  <c:v>3.393234394848804</c:v>
                </c:pt>
                <c:pt idx="164">
                  <c:v>3.010981395526187</c:v>
                </c:pt>
                <c:pt idx="165">
                  <c:v>2.6506750618498245</c:v>
                </c:pt>
                <c:pt idx="166">
                  <c:v>2.3125429612538539</c:v>
                </c:pt>
                <c:pt idx="167">
                  <c:v>1.9967983786768855</c:v>
                </c:pt>
                <c:pt idx="168">
                  <c:v>1.7036402335516811</c:v>
                </c:pt>
                <c:pt idx="169">
                  <c:v>1.4332530036121511</c:v>
                </c:pt>
                <c:pt idx="170">
                  <c:v>1.1858066552817093</c:v>
                </c:pt>
                <c:pt idx="171">
                  <c:v>0.96145658042502191</c:v>
                </c:pt>
                <c:pt idx="172">
                  <c:v>0.76034353926283416</c:v>
                </c:pt>
                <c:pt idx="173">
                  <c:v>0.58259360926777504</c:v>
                </c:pt>
                <c:pt idx="174">
                  <c:v>0.42831813987720579</c:v>
                </c:pt>
                <c:pt idx="175">
                  <c:v>0.29761371287671068</c:v>
                </c:pt>
                <c:pt idx="176">
                  <c:v>0.1905621083245137</c:v>
                </c:pt>
                <c:pt idx="177">
                  <c:v>0.10723027590660195</c:v>
                </c:pt>
                <c:pt idx="178">
                  <c:v>4.7670311627740602E-2</c:v>
                </c:pt>
                <c:pt idx="179">
                  <c:v>1.1919439761413742E-2</c:v>
                </c:pt>
                <c:pt idx="180">
                  <c:v>0</c:v>
                </c:pt>
                <c:pt idx="181">
                  <c:v>1.1919439761413742E-2</c:v>
                </c:pt>
                <c:pt idx="182">
                  <c:v>4.7670311627740602E-2</c:v>
                </c:pt>
                <c:pt idx="183">
                  <c:v>0.10723027590660195</c:v>
                </c:pt>
                <c:pt idx="184">
                  <c:v>0.1905621083245137</c:v>
                </c:pt>
                <c:pt idx="185">
                  <c:v>0.29761371287671068</c:v>
                </c:pt>
                <c:pt idx="186">
                  <c:v>0.42831813987720579</c:v>
                </c:pt>
                <c:pt idx="187">
                  <c:v>0.58259360926777504</c:v>
                </c:pt>
                <c:pt idx="188">
                  <c:v>0.76034353926283416</c:v>
                </c:pt>
                <c:pt idx="189">
                  <c:v>0.96145658042502191</c:v>
                </c:pt>
                <c:pt idx="190">
                  <c:v>1.1858066552817093</c:v>
                </c:pt>
                <c:pt idx="191">
                  <c:v>1.4332530036121511</c:v>
                </c:pt>
                <c:pt idx="192">
                  <c:v>1.7036402335516811</c:v>
                </c:pt>
                <c:pt idx="193">
                  <c:v>1.9967983786768855</c:v>
                </c:pt>
                <c:pt idx="194">
                  <c:v>2.3125429612538539</c:v>
                </c:pt>
                <c:pt idx="195">
                  <c:v>2.6506750618498245</c:v>
                </c:pt>
                <c:pt idx="196">
                  <c:v>3.010981395526187</c:v>
                </c:pt>
                <c:pt idx="197">
                  <c:v>3.393234394848804</c:v>
                </c:pt>
                <c:pt idx="198">
                  <c:v>3.7971922999709307</c:v>
                </c:pt>
                <c:pt idx="199">
                  <c:v>4.2225992560607608</c:v>
                </c:pt>
                <c:pt idx="200">
                  <c:v>4.669185418365231</c:v>
                </c:pt>
                <c:pt idx="201">
                  <c:v>5.1366670652189157</c:v>
                </c:pt>
                <c:pt idx="202">
                  <c:v>5.6247467193255716</c:v>
                </c:pt>
                <c:pt idx="203">
                  <c:v>6.1331132776574577</c:v>
                </c:pt>
                <c:pt idx="204">
                  <c:v>6.6614421503347501</c:v>
                </c:pt>
                <c:pt idx="205">
                  <c:v>7.2093954088653334</c:v>
                </c:pt>
                <c:pt idx="206">
                  <c:v>7.7766219441411124</c:v>
                </c:pt>
                <c:pt idx="207">
                  <c:v>8.3627576346033266</c:v>
                </c:pt>
                <c:pt idx="208">
                  <c:v>8.9674255250041313</c:v>
                </c:pt>
                <c:pt idx="209">
                  <c:v>9.5902360162071147</c:v>
                </c:pt>
                <c:pt idx="210">
                  <c:v>10.230787066480218</c:v>
                </c:pt>
                <c:pt idx="211">
                  <c:v>10.888664404749221</c:v>
                </c:pt>
                <c:pt idx="212">
                  <c:v>11.563441756287233</c:v>
                </c:pt>
                <c:pt idx="213">
                  <c:v>12.254681081326424</c:v>
                </c:pt>
                <c:pt idx="214">
                  <c:v>12.961932827083103</c:v>
                </c:pt>
                <c:pt idx="215">
                  <c:v>13.684736193691805</c:v>
                </c:pt>
                <c:pt idx="216">
                  <c:v>14.422619414546034</c:v>
                </c:pt>
                <c:pt idx="217">
                  <c:v>15.175100051541193</c:v>
                </c:pt>
                <c:pt idx="218">
                  <c:v>15.941685305711275</c:v>
                </c:pt>
                <c:pt idx="219">
                  <c:v>16.721872343742319</c:v>
                </c:pt>
                <c:pt idx="220">
                  <c:v>17.515148640834553</c:v>
                </c:pt>
                <c:pt idx="221">
                  <c:v>18.320992340368122</c:v>
                </c:pt>
                <c:pt idx="222">
                  <c:v>19.138872630807469</c:v>
                </c:pt>
                <c:pt idx="223">
                  <c:v>19.968250140253815</c:v>
                </c:pt>
                <c:pt idx="224">
                  <c:v>20.808577349024063</c:v>
                </c:pt>
                <c:pt idx="225">
                  <c:v>21.659299020598723</c:v>
                </c:pt>
                <c:pt idx="226">
                  <c:v>22.519852651239603</c:v>
                </c:pt>
                <c:pt idx="227">
                  <c:v>23.389668938528843</c:v>
                </c:pt>
                <c:pt idx="228">
                  <c:v>24.268172269027474</c:v>
                </c:pt>
                <c:pt idx="229">
                  <c:v>25.154781225189026</c:v>
                </c:pt>
                <c:pt idx="230">
                  <c:v>26.048909111596771</c:v>
                </c:pt>
                <c:pt idx="231">
                  <c:v>26.949964500517439</c:v>
                </c:pt>
                <c:pt idx="232">
                  <c:v>27.857351796681428</c:v>
                </c:pt>
                <c:pt idx="233">
                  <c:v>28.770471821111755</c:v>
                </c:pt>
                <c:pt idx="234">
                  <c:v>29.688722413725856</c:v>
                </c:pt>
                <c:pt idx="235">
                  <c:v>30.61149905433237</c:v>
                </c:pt>
                <c:pt idx="236">
                  <c:v>31.538195501534659</c:v>
                </c:pt>
                <c:pt idx="237">
                  <c:v>32.46820444893612</c:v>
                </c:pt>
                <c:pt idx="238">
                  <c:v>33.400918197921698</c:v>
                </c:pt>
                <c:pt idx="239">
                  <c:v>34.33572934616106</c:v>
                </c:pt>
                <c:pt idx="240">
                  <c:v>35.272031490847894</c:v>
                </c:pt>
                <c:pt idx="241">
                  <c:v>36.209219945554338</c:v>
                </c:pt>
                <c:pt idx="242">
                  <c:v>37.146692469439927</c:v>
                </c:pt>
                <c:pt idx="243">
                  <c:v>38.083850007415265</c:v>
                </c:pt>
                <c:pt idx="244">
                  <c:v>39.020097439719081</c:v>
                </c:pt>
                <c:pt idx="245">
                  <c:v>39.954844339227492</c:v>
                </c:pt>
                <c:pt idx="246">
                  <c:v>40.887505734675443</c:v>
                </c:pt>
                <c:pt idx="247">
                  <c:v>41.8175028778372</c:v>
                </c:pt>
                <c:pt idx="248">
                  <c:v>42.744264012581965</c:v>
                </c:pt>
                <c:pt idx="249">
                  <c:v>43.667225143599381</c:v>
                </c:pt>
                <c:pt idx="250">
                  <c:v>44.585830802475641</c:v>
                </c:pt>
                <c:pt idx="251">
                  <c:v>45.499534808696581</c:v>
                </c:pt>
                <c:pt idx="252">
                  <c:v>46.40780102306428</c:v>
                </c:pt>
                <c:pt idx="253">
                  <c:v>47.31010409093355</c:v>
                </c:pt>
                <c:pt idx="254">
                  <c:v>48.205930172614501</c:v>
                </c:pt>
                <c:pt idx="255">
                  <c:v>49.09477765823965</c:v>
                </c:pt>
                <c:pt idx="256">
                  <c:v>49.976157864367863</c:v>
                </c:pt>
                <c:pt idx="257">
                  <c:v>50.849595709589337</c:v>
                </c:pt>
                <c:pt idx="258">
                  <c:v>51.714630366407107</c:v>
                </c:pt>
                <c:pt idx="259">
                  <c:v>52.570815886706512</c:v>
                </c:pt>
                <c:pt idx="260">
                  <c:v>53.417721798178675</c:v>
                </c:pt>
                <c:pt idx="261">
                  <c:v>54.25493366914246</c:v>
                </c:pt>
                <c:pt idx="262">
                  <c:v>55.082053639310942</c:v>
                </c:pt>
                <c:pt idx="263">
                  <c:v>55.898700914170206</c:v>
                </c:pt>
                <c:pt idx="264">
                  <c:v>56.704512220783627</c:v>
                </c:pt>
                <c:pt idx="265">
                  <c:v>57.499142222999268</c:v>
                </c:pt>
                <c:pt idx="266">
                  <c:v>58.282263894223149</c:v>
                </c:pt>
                <c:pt idx="267">
                  <c:v>59.053568846123781</c:v>
                </c:pt>
                <c:pt idx="268">
                  <c:v>59.812767611852252</c:v>
                </c:pt>
                <c:pt idx="269">
                  <c:v>60.559589882595461</c:v>
                </c:pt>
                <c:pt idx="270">
                  <c:v>61.293784696525833</c:v>
                </c:pt>
                <c:pt idx="271">
                  <c:v>62.01512057946492</c:v>
                </c:pt>
                <c:pt idx="272">
                  <c:v>62.723385636840817</c:v>
                </c:pt>
                <c:pt idx="273">
                  <c:v>63.41838759678528</c:v>
                </c:pt>
                <c:pt idx="274">
                  <c:v>64.099953804483192</c:v>
                </c:pt>
                <c:pt idx="275">
                  <c:v>64.76793116815395</c:v>
                </c:pt>
                <c:pt idx="276">
                  <c:v>65.42218605730595</c:v>
                </c:pt>
                <c:pt idx="277">
                  <c:v>66.062604154159516</c:v>
                </c:pt>
                <c:pt idx="278">
                  <c:v>66.689090259380407</c:v>
                </c:pt>
                <c:pt idx="279">
                  <c:v>67.301568053497718</c:v>
                </c:pt>
                <c:pt idx="280">
                  <c:v>67.899979815600645</c:v>
                </c:pt>
                <c:pt idx="281">
                  <c:v>68.484286101110357</c:v>
                </c:pt>
                <c:pt idx="282">
                  <c:v>69.054465380608235</c:v>
                </c:pt>
                <c:pt idx="283">
                  <c:v>69.610513641867684</c:v>
                </c:pt>
                <c:pt idx="284">
                  <c:v>70.152443957380157</c:v>
                </c:pt>
                <c:pt idx="285">
                  <c:v>70.680286019789861</c:v>
                </c:pt>
                <c:pt idx="286">
                  <c:v>71.194085647752246</c:v>
                </c:pt>
                <c:pt idx="287">
                  <c:v>71.693904264809845</c:v>
                </c:pt>
                <c:pt idx="288">
                  <c:v>72.179818353934905</c:v>
                </c:pt>
                <c:pt idx="289">
                  <c:v>72.651918890423445</c:v>
                </c:pt>
                <c:pt idx="290">
                  <c:v>73.110310755836423</c:v>
                </c:pt>
                <c:pt idx="291">
                  <c:v>73.555112135677433</c:v>
                </c:pt>
                <c:pt idx="292">
                  <c:v>73.986453903469027</c:v>
                </c:pt>
                <c:pt idx="293">
                  <c:v>74.404478993842616</c:v>
                </c:pt>
                <c:pt idx="294">
                  <c:v>74.809341767197168</c:v>
                </c:pt>
                <c:pt idx="295">
                  <c:v>75.201207368401811</c:v>
                </c:pt>
                <c:pt idx="296">
                  <c:v>75.580251081928139</c:v>
                </c:pt>
                <c:pt idx="297">
                  <c:v>75.946657685693452</c:v>
                </c:pt>
                <c:pt idx="298">
                  <c:v>76.30062080578324</c:v>
                </c:pt>
                <c:pt idx="299">
                  <c:v>76.642342274098866</c:v>
                </c:pt>
                <c:pt idx="300">
                  <c:v>76.972031490847911</c:v>
                </c:pt>
                <c:pt idx="301">
                  <c:v>77.289904793659559</c:v>
                </c:pt>
                <c:pt idx="302">
                  <c:v>77.596184834970984</c:v>
                </c:pt>
                <c:pt idx="303">
                  <c:v>77.891099969189384</c:v>
                </c:pt>
                <c:pt idx="304">
                  <c:v>78.174883650994929</c:v>
                </c:pt>
                <c:pt idx="305">
                  <c:v>78.447773846009625</c:v>
                </c:pt>
                <c:pt idx="306">
                  <c:v>78.710012454918115</c:v>
                </c:pt>
                <c:pt idx="307">
                  <c:v>78.961844751992601</c:v>
                </c:pt>
                <c:pt idx="308">
                  <c:v>79.203518838841319</c:v>
                </c:pt>
                <c:pt idx="309">
                  <c:v>79.435285114073906</c:v>
                </c:pt>
                <c:pt idx="310">
                  <c:v>79.657395759454147</c:v>
                </c:pt>
                <c:pt idx="311">
                  <c:v>79.870104242997343</c:v>
                </c:pt>
                <c:pt idx="312">
                  <c:v>80.073664839356269</c:v>
                </c:pt>
                <c:pt idx="313">
                  <c:v>80.268332167741221</c:v>
                </c:pt>
                <c:pt idx="314">
                  <c:v>80.454360747519985</c:v>
                </c:pt>
                <c:pt idx="315">
                  <c:v>80.632004571556791</c:v>
                </c:pt>
                <c:pt idx="316">
                  <c:v>80.801516697267601</c:v>
                </c:pt>
                <c:pt idx="317">
                  <c:v>80.963148855292644</c:v>
                </c:pt>
                <c:pt idx="318">
                  <c:v>81.117151075622132</c:v>
                </c:pt>
                <c:pt idx="319">
                  <c:v>81.263771330947293</c:v>
                </c:pt>
                <c:pt idx="320">
                  <c:v>81.403255196957332</c:v>
                </c:pt>
                <c:pt idx="321">
                  <c:v>81.535845529253692</c:v>
                </c:pt>
                <c:pt idx="322">
                  <c:v>81.66178215651189</c:v>
                </c:pt>
                <c:pt idx="323">
                  <c:v>81.781301589485395</c:v>
                </c:pt>
                <c:pt idx="324">
                  <c:v>81.894636745416648</c:v>
                </c:pt>
                <c:pt idx="325">
                  <c:v>82.002016687393706</c:v>
                </c:pt>
                <c:pt idx="326">
                  <c:v>82.103666378173585</c:v>
                </c:pt>
                <c:pt idx="327">
                  <c:v>82.199806447974822</c:v>
                </c:pt>
                <c:pt idx="328">
                  <c:v>82.290652975733167</c:v>
                </c:pt>
                <c:pt idx="329">
                  <c:v>82.376417283305386</c:v>
                </c:pt>
                <c:pt idx="330">
                  <c:v>82.45730574210242</c:v>
                </c:pt>
                <c:pt idx="331">
                  <c:v>82.533519591632739</c:v>
                </c:pt>
                <c:pt idx="332">
                  <c:v>82.605254769438659</c:v>
                </c:pt>
                <c:pt idx="333">
                  <c:v>82.672701751913195</c:v>
                </c:pt>
                <c:pt idx="334">
                  <c:v>82.736045405491637</c:v>
                </c:pt>
                <c:pt idx="335">
                  <c:v>82.795464847721917</c:v>
                </c:pt>
                <c:pt idx="336">
                  <c:v>82.851133317727658</c:v>
                </c:pt>
                <c:pt idx="337">
                  <c:v>82.903218055590997</c:v>
                </c:pt>
                <c:pt idx="338">
                  <c:v>82.951880190195624</c:v>
                </c:pt>
                <c:pt idx="339">
                  <c:v>82.997274635085546</c:v>
                </c:pt>
                <c:pt idx="340">
                  <c:v>83.039549991910008</c:v>
                </c:pt>
                <c:pt idx="341">
                  <c:v>83.078848461043805</c:v>
                </c:pt>
                <c:pt idx="342">
                  <c:v>83.11530575898675</c:v>
                </c:pt>
                <c:pt idx="343">
                  <c:v>83.149051042165979</c:v>
                </c:pt>
                <c:pt idx="344">
                  <c:v>83.180206836781991</c:v>
                </c:pt>
                <c:pt idx="345">
                  <c:v>83.208888974358132</c:v>
                </c:pt>
                <c:pt idx="346">
                  <c:v>83.235206532671953</c:v>
                </c:pt>
                <c:pt idx="347">
                  <c:v>83.259261781765503</c:v>
                </c:pt>
                <c:pt idx="348">
                  <c:v>83.281150134751073</c:v>
                </c:pt>
                <c:pt idx="349">
                  <c:v>83.300960103147332</c:v>
                </c:pt>
                <c:pt idx="350">
                  <c:v>83.318773256499867</c:v>
                </c:pt>
                <c:pt idx="351">
                  <c:v>83.334664186059541</c:v>
                </c:pt>
                <c:pt idx="352">
                  <c:v>83.348700472309815</c:v>
                </c:pt>
                <c:pt idx="353">
                  <c:v>83.360942656154037</c:v>
                </c:pt>
                <c:pt idx="354">
                  <c:v>83.371444213591218</c:v>
                </c:pt>
                <c:pt idx="355">
                  <c:v>83.380251533728284</c:v>
                </c:pt>
                <c:pt idx="356">
                  <c:v>83.38740389999387</c:v>
                </c:pt>
                <c:pt idx="357">
                  <c:v>83.392933474438053</c:v>
                </c:pt>
                <c:pt idx="358">
                  <c:v>83.39686528502034</c:v>
                </c:pt>
                <c:pt idx="359">
                  <c:v>83.399217215804441</c:v>
                </c:pt>
                <c:pt idx="360">
                  <c:v>83.4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78D3-6E4A-BC78-4525EFEF4B4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15239823"/>
        <c:axId val="1221948159"/>
      </c:scatterChart>
      <c:scatterChart>
        <c:scatterStyle val="lineMarker"/>
        <c:varyColors val="0"/>
        <c:ser>
          <c:idx val="1"/>
          <c:order val="1"/>
          <c:tx>
            <c:v>Velocity</c:v>
          </c:tx>
          <c:spPr>
            <a:ln w="25400" cap="rnd">
              <a:solidFill>
                <a:schemeClr val="accent6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Calculations!$H$3:$H$363</c:f>
              <c:numCache>
                <c:formatCode>General</c:formatCode>
                <c:ptCount val="361"/>
                <c:pt idx="0">
                  <c:v>-180</c:v>
                </c:pt>
                <c:pt idx="1">
                  <c:v>-179</c:v>
                </c:pt>
                <c:pt idx="2">
                  <c:v>-178</c:v>
                </c:pt>
                <c:pt idx="3">
                  <c:v>-177</c:v>
                </c:pt>
                <c:pt idx="4">
                  <c:v>-176</c:v>
                </c:pt>
                <c:pt idx="5">
                  <c:v>-175</c:v>
                </c:pt>
                <c:pt idx="6">
                  <c:v>-174</c:v>
                </c:pt>
                <c:pt idx="7">
                  <c:v>-173</c:v>
                </c:pt>
                <c:pt idx="8">
                  <c:v>-172</c:v>
                </c:pt>
                <c:pt idx="9">
                  <c:v>-171</c:v>
                </c:pt>
                <c:pt idx="10">
                  <c:v>-170</c:v>
                </c:pt>
                <c:pt idx="11">
                  <c:v>-169</c:v>
                </c:pt>
                <c:pt idx="12">
                  <c:v>-168</c:v>
                </c:pt>
                <c:pt idx="13">
                  <c:v>-167</c:v>
                </c:pt>
                <c:pt idx="14">
                  <c:v>-166</c:v>
                </c:pt>
                <c:pt idx="15">
                  <c:v>-165</c:v>
                </c:pt>
                <c:pt idx="16">
                  <c:v>-164</c:v>
                </c:pt>
                <c:pt idx="17">
                  <c:v>-163</c:v>
                </c:pt>
                <c:pt idx="18">
                  <c:v>-162</c:v>
                </c:pt>
                <c:pt idx="19">
                  <c:v>-161</c:v>
                </c:pt>
                <c:pt idx="20">
                  <c:v>-160</c:v>
                </c:pt>
                <c:pt idx="21">
                  <c:v>-159</c:v>
                </c:pt>
                <c:pt idx="22">
                  <c:v>-158</c:v>
                </c:pt>
                <c:pt idx="23">
                  <c:v>-157</c:v>
                </c:pt>
                <c:pt idx="24">
                  <c:v>-156</c:v>
                </c:pt>
                <c:pt idx="25">
                  <c:v>-155</c:v>
                </c:pt>
                <c:pt idx="26">
                  <c:v>-154</c:v>
                </c:pt>
                <c:pt idx="27">
                  <c:v>-153</c:v>
                </c:pt>
                <c:pt idx="28">
                  <c:v>-152</c:v>
                </c:pt>
                <c:pt idx="29">
                  <c:v>-151</c:v>
                </c:pt>
                <c:pt idx="30">
                  <c:v>-150</c:v>
                </c:pt>
                <c:pt idx="31">
                  <c:v>-149</c:v>
                </c:pt>
                <c:pt idx="32">
                  <c:v>-148</c:v>
                </c:pt>
                <c:pt idx="33">
                  <c:v>-147</c:v>
                </c:pt>
                <c:pt idx="34">
                  <c:v>-146</c:v>
                </c:pt>
                <c:pt idx="35">
                  <c:v>-145</c:v>
                </c:pt>
                <c:pt idx="36">
                  <c:v>-144</c:v>
                </c:pt>
                <c:pt idx="37">
                  <c:v>-143</c:v>
                </c:pt>
                <c:pt idx="38">
                  <c:v>-142</c:v>
                </c:pt>
                <c:pt idx="39">
                  <c:v>-141</c:v>
                </c:pt>
                <c:pt idx="40">
                  <c:v>-140</c:v>
                </c:pt>
                <c:pt idx="41">
                  <c:v>-139</c:v>
                </c:pt>
                <c:pt idx="42">
                  <c:v>-138</c:v>
                </c:pt>
                <c:pt idx="43">
                  <c:v>-137</c:v>
                </c:pt>
                <c:pt idx="44">
                  <c:v>-136</c:v>
                </c:pt>
                <c:pt idx="45">
                  <c:v>-135</c:v>
                </c:pt>
                <c:pt idx="46">
                  <c:v>-134</c:v>
                </c:pt>
                <c:pt idx="47">
                  <c:v>-133</c:v>
                </c:pt>
                <c:pt idx="48">
                  <c:v>-132</c:v>
                </c:pt>
                <c:pt idx="49">
                  <c:v>-131</c:v>
                </c:pt>
                <c:pt idx="50">
                  <c:v>-130</c:v>
                </c:pt>
                <c:pt idx="51">
                  <c:v>-129</c:v>
                </c:pt>
                <c:pt idx="52">
                  <c:v>-128</c:v>
                </c:pt>
                <c:pt idx="53">
                  <c:v>-127</c:v>
                </c:pt>
                <c:pt idx="54">
                  <c:v>-126</c:v>
                </c:pt>
                <c:pt idx="55">
                  <c:v>-125</c:v>
                </c:pt>
                <c:pt idx="56">
                  <c:v>-124</c:v>
                </c:pt>
                <c:pt idx="57">
                  <c:v>-123</c:v>
                </c:pt>
                <c:pt idx="58">
                  <c:v>-122</c:v>
                </c:pt>
                <c:pt idx="59">
                  <c:v>-121</c:v>
                </c:pt>
                <c:pt idx="60">
                  <c:v>-120</c:v>
                </c:pt>
                <c:pt idx="61">
                  <c:v>-119</c:v>
                </c:pt>
                <c:pt idx="62">
                  <c:v>-118</c:v>
                </c:pt>
                <c:pt idx="63">
                  <c:v>-117</c:v>
                </c:pt>
                <c:pt idx="64">
                  <c:v>-116</c:v>
                </c:pt>
                <c:pt idx="65">
                  <c:v>-115</c:v>
                </c:pt>
                <c:pt idx="66">
                  <c:v>-114</c:v>
                </c:pt>
                <c:pt idx="67">
                  <c:v>-113</c:v>
                </c:pt>
                <c:pt idx="68">
                  <c:v>-112</c:v>
                </c:pt>
                <c:pt idx="69">
                  <c:v>-111</c:v>
                </c:pt>
                <c:pt idx="70">
                  <c:v>-110</c:v>
                </c:pt>
                <c:pt idx="71">
                  <c:v>-109</c:v>
                </c:pt>
                <c:pt idx="72">
                  <c:v>-108</c:v>
                </c:pt>
                <c:pt idx="73">
                  <c:v>-107</c:v>
                </c:pt>
                <c:pt idx="74">
                  <c:v>-106</c:v>
                </c:pt>
                <c:pt idx="75">
                  <c:v>-105</c:v>
                </c:pt>
                <c:pt idx="76">
                  <c:v>-104</c:v>
                </c:pt>
                <c:pt idx="77">
                  <c:v>-103</c:v>
                </c:pt>
                <c:pt idx="78">
                  <c:v>-102</c:v>
                </c:pt>
                <c:pt idx="79">
                  <c:v>-101</c:v>
                </c:pt>
                <c:pt idx="80">
                  <c:v>-100</c:v>
                </c:pt>
                <c:pt idx="81">
                  <c:v>-99</c:v>
                </c:pt>
                <c:pt idx="82">
                  <c:v>-98</c:v>
                </c:pt>
                <c:pt idx="83">
                  <c:v>-97</c:v>
                </c:pt>
                <c:pt idx="84">
                  <c:v>-96</c:v>
                </c:pt>
                <c:pt idx="85">
                  <c:v>-95</c:v>
                </c:pt>
                <c:pt idx="86">
                  <c:v>-94</c:v>
                </c:pt>
                <c:pt idx="87">
                  <c:v>-93</c:v>
                </c:pt>
                <c:pt idx="88">
                  <c:v>-92</c:v>
                </c:pt>
                <c:pt idx="89">
                  <c:v>-91</c:v>
                </c:pt>
                <c:pt idx="90">
                  <c:v>-90</c:v>
                </c:pt>
                <c:pt idx="91">
                  <c:v>-89</c:v>
                </c:pt>
                <c:pt idx="92">
                  <c:v>-88</c:v>
                </c:pt>
                <c:pt idx="93">
                  <c:v>-87</c:v>
                </c:pt>
                <c:pt idx="94">
                  <c:v>-86</c:v>
                </c:pt>
                <c:pt idx="95">
                  <c:v>-85</c:v>
                </c:pt>
                <c:pt idx="96">
                  <c:v>-84</c:v>
                </c:pt>
                <c:pt idx="97">
                  <c:v>-83</c:v>
                </c:pt>
                <c:pt idx="98">
                  <c:v>-82</c:v>
                </c:pt>
                <c:pt idx="99">
                  <c:v>-81</c:v>
                </c:pt>
                <c:pt idx="100">
                  <c:v>-80</c:v>
                </c:pt>
                <c:pt idx="101">
                  <c:v>-79</c:v>
                </c:pt>
                <c:pt idx="102">
                  <c:v>-78</c:v>
                </c:pt>
                <c:pt idx="103">
                  <c:v>-77</c:v>
                </c:pt>
                <c:pt idx="104">
                  <c:v>-76</c:v>
                </c:pt>
                <c:pt idx="105">
                  <c:v>-75</c:v>
                </c:pt>
                <c:pt idx="106">
                  <c:v>-74</c:v>
                </c:pt>
                <c:pt idx="107">
                  <c:v>-73</c:v>
                </c:pt>
                <c:pt idx="108">
                  <c:v>-72</c:v>
                </c:pt>
                <c:pt idx="109">
                  <c:v>-71</c:v>
                </c:pt>
                <c:pt idx="110">
                  <c:v>-70</c:v>
                </c:pt>
                <c:pt idx="111">
                  <c:v>-69</c:v>
                </c:pt>
                <c:pt idx="112">
                  <c:v>-68</c:v>
                </c:pt>
                <c:pt idx="113">
                  <c:v>-67</c:v>
                </c:pt>
                <c:pt idx="114">
                  <c:v>-66</c:v>
                </c:pt>
                <c:pt idx="115">
                  <c:v>-65</c:v>
                </c:pt>
                <c:pt idx="116">
                  <c:v>-64</c:v>
                </c:pt>
                <c:pt idx="117">
                  <c:v>-63</c:v>
                </c:pt>
                <c:pt idx="118">
                  <c:v>-62</c:v>
                </c:pt>
                <c:pt idx="119">
                  <c:v>-61</c:v>
                </c:pt>
                <c:pt idx="120">
                  <c:v>-60</c:v>
                </c:pt>
                <c:pt idx="121">
                  <c:v>-59</c:v>
                </c:pt>
                <c:pt idx="122">
                  <c:v>-58</c:v>
                </c:pt>
                <c:pt idx="123">
                  <c:v>-57</c:v>
                </c:pt>
                <c:pt idx="124">
                  <c:v>-56</c:v>
                </c:pt>
                <c:pt idx="125">
                  <c:v>-55</c:v>
                </c:pt>
                <c:pt idx="126">
                  <c:v>-54</c:v>
                </c:pt>
                <c:pt idx="127">
                  <c:v>-53</c:v>
                </c:pt>
                <c:pt idx="128">
                  <c:v>-52</c:v>
                </c:pt>
                <c:pt idx="129">
                  <c:v>-51</c:v>
                </c:pt>
                <c:pt idx="130">
                  <c:v>-50</c:v>
                </c:pt>
                <c:pt idx="131">
                  <c:v>-49</c:v>
                </c:pt>
                <c:pt idx="132">
                  <c:v>-48</c:v>
                </c:pt>
                <c:pt idx="133">
                  <c:v>-47</c:v>
                </c:pt>
                <c:pt idx="134">
                  <c:v>-46</c:v>
                </c:pt>
                <c:pt idx="135">
                  <c:v>-45</c:v>
                </c:pt>
                <c:pt idx="136">
                  <c:v>-44</c:v>
                </c:pt>
                <c:pt idx="137">
                  <c:v>-43</c:v>
                </c:pt>
                <c:pt idx="138">
                  <c:v>-42</c:v>
                </c:pt>
                <c:pt idx="139">
                  <c:v>-41</c:v>
                </c:pt>
                <c:pt idx="140">
                  <c:v>-40</c:v>
                </c:pt>
                <c:pt idx="141">
                  <c:v>-39</c:v>
                </c:pt>
                <c:pt idx="142">
                  <c:v>-38</c:v>
                </c:pt>
                <c:pt idx="143">
                  <c:v>-37</c:v>
                </c:pt>
                <c:pt idx="144">
                  <c:v>-36</c:v>
                </c:pt>
                <c:pt idx="145">
                  <c:v>-35</c:v>
                </c:pt>
                <c:pt idx="146">
                  <c:v>-34</c:v>
                </c:pt>
                <c:pt idx="147">
                  <c:v>-33</c:v>
                </c:pt>
                <c:pt idx="148">
                  <c:v>-32</c:v>
                </c:pt>
                <c:pt idx="149">
                  <c:v>-31</c:v>
                </c:pt>
                <c:pt idx="150">
                  <c:v>-30</c:v>
                </c:pt>
                <c:pt idx="151">
                  <c:v>-29</c:v>
                </c:pt>
                <c:pt idx="152">
                  <c:v>-28</c:v>
                </c:pt>
                <c:pt idx="153">
                  <c:v>-27</c:v>
                </c:pt>
                <c:pt idx="154">
                  <c:v>-26</c:v>
                </c:pt>
                <c:pt idx="155">
                  <c:v>-25</c:v>
                </c:pt>
                <c:pt idx="156">
                  <c:v>-24</c:v>
                </c:pt>
                <c:pt idx="157">
                  <c:v>-23</c:v>
                </c:pt>
                <c:pt idx="158">
                  <c:v>-22</c:v>
                </c:pt>
                <c:pt idx="159">
                  <c:v>-21</c:v>
                </c:pt>
                <c:pt idx="160">
                  <c:v>-20</c:v>
                </c:pt>
                <c:pt idx="161">
                  <c:v>-19</c:v>
                </c:pt>
                <c:pt idx="162">
                  <c:v>-18</c:v>
                </c:pt>
                <c:pt idx="163">
                  <c:v>-17</c:v>
                </c:pt>
                <c:pt idx="164">
                  <c:v>-16</c:v>
                </c:pt>
                <c:pt idx="165">
                  <c:v>-15</c:v>
                </c:pt>
                <c:pt idx="166">
                  <c:v>-14</c:v>
                </c:pt>
                <c:pt idx="167">
                  <c:v>-13</c:v>
                </c:pt>
                <c:pt idx="168">
                  <c:v>-12</c:v>
                </c:pt>
                <c:pt idx="169">
                  <c:v>-11</c:v>
                </c:pt>
                <c:pt idx="170">
                  <c:v>-10</c:v>
                </c:pt>
                <c:pt idx="171">
                  <c:v>-9</c:v>
                </c:pt>
                <c:pt idx="172">
                  <c:v>-8</c:v>
                </c:pt>
                <c:pt idx="173">
                  <c:v>-7</c:v>
                </c:pt>
                <c:pt idx="174">
                  <c:v>-6</c:v>
                </c:pt>
                <c:pt idx="175">
                  <c:v>-5</c:v>
                </c:pt>
                <c:pt idx="176">
                  <c:v>-4</c:v>
                </c:pt>
                <c:pt idx="177">
                  <c:v>-3</c:v>
                </c:pt>
                <c:pt idx="178">
                  <c:v>-2</c:v>
                </c:pt>
                <c:pt idx="179">
                  <c:v>-1</c:v>
                </c:pt>
                <c:pt idx="180">
                  <c:v>0</c:v>
                </c:pt>
                <c:pt idx="181">
                  <c:v>1</c:v>
                </c:pt>
                <c:pt idx="182">
                  <c:v>2</c:v>
                </c:pt>
                <c:pt idx="183">
                  <c:v>3</c:v>
                </c:pt>
                <c:pt idx="184">
                  <c:v>4</c:v>
                </c:pt>
                <c:pt idx="185">
                  <c:v>5</c:v>
                </c:pt>
                <c:pt idx="186">
                  <c:v>6</c:v>
                </c:pt>
                <c:pt idx="187">
                  <c:v>7</c:v>
                </c:pt>
                <c:pt idx="188">
                  <c:v>8</c:v>
                </c:pt>
                <c:pt idx="189">
                  <c:v>9</c:v>
                </c:pt>
                <c:pt idx="190">
                  <c:v>10</c:v>
                </c:pt>
                <c:pt idx="191">
                  <c:v>11</c:v>
                </c:pt>
                <c:pt idx="192">
                  <c:v>12</c:v>
                </c:pt>
                <c:pt idx="193">
                  <c:v>13</c:v>
                </c:pt>
                <c:pt idx="194">
                  <c:v>14</c:v>
                </c:pt>
                <c:pt idx="195">
                  <c:v>15</c:v>
                </c:pt>
                <c:pt idx="196">
                  <c:v>16</c:v>
                </c:pt>
                <c:pt idx="197">
                  <c:v>17</c:v>
                </c:pt>
                <c:pt idx="198">
                  <c:v>18</c:v>
                </c:pt>
                <c:pt idx="199">
                  <c:v>19</c:v>
                </c:pt>
                <c:pt idx="200">
                  <c:v>20</c:v>
                </c:pt>
                <c:pt idx="201">
                  <c:v>21</c:v>
                </c:pt>
                <c:pt idx="202">
                  <c:v>22</c:v>
                </c:pt>
                <c:pt idx="203">
                  <c:v>23</c:v>
                </c:pt>
                <c:pt idx="204">
                  <c:v>24</c:v>
                </c:pt>
                <c:pt idx="205">
                  <c:v>25</c:v>
                </c:pt>
                <c:pt idx="206">
                  <c:v>26</c:v>
                </c:pt>
                <c:pt idx="207">
                  <c:v>27</c:v>
                </c:pt>
                <c:pt idx="208">
                  <c:v>28</c:v>
                </c:pt>
                <c:pt idx="209">
                  <c:v>29</c:v>
                </c:pt>
                <c:pt idx="210">
                  <c:v>30</c:v>
                </c:pt>
                <c:pt idx="211">
                  <c:v>31</c:v>
                </c:pt>
                <c:pt idx="212">
                  <c:v>32</c:v>
                </c:pt>
                <c:pt idx="213">
                  <c:v>33</c:v>
                </c:pt>
                <c:pt idx="214">
                  <c:v>34</c:v>
                </c:pt>
                <c:pt idx="215">
                  <c:v>35</c:v>
                </c:pt>
                <c:pt idx="216">
                  <c:v>36</c:v>
                </c:pt>
                <c:pt idx="217">
                  <c:v>37</c:v>
                </c:pt>
                <c:pt idx="218">
                  <c:v>38</c:v>
                </c:pt>
                <c:pt idx="219">
                  <c:v>39</c:v>
                </c:pt>
                <c:pt idx="220">
                  <c:v>40</c:v>
                </c:pt>
                <c:pt idx="221">
                  <c:v>41</c:v>
                </c:pt>
                <c:pt idx="222">
                  <c:v>42</c:v>
                </c:pt>
                <c:pt idx="223">
                  <c:v>43</c:v>
                </c:pt>
                <c:pt idx="224">
                  <c:v>44</c:v>
                </c:pt>
                <c:pt idx="225">
                  <c:v>45</c:v>
                </c:pt>
                <c:pt idx="226">
                  <c:v>46</c:v>
                </c:pt>
                <c:pt idx="227">
                  <c:v>47</c:v>
                </c:pt>
                <c:pt idx="228">
                  <c:v>48</c:v>
                </c:pt>
                <c:pt idx="229">
                  <c:v>49</c:v>
                </c:pt>
                <c:pt idx="230">
                  <c:v>50</c:v>
                </c:pt>
                <c:pt idx="231">
                  <c:v>51</c:v>
                </c:pt>
                <c:pt idx="232">
                  <c:v>52</c:v>
                </c:pt>
                <c:pt idx="233">
                  <c:v>53</c:v>
                </c:pt>
                <c:pt idx="234">
                  <c:v>54</c:v>
                </c:pt>
                <c:pt idx="235">
                  <c:v>55</c:v>
                </c:pt>
                <c:pt idx="236">
                  <c:v>56</c:v>
                </c:pt>
                <c:pt idx="237">
                  <c:v>57</c:v>
                </c:pt>
                <c:pt idx="238">
                  <c:v>58</c:v>
                </c:pt>
                <c:pt idx="239">
                  <c:v>59</c:v>
                </c:pt>
                <c:pt idx="240">
                  <c:v>60</c:v>
                </c:pt>
                <c:pt idx="241">
                  <c:v>61</c:v>
                </c:pt>
                <c:pt idx="242">
                  <c:v>62</c:v>
                </c:pt>
                <c:pt idx="243">
                  <c:v>63</c:v>
                </c:pt>
                <c:pt idx="244">
                  <c:v>64</c:v>
                </c:pt>
                <c:pt idx="245">
                  <c:v>65</c:v>
                </c:pt>
                <c:pt idx="246">
                  <c:v>66</c:v>
                </c:pt>
                <c:pt idx="247">
                  <c:v>67</c:v>
                </c:pt>
                <c:pt idx="248">
                  <c:v>68</c:v>
                </c:pt>
                <c:pt idx="249">
                  <c:v>69</c:v>
                </c:pt>
                <c:pt idx="250">
                  <c:v>70</c:v>
                </c:pt>
                <c:pt idx="251">
                  <c:v>71</c:v>
                </c:pt>
                <c:pt idx="252">
                  <c:v>72</c:v>
                </c:pt>
                <c:pt idx="253">
                  <c:v>73</c:v>
                </c:pt>
                <c:pt idx="254">
                  <c:v>74</c:v>
                </c:pt>
                <c:pt idx="255">
                  <c:v>75</c:v>
                </c:pt>
                <c:pt idx="256">
                  <c:v>76</c:v>
                </c:pt>
                <c:pt idx="257">
                  <c:v>77</c:v>
                </c:pt>
                <c:pt idx="258">
                  <c:v>78</c:v>
                </c:pt>
                <c:pt idx="259">
                  <c:v>79</c:v>
                </c:pt>
                <c:pt idx="260">
                  <c:v>80</c:v>
                </c:pt>
                <c:pt idx="261">
                  <c:v>81</c:v>
                </c:pt>
                <c:pt idx="262">
                  <c:v>82</c:v>
                </c:pt>
                <c:pt idx="263">
                  <c:v>83</c:v>
                </c:pt>
                <c:pt idx="264">
                  <c:v>84</c:v>
                </c:pt>
                <c:pt idx="265">
                  <c:v>85</c:v>
                </c:pt>
                <c:pt idx="266">
                  <c:v>86</c:v>
                </c:pt>
                <c:pt idx="267">
                  <c:v>87</c:v>
                </c:pt>
                <c:pt idx="268">
                  <c:v>88</c:v>
                </c:pt>
                <c:pt idx="269">
                  <c:v>89</c:v>
                </c:pt>
                <c:pt idx="270">
                  <c:v>90</c:v>
                </c:pt>
                <c:pt idx="271">
                  <c:v>91</c:v>
                </c:pt>
                <c:pt idx="272">
                  <c:v>92</c:v>
                </c:pt>
                <c:pt idx="273">
                  <c:v>93</c:v>
                </c:pt>
                <c:pt idx="274">
                  <c:v>94</c:v>
                </c:pt>
                <c:pt idx="275">
                  <c:v>95</c:v>
                </c:pt>
                <c:pt idx="276">
                  <c:v>96</c:v>
                </c:pt>
                <c:pt idx="277">
                  <c:v>97</c:v>
                </c:pt>
                <c:pt idx="278">
                  <c:v>98</c:v>
                </c:pt>
                <c:pt idx="279">
                  <c:v>99</c:v>
                </c:pt>
                <c:pt idx="280">
                  <c:v>100</c:v>
                </c:pt>
                <c:pt idx="281">
                  <c:v>101</c:v>
                </c:pt>
                <c:pt idx="282">
                  <c:v>102</c:v>
                </c:pt>
                <c:pt idx="283">
                  <c:v>103</c:v>
                </c:pt>
                <c:pt idx="284">
                  <c:v>104</c:v>
                </c:pt>
                <c:pt idx="285">
                  <c:v>105</c:v>
                </c:pt>
                <c:pt idx="286">
                  <c:v>106</c:v>
                </c:pt>
                <c:pt idx="287">
                  <c:v>107</c:v>
                </c:pt>
                <c:pt idx="288">
                  <c:v>108</c:v>
                </c:pt>
                <c:pt idx="289">
                  <c:v>109</c:v>
                </c:pt>
                <c:pt idx="290">
                  <c:v>110</c:v>
                </c:pt>
                <c:pt idx="291">
                  <c:v>111</c:v>
                </c:pt>
                <c:pt idx="292">
                  <c:v>112</c:v>
                </c:pt>
                <c:pt idx="293">
                  <c:v>113</c:v>
                </c:pt>
                <c:pt idx="294">
                  <c:v>114</c:v>
                </c:pt>
                <c:pt idx="295">
                  <c:v>115</c:v>
                </c:pt>
                <c:pt idx="296">
                  <c:v>116</c:v>
                </c:pt>
                <c:pt idx="297">
                  <c:v>117</c:v>
                </c:pt>
                <c:pt idx="298">
                  <c:v>118</c:v>
                </c:pt>
                <c:pt idx="299">
                  <c:v>119</c:v>
                </c:pt>
                <c:pt idx="300">
                  <c:v>120</c:v>
                </c:pt>
                <c:pt idx="301">
                  <c:v>121</c:v>
                </c:pt>
                <c:pt idx="302">
                  <c:v>122</c:v>
                </c:pt>
                <c:pt idx="303">
                  <c:v>123</c:v>
                </c:pt>
                <c:pt idx="304">
                  <c:v>124</c:v>
                </c:pt>
                <c:pt idx="305">
                  <c:v>125</c:v>
                </c:pt>
                <c:pt idx="306">
                  <c:v>126</c:v>
                </c:pt>
                <c:pt idx="307">
                  <c:v>127</c:v>
                </c:pt>
                <c:pt idx="308">
                  <c:v>128</c:v>
                </c:pt>
                <c:pt idx="309">
                  <c:v>129</c:v>
                </c:pt>
                <c:pt idx="310">
                  <c:v>130</c:v>
                </c:pt>
                <c:pt idx="311">
                  <c:v>131</c:v>
                </c:pt>
                <c:pt idx="312">
                  <c:v>132</c:v>
                </c:pt>
                <c:pt idx="313">
                  <c:v>133</c:v>
                </c:pt>
                <c:pt idx="314">
                  <c:v>134</c:v>
                </c:pt>
                <c:pt idx="315">
                  <c:v>135</c:v>
                </c:pt>
                <c:pt idx="316">
                  <c:v>136</c:v>
                </c:pt>
                <c:pt idx="317">
                  <c:v>137</c:v>
                </c:pt>
                <c:pt idx="318">
                  <c:v>138</c:v>
                </c:pt>
                <c:pt idx="319">
                  <c:v>139</c:v>
                </c:pt>
                <c:pt idx="320">
                  <c:v>140</c:v>
                </c:pt>
                <c:pt idx="321">
                  <c:v>141</c:v>
                </c:pt>
                <c:pt idx="322">
                  <c:v>142</c:v>
                </c:pt>
                <c:pt idx="323">
                  <c:v>143</c:v>
                </c:pt>
                <c:pt idx="324">
                  <c:v>144</c:v>
                </c:pt>
                <c:pt idx="325">
                  <c:v>145</c:v>
                </c:pt>
                <c:pt idx="326">
                  <c:v>146</c:v>
                </c:pt>
                <c:pt idx="327">
                  <c:v>147</c:v>
                </c:pt>
                <c:pt idx="328">
                  <c:v>148</c:v>
                </c:pt>
                <c:pt idx="329">
                  <c:v>149</c:v>
                </c:pt>
                <c:pt idx="330">
                  <c:v>150</c:v>
                </c:pt>
                <c:pt idx="331">
                  <c:v>151</c:v>
                </c:pt>
                <c:pt idx="332">
                  <c:v>152</c:v>
                </c:pt>
                <c:pt idx="333">
                  <c:v>153</c:v>
                </c:pt>
                <c:pt idx="334">
                  <c:v>154</c:v>
                </c:pt>
                <c:pt idx="335">
                  <c:v>155</c:v>
                </c:pt>
                <c:pt idx="336">
                  <c:v>156</c:v>
                </c:pt>
                <c:pt idx="337">
                  <c:v>157</c:v>
                </c:pt>
                <c:pt idx="338">
                  <c:v>158</c:v>
                </c:pt>
                <c:pt idx="339">
                  <c:v>159</c:v>
                </c:pt>
                <c:pt idx="340">
                  <c:v>160</c:v>
                </c:pt>
                <c:pt idx="341">
                  <c:v>161</c:v>
                </c:pt>
                <c:pt idx="342">
                  <c:v>162</c:v>
                </c:pt>
                <c:pt idx="343">
                  <c:v>163</c:v>
                </c:pt>
                <c:pt idx="344">
                  <c:v>164</c:v>
                </c:pt>
                <c:pt idx="345">
                  <c:v>165</c:v>
                </c:pt>
                <c:pt idx="346">
                  <c:v>166</c:v>
                </c:pt>
                <c:pt idx="347">
                  <c:v>167</c:v>
                </c:pt>
                <c:pt idx="348">
                  <c:v>168</c:v>
                </c:pt>
                <c:pt idx="349">
                  <c:v>169</c:v>
                </c:pt>
                <c:pt idx="350">
                  <c:v>170</c:v>
                </c:pt>
                <c:pt idx="351">
                  <c:v>171</c:v>
                </c:pt>
                <c:pt idx="352">
                  <c:v>172</c:v>
                </c:pt>
                <c:pt idx="353">
                  <c:v>173</c:v>
                </c:pt>
                <c:pt idx="354">
                  <c:v>174</c:v>
                </c:pt>
                <c:pt idx="355">
                  <c:v>175</c:v>
                </c:pt>
                <c:pt idx="356">
                  <c:v>176</c:v>
                </c:pt>
                <c:pt idx="357">
                  <c:v>177</c:v>
                </c:pt>
                <c:pt idx="358">
                  <c:v>178</c:v>
                </c:pt>
                <c:pt idx="359">
                  <c:v>179</c:v>
                </c:pt>
                <c:pt idx="360">
                  <c:v>180</c:v>
                </c:pt>
              </c:numCache>
            </c:numRef>
          </c:xVal>
          <c:yVal>
            <c:numRef>
              <c:f>Calculations!$L$3:$L$363</c:f>
              <c:numCache>
                <c:formatCode>0.000</c:formatCode>
                <c:ptCount val="361"/>
                <c:pt idx="0">
                  <c:v>-9.1965045107190872E-16</c:v>
                </c:pt>
                <c:pt idx="1">
                  <c:v>-0.13103193475836317</c:v>
                </c:pt>
                <c:pt idx="2">
                  <c:v>-0.26218277580417743</c:v>
                </c:pt>
                <c:pt idx="3">
                  <c:v>-0.39357119970731436</c:v>
                </c:pt>
                <c:pt idx="4">
                  <c:v>-0.52531542390823593</c:v>
                </c:pt>
                <c:pt idx="5">
                  <c:v>-0.65753297791718091</c:v>
                </c:pt>
                <c:pt idx="6">
                  <c:v>-0.79034047542904518</c:v>
                </c:pt>
                <c:pt idx="7">
                  <c:v>-0.9238533876572943</c:v>
                </c:pt>
                <c:pt idx="8">
                  <c:v>-1.0581858181889332</c:v>
                </c:pt>
                <c:pt idx="9">
                  <c:v>-1.1934502796604833</c:v>
                </c:pt>
                <c:pt idx="10">
                  <c:v>-1.3297574725527705</c:v>
                </c:pt>
                <c:pt idx="11">
                  <c:v>-1.4672160663996781</c:v>
                </c:pt>
                <c:pt idx="12">
                  <c:v>-1.6059324837029199</c:v>
                </c:pt>
                <c:pt idx="13">
                  <c:v>-1.7460106868416816</c:v>
                </c:pt>
                <c:pt idx="14">
                  <c:v>-1.8875519682620725</c:v>
                </c:pt>
                <c:pt idx="15">
                  <c:v>-2.0306547442274239</c:v>
                </c:pt>
                <c:pt idx="16">
                  <c:v>-2.1754143524058622</c:v>
                </c:pt>
                <c:pt idx="17">
                  <c:v>-2.3219228535669956</c:v>
                </c:pt>
                <c:pt idx="18">
                  <c:v>-2.4702688376542441</c:v>
                </c:pt>
                <c:pt idx="19">
                  <c:v>-2.6205372344940514</c:v>
                </c:pt>
                <c:pt idx="20">
                  <c:v>-2.7728091293973836</c:v>
                </c:pt>
                <c:pt idx="21">
                  <c:v>-2.9271615839027665</c:v>
                </c:pt>
                <c:pt idx="22">
                  <c:v>-3.0836674619038678</c:v>
                </c:pt>
                <c:pt idx="23">
                  <c:v>-3.2423952613977054</c:v>
                </c:pt>
                <c:pt idx="24">
                  <c:v>-3.4034089520828119</c:v>
                </c:pt>
                <c:pt idx="25">
                  <c:v>-3.5667678190291281</c:v>
                </c:pt>
                <c:pt idx="26">
                  <c:v>-3.7325263126341</c:v>
                </c:pt>
                <c:pt idx="27">
                  <c:v>-3.9007339050713905</c:v>
                </c:pt>
                <c:pt idx="28">
                  <c:v>-4.07143495343065</c:v>
                </c:pt>
                <c:pt idx="29">
                  <c:v>-4.2446685697384607</c:v>
                </c:pt>
                <c:pt idx="30">
                  <c:v>-4.4204684980418616</c:v>
                </c:pt>
                <c:pt idx="31">
                  <c:v>-4.5988629987272303</c:v>
                </c:pt>
                <c:pt idx="32">
                  <c:v>-4.7798747402380704</c:v>
                </c:pt>
                <c:pt idx="33">
                  <c:v>-4.963520698346251</c:v>
                </c:pt>
                <c:pt idx="34">
                  <c:v>-5.1498120631215416</c:v>
                </c:pt>
                <c:pt idx="35">
                  <c:v>-5.3387541537349845</c:v>
                </c:pt>
                <c:pt idx="36">
                  <c:v>-5.5303463412215788</c:v>
                </c:pt>
                <c:pt idx="37">
                  <c:v>-5.7245819793179447</c:v>
                </c:pt>
                <c:pt idx="38">
                  <c:v>-5.9214483434806606</c:v>
                </c:pt>
                <c:pt idx="39">
                  <c:v>-6.120926578180387</c:v>
                </c:pt>
                <c:pt idx="40">
                  <c:v>-6.3229916525570173</c:v>
                </c:pt>
                <c:pt idx="41">
                  <c:v>-6.5276123245101587</c:v>
                </c:pt>
                <c:pt idx="42">
                  <c:v>-6.7347511132891249</c:v>
                </c:pt>
                <c:pt idx="43">
                  <c:v>-6.9443642806355932</c:v>
                </c:pt>
                <c:pt idx="44">
                  <c:v>-7.1564018205217206</c:v>
                </c:pt>
                <c:pt idx="45">
                  <c:v>-7.3708074575154674</c:v>
                </c:pt>
                <c:pt idx="46">
                  <c:v>-7.5875186537941897</c:v>
                </c:pt>
                <c:pt idx="47">
                  <c:v>-7.8064666248167915</c:v>
                </c:pt>
                <c:pt idx="48">
                  <c:v>-8.0275763636536404</c:v>
                </c:pt>
                <c:pt idx="49">
                  <c:v>-8.2507666739628593</c:v>
                </c:pt>
                <c:pt idx="50">
                  <c:v>-8.4759502115904777</c:v>
                </c:pt>
                <c:pt idx="51">
                  <c:v>-8.7030335347613583</c:v>
                </c:pt>
                <c:pt idx="52">
                  <c:v>-8.9319171628167275</c:v>
                </c:pt>
                <c:pt idx="53">
                  <c:v>-9.1624956434436733</c:v>
                </c:pt>
                <c:pt idx="54">
                  <c:v>-9.3946576283310606</c:v>
                </c:pt>
                <c:pt idx="55">
                  <c:v>-9.6282859571757449</c:v>
                </c:pt>
                <c:pt idx="56">
                  <c:v>-9.8632577499526199</c:v>
                </c:pt>
                <c:pt idx="57">
                  <c:v>-10.09944450735126</c:v>
                </c:pt>
                <c:pt idx="58">
                  <c:v>-10.336712219271993</c:v>
                </c:pt>
                <c:pt idx="59">
                  <c:v>-10.574921481263644</c:v>
                </c:pt>
                <c:pt idx="60">
                  <c:v>-10.813927618775617</c:v>
                </c:pt>
                <c:pt idx="61">
                  <c:v>-11.053580819086545</c:v>
                </c:pt>
                <c:pt idx="62">
                  <c:v>-11.293726270762498</c:v>
                </c:pt>
                <c:pt idx="63">
                  <c:v>-11.534204310487842</c:v>
                </c:pt>
                <c:pt idx="64">
                  <c:v>-11.774850577102574</c:v>
                </c:pt>
                <c:pt idx="65">
                  <c:v>-12.015496172670925</c:v>
                </c:pt>
                <c:pt idx="66">
                  <c:v>-12.255967830396736</c:v>
                </c:pt>
                <c:pt idx="67">
                  <c:v>-12.496088089192765</c:v>
                </c:pt>
                <c:pt idx="68">
                  <c:v>-12.73567547470218</c:v>
                </c:pt>
                <c:pt idx="69">
                  <c:v>-12.974544686562535</c:v>
                </c:pt>
                <c:pt idx="70">
                  <c:v>-13.212506791694349</c:v>
                </c:pt>
                <c:pt idx="71">
                  <c:v>-13.449369423388656</c:v>
                </c:pt>
                <c:pt idx="72">
                  <c:v>-13.684936985960499</c:v>
                </c:pt>
                <c:pt idx="73">
                  <c:v>-13.919010864727998</c:v>
                </c:pt>
                <c:pt idx="74">
                  <c:v>-14.151389641069896</c:v>
                </c:pt>
                <c:pt idx="75">
                  <c:v>-14.38186931230768</c:v>
                </c:pt>
                <c:pt idx="76">
                  <c:v>-14.610243516152218</c:v>
                </c:pt>
                <c:pt idx="77">
                  <c:v>-14.836303759448747</c:v>
                </c:pt>
                <c:pt idx="78">
                  <c:v>-15.059839650948474</c:v>
                </c:pt>
                <c:pt idx="79">
                  <c:v>-15.280639137829649</c:v>
                </c:pt>
                <c:pt idx="80">
                  <c:v>-15.498488745685968</c:v>
                </c:pt>
                <c:pt idx="81">
                  <c:v>-15.713173821695532</c:v>
                </c:pt>
                <c:pt idx="82">
                  <c:v>-15.924478780679211</c:v>
                </c:pt>
                <c:pt idx="83">
                  <c:v>-16.132187353753405</c:v>
                </c:pt>
                <c:pt idx="84">
                  <c:v>-16.336082839278475</c:v>
                </c:pt>
                <c:pt idx="85">
                  <c:v>-16.535948355800922</c:v>
                </c:pt>
                <c:pt idx="86">
                  <c:v>-16.731567096684518</c:v>
                </c:pt>
                <c:pt idx="87">
                  <c:v>-16.922722586123125</c:v>
                </c:pt>
                <c:pt idx="88">
                  <c:v>-17.109198936225731</c:v>
                </c:pt>
                <c:pt idx="89">
                  <c:v>-17.290781104862486</c:v>
                </c:pt>
                <c:pt idx="90">
                  <c:v>-17.46725515395925</c:v>
                </c:pt>
                <c:pt idx="91">
                  <c:v>-17.638408507927021</c:v>
                </c:pt>
                <c:pt idx="92">
                  <c:v>-17.804030211912067</c:v>
                </c:pt>
                <c:pt idx="93">
                  <c:v>-17.963911189552391</c:v>
                </c:pt>
                <c:pt idx="94">
                  <c:v>-18.117844499926242</c:v>
                </c:pt>
                <c:pt idx="95">
                  <c:v>-18.265625593378918</c:v>
                </c:pt>
                <c:pt idx="96">
                  <c:v>-18.407052565915112</c:v>
                </c:pt>
                <c:pt idx="97">
                  <c:v>-18.5419264118452</c:v>
                </c:pt>
                <c:pt idx="98">
                  <c:v>-18.67005127437573</c:v>
                </c:pt>
                <c:pt idx="99">
                  <c:v>-18.79123469383623</c:v>
                </c:pt>
                <c:pt idx="100">
                  <c:v>-18.90528785323707</c:v>
                </c:pt>
                <c:pt idx="101">
                  <c:v>-19.012025820855772</c:v>
                </c:pt>
                <c:pt idx="102">
                  <c:v>-19.111267789552407</c:v>
                </c:pt>
                <c:pt idx="103">
                  <c:v>-19.20283731251827</c:v>
                </c:pt>
                <c:pt idx="104">
                  <c:v>-19.286562535165846</c:v>
                </c:pt>
                <c:pt idx="105">
                  <c:v>-19.362276422872473</c:v>
                </c:pt>
                <c:pt idx="106">
                  <c:v>-19.429816984294526</c:v>
                </c:pt>
                <c:pt idx="107">
                  <c:v>-19.489027489974156</c:v>
                </c:pt>
                <c:pt idx="108">
                  <c:v>-19.539756685965607</c:v>
                </c:pt>
                <c:pt idx="109">
                  <c:v>-19.581859002214095</c:v>
                </c:pt>
                <c:pt idx="110">
                  <c:v>-19.615194755425922</c:v>
                </c:pt>
                <c:pt idx="111">
                  <c:v>-19.639630346174911</c:v>
                </c:pt>
                <c:pt idx="112">
                  <c:v>-19.655038449996862</c:v>
                </c:pt>
                <c:pt idx="113">
                  <c:v>-19.661298202230519</c:v>
                </c:pt>
                <c:pt idx="114">
                  <c:v>-19.658295376370827</c:v>
                </c:pt>
                <c:pt idx="115">
                  <c:v>-19.645922555707731</c:v>
                </c:pt>
                <c:pt idx="116">
                  <c:v>-19.624079298031454</c:v>
                </c:pt>
                <c:pt idx="117">
                  <c:v>-19.592672293193328</c:v>
                </c:pt>
                <c:pt idx="118">
                  <c:v>-19.551615513319511</c:v>
                </c:pt>
                <c:pt idx="119">
                  <c:v>-19.500830355483341</c:v>
                </c:pt>
                <c:pt idx="120">
                  <c:v>-19.440245776651143</c:v>
                </c:pt>
                <c:pt idx="121">
                  <c:v>-19.369798420724976</c:v>
                </c:pt>
                <c:pt idx="122">
                  <c:v>-19.28943273751533</c:v>
                </c:pt>
                <c:pt idx="123">
                  <c:v>-19.199101093486014</c:v>
                </c:pt>
                <c:pt idx="124">
                  <c:v>-19.098763874123222</c:v>
                </c:pt>
                <c:pt idx="125">
                  <c:v>-18.988389577790549</c:v>
                </c:pt>
                <c:pt idx="126">
                  <c:v>-18.867954900941786</c:v>
                </c:pt>
                <c:pt idx="127">
                  <c:v>-18.737444814573223</c:v>
                </c:pt>
                <c:pt idx="128">
                  <c:v>-18.596852631807927</c:v>
                </c:pt>
                <c:pt idx="129">
                  <c:v>-18.44618006651443</c:v>
                </c:pt>
                <c:pt idx="130">
                  <c:v>-18.285437282873147</c:v>
                </c:pt>
                <c:pt idx="131">
                  <c:v>-18.114642935814416</c:v>
                </c:pt>
                <c:pt idx="132">
                  <c:v>-17.933824202262684</c:v>
                </c:pt>
                <c:pt idx="133">
                  <c:v>-17.743016803132473</c:v>
                </c:pt>
                <c:pt idx="134">
                  <c:v>-17.542265016032452</c:v>
                </c:pt>
                <c:pt idx="135">
                  <c:v>-17.33162167864505</c:v>
                </c:pt>
                <c:pt idx="136">
                  <c:v>-17.111148182759987</c:v>
                </c:pt>
                <c:pt idx="137">
                  <c:v>-16.880914458951274</c:v>
                </c:pt>
                <c:pt idx="138">
                  <c:v>-16.640998951898169</c:v>
                </c:pt>
                <c:pt idx="139">
                  <c:v>-16.391488586361721</c:v>
                </c:pt>
                <c:pt idx="140">
                  <c:v>-16.132478723839686</c:v>
                </c:pt>
                <c:pt idx="141">
                  <c:v>-15.864073109933457</c:v>
                </c:pt>
                <c:pt idx="142">
                  <c:v>-15.586383812471862</c:v>
                </c:pt>
                <c:pt idx="143">
                  <c:v>-15.299531150447494</c:v>
                </c:pt>
                <c:pt idx="144">
                  <c:v>-15.003643613832303</c:v>
                </c:pt>
                <c:pt idx="145">
                  <c:v>-14.698857774349792</c:v>
                </c:pt>
                <c:pt idx="146">
                  <c:v>-14.385318187292143</c:v>
                </c:pt>
                <c:pt idx="147">
                  <c:v>-14.063177284481</c:v>
                </c:pt>
                <c:pt idx="148">
                  <c:v>-13.732595258481416</c:v>
                </c:pt>
                <c:pt idx="149">
                  <c:v>-13.39373993818856</c:v>
                </c:pt>
                <c:pt idx="150">
                  <c:v>-13.046786655917387</c:v>
                </c:pt>
                <c:pt idx="151">
                  <c:v>-12.691918106135256</c:v>
                </c:pt>
                <c:pt idx="152">
                  <c:v>-12.329324195987658</c:v>
                </c:pt>
                <c:pt idx="153">
                  <c:v>-11.959201887776878</c:v>
                </c:pt>
                <c:pt idx="154">
                  <c:v>-11.581755033562978</c:v>
                </c:pt>
                <c:pt idx="155">
                  <c:v>-11.197194202065937</c:v>
                </c:pt>
                <c:pt idx="156">
                  <c:v>-10.8057364980569</c:v>
                </c:pt>
                <c:pt idx="157">
                  <c:v>-10.407605374435455</c:v>
                </c:pt>
                <c:pt idx="158">
                  <c:v>-10.003030437198547</c:v>
                </c:pt>
                <c:pt idx="159">
                  <c:v>-9.5922472435151427</c:v>
                </c:pt>
                <c:pt idx="160">
                  <c:v>-9.1754970931289535</c:v>
                </c:pt>
                <c:pt idx="161">
                  <c:v>-8.7530268133194902</c:v>
                </c:pt>
                <c:pt idx="162">
                  <c:v>-8.3250885376593509</c:v>
                </c:pt>
                <c:pt idx="163">
                  <c:v>-7.8919394788131543</c:v>
                </c:pt>
                <c:pt idx="164">
                  <c:v>-7.4538416956304943</c:v>
                </c:pt>
                <c:pt idx="165">
                  <c:v>-7.0110618547922128</c:v>
                </c:pt>
                <c:pt idx="166">
                  <c:v>-6.5638709872757026</c:v>
                </c:pt>
                <c:pt idx="167">
                  <c:v>-6.1125442399112071</c:v>
                </c:pt>
                <c:pt idx="168">
                  <c:v>-5.6573606223068582</c:v>
                </c:pt>
                <c:pt idx="169">
                  <c:v>-5.1986027494258007</c:v>
                </c:pt>
                <c:pt idx="170">
                  <c:v>-4.73655658010387</c:v>
                </c:pt>
                <c:pt idx="171">
                  <c:v>-4.271511151801179</c:v>
                </c:pt>
                <c:pt idx="172">
                  <c:v>-3.8037583118854541</c:v>
                </c:pt>
                <c:pt idx="173">
                  <c:v>-3.3335924457490909</c:v>
                </c:pt>
                <c:pt idx="174">
                  <c:v>-2.8613102020656775</c:v>
                </c:pt>
                <c:pt idx="175">
                  <c:v>-2.3872102154951764</c:v>
                </c:pt>
                <c:pt idx="176">
                  <c:v>-1.9115928271499574</c:v>
                </c:pt>
                <c:pt idx="177">
                  <c:v>-1.4347598031365785</c:v>
                </c:pt>
                <c:pt idx="178">
                  <c:v>-0.95701405149051177</c:v>
                </c:pt>
                <c:pt idx="179">
                  <c:v>-0.47865933782290032</c:v>
                </c:pt>
                <c:pt idx="180">
                  <c:v>0</c:v>
                </c:pt>
                <c:pt idx="181">
                  <c:v>0.47865933782290032</c:v>
                </c:pt>
                <c:pt idx="182">
                  <c:v>0.95701405149051177</c:v>
                </c:pt>
                <c:pt idx="183">
                  <c:v>1.4347598031365785</c:v>
                </c:pt>
                <c:pt idx="184">
                  <c:v>1.9115928271499574</c:v>
                </c:pt>
                <c:pt idx="185">
                  <c:v>2.3872102154951764</c:v>
                </c:pt>
                <c:pt idx="186">
                  <c:v>2.8613102020656775</c:v>
                </c:pt>
                <c:pt idx="187">
                  <c:v>3.3335924457490909</c:v>
                </c:pt>
                <c:pt idx="188">
                  <c:v>3.8037583118854541</c:v>
                </c:pt>
                <c:pt idx="189">
                  <c:v>4.271511151801179</c:v>
                </c:pt>
                <c:pt idx="190">
                  <c:v>4.73655658010387</c:v>
                </c:pt>
                <c:pt idx="191">
                  <c:v>5.1986027494258007</c:v>
                </c:pt>
                <c:pt idx="192">
                  <c:v>5.6573606223068582</c:v>
                </c:pt>
                <c:pt idx="193">
                  <c:v>6.1125442399112071</c:v>
                </c:pt>
                <c:pt idx="194">
                  <c:v>6.5638709872757026</c:v>
                </c:pt>
                <c:pt idx="195">
                  <c:v>7.0110618547922128</c:v>
                </c:pt>
                <c:pt idx="196">
                  <c:v>7.4538416956304943</c:v>
                </c:pt>
                <c:pt idx="197">
                  <c:v>7.8919394788131543</c:v>
                </c:pt>
                <c:pt idx="198">
                  <c:v>8.3250885376593509</c:v>
                </c:pt>
                <c:pt idx="199">
                  <c:v>8.7530268133194902</c:v>
                </c:pt>
                <c:pt idx="200">
                  <c:v>9.1754970931289535</c:v>
                </c:pt>
                <c:pt idx="201">
                  <c:v>9.5922472435151427</c:v>
                </c:pt>
                <c:pt idx="202">
                  <c:v>10.003030437198547</c:v>
                </c:pt>
                <c:pt idx="203">
                  <c:v>10.407605374435455</c:v>
                </c:pt>
                <c:pt idx="204">
                  <c:v>10.8057364980569</c:v>
                </c:pt>
                <c:pt idx="205">
                  <c:v>11.197194202065937</c:v>
                </c:pt>
                <c:pt idx="206">
                  <c:v>11.581755033562978</c:v>
                </c:pt>
                <c:pt idx="207">
                  <c:v>11.959201887776878</c:v>
                </c:pt>
                <c:pt idx="208">
                  <c:v>12.329324195987658</c:v>
                </c:pt>
                <c:pt idx="209">
                  <c:v>12.691918106135256</c:v>
                </c:pt>
                <c:pt idx="210">
                  <c:v>13.046786655917387</c:v>
                </c:pt>
                <c:pt idx="211">
                  <c:v>13.39373993818856</c:v>
                </c:pt>
                <c:pt idx="212">
                  <c:v>13.732595258481416</c:v>
                </c:pt>
                <c:pt idx="213">
                  <c:v>14.063177284481</c:v>
                </c:pt>
                <c:pt idx="214">
                  <c:v>14.385318187292143</c:v>
                </c:pt>
                <c:pt idx="215">
                  <c:v>14.698857774349792</c:v>
                </c:pt>
                <c:pt idx="216">
                  <c:v>15.003643613832303</c:v>
                </c:pt>
                <c:pt idx="217">
                  <c:v>15.299531150447494</c:v>
                </c:pt>
                <c:pt idx="218">
                  <c:v>15.586383812471862</c:v>
                </c:pt>
                <c:pt idx="219">
                  <c:v>15.864073109933457</c:v>
                </c:pt>
                <c:pt idx="220">
                  <c:v>16.132478723839686</c:v>
                </c:pt>
                <c:pt idx="221">
                  <c:v>16.391488586361721</c:v>
                </c:pt>
                <c:pt idx="222">
                  <c:v>16.640998951898169</c:v>
                </c:pt>
                <c:pt idx="223">
                  <c:v>16.880914458951274</c:v>
                </c:pt>
                <c:pt idx="224">
                  <c:v>17.111148182759987</c:v>
                </c:pt>
                <c:pt idx="225">
                  <c:v>17.33162167864505</c:v>
                </c:pt>
                <c:pt idx="226">
                  <c:v>17.542265016032452</c:v>
                </c:pt>
                <c:pt idx="227">
                  <c:v>17.743016803132473</c:v>
                </c:pt>
                <c:pt idx="228">
                  <c:v>17.933824202262684</c:v>
                </c:pt>
                <c:pt idx="229">
                  <c:v>18.114642935814416</c:v>
                </c:pt>
                <c:pt idx="230">
                  <c:v>18.285437282873147</c:v>
                </c:pt>
                <c:pt idx="231">
                  <c:v>18.44618006651443</c:v>
                </c:pt>
                <c:pt idx="232">
                  <c:v>18.596852631807927</c:v>
                </c:pt>
                <c:pt idx="233">
                  <c:v>18.737444814573223</c:v>
                </c:pt>
                <c:pt idx="234">
                  <c:v>18.867954900941786</c:v>
                </c:pt>
                <c:pt idx="235">
                  <c:v>18.988389577790549</c:v>
                </c:pt>
                <c:pt idx="236">
                  <c:v>19.098763874123222</c:v>
                </c:pt>
                <c:pt idx="237">
                  <c:v>19.199101093486014</c:v>
                </c:pt>
                <c:pt idx="238">
                  <c:v>19.28943273751533</c:v>
                </c:pt>
                <c:pt idx="239">
                  <c:v>19.369798420724976</c:v>
                </c:pt>
                <c:pt idx="240">
                  <c:v>19.440245776651143</c:v>
                </c:pt>
                <c:pt idx="241">
                  <c:v>19.500830355483341</c:v>
                </c:pt>
                <c:pt idx="242">
                  <c:v>19.551615513319511</c:v>
                </c:pt>
                <c:pt idx="243">
                  <c:v>19.592672293193328</c:v>
                </c:pt>
                <c:pt idx="244">
                  <c:v>19.624079298031454</c:v>
                </c:pt>
                <c:pt idx="245">
                  <c:v>19.645922555707731</c:v>
                </c:pt>
                <c:pt idx="246">
                  <c:v>19.658295376370827</c:v>
                </c:pt>
                <c:pt idx="247">
                  <c:v>19.661298202230519</c:v>
                </c:pt>
                <c:pt idx="248">
                  <c:v>19.655038449996862</c:v>
                </c:pt>
                <c:pt idx="249">
                  <c:v>19.639630346174911</c:v>
                </c:pt>
                <c:pt idx="250">
                  <c:v>19.615194755425922</c:v>
                </c:pt>
                <c:pt idx="251">
                  <c:v>19.581859002214095</c:v>
                </c:pt>
                <c:pt idx="252">
                  <c:v>19.539756685965607</c:v>
                </c:pt>
                <c:pt idx="253">
                  <c:v>19.489027489974156</c:v>
                </c:pt>
                <c:pt idx="254">
                  <c:v>19.429816984294526</c:v>
                </c:pt>
                <c:pt idx="255">
                  <c:v>19.362276422872473</c:v>
                </c:pt>
                <c:pt idx="256">
                  <c:v>19.286562535165846</c:v>
                </c:pt>
                <c:pt idx="257">
                  <c:v>19.20283731251827</c:v>
                </c:pt>
                <c:pt idx="258">
                  <c:v>19.111267789552407</c:v>
                </c:pt>
                <c:pt idx="259">
                  <c:v>19.012025820855772</c:v>
                </c:pt>
                <c:pt idx="260">
                  <c:v>18.90528785323707</c:v>
                </c:pt>
                <c:pt idx="261">
                  <c:v>18.79123469383623</c:v>
                </c:pt>
                <c:pt idx="262">
                  <c:v>18.67005127437573</c:v>
                </c:pt>
                <c:pt idx="263">
                  <c:v>18.5419264118452</c:v>
                </c:pt>
                <c:pt idx="264">
                  <c:v>18.407052565915112</c:v>
                </c:pt>
                <c:pt idx="265">
                  <c:v>18.265625593378918</c:v>
                </c:pt>
                <c:pt idx="266">
                  <c:v>18.117844499926242</c:v>
                </c:pt>
                <c:pt idx="267">
                  <c:v>17.963911189552391</c:v>
                </c:pt>
                <c:pt idx="268">
                  <c:v>17.804030211912067</c:v>
                </c:pt>
                <c:pt idx="269">
                  <c:v>17.638408507927021</c:v>
                </c:pt>
                <c:pt idx="270">
                  <c:v>17.46725515395925</c:v>
                </c:pt>
                <c:pt idx="271">
                  <c:v>17.290781104862486</c:v>
                </c:pt>
                <c:pt idx="272">
                  <c:v>17.109198936225731</c:v>
                </c:pt>
                <c:pt idx="273">
                  <c:v>16.922722586123125</c:v>
                </c:pt>
                <c:pt idx="274">
                  <c:v>16.731567096684518</c:v>
                </c:pt>
                <c:pt idx="275">
                  <c:v>16.535948355800922</c:v>
                </c:pt>
                <c:pt idx="276">
                  <c:v>16.336082839278475</c:v>
                </c:pt>
                <c:pt idx="277">
                  <c:v>16.132187353753405</c:v>
                </c:pt>
                <c:pt idx="278">
                  <c:v>15.924478780679211</c:v>
                </c:pt>
                <c:pt idx="279">
                  <c:v>15.713173821695532</c:v>
                </c:pt>
                <c:pt idx="280">
                  <c:v>15.498488745685968</c:v>
                </c:pt>
                <c:pt idx="281">
                  <c:v>15.280639137829649</c:v>
                </c:pt>
                <c:pt idx="282">
                  <c:v>15.059839650948474</c:v>
                </c:pt>
                <c:pt idx="283">
                  <c:v>14.836303759448747</c:v>
                </c:pt>
                <c:pt idx="284">
                  <c:v>14.610243516152218</c:v>
                </c:pt>
                <c:pt idx="285">
                  <c:v>14.38186931230768</c:v>
                </c:pt>
                <c:pt idx="286">
                  <c:v>14.151389641069896</c:v>
                </c:pt>
                <c:pt idx="287">
                  <c:v>13.919010864727998</c:v>
                </c:pt>
                <c:pt idx="288">
                  <c:v>13.684936985960499</c:v>
                </c:pt>
                <c:pt idx="289">
                  <c:v>13.449369423388656</c:v>
                </c:pt>
                <c:pt idx="290">
                  <c:v>13.212506791694349</c:v>
                </c:pt>
                <c:pt idx="291">
                  <c:v>12.974544686562535</c:v>
                </c:pt>
                <c:pt idx="292">
                  <c:v>12.73567547470218</c:v>
                </c:pt>
                <c:pt idx="293">
                  <c:v>12.496088089192765</c:v>
                </c:pt>
                <c:pt idx="294">
                  <c:v>12.255967830396736</c:v>
                </c:pt>
                <c:pt idx="295">
                  <c:v>12.015496172670925</c:v>
                </c:pt>
                <c:pt idx="296">
                  <c:v>11.774850577102574</c:v>
                </c:pt>
                <c:pt idx="297">
                  <c:v>11.534204310487842</c:v>
                </c:pt>
                <c:pt idx="298">
                  <c:v>11.293726270762498</c:v>
                </c:pt>
                <c:pt idx="299">
                  <c:v>11.053580819086545</c:v>
                </c:pt>
                <c:pt idx="300">
                  <c:v>10.813927618775617</c:v>
                </c:pt>
                <c:pt idx="301">
                  <c:v>10.574921481263644</c:v>
                </c:pt>
                <c:pt idx="302">
                  <c:v>10.336712219271993</c:v>
                </c:pt>
                <c:pt idx="303">
                  <c:v>10.09944450735126</c:v>
                </c:pt>
                <c:pt idx="304">
                  <c:v>9.8632577499526199</c:v>
                </c:pt>
                <c:pt idx="305">
                  <c:v>9.6282859571757449</c:v>
                </c:pt>
                <c:pt idx="306">
                  <c:v>9.3946576283310606</c:v>
                </c:pt>
                <c:pt idx="307">
                  <c:v>9.1624956434436733</c:v>
                </c:pt>
                <c:pt idx="308">
                  <c:v>8.9319171628167275</c:v>
                </c:pt>
                <c:pt idx="309">
                  <c:v>8.7030335347613583</c:v>
                </c:pt>
                <c:pt idx="310">
                  <c:v>8.4759502115904777</c:v>
                </c:pt>
                <c:pt idx="311">
                  <c:v>8.2507666739628593</c:v>
                </c:pt>
                <c:pt idx="312">
                  <c:v>8.0275763636536404</c:v>
                </c:pt>
                <c:pt idx="313">
                  <c:v>7.8064666248167915</c:v>
                </c:pt>
                <c:pt idx="314">
                  <c:v>7.5875186537941897</c:v>
                </c:pt>
                <c:pt idx="315">
                  <c:v>7.3708074575154674</c:v>
                </c:pt>
                <c:pt idx="316">
                  <c:v>7.1564018205217206</c:v>
                </c:pt>
                <c:pt idx="317">
                  <c:v>6.9443642806355932</c:v>
                </c:pt>
                <c:pt idx="318">
                  <c:v>6.7347511132891249</c:v>
                </c:pt>
                <c:pt idx="319">
                  <c:v>6.5276123245101587</c:v>
                </c:pt>
                <c:pt idx="320">
                  <c:v>6.3229916525570173</c:v>
                </c:pt>
                <c:pt idx="321">
                  <c:v>6.120926578180387</c:v>
                </c:pt>
                <c:pt idx="322">
                  <c:v>5.9214483434806606</c:v>
                </c:pt>
                <c:pt idx="323">
                  <c:v>5.7245819793179447</c:v>
                </c:pt>
                <c:pt idx="324">
                  <c:v>5.5303463412215788</c:v>
                </c:pt>
                <c:pt idx="325">
                  <c:v>5.3387541537349845</c:v>
                </c:pt>
                <c:pt idx="326">
                  <c:v>5.1498120631215416</c:v>
                </c:pt>
                <c:pt idx="327">
                  <c:v>4.963520698346251</c:v>
                </c:pt>
                <c:pt idx="328">
                  <c:v>4.7798747402380704</c:v>
                </c:pt>
                <c:pt idx="329">
                  <c:v>4.5988629987272303</c:v>
                </c:pt>
                <c:pt idx="330">
                  <c:v>4.4204684980418616</c:v>
                </c:pt>
                <c:pt idx="331">
                  <c:v>4.2446685697384607</c:v>
                </c:pt>
                <c:pt idx="332">
                  <c:v>4.07143495343065</c:v>
                </c:pt>
                <c:pt idx="333">
                  <c:v>3.9007339050713905</c:v>
                </c:pt>
                <c:pt idx="334">
                  <c:v>3.7325263126341</c:v>
                </c:pt>
                <c:pt idx="335">
                  <c:v>3.5667678190291281</c:v>
                </c:pt>
                <c:pt idx="336">
                  <c:v>3.4034089520828119</c:v>
                </c:pt>
                <c:pt idx="337">
                  <c:v>3.2423952613977054</c:v>
                </c:pt>
                <c:pt idx="338">
                  <c:v>3.0836674619038678</c:v>
                </c:pt>
                <c:pt idx="339">
                  <c:v>2.9271615839027665</c:v>
                </c:pt>
                <c:pt idx="340">
                  <c:v>2.7728091293973836</c:v>
                </c:pt>
                <c:pt idx="341">
                  <c:v>2.6205372344940514</c:v>
                </c:pt>
                <c:pt idx="342">
                  <c:v>2.4702688376542441</c:v>
                </c:pt>
                <c:pt idx="343">
                  <c:v>2.3219228535669956</c:v>
                </c:pt>
                <c:pt idx="344">
                  <c:v>2.1754143524058622</c:v>
                </c:pt>
                <c:pt idx="345">
                  <c:v>2.0306547442274239</c:v>
                </c:pt>
                <c:pt idx="346">
                  <c:v>1.8875519682620725</c:v>
                </c:pt>
                <c:pt idx="347">
                  <c:v>1.7460106868416816</c:v>
                </c:pt>
                <c:pt idx="348">
                  <c:v>1.6059324837029199</c:v>
                </c:pt>
                <c:pt idx="349">
                  <c:v>1.4672160663996781</c:v>
                </c:pt>
                <c:pt idx="350">
                  <c:v>1.3297574725527705</c:v>
                </c:pt>
                <c:pt idx="351">
                  <c:v>1.1934502796604833</c:v>
                </c:pt>
                <c:pt idx="352">
                  <c:v>1.0581858181889332</c:v>
                </c:pt>
                <c:pt idx="353">
                  <c:v>0.9238533876572943</c:v>
                </c:pt>
                <c:pt idx="354">
                  <c:v>0.79034047542904518</c:v>
                </c:pt>
                <c:pt idx="355">
                  <c:v>0.65753297791718091</c:v>
                </c:pt>
                <c:pt idx="356">
                  <c:v>0.52531542390823593</c:v>
                </c:pt>
                <c:pt idx="357">
                  <c:v>0.39357119970731436</c:v>
                </c:pt>
                <c:pt idx="358">
                  <c:v>0.26218277580417743</c:v>
                </c:pt>
                <c:pt idx="359">
                  <c:v>0.13103193475836317</c:v>
                </c:pt>
                <c:pt idx="360">
                  <c:v>9.1965045107190872E-16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8D3-6E4A-BC78-4525EFEF4B4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61972415"/>
        <c:axId val="1261762303"/>
      </c:scatterChart>
      <c:valAx>
        <c:axId val="121523982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Crank</a:t>
                </a:r>
                <a:r>
                  <a:rPr lang="en-GB" baseline="0"/>
                  <a:t> Angle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21948159"/>
        <c:crosses val="autoZero"/>
        <c:crossBetween val="midCat"/>
        <c:majorUnit val="45"/>
      </c:valAx>
      <c:valAx>
        <c:axId val="122194815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15239823"/>
        <c:crosses val="autoZero"/>
        <c:crossBetween val="midCat"/>
      </c:valAx>
      <c:valAx>
        <c:axId val="1261762303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Piston Speed (m/s)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61972415"/>
        <c:crosses val="max"/>
        <c:crossBetween val="midCat"/>
      </c:valAx>
      <c:valAx>
        <c:axId val="1261972415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261762303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userShapes r:id="rId3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Piston Position and Acceleration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Calculations!$H$3:$H$363</c:f>
              <c:numCache>
                <c:formatCode>General</c:formatCode>
                <c:ptCount val="361"/>
                <c:pt idx="0">
                  <c:v>-180</c:v>
                </c:pt>
                <c:pt idx="1">
                  <c:v>-179</c:v>
                </c:pt>
                <c:pt idx="2">
                  <c:v>-178</c:v>
                </c:pt>
                <c:pt idx="3">
                  <c:v>-177</c:v>
                </c:pt>
                <c:pt idx="4">
                  <c:v>-176</c:v>
                </c:pt>
                <c:pt idx="5">
                  <c:v>-175</c:v>
                </c:pt>
                <c:pt idx="6">
                  <c:v>-174</c:v>
                </c:pt>
                <c:pt idx="7">
                  <c:v>-173</c:v>
                </c:pt>
                <c:pt idx="8">
                  <c:v>-172</c:v>
                </c:pt>
                <c:pt idx="9">
                  <c:v>-171</c:v>
                </c:pt>
                <c:pt idx="10">
                  <c:v>-170</c:v>
                </c:pt>
                <c:pt idx="11">
                  <c:v>-169</c:v>
                </c:pt>
                <c:pt idx="12">
                  <c:v>-168</c:v>
                </c:pt>
                <c:pt idx="13">
                  <c:v>-167</c:v>
                </c:pt>
                <c:pt idx="14">
                  <c:v>-166</c:v>
                </c:pt>
                <c:pt idx="15">
                  <c:v>-165</c:v>
                </c:pt>
                <c:pt idx="16">
                  <c:v>-164</c:v>
                </c:pt>
                <c:pt idx="17">
                  <c:v>-163</c:v>
                </c:pt>
                <c:pt idx="18">
                  <c:v>-162</c:v>
                </c:pt>
                <c:pt idx="19">
                  <c:v>-161</c:v>
                </c:pt>
                <c:pt idx="20">
                  <c:v>-160</c:v>
                </c:pt>
                <c:pt idx="21">
                  <c:v>-159</c:v>
                </c:pt>
                <c:pt idx="22">
                  <c:v>-158</c:v>
                </c:pt>
                <c:pt idx="23">
                  <c:v>-157</c:v>
                </c:pt>
                <c:pt idx="24">
                  <c:v>-156</c:v>
                </c:pt>
                <c:pt idx="25">
                  <c:v>-155</c:v>
                </c:pt>
                <c:pt idx="26">
                  <c:v>-154</c:v>
                </c:pt>
                <c:pt idx="27">
                  <c:v>-153</c:v>
                </c:pt>
                <c:pt idx="28">
                  <c:v>-152</c:v>
                </c:pt>
                <c:pt idx="29">
                  <c:v>-151</c:v>
                </c:pt>
                <c:pt idx="30">
                  <c:v>-150</c:v>
                </c:pt>
                <c:pt idx="31">
                  <c:v>-149</c:v>
                </c:pt>
                <c:pt idx="32">
                  <c:v>-148</c:v>
                </c:pt>
                <c:pt idx="33">
                  <c:v>-147</c:v>
                </c:pt>
                <c:pt idx="34">
                  <c:v>-146</c:v>
                </c:pt>
                <c:pt idx="35">
                  <c:v>-145</c:v>
                </c:pt>
                <c:pt idx="36">
                  <c:v>-144</c:v>
                </c:pt>
                <c:pt idx="37">
                  <c:v>-143</c:v>
                </c:pt>
                <c:pt idx="38">
                  <c:v>-142</c:v>
                </c:pt>
                <c:pt idx="39">
                  <c:v>-141</c:v>
                </c:pt>
                <c:pt idx="40">
                  <c:v>-140</c:v>
                </c:pt>
                <c:pt idx="41">
                  <c:v>-139</c:v>
                </c:pt>
                <c:pt idx="42">
                  <c:v>-138</c:v>
                </c:pt>
                <c:pt idx="43">
                  <c:v>-137</c:v>
                </c:pt>
                <c:pt idx="44">
                  <c:v>-136</c:v>
                </c:pt>
                <c:pt idx="45">
                  <c:v>-135</c:v>
                </c:pt>
                <c:pt idx="46">
                  <c:v>-134</c:v>
                </c:pt>
                <c:pt idx="47">
                  <c:v>-133</c:v>
                </c:pt>
                <c:pt idx="48">
                  <c:v>-132</c:v>
                </c:pt>
                <c:pt idx="49">
                  <c:v>-131</c:v>
                </c:pt>
                <c:pt idx="50">
                  <c:v>-130</c:v>
                </c:pt>
                <c:pt idx="51">
                  <c:v>-129</c:v>
                </c:pt>
                <c:pt idx="52">
                  <c:v>-128</c:v>
                </c:pt>
                <c:pt idx="53">
                  <c:v>-127</c:v>
                </c:pt>
                <c:pt idx="54">
                  <c:v>-126</c:v>
                </c:pt>
                <c:pt idx="55">
                  <c:v>-125</c:v>
                </c:pt>
                <c:pt idx="56">
                  <c:v>-124</c:v>
                </c:pt>
                <c:pt idx="57">
                  <c:v>-123</c:v>
                </c:pt>
                <c:pt idx="58">
                  <c:v>-122</c:v>
                </c:pt>
                <c:pt idx="59">
                  <c:v>-121</c:v>
                </c:pt>
                <c:pt idx="60">
                  <c:v>-120</c:v>
                </c:pt>
                <c:pt idx="61">
                  <c:v>-119</c:v>
                </c:pt>
                <c:pt idx="62">
                  <c:v>-118</c:v>
                </c:pt>
                <c:pt idx="63">
                  <c:v>-117</c:v>
                </c:pt>
                <c:pt idx="64">
                  <c:v>-116</c:v>
                </c:pt>
                <c:pt idx="65">
                  <c:v>-115</c:v>
                </c:pt>
                <c:pt idx="66">
                  <c:v>-114</c:v>
                </c:pt>
                <c:pt idx="67">
                  <c:v>-113</c:v>
                </c:pt>
                <c:pt idx="68">
                  <c:v>-112</c:v>
                </c:pt>
                <c:pt idx="69">
                  <c:v>-111</c:v>
                </c:pt>
                <c:pt idx="70">
                  <c:v>-110</c:v>
                </c:pt>
                <c:pt idx="71">
                  <c:v>-109</c:v>
                </c:pt>
                <c:pt idx="72">
                  <c:v>-108</c:v>
                </c:pt>
                <c:pt idx="73">
                  <c:v>-107</c:v>
                </c:pt>
                <c:pt idx="74">
                  <c:v>-106</c:v>
                </c:pt>
                <c:pt idx="75">
                  <c:v>-105</c:v>
                </c:pt>
                <c:pt idx="76">
                  <c:v>-104</c:v>
                </c:pt>
                <c:pt idx="77">
                  <c:v>-103</c:v>
                </c:pt>
                <c:pt idx="78">
                  <c:v>-102</c:v>
                </c:pt>
                <c:pt idx="79">
                  <c:v>-101</c:v>
                </c:pt>
                <c:pt idx="80">
                  <c:v>-100</c:v>
                </c:pt>
                <c:pt idx="81">
                  <c:v>-99</c:v>
                </c:pt>
                <c:pt idx="82">
                  <c:v>-98</c:v>
                </c:pt>
                <c:pt idx="83">
                  <c:v>-97</c:v>
                </c:pt>
                <c:pt idx="84">
                  <c:v>-96</c:v>
                </c:pt>
                <c:pt idx="85">
                  <c:v>-95</c:v>
                </c:pt>
                <c:pt idx="86">
                  <c:v>-94</c:v>
                </c:pt>
                <c:pt idx="87">
                  <c:v>-93</c:v>
                </c:pt>
                <c:pt idx="88">
                  <c:v>-92</c:v>
                </c:pt>
                <c:pt idx="89">
                  <c:v>-91</c:v>
                </c:pt>
                <c:pt idx="90">
                  <c:v>-90</c:v>
                </c:pt>
                <c:pt idx="91">
                  <c:v>-89</c:v>
                </c:pt>
                <c:pt idx="92">
                  <c:v>-88</c:v>
                </c:pt>
                <c:pt idx="93">
                  <c:v>-87</c:v>
                </c:pt>
                <c:pt idx="94">
                  <c:v>-86</c:v>
                </c:pt>
                <c:pt idx="95">
                  <c:v>-85</c:v>
                </c:pt>
                <c:pt idx="96">
                  <c:v>-84</c:v>
                </c:pt>
                <c:pt idx="97">
                  <c:v>-83</c:v>
                </c:pt>
                <c:pt idx="98">
                  <c:v>-82</c:v>
                </c:pt>
                <c:pt idx="99">
                  <c:v>-81</c:v>
                </c:pt>
                <c:pt idx="100">
                  <c:v>-80</c:v>
                </c:pt>
                <c:pt idx="101">
                  <c:v>-79</c:v>
                </c:pt>
                <c:pt idx="102">
                  <c:v>-78</c:v>
                </c:pt>
                <c:pt idx="103">
                  <c:v>-77</c:v>
                </c:pt>
                <c:pt idx="104">
                  <c:v>-76</c:v>
                </c:pt>
                <c:pt idx="105">
                  <c:v>-75</c:v>
                </c:pt>
                <c:pt idx="106">
                  <c:v>-74</c:v>
                </c:pt>
                <c:pt idx="107">
                  <c:v>-73</c:v>
                </c:pt>
                <c:pt idx="108">
                  <c:v>-72</c:v>
                </c:pt>
                <c:pt idx="109">
                  <c:v>-71</c:v>
                </c:pt>
                <c:pt idx="110">
                  <c:v>-70</c:v>
                </c:pt>
                <c:pt idx="111">
                  <c:v>-69</c:v>
                </c:pt>
                <c:pt idx="112">
                  <c:v>-68</c:v>
                </c:pt>
                <c:pt idx="113">
                  <c:v>-67</c:v>
                </c:pt>
                <c:pt idx="114">
                  <c:v>-66</c:v>
                </c:pt>
                <c:pt idx="115">
                  <c:v>-65</c:v>
                </c:pt>
                <c:pt idx="116">
                  <c:v>-64</c:v>
                </c:pt>
                <c:pt idx="117">
                  <c:v>-63</c:v>
                </c:pt>
                <c:pt idx="118">
                  <c:v>-62</c:v>
                </c:pt>
                <c:pt idx="119">
                  <c:v>-61</c:v>
                </c:pt>
                <c:pt idx="120">
                  <c:v>-60</c:v>
                </c:pt>
                <c:pt idx="121">
                  <c:v>-59</c:v>
                </c:pt>
                <c:pt idx="122">
                  <c:v>-58</c:v>
                </c:pt>
                <c:pt idx="123">
                  <c:v>-57</c:v>
                </c:pt>
                <c:pt idx="124">
                  <c:v>-56</c:v>
                </c:pt>
                <c:pt idx="125">
                  <c:v>-55</c:v>
                </c:pt>
                <c:pt idx="126">
                  <c:v>-54</c:v>
                </c:pt>
                <c:pt idx="127">
                  <c:v>-53</c:v>
                </c:pt>
                <c:pt idx="128">
                  <c:v>-52</c:v>
                </c:pt>
                <c:pt idx="129">
                  <c:v>-51</c:v>
                </c:pt>
                <c:pt idx="130">
                  <c:v>-50</c:v>
                </c:pt>
                <c:pt idx="131">
                  <c:v>-49</c:v>
                </c:pt>
                <c:pt idx="132">
                  <c:v>-48</c:v>
                </c:pt>
                <c:pt idx="133">
                  <c:v>-47</c:v>
                </c:pt>
                <c:pt idx="134">
                  <c:v>-46</c:v>
                </c:pt>
                <c:pt idx="135">
                  <c:v>-45</c:v>
                </c:pt>
                <c:pt idx="136">
                  <c:v>-44</c:v>
                </c:pt>
                <c:pt idx="137">
                  <c:v>-43</c:v>
                </c:pt>
                <c:pt idx="138">
                  <c:v>-42</c:v>
                </c:pt>
                <c:pt idx="139">
                  <c:v>-41</c:v>
                </c:pt>
                <c:pt idx="140">
                  <c:v>-40</c:v>
                </c:pt>
                <c:pt idx="141">
                  <c:v>-39</c:v>
                </c:pt>
                <c:pt idx="142">
                  <c:v>-38</c:v>
                </c:pt>
                <c:pt idx="143">
                  <c:v>-37</c:v>
                </c:pt>
                <c:pt idx="144">
                  <c:v>-36</c:v>
                </c:pt>
                <c:pt idx="145">
                  <c:v>-35</c:v>
                </c:pt>
                <c:pt idx="146">
                  <c:v>-34</c:v>
                </c:pt>
                <c:pt idx="147">
                  <c:v>-33</c:v>
                </c:pt>
                <c:pt idx="148">
                  <c:v>-32</c:v>
                </c:pt>
                <c:pt idx="149">
                  <c:v>-31</c:v>
                </c:pt>
                <c:pt idx="150">
                  <c:v>-30</c:v>
                </c:pt>
                <c:pt idx="151">
                  <c:v>-29</c:v>
                </c:pt>
                <c:pt idx="152">
                  <c:v>-28</c:v>
                </c:pt>
                <c:pt idx="153">
                  <c:v>-27</c:v>
                </c:pt>
                <c:pt idx="154">
                  <c:v>-26</c:v>
                </c:pt>
                <c:pt idx="155">
                  <c:v>-25</c:v>
                </c:pt>
                <c:pt idx="156">
                  <c:v>-24</c:v>
                </c:pt>
                <c:pt idx="157">
                  <c:v>-23</c:v>
                </c:pt>
                <c:pt idx="158">
                  <c:v>-22</c:v>
                </c:pt>
                <c:pt idx="159">
                  <c:v>-21</c:v>
                </c:pt>
                <c:pt idx="160">
                  <c:v>-20</c:v>
                </c:pt>
                <c:pt idx="161">
                  <c:v>-19</c:v>
                </c:pt>
                <c:pt idx="162">
                  <c:v>-18</c:v>
                </c:pt>
                <c:pt idx="163">
                  <c:v>-17</c:v>
                </c:pt>
                <c:pt idx="164">
                  <c:v>-16</c:v>
                </c:pt>
                <c:pt idx="165">
                  <c:v>-15</c:v>
                </c:pt>
                <c:pt idx="166">
                  <c:v>-14</c:v>
                </c:pt>
                <c:pt idx="167">
                  <c:v>-13</c:v>
                </c:pt>
                <c:pt idx="168">
                  <c:v>-12</c:v>
                </c:pt>
                <c:pt idx="169">
                  <c:v>-11</c:v>
                </c:pt>
                <c:pt idx="170">
                  <c:v>-10</c:v>
                </c:pt>
                <c:pt idx="171">
                  <c:v>-9</c:v>
                </c:pt>
                <c:pt idx="172">
                  <c:v>-8</c:v>
                </c:pt>
                <c:pt idx="173">
                  <c:v>-7</c:v>
                </c:pt>
                <c:pt idx="174">
                  <c:v>-6</c:v>
                </c:pt>
                <c:pt idx="175">
                  <c:v>-5</c:v>
                </c:pt>
                <c:pt idx="176">
                  <c:v>-4</c:v>
                </c:pt>
                <c:pt idx="177">
                  <c:v>-3</c:v>
                </c:pt>
                <c:pt idx="178">
                  <c:v>-2</c:v>
                </c:pt>
                <c:pt idx="179">
                  <c:v>-1</c:v>
                </c:pt>
                <c:pt idx="180">
                  <c:v>0</c:v>
                </c:pt>
                <c:pt idx="181">
                  <c:v>1</c:v>
                </c:pt>
                <c:pt idx="182">
                  <c:v>2</c:v>
                </c:pt>
                <c:pt idx="183">
                  <c:v>3</c:v>
                </c:pt>
                <c:pt idx="184">
                  <c:v>4</c:v>
                </c:pt>
                <c:pt idx="185">
                  <c:v>5</c:v>
                </c:pt>
                <c:pt idx="186">
                  <c:v>6</c:v>
                </c:pt>
                <c:pt idx="187">
                  <c:v>7</c:v>
                </c:pt>
                <c:pt idx="188">
                  <c:v>8</c:v>
                </c:pt>
                <c:pt idx="189">
                  <c:v>9</c:v>
                </c:pt>
                <c:pt idx="190">
                  <c:v>10</c:v>
                </c:pt>
                <c:pt idx="191">
                  <c:v>11</c:v>
                </c:pt>
                <c:pt idx="192">
                  <c:v>12</c:v>
                </c:pt>
                <c:pt idx="193">
                  <c:v>13</c:v>
                </c:pt>
                <c:pt idx="194">
                  <c:v>14</c:v>
                </c:pt>
                <c:pt idx="195">
                  <c:v>15</c:v>
                </c:pt>
                <c:pt idx="196">
                  <c:v>16</c:v>
                </c:pt>
                <c:pt idx="197">
                  <c:v>17</c:v>
                </c:pt>
                <c:pt idx="198">
                  <c:v>18</c:v>
                </c:pt>
                <c:pt idx="199">
                  <c:v>19</c:v>
                </c:pt>
                <c:pt idx="200">
                  <c:v>20</c:v>
                </c:pt>
                <c:pt idx="201">
                  <c:v>21</c:v>
                </c:pt>
                <c:pt idx="202">
                  <c:v>22</c:v>
                </c:pt>
                <c:pt idx="203">
                  <c:v>23</c:v>
                </c:pt>
                <c:pt idx="204">
                  <c:v>24</c:v>
                </c:pt>
                <c:pt idx="205">
                  <c:v>25</c:v>
                </c:pt>
                <c:pt idx="206">
                  <c:v>26</c:v>
                </c:pt>
                <c:pt idx="207">
                  <c:v>27</c:v>
                </c:pt>
                <c:pt idx="208">
                  <c:v>28</c:v>
                </c:pt>
                <c:pt idx="209">
                  <c:v>29</c:v>
                </c:pt>
                <c:pt idx="210">
                  <c:v>30</c:v>
                </c:pt>
                <c:pt idx="211">
                  <c:v>31</c:v>
                </c:pt>
                <c:pt idx="212">
                  <c:v>32</c:v>
                </c:pt>
                <c:pt idx="213">
                  <c:v>33</c:v>
                </c:pt>
                <c:pt idx="214">
                  <c:v>34</c:v>
                </c:pt>
                <c:pt idx="215">
                  <c:v>35</c:v>
                </c:pt>
                <c:pt idx="216">
                  <c:v>36</c:v>
                </c:pt>
                <c:pt idx="217">
                  <c:v>37</c:v>
                </c:pt>
                <c:pt idx="218">
                  <c:v>38</c:v>
                </c:pt>
                <c:pt idx="219">
                  <c:v>39</c:v>
                </c:pt>
                <c:pt idx="220">
                  <c:v>40</c:v>
                </c:pt>
                <c:pt idx="221">
                  <c:v>41</c:v>
                </c:pt>
                <c:pt idx="222">
                  <c:v>42</c:v>
                </c:pt>
                <c:pt idx="223">
                  <c:v>43</c:v>
                </c:pt>
                <c:pt idx="224">
                  <c:v>44</c:v>
                </c:pt>
                <c:pt idx="225">
                  <c:v>45</c:v>
                </c:pt>
                <c:pt idx="226">
                  <c:v>46</c:v>
                </c:pt>
                <c:pt idx="227">
                  <c:v>47</c:v>
                </c:pt>
                <c:pt idx="228">
                  <c:v>48</c:v>
                </c:pt>
                <c:pt idx="229">
                  <c:v>49</c:v>
                </c:pt>
                <c:pt idx="230">
                  <c:v>50</c:v>
                </c:pt>
                <c:pt idx="231">
                  <c:v>51</c:v>
                </c:pt>
                <c:pt idx="232">
                  <c:v>52</c:v>
                </c:pt>
                <c:pt idx="233">
                  <c:v>53</c:v>
                </c:pt>
                <c:pt idx="234">
                  <c:v>54</c:v>
                </c:pt>
                <c:pt idx="235">
                  <c:v>55</c:v>
                </c:pt>
                <c:pt idx="236">
                  <c:v>56</c:v>
                </c:pt>
                <c:pt idx="237">
                  <c:v>57</c:v>
                </c:pt>
                <c:pt idx="238">
                  <c:v>58</c:v>
                </c:pt>
                <c:pt idx="239">
                  <c:v>59</c:v>
                </c:pt>
                <c:pt idx="240">
                  <c:v>60</c:v>
                </c:pt>
                <c:pt idx="241">
                  <c:v>61</c:v>
                </c:pt>
                <c:pt idx="242">
                  <c:v>62</c:v>
                </c:pt>
                <c:pt idx="243">
                  <c:v>63</c:v>
                </c:pt>
                <c:pt idx="244">
                  <c:v>64</c:v>
                </c:pt>
                <c:pt idx="245">
                  <c:v>65</c:v>
                </c:pt>
                <c:pt idx="246">
                  <c:v>66</c:v>
                </c:pt>
                <c:pt idx="247">
                  <c:v>67</c:v>
                </c:pt>
                <c:pt idx="248">
                  <c:v>68</c:v>
                </c:pt>
                <c:pt idx="249">
                  <c:v>69</c:v>
                </c:pt>
                <c:pt idx="250">
                  <c:v>70</c:v>
                </c:pt>
                <c:pt idx="251">
                  <c:v>71</c:v>
                </c:pt>
                <c:pt idx="252">
                  <c:v>72</c:v>
                </c:pt>
                <c:pt idx="253">
                  <c:v>73</c:v>
                </c:pt>
                <c:pt idx="254">
                  <c:v>74</c:v>
                </c:pt>
                <c:pt idx="255">
                  <c:v>75</c:v>
                </c:pt>
                <c:pt idx="256">
                  <c:v>76</c:v>
                </c:pt>
                <c:pt idx="257">
                  <c:v>77</c:v>
                </c:pt>
                <c:pt idx="258">
                  <c:v>78</c:v>
                </c:pt>
                <c:pt idx="259">
                  <c:v>79</c:v>
                </c:pt>
                <c:pt idx="260">
                  <c:v>80</c:v>
                </c:pt>
                <c:pt idx="261">
                  <c:v>81</c:v>
                </c:pt>
                <c:pt idx="262">
                  <c:v>82</c:v>
                </c:pt>
                <c:pt idx="263">
                  <c:v>83</c:v>
                </c:pt>
                <c:pt idx="264">
                  <c:v>84</c:v>
                </c:pt>
                <c:pt idx="265">
                  <c:v>85</c:v>
                </c:pt>
                <c:pt idx="266">
                  <c:v>86</c:v>
                </c:pt>
                <c:pt idx="267">
                  <c:v>87</c:v>
                </c:pt>
                <c:pt idx="268">
                  <c:v>88</c:v>
                </c:pt>
                <c:pt idx="269">
                  <c:v>89</c:v>
                </c:pt>
                <c:pt idx="270">
                  <c:v>90</c:v>
                </c:pt>
                <c:pt idx="271">
                  <c:v>91</c:v>
                </c:pt>
                <c:pt idx="272">
                  <c:v>92</c:v>
                </c:pt>
                <c:pt idx="273">
                  <c:v>93</c:v>
                </c:pt>
                <c:pt idx="274">
                  <c:v>94</c:v>
                </c:pt>
                <c:pt idx="275">
                  <c:v>95</c:v>
                </c:pt>
                <c:pt idx="276">
                  <c:v>96</c:v>
                </c:pt>
                <c:pt idx="277">
                  <c:v>97</c:v>
                </c:pt>
                <c:pt idx="278">
                  <c:v>98</c:v>
                </c:pt>
                <c:pt idx="279">
                  <c:v>99</c:v>
                </c:pt>
                <c:pt idx="280">
                  <c:v>100</c:v>
                </c:pt>
                <c:pt idx="281">
                  <c:v>101</c:v>
                </c:pt>
                <c:pt idx="282">
                  <c:v>102</c:v>
                </c:pt>
                <c:pt idx="283">
                  <c:v>103</c:v>
                </c:pt>
                <c:pt idx="284">
                  <c:v>104</c:v>
                </c:pt>
                <c:pt idx="285">
                  <c:v>105</c:v>
                </c:pt>
                <c:pt idx="286">
                  <c:v>106</c:v>
                </c:pt>
                <c:pt idx="287">
                  <c:v>107</c:v>
                </c:pt>
                <c:pt idx="288">
                  <c:v>108</c:v>
                </c:pt>
                <c:pt idx="289">
                  <c:v>109</c:v>
                </c:pt>
                <c:pt idx="290">
                  <c:v>110</c:v>
                </c:pt>
                <c:pt idx="291">
                  <c:v>111</c:v>
                </c:pt>
                <c:pt idx="292">
                  <c:v>112</c:v>
                </c:pt>
                <c:pt idx="293">
                  <c:v>113</c:v>
                </c:pt>
                <c:pt idx="294">
                  <c:v>114</c:v>
                </c:pt>
                <c:pt idx="295">
                  <c:v>115</c:v>
                </c:pt>
                <c:pt idx="296">
                  <c:v>116</c:v>
                </c:pt>
                <c:pt idx="297">
                  <c:v>117</c:v>
                </c:pt>
                <c:pt idx="298">
                  <c:v>118</c:v>
                </c:pt>
                <c:pt idx="299">
                  <c:v>119</c:v>
                </c:pt>
                <c:pt idx="300">
                  <c:v>120</c:v>
                </c:pt>
                <c:pt idx="301">
                  <c:v>121</c:v>
                </c:pt>
                <c:pt idx="302">
                  <c:v>122</c:v>
                </c:pt>
                <c:pt idx="303">
                  <c:v>123</c:v>
                </c:pt>
                <c:pt idx="304">
                  <c:v>124</c:v>
                </c:pt>
                <c:pt idx="305">
                  <c:v>125</c:v>
                </c:pt>
                <c:pt idx="306">
                  <c:v>126</c:v>
                </c:pt>
                <c:pt idx="307">
                  <c:v>127</c:v>
                </c:pt>
                <c:pt idx="308">
                  <c:v>128</c:v>
                </c:pt>
                <c:pt idx="309">
                  <c:v>129</c:v>
                </c:pt>
                <c:pt idx="310">
                  <c:v>130</c:v>
                </c:pt>
                <c:pt idx="311">
                  <c:v>131</c:v>
                </c:pt>
                <c:pt idx="312">
                  <c:v>132</c:v>
                </c:pt>
                <c:pt idx="313">
                  <c:v>133</c:v>
                </c:pt>
                <c:pt idx="314">
                  <c:v>134</c:v>
                </c:pt>
                <c:pt idx="315">
                  <c:v>135</c:v>
                </c:pt>
                <c:pt idx="316">
                  <c:v>136</c:v>
                </c:pt>
                <c:pt idx="317">
                  <c:v>137</c:v>
                </c:pt>
                <c:pt idx="318">
                  <c:v>138</c:v>
                </c:pt>
                <c:pt idx="319">
                  <c:v>139</c:v>
                </c:pt>
                <c:pt idx="320">
                  <c:v>140</c:v>
                </c:pt>
                <c:pt idx="321">
                  <c:v>141</c:v>
                </c:pt>
                <c:pt idx="322">
                  <c:v>142</c:v>
                </c:pt>
                <c:pt idx="323">
                  <c:v>143</c:v>
                </c:pt>
                <c:pt idx="324">
                  <c:v>144</c:v>
                </c:pt>
                <c:pt idx="325">
                  <c:v>145</c:v>
                </c:pt>
                <c:pt idx="326">
                  <c:v>146</c:v>
                </c:pt>
                <c:pt idx="327">
                  <c:v>147</c:v>
                </c:pt>
                <c:pt idx="328">
                  <c:v>148</c:v>
                </c:pt>
                <c:pt idx="329">
                  <c:v>149</c:v>
                </c:pt>
                <c:pt idx="330">
                  <c:v>150</c:v>
                </c:pt>
                <c:pt idx="331">
                  <c:v>151</c:v>
                </c:pt>
                <c:pt idx="332">
                  <c:v>152</c:v>
                </c:pt>
                <c:pt idx="333">
                  <c:v>153</c:v>
                </c:pt>
                <c:pt idx="334">
                  <c:v>154</c:v>
                </c:pt>
                <c:pt idx="335">
                  <c:v>155</c:v>
                </c:pt>
                <c:pt idx="336">
                  <c:v>156</c:v>
                </c:pt>
                <c:pt idx="337">
                  <c:v>157</c:v>
                </c:pt>
                <c:pt idx="338">
                  <c:v>158</c:v>
                </c:pt>
                <c:pt idx="339">
                  <c:v>159</c:v>
                </c:pt>
                <c:pt idx="340">
                  <c:v>160</c:v>
                </c:pt>
                <c:pt idx="341">
                  <c:v>161</c:v>
                </c:pt>
                <c:pt idx="342">
                  <c:v>162</c:v>
                </c:pt>
                <c:pt idx="343">
                  <c:v>163</c:v>
                </c:pt>
                <c:pt idx="344">
                  <c:v>164</c:v>
                </c:pt>
                <c:pt idx="345">
                  <c:v>165</c:v>
                </c:pt>
                <c:pt idx="346">
                  <c:v>166</c:v>
                </c:pt>
                <c:pt idx="347">
                  <c:v>167</c:v>
                </c:pt>
                <c:pt idx="348">
                  <c:v>168</c:v>
                </c:pt>
                <c:pt idx="349">
                  <c:v>169</c:v>
                </c:pt>
                <c:pt idx="350">
                  <c:v>170</c:v>
                </c:pt>
                <c:pt idx="351">
                  <c:v>171</c:v>
                </c:pt>
                <c:pt idx="352">
                  <c:v>172</c:v>
                </c:pt>
                <c:pt idx="353">
                  <c:v>173</c:v>
                </c:pt>
                <c:pt idx="354">
                  <c:v>174</c:v>
                </c:pt>
                <c:pt idx="355">
                  <c:v>175</c:v>
                </c:pt>
                <c:pt idx="356">
                  <c:v>176</c:v>
                </c:pt>
                <c:pt idx="357">
                  <c:v>177</c:v>
                </c:pt>
                <c:pt idx="358">
                  <c:v>178</c:v>
                </c:pt>
                <c:pt idx="359">
                  <c:v>179</c:v>
                </c:pt>
                <c:pt idx="360">
                  <c:v>180</c:v>
                </c:pt>
              </c:numCache>
            </c:numRef>
          </c:xVal>
          <c:yVal>
            <c:numRef>
              <c:f>Calculations!$I$3:$I$363</c:f>
              <c:numCache>
                <c:formatCode>0.000</c:formatCode>
                <c:ptCount val="361"/>
                <c:pt idx="0">
                  <c:v>83.4</c:v>
                </c:pt>
                <c:pt idx="1">
                  <c:v>83.399217215804441</c:v>
                </c:pt>
                <c:pt idx="2">
                  <c:v>83.39686528502034</c:v>
                </c:pt>
                <c:pt idx="3">
                  <c:v>83.392933474438053</c:v>
                </c:pt>
                <c:pt idx="4">
                  <c:v>83.38740389999387</c:v>
                </c:pt>
                <c:pt idx="5">
                  <c:v>83.380251533728284</c:v>
                </c:pt>
                <c:pt idx="6">
                  <c:v>83.371444213591218</c:v>
                </c:pt>
                <c:pt idx="7">
                  <c:v>83.360942656154037</c:v>
                </c:pt>
                <c:pt idx="8">
                  <c:v>83.348700472309815</c:v>
                </c:pt>
                <c:pt idx="9">
                  <c:v>83.334664186059541</c:v>
                </c:pt>
                <c:pt idx="10">
                  <c:v>83.318773256499867</c:v>
                </c:pt>
                <c:pt idx="11">
                  <c:v>83.300960103147332</c:v>
                </c:pt>
                <c:pt idx="12">
                  <c:v>83.281150134751073</c:v>
                </c:pt>
                <c:pt idx="13">
                  <c:v>83.259261781765503</c:v>
                </c:pt>
                <c:pt idx="14">
                  <c:v>83.235206532671953</c:v>
                </c:pt>
                <c:pt idx="15">
                  <c:v>83.208888974358132</c:v>
                </c:pt>
                <c:pt idx="16">
                  <c:v>83.180206836781991</c:v>
                </c:pt>
                <c:pt idx="17">
                  <c:v>83.149051042165979</c:v>
                </c:pt>
                <c:pt idx="18">
                  <c:v>83.11530575898675</c:v>
                </c:pt>
                <c:pt idx="19">
                  <c:v>83.078848461043805</c:v>
                </c:pt>
                <c:pt idx="20">
                  <c:v>83.039549991910008</c:v>
                </c:pt>
                <c:pt idx="21">
                  <c:v>82.997274635085546</c:v>
                </c:pt>
                <c:pt idx="22">
                  <c:v>82.951880190195624</c:v>
                </c:pt>
                <c:pt idx="23">
                  <c:v>82.903218055590997</c:v>
                </c:pt>
                <c:pt idx="24">
                  <c:v>82.851133317727658</c:v>
                </c:pt>
                <c:pt idx="25">
                  <c:v>82.795464847721917</c:v>
                </c:pt>
                <c:pt idx="26">
                  <c:v>82.736045405491637</c:v>
                </c:pt>
                <c:pt idx="27">
                  <c:v>82.672701751913195</c:v>
                </c:pt>
                <c:pt idx="28">
                  <c:v>82.605254769438659</c:v>
                </c:pt>
                <c:pt idx="29">
                  <c:v>82.533519591632739</c:v>
                </c:pt>
                <c:pt idx="30">
                  <c:v>82.45730574210242</c:v>
                </c:pt>
                <c:pt idx="31">
                  <c:v>82.376417283305386</c:v>
                </c:pt>
                <c:pt idx="32">
                  <c:v>82.290652975733167</c:v>
                </c:pt>
                <c:pt idx="33">
                  <c:v>82.199806447974822</c:v>
                </c:pt>
                <c:pt idx="34">
                  <c:v>82.103666378173585</c:v>
                </c:pt>
                <c:pt idx="35">
                  <c:v>82.002016687393706</c:v>
                </c:pt>
                <c:pt idx="36">
                  <c:v>81.894636745416648</c:v>
                </c:pt>
                <c:pt idx="37">
                  <c:v>81.781301589485395</c:v>
                </c:pt>
                <c:pt idx="38">
                  <c:v>81.66178215651189</c:v>
                </c:pt>
                <c:pt idx="39">
                  <c:v>81.535845529253692</c:v>
                </c:pt>
                <c:pt idx="40">
                  <c:v>81.403255196957332</c:v>
                </c:pt>
                <c:pt idx="41">
                  <c:v>81.263771330947293</c:v>
                </c:pt>
                <c:pt idx="42">
                  <c:v>81.117151075622132</c:v>
                </c:pt>
                <c:pt idx="43">
                  <c:v>80.963148855292644</c:v>
                </c:pt>
                <c:pt idx="44">
                  <c:v>80.801516697267601</c:v>
                </c:pt>
                <c:pt idx="45">
                  <c:v>80.632004571556791</c:v>
                </c:pt>
                <c:pt idx="46">
                  <c:v>80.454360747519985</c:v>
                </c:pt>
                <c:pt idx="47">
                  <c:v>80.268332167741221</c:v>
                </c:pt>
                <c:pt idx="48">
                  <c:v>80.073664839356269</c:v>
                </c:pt>
                <c:pt idx="49">
                  <c:v>79.870104242997343</c:v>
                </c:pt>
                <c:pt idx="50">
                  <c:v>79.657395759454147</c:v>
                </c:pt>
                <c:pt idx="51">
                  <c:v>79.435285114073906</c:v>
                </c:pt>
                <c:pt idx="52">
                  <c:v>79.203518838841319</c:v>
                </c:pt>
                <c:pt idx="53">
                  <c:v>78.961844751992601</c:v>
                </c:pt>
                <c:pt idx="54">
                  <c:v>78.710012454918115</c:v>
                </c:pt>
                <c:pt idx="55">
                  <c:v>78.447773846009625</c:v>
                </c:pt>
                <c:pt idx="56">
                  <c:v>78.174883650994929</c:v>
                </c:pt>
                <c:pt idx="57">
                  <c:v>77.891099969189384</c:v>
                </c:pt>
                <c:pt idx="58">
                  <c:v>77.596184834970984</c:v>
                </c:pt>
                <c:pt idx="59">
                  <c:v>77.289904793659559</c:v>
                </c:pt>
                <c:pt idx="60">
                  <c:v>76.972031490847911</c:v>
                </c:pt>
                <c:pt idx="61">
                  <c:v>76.642342274098866</c:v>
                </c:pt>
                <c:pt idx="62">
                  <c:v>76.30062080578324</c:v>
                </c:pt>
                <c:pt idx="63">
                  <c:v>75.946657685693452</c:v>
                </c:pt>
                <c:pt idx="64">
                  <c:v>75.580251081928139</c:v>
                </c:pt>
                <c:pt idx="65">
                  <c:v>75.201207368401811</c:v>
                </c:pt>
                <c:pt idx="66">
                  <c:v>74.809341767197168</c:v>
                </c:pt>
                <c:pt idx="67">
                  <c:v>74.404478993842616</c:v>
                </c:pt>
                <c:pt idx="68">
                  <c:v>73.986453903469027</c:v>
                </c:pt>
                <c:pt idx="69">
                  <c:v>73.555112135677433</c:v>
                </c:pt>
                <c:pt idx="70">
                  <c:v>73.110310755836423</c:v>
                </c:pt>
                <c:pt idx="71">
                  <c:v>72.651918890423445</c:v>
                </c:pt>
                <c:pt idx="72">
                  <c:v>72.179818353934905</c:v>
                </c:pt>
                <c:pt idx="73">
                  <c:v>71.693904264809845</c:v>
                </c:pt>
                <c:pt idx="74">
                  <c:v>71.194085647752246</c:v>
                </c:pt>
                <c:pt idx="75">
                  <c:v>70.680286019789861</c:v>
                </c:pt>
                <c:pt idx="76">
                  <c:v>70.152443957380157</c:v>
                </c:pt>
                <c:pt idx="77">
                  <c:v>69.610513641867684</c:v>
                </c:pt>
                <c:pt idx="78">
                  <c:v>69.054465380608235</c:v>
                </c:pt>
                <c:pt idx="79">
                  <c:v>68.484286101110357</c:v>
                </c:pt>
                <c:pt idx="80">
                  <c:v>67.899979815600645</c:v>
                </c:pt>
                <c:pt idx="81">
                  <c:v>67.301568053497718</c:v>
                </c:pt>
                <c:pt idx="82">
                  <c:v>66.689090259380407</c:v>
                </c:pt>
                <c:pt idx="83">
                  <c:v>66.062604154159516</c:v>
                </c:pt>
                <c:pt idx="84">
                  <c:v>65.42218605730595</c:v>
                </c:pt>
                <c:pt idx="85">
                  <c:v>64.76793116815395</c:v>
                </c:pt>
                <c:pt idx="86">
                  <c:v>64.099953804483192</c:v>
                </c:pt>
                <c:pt idx="87">
                  <c:v>63.41838759678528</c:v>
                </c:pt>
                <c:pt idx="88">
                  <c:v>62.723385636840817</c:v>
                </c:pt>
                <c:pt idx="89">
                  <c:v>62.01512057946492</c:v>
                </c:pt>
                <c:pt idx="90">
                  <c:v>61.293784696525833</c:v>
                </c:pt>
                <c:pt idx="91">
                  <c:v>60.559589882595461</c:v>
                </c:pt>
                <c:pt idx="92">
                  <c:v>59.812767611852252</c:v>
                </c:pt>
                <c:pt idx="93">
                  <c:v>59.053568846123781</c:v>
                </c:pt>
                <c:pt idx="94">
                  <c:v>58.282263894223149</c:v>
                </c:pt>
                <c:pt idx="95">
                  <c:v>57.499142222999268</c:v>
                </c:pt>
                <c:pt idx="96">
                  <c:v>56.704512220783627</c:v>
                </c:pt>
                <c:pt idx="97">
                  <c:v>55.898700914170206</c:v>
                </c:pt>
                <c:pt idx="98">
                  <c:v>55.082053639310942</c:v>
                </c:pt>
                <c:pt idx="99">
                  <c:v>54.25493366914246</c:v>
                </c:pt>
                <c:pt idx="100">
                  <c:v>53.417721798178675</c:v>
                </c:pt>
                <c:pt idx="101">
                  <c:v>52.570815886706512</c:v>
                </c:pt>
                <c:pt idx="102">
                  <c:v>51.714630366407107</c:v>
                </c:pt>
                <c:pt idx="103">
                  <c:v>50.849595709589337</c:v>
                </c:pt>
                <c:pt idx="104">
                  <c:v>49.976157864367863</c:v>
                </c:pt>
                <c:pt idx="105">
                  <c:v>49.09477765823965</c:v>
                </c:pt>
                <c:pt idx="106">
                  <c:v>48.205930172614501</c:v>
                </c:pt>
                <c:pt idx="107">
                  <c:v>47.31010409093355</c:v>
                </c:pt>
                <c:pt idx="108">
                  <c:v>46.40780102306428</c:v>
                </c:pt>
                <c:pt idx="109">
                  <c:v>45.499534808696581</c:v>
                </c:pt>
                <c:pt idx="110">
                  <c:v>44.585830802475641</c:v>
                </c:pt>
                <c:pt idx="111">
                  <c:v>43.667225143599381</c:v>
                </c:pt>
                <c:pt idx="112">
                  <c:v>42.744264012581965</c:v>
                </c:pt>
                <c:pt idx="113">
                  <c:v>41.8175028778372</c:v>
                </c:pt>
                <c:pt idx="114">
                  <c:v>40.887505734675443</c:v>
                </c:pt>
                <c:pt idx="115">
                  <c:v>39.954844339227492</c:v>
                </c:pt>
                <c:pt idx="116">
                  <c:v>39.020097439719081</c:v>
                </c:pt>
                <c:pt idx="117">
                  <c:v>38.083850007415265</c:v>
                </c:pt>
                <c:pt idx="118">
                  <c:v>37.146692469439927</c:v>
                </c:pt>
                <c:pt idx="119">
                  <c:v>36.209219945554338</c:v>
                </c:pt>
                <c:pt idx="120">
                  <c:v>35.272031490847894</c:v>
                </c:pt>
                <c:pt idx="121">
                  <c:v>34.33572934616106</c:v>
                </c:pt>
                <c:pt idx="122">
                  <c:v>33.400918197921698</c:v>
                </c:pt>
                <c:pt idx="123">
                  <c:v>32.46820444893612</c:v>
                </c:pt>
                <c:pt idx="124">
                  <c:v>31.538195501534659</c:v>
                </c:pt>
                <c:pt idx="125">
                  <c:v>30.61149905433237</c:v>
                </c:pt>
                <c:pt idx="126">
                  <c:v>29.688722413725856</c:v>
                </c:pt>
                <c:pt idx="127">
                  <c:v>28.770471821111755</c:v>
                </c:pt>
                <c:pt idx="128">
                  <c:v>27.857351796681428</c:v>
                </c:pt>
                <c:pt idx="129">
                  <c:v>26.949964500517439</c:v>
                </c:pt>
                <c:pt idx="130">
                  <c:v>26.048909111596771</c:v>
                </c:pt>
                <c:pt idx="131">
                  <c:v>25.154781225189026</c:v>
                </c:pt>
                <c:pt idx="132">
                  <c:v>24.268172269027474</c:v>
                </c:pt>
                <c:pt idx="133">
                  <c:v>23.389668938528843</c:v>
                </c:pt>
                <c:pt idx="134">
                  <c:v>22.519852651239603</c:v>
                </c:pt>
                <c:pt idx="135">
                  <c:v>21.659299020598723</c:v>
                </c:pt>
                <c:pt idx="136">
                  <c:v>20.808577349024063</c:v>
                </c:pt>
                <c:pt idx="137">
                  <c:v>19.968250140253815</c:v>
                </c:pt>
                <c:pt idx="138">
                  <c:v>19.138872630807469</c:v>
                </c:pt>
                <c:pt idx="139">
                  <c:v>18.320992340368122</c:v>
                </c:pt>
                <c:pt idx="140">
                  <c:v>17.515148640834553</c:v>
                </c:pt>
                <c:pt idx="141">
                  <c:v>16.721872343742319</c:v>
                </c:pt>
                <c:pt idx="142">
                  <c:v>15.941685305711275</c:v>
                </c:pt>
                <c:pt idx="143">
                  <c:v>15.175100051541193</c:v>
                </c:pt>
                <c:pt idx="144">
                  <c:v>14.422619414546034</c:v>
                </c:pt>
                <c:pt idx="145">
                  <c:v>13.684736193691805</c:v>
                </c:pt>
                <c:pt idx="146">
                  <c:v>12.961932827083103</c:v>
                </c:pt>
                <c:pt idx="147">
                  <c:v>12.254681081326424</c:v>
                </c:pt>
                <c:pt idx="148">
                  <c:v>11.563441756287233</c:v>
                </c:pt>
                <c:pt idx="149">
                  <c:v>10.888664404749221</c:v>
                </c:pt>
                <c:pt idx="150">
                  <c:v>10.230787066480218</c:v>
                </c:pt>
                <c:pt idx="151">
                  <c:v>9.5902360162071147</c:v>
                </c:pt>
                <c:pt idx="152">
                  <c:v>8.9674255250041313</c:v>
                </c:pt>
                <c:pt idx="153">
                  <c:v>8.3627576346033266</c:v>
                </c:pt>
                <c:pt idx="154">
                  <c:v>7.7766219441411124</c:v>
                </c:pt>
                <c:pt idx="155">
                  <c:v>7.2093954088653334</c:v>
                </c:pt>
                <c:pt idx="156">
                  <c:v>6.6614421503347501</c:v>
                </c:pt>
                <c:pt idx="157">
                  <c:v>6.1331132776574577</c:v>
                </c:pt>
                <c:pt idx="158">
                  <c:v>5.6247467193255716</c:v>
                </c:pt>
                <c:pt idx="159">
                  <c:v>5.1366670652189157</c:v>
                </c:pt>
                <c:pt idx="160">
                  <c:v>4.669185418365231</c:v>
                </c:pt>
                <c:pt idx="161">
                  <c:v>4.2225992560607608</c:v>
                </c:pt>
                <c:pt idx="162">
                  <c:v>3.7971922999709307</c:v>
                </c:pt>
                <c:pt idx="163">
                  <c:v>3.393234394848804</c:v>
                </c:pt>
                <c:pt idx="164">
                  <c:v>3.010981395526187</c:v>
                </c:pt>
                <c:pt idx="165">
                  <c:v>2.6506750618498245</c:v>
                </c:pt>
                <c:pt idx="166">
                  <c:v>2.3125429612538539</c:v>
                </c:pt>
                <c:pt idx="167">
                  <c:v>1.9967983786768855</c:v>
                </c:pt>
                <c:pt idx="168">
                  <c:v>1.7036402335516811</c:v>
                </c:pt>
                <c:pt idx="169">
                  <c:v>1.4332530036121511</c:v>
                </c:pt>
                <c:pt idx="170">
                  <c:v>1.1858066552817093</c:v>
                </c:pt>
                <c:pt idx="171">
                  <c:v>0.96145658042502191</c:v>
                </c:pt>
                <c:pt idx="172">
                  <c:v>0.76034353926283416</c:v>
                </c:pt>
                <c:pt idx="173">
                  <c:v>0.58259360926777504</c:v>
                </c:pt>
                <c:pt idx="174">
                  <c:v>0.42831813987720579</c:v>
                </c:pt>
                <c:pt idx="175">
                  <c:v>0.29761371287671068</c:v>
                </c:pt>
                <c:pt idx="176">
                  <c:v>0.1905621083245137</c:v>
                </c:pt>
                <c:pt idx="177">
                  <c:v>0.10723027590660195</c:v>
                </c:pt>
                <c:pt idx="178">
                  <c:v>4.7670311627740602E-2</c:v>
                </c:pt>
                <c:pt idx="179">
                  <c:v>1.1919439761413742E-2</c:v>
                </c:pt>
                <c:pt idx="180">
                  <c:v>0</c:v>
                </c:pt>
                <c:pt idx="181">
                  <c:v>1.1919439761413742E-2</c:v>
                </c:pt>
                <c:pt idx="182">
                  <c:v>4.7670311627740602E-2</c:v>
                </c:pt>
                <c:pt idx="183">
                  <c:v>0.10723027590660195</c:v>
                </c:pt>
                <c:pt idx="184">
                  <c:v>0.1905621083245137</c:v>
                </c:pt>
                <c:pt idx="185">
                  <c:v>0.29761371287671068</c:v>
                </c:pt>
                <c:pt idx="186">
                  <c:v>0.42831813987720579</c:v>
                </c:pt>
                <c:pt idx="187">
                  <c:v>0.58259360926777504</c:v>
                </c:pt>
                <c:pt idx="188">
                  <c:v>0.76034353926283416</c:v>
                </c:pt>
                <c:pt idx="189">
                  <c:v>0.96145658042502191</c:v>
                </c:pt>
                <c:pt idx="190">
                  <c:v>1.1858066552817093</c:v>
                </c:pt>
                <c:pt idx="191">
                  <c:v>1.4332530036121511</c:v>
                </c:pt>
                <c:pt idx="192">
                  <c:v>1.7036402335516811</c:v>
                </c:pt>
                <c:pt idx="193">
                  <c:v>1.9967983786768855</c:v>
                </c:pt>
                <c:pt idx="194">
                  <c:v>2.3125429612538539</c:v>
                </c:pt>
                <c:pt idx="195">
                  <c:v>2.6506750618498245</c:v>
                </c:pt>
                <c:pt idx="196">
                  <c:v>3.010981395526187</c:v>
                </c:pt>
                <c:pt idx="197">
                  <c:v>3.393234394848804</c:v>
                </c:pt>
                <c:pt idx="198">
                  <c:v>3.7971922999709307</c:v>
                </c:pt>
                <c:pt idx="199">
                  <c:v>4.2225992560607608</c:v>
                </c:pt>
                <c:pt idx="200">
                  <c:v>4.669185418365231</c:v>
                </c:pt>
                <c:pt idx="201">
                  <c:v>5.1366670652189157</c:v>
                </c:pt>
                <c:pt idx="202">
                  <c:v>5.6247467193255716</c:v>
                </c:pt>
                <c:pt idx="203">
                  <c:v>6.1331132776574577</c:v>
                </c:pt>
                <c:pt idx="204">
                  <c:v>6.6614421503347501</c:v>
                </c:pt>
                <c:pt idx="205">
                  <c:v>7.2093954088653334</c:v>
                </c:pt>
                <c:pt idx="206">
                  <c:v>7.7766219441411124</c:v>
                </c:pt>
                <c:pt idx="207">
                  <c:v>8.3627576346033266</c:v>
                </c:pt>
                <c:pt idx="208">
                  <c:v>8.9674255250041313</c:v>
                </c:pt>
                <c:pt idx="209">
                  <c:v>9.5902360162071147</c:v>
                </c:pt>
                <c:pt idx="210">
                  <c:v>10.230787066480218</c:v>
                </c:pt>
                <c:pt idx="211">
                  <c:v>10.888664404749221</c:v>
                </c:pt>
                <c:pt idx="212">
                  <c:v>11.563441756287233</c:v>
                </c:pt>
                <c:pt idx="213">
                  <c:v>12.254681081326424</c:v>
                </c:pt>
                <c:pt idx="214">
                  <c:v>12.961932827083103</c:v>
                </c:pt>
                <c:pt idx="215">
                  <c:v>13.684736193691805</c:v>
                </c:pt>
                <c:pt idx="216">
                  <c:v>14.422619414546034</c:v>
                </c:pt>
                <c:pt idx="217">
                  <c:v>15.175100051541193</c:v>
                </c:pt>
                <c:pt idx="218">
                  <c:v>15.941685305711275</c:v>
                </c:pt>
                <c:pt idx="219">
                  <c:v>16.721872343742319</c:v>
                </c:pt>
                <c:pt idx="220">
                  <c:v>17.515148640834553</c:v>
                </c:pt>
                <c:pt idx="221">
                  <c:v>18.320992340368122</c:v>
                </c:pt>
                <c:pt idx="222">
                  <c:v>19.138872630807469</c:v>
                </c:pt>
                <c:pt idx="223">
                  <c:v>19.968250140253815</c:v>
                </c:pt>
                <c:pt idx="224">
                  <c:v>20.808577349024063</c:v>
                </c:pt>
                <c:pt idx="225">
                  <c:v>21.659299020598723</c:v>
                </c:pt>
                <c:pt idx="226">
                  <c:v>22.519852651239603</c:v>
                </c:pt>
                <c:pt idx="227">
                  <c:v>23.389668938528843</c:v>
                </c:pt>
                <c:pt idx="228">
                  <c:v>24.268172269027474</c:v>
                </c:pt>
                <c:pt idx="229">
                  <c:v>25.154781225189026</c:v>
                </c:pt>
                <c:pt idx="230">
                  <c:v>26.048909111596771</c:v>
                </c:pt>
                <c:pt idx="231">
                  <c:v>26.949964500517439</c:v>
                </c:pt>
                <c:pt idx="232">
                  <c:v>27.857351796681428</c:v>
                </c:pt>
                <c:pt idx="233">
                  <c:v>28.770471821111755</c:v>
                </c:pt>
                <c:pt idx="234">
                  <c:v>29.688722413725856</c:v>
                </c:pt>
                <c:pt idx="235">
                  <c:v>30.61149905433237</c:v>
                </c:pt>
                <c:pt idx="236">
                  <c:v>31.538195501534659</c:v>
                </c:pt>
                <c:pt idx="237">
                  <c:v>32.46820444893612</c:v>
                </c:pt>
                <c:pt idx="238">
                  <c:v>33.400918197921698</c:v>
                </c:pt>
                <c:pt idx="239">
                  <c:v>34.33572934616106</c:v>
                </c:pt>
                <c:pt idx="240">
                  <c:v>35.272031490847894</c:v>
                </c:pt>
                <c:pt idx="241">
                  <c:v>36.209219945554338</c:v>
                </c:pt>
                <c:pt idx="242">
                  <c:v>37.146692469439927</c:v>
                </c:pt>
                <c:pt idx="243">
                  <c:v>38.083850007415265</c:v>
                </c:pt>
                <c:pt idx="244">
                  <c:v>39.020097439719081</c:v>
                </c:pt>
                <c:pt idx="245">
                  <c:v>39.954844339227492</c:v>
                </c:pt>
                <c:pt idx="246">
                  <c:v>40.887505734675443</c:v>
                </c:pt>
                <c:pt idx="247">
                  <c:v>41.8175028778372</c:v>
                </c:pt>
                <c:pt idx="248">
                  <c:v>42.744264012581965</c:v>
                </c:pt>
                <c:pt idx="249">
                  <c:v>43.667225143599381</c:v>
                </c:pt>
                <c:pt idx="250">
                  <c:v>44.585830802475641</c:v>
                </c:pt>
                <c:pt idx="251">
                  <c:v>45.499534808696581</c:v>
                </c:pt>
                <c:pt idx="252">
                  <c:v>46.40780102306428</c:v>
                </c:pt>
                <c:pt idx="253">
                  <c:v>47.31010409093355</c:v>
                </c:pt>
                <c:pt idx="254">
                  <c:v>48.205930172614501</c:v>
                </c:pt>
                <c:pt idx="255">
                  <c:v>49.09477765823965</c:v>
                </c:pt>
                <c:pt idx="256">
                  <c:v>49.976157864367863</c:v>
                </c:pt>
                <c:pt idx="257">
                  <c:v>50.849595709589337</c:v>
                </c:pt>
                <c:pt idx="258">
                  <c:v>51.714630366407107</c:v>
                </c:pt>
                <c:pt idx="259">
                  <c:v>52.570815886706512</c:v>
                </c:pt>
                <c:pt idx="260">
                  <c:v>53.417721798178675</c:v>
                </c:pt>
                <c:pt idx="261">
                  <c:v>54.25493366914246</c:v>
                </c:pt>
                <c:pt idx="262">
                  <c:v>55.082053639310942</c:v>
                </c:pt>
                <c:pt idx="263">
                  <c:v>55.898700914170206</c:v>
                </c:pt>
                <c:pt idx="264">
                  <c:v>56.704512220783627</c:v>
                </c:pt>
                <c:pt idx="265">
                  <c:v>57.499142222999268</c:v>
                </c:pt>
                <c:pt idx="266">
                  <c:v>58.282263894223149</c:v>
                </c:pt>
                <c:pt idx="267">
                  <c:v>59.053568846123781</c:v>
                </c:pt>
                <c:pt idx="268">
                  <c:v>59.812767611852252</c:v>
                </c:pt>
                <c:pt idx="269">
                  <c:v>60.559589882595461</c:v>
                </c:pt>
                <c:pt idx="270">
                  <c:v>61.293784696525833</c:v>
                </c:pt>
                <c:pt idx="271">
                  <c:v>62.01512057946492</c:v>
                </c:pt>
                <c:pt idx="272">
                  <c:v>62.723385636840817</c:v>
                </c:pt>
                <c:pt idx="273">
                  <c:v>63.41838759678528</c:v>
                </c:pt>
                <c:pt idx="274">
                  <c:v>64.099953804483192</c:v>
                </c:pt>
                <c:pt idx="275">
                  <c:v>64.76793116815395</c:v>
                </c:pt>
                <c:pt idx="276">
                  <c:v>65.42218605730595</c:v>
                </c:pt>
                <c:pt idx="277">
                  <c:v>66.062604154159516</c:v>
                </c:pt>
                <c:pt idx="278">
                  <c:v>66.689090259380407</c:v>
                </c:pt>
                <c:pt idx="279">
                  <c:v>67.301568053497718</c:v>
                </c:pt>
                <c:pt idx="280">
                  <c:v>67.899979815600645</c:v>
                </c:pt>
                <c:pt idx="281">
                  <c:v>68.484286101110357</c:v>
                </c:pt>
                <c:pt idx="282">
                  <c:v>69.054465380608235</c:v>
                </c:pt>
                <c:pt idx="283">
                  <c:v>69.610513641867684</c:v>
                </c:pt>
                <c:pt idx="284">
                  <c:v>70.152443957380157</c:v>
                </c:pt>
                <c:pt idx="285">
                  <c:v>70.680286019789861</c:v>
                </c:pt>
                <c:pt idx="286">
                  <c:v>71.194085647752246</c:v>
                </c:pt>
                <c:pt idx="287">
                  <c:v>71.693904264809845</c:v>
                </c:pt>
                <c:pt idx="288">
                  <c:v>72.179818353934905</c:v>
                </c:pt>
                <c:pt idx="289">
                  <c:v>72.651918890423445</c:v>
                </c:pt>
                <c:pt idx="290">
                  <c:v>73.110310755836423</c:v>
                </c:pt>
                <c:pt idx="291">
                  <c:v>73.555112135677433</c:v>
                </c:pt>
                <c:pt idx="292">
                  <c:v>73.986453903469027</c:v>
                </c:pt>
                <c:pt idx="293">
                  <c:v>74.404478993842616</c:v>
                </c:pt>
                <c:pt idx="294">
                  <c:v>74.809341767197168</c:v>
                </c:pt>
                <c:pt idx="295">
                  <c:v>75.201207368401811</c:v>
                </c:pt>
                <c:pt idx="296">
                  <c:v>75.580251081928139</c:v>
                </c:pt>
                <c:pt idx="297">
                  <c:v>75.946657685693452</c:v>
                </c:pt>
                <c:pt idx="298">
                  <c:v>76.30062080578324</c:v>
                </c:pt>
                <c:pt idx="299">
                  <c:v>76.642342274098866</c:v>
                </c:pt>
                <c:pt idx="300">
                  <c:v>76.972031490847911</c:v>
                </c:pt>
                <c:pt idx="301">
                  <c:v>77.289904793659559</c:v>
                </c:pt>
                <c:pt idx="302">
                  <c:v>77.596184834970984</c:v>
                </c:pt>
                <c:pt idx="303">
                  <c:v>77.891099969189384</c:v>
                </c:pt>
                <c:pt idx="304">
                  <c:v>78.174883650994929</c:v>
                </c:pt>
                <c:pt idx="305">
                  <c:v>78.447773846009625</c:v>
                </c:pt>
                <c:pt idx="306">
                  <c:v>78.710012454918115</c:v>
                </c:pt>
                <c:pt idx="307">
                  <c:v>78.961844751992601</c:v>
                </c:pt>
                <c:pt idx="308">
                  <c:v>79.203518838841319</c:v>
                </c:pt>
                <c:pt idx="309">
                  <c:v>79.435285114073906</c:v>
                </c:pt>
                <c:pt idx="310">
                  <c:v>79.657395759454147</c:v>
                </c:pt>
                <c:pt idx="311">
                  <c:v>79.870104242997343</c:v>
                </c:pt>
                <c:pt idx="312">
                  <c:v>80.073664839356269</c:v>
                </c:pt>
                <c:pt idx="313">
                  <c:v>80.268332167741221</c:v>
                </c:pt>
                <c:pt idx="314">
                  <c:v>80.454360747519985</c:v>
                </c:pt>
                <c:pt idx="315">
                  <c:v>80.632004571556791</c:v>
                </c:pt>
                <c:pt idx="316">
                  <c:v>80.801516697267601</c:v>
                </c:pt>
                <c:pt idx="317">
                  <c:v>80.963148855292644</c:v>
                </c:pt>
                <c:pt idx="318">
                  <c:v>81.117151075622132</c:v>
                </c:pt>
                <c:pt idx="319">
                  <c:v>81.263771330947293</c:v>
                </c:pt>
                <c:pt idx="320">
                  <c:v>81.403255196957332</c:v>
                </c:pt>
                <c:pt idx="321">
                  <c:v>81.535845529253692</c:v>
                </c:pt>
                <c:pt idx="322">
                  <c:v>81.66178215651189</c:v>
                </c:pt>
                <c:pt idx="323">
                  <c:v>81.781301589485395</c:v>
                </c:pt>
                <c:pt idx="324">
                  <c:v>81.894636745416648</c:v>
                </c:pt>
                <c:pt idx="325">
                  <c:v>82.002016687393706</c:v>
                </c:pt>
                <c:pt idx="326">
                  <c:v>82.103666378173585</c:v>
                </c:pt>
                <c:pt idx="327">
                  <c:v>82.199806447974822</c:v>
                </c:pt>
                <c:pt idx="328">
                  <c:v>82.290652975733167</c:v>
                </c:pt>
                <c:pt idx="329">
                  <c:v>82.376417283305386</c:v>
                </c:pt>
                <c:pt idx="330">
                  <c:v>82.45730574210242</c:v>
                </c:pt>
                <c:pt idx="331">
                  <c:v>82.533519591632739</c:v>
                </c:pt>
                <c:pt idx="332">
                  <c:v>82.605254769438659</c:v>
                </c:pt>
                <c:pt idx="333">
                  <c:v>82.672701751913195</c:v>
                </c:pt>
                <c:pt idx="334">
                  <c:v>82.736045405491637</c:v>
                </c:pt>
                <c:pt idx="335">
                  <c:v>82.795464847721917</c:v>
                </c:pt>
                <c:pt idx="336">
                  <c:v>82.851133317727658</c:v>
                </c:pt>
                <c:pt idx="337">
                  <c:v>82.903218055590997</c:v>
                </c:pt>
                <c:pt idx="338">
                  <c:v>82.951880190195624</c:v>
                </c:pt>
                <c:pt idx="339">
                  <c:v>82.997274635085546</c:v>
                </c:pt>
                <c:pt idx="340">
                  <c:v>83.039549991910008</c:v>
                </c:pt>
                <c:pt idx="341">
                  <c:v>83.078848461043805</c:v>
                </c:pt>
                <c:pt idx="342">
                  <c:v>83.11530575898675</c:v>
                </c:pt>
                <c:pt idx="343">
                  <c:v>83.149051042165979</c:v>
                </c:pt>
                <c:pt idx="344">
                  <c:v>83.180206836781991</c:v>
                </c:pt>
                <c:pt idx="345">
                  <c:v>83.208888974358132</c:v>
                </c:pt>
                <c:pt idx="346">
                  <c:v>83.235206532671953</c:v>
                </c:pt>
                <c:pt idx="347">
                  <c:v>83.259261781765503</c:v>
                </c:pt>
                <c:pt idx="348">
                  <c:v>83.281150134751073</c:v>
                </c:pt>
                <c:pt idx="349">
                  <c:v>83.300960103147332</c:v>
                </c:pt>
                <c:pt idx="350">
                  <c:v>83.318773256499867</c:v>
                </c:pt>
                <c:pt idx="351">
                  <c:v>83.334664186059541</c:v>
                </c:pt>
                <c:pt idx="352">
                  <c:v>83.348700472309815</c:v>
                </c:pt>
                <c:pt idx="353">
                  <c:v>83.360942656154037</c:v>
                </c:pt>
                <c:pt idx="354">
                  <c:v>83.371444213591218</c:v>
                </c:pt>
                <c:pt idx="355">
                  <c:v>83.380251533728284</c:v>
                </c:pt>
                <c:pt idx="356">
                  <c:v>83.38740389999387</c:v>
                </c:pt>
                <c:pt idx="357">
                  <c:v>83.392933474438053</c:v>
                </c:pt>
                <c:pt idx="358">
                  <c:v>83.39686528502034</c:v>
                </c:pt>
                <c:pt idx="359">
                  <c:v>83.399217215804441</c:v>
                </c:pt>
                <c:pt idx="360">
                  <c:v>83.4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33F-7C4F-90BE-B1D8F206ED5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15239823"/>
        <c:axId val="1221948159"/>
      </c:scatterChart>
      <c:scatterChart>
        <c:scatterStyle val="lineMarker"/>
        <c:varyColors val="0"/>
        <c:ser>
          <c:idx val="1"/>
          <c:order val="1"/>
          <c:tx>
            <c:v>Acceleration</c:v>
          </c:tx>
          <c:spPr>
            <a:ln w="25400" cap="rnd">
              <a:solidFill>
                <a:srgbClr val="C00000"/>
              </a:solidFill>
              <a:round/>
            </a:ln>
            <a:effectLst/>
          </c:spPr>
          <c:marker>
            <c:symbol val="none"/>
          </c:marker>
          <c:xVal>
            <c:numRef>
              <c:f>Calculations!$H$3:$H$363</c:f>
              <c:numCache>
                <c:formatCode>General</c:formatCode>
                <c:ptCount val="361"/>
                <c:pt idx="0">
                  <c:v>-180</c:v>
                </c:pt>
                <c:pt idx="1">
                  <c:v>-179</c:v>
                </c:pt>
                <c:pt idx="2">
                  <c:v>-178</c:v>
                </c:pt>
                <c:pt idx="3">
                  <c:v>-177</c:v>
                </c:pt>
                <c:pt idx="4">
                  <c:v>-176</c:v>
                </c:pt>
                <c:pt idx="5">
                  <c:v>-175</c:v>
                </c:pt>
                <c:pt idx="6">
                  <c:v>-174</c:v>
                </c:pt>
                <c:pt idx="7">
                  <c:v>-173</c:v>
                </c:pt>
                <c:pt idx="8">
                  <c:v>-172</c:v>
                </c:pt>
                <c:pt idx="9">
                  <c:v>-171</c:v>
                </c:pt>
                <c:pt idx="10">
                  <c:v>-170</c:v>
                </c:pt>
                <c:pt idx="11">
                  <c:v>-169</c:v>
                </c:pt>
                <c:pt idx="12">
                  <c:v>-168</c:v>
                </c:pt>
                <c:pt idx="13">
                  <c:v>-167</c:v>
                </c:pt>
                <c:pt idx="14">
                  <c:v>-166</c:v>
                </c:pt>
                <c:pt idx="15">
                  <c:v>-165</c:v>
                </c:pt>
                <c:pt idx="16">
                  <c:v>-164</c:v>
                </c:pt>
                <c:pt idx="17">
                  <c:v>-163</c:v>
                </c:pt>
                <c:pt idx="18">
                  <c:v>-162</c:v>
                </c:pt>
                <c:pt idx="19">
                  <c:v>-161</c:v>
                </c:pt>
                <c:pt idx="20">
                  <c:v>-160</c:v>
                </c:pt>
                <c:pt idx="21">
                  <c:v>-159</c:v>
                </c:pt>
                <c:pt idx="22">
                  <c:v>-158</c:v>
                </c:pt>
                <c:pt idx="23">
                  <c:v>-157</c:v>
                </c:pt>
                <c:pt idx="24">
                  <c:v>-156</c:v>
                </c:pt>
                <c:pt idx="25">
                  <c:v>-155</c:v>
                </c:pt>
                <c:pt idx="26">
                  <c:v>-154</c:v>
                </c:pt>
                <c:pt idx="27">
                  <c:v>-153</c:v>
                </c:pt>
                <c:pt idx="28">
                  <c:v>-152</c:v>
                </c:pt>
                <c:pt idx="29">
                  <c:v>-151</c:v>
                </c:pt>
                <c:pt idx="30">
                  <c:v>-150</c:v>
                </c:pt>
                <c:pt idx="31">
                  <c:v>-149</c:v>
                </c:pt>
                <c:pt idx="32">
                  <c:v>-148</c:v>
                </c:pt>
                <c:pt idx="33">
                  <c:v>-147</c:v>
                </c:pt>
                <c:pt idx="34">
                  <c:v>-146</c:v>
                </c:pt>
                <c:pt idx="35">
                  <c:v>-145</c:v>
                </c:pt>
                <c:pt idx="36">
                  <c:v>-144</c:v>
                </c:pt>
                <c:pt idx="37">
                  <c:v>-143</c:v>
                </c:pt>
                <c:pt idx="38">
                  <c:v>-142</c:v>
                </c:pt>
                <c:pt idx="39">
                  <c:v>-141</c:v>
                </c:pt>
                <c:pt idx="40">
                  <c:v>-140</c:v>
                </c:pt>
                <c:pt idx="41">
                  <c:v>-139</c:v>
                </c:pt>
                <c:pt idx="42">
                  <c:v>-138</c:v>
                </c:pt>
                <c:pt idx="43">
                  <c:v>-137</c:v>
                </c:pt>
                <c:pt idx="44">
                  <c:v>-136</c:v>
                </c:pt>
                <c:pt idx="45">
                  <c:v>-135</c:v>
                </c:pt>
                <c:pt idx="46">
                  <c:v>-134</c:v>
                </c:pt>
                <c:pt idx="47">
                  <c:v>-133</c:v>
                </c:pt>
                <c:pt idx="48">
                  <c:v>-132</c:v>
                </c:pt>
                <c:pt idx="49">
                  <c:v>-131</c:v>
                </c:pt>
                <c:pt idx="50">
                  <c:v>-130</c:v>
                </c:pt>
                <c:pt idx="51">
                  <c:v>-129</c:v>
                </c:pt>
                <c:pt idx="52">
                  <c:v>-128</c:v>
                </c:pt>
                <c:pt idx="53">
                  <c:v>-127</c:v>
                </c:pt>
                <c:pt idx="54">
                  <c:v>-126</c:v>
                </c:pt>
                <c:pt idx="55">
                  <c:v>-125</c:v>
                </c:pt>
                <c:pt idx="56">
                  <c:v>-124</c:v>
                </c:pt>
                <c:pt idx="57">
                  <c:v>-123</c:v>
                </c:pt>
                <c:pt idx="58">
                  <c:v>-122</c:v>
                </c:pt>
                <c:pt idx="59">
                  <c:v>-121</c:v>
                </c:pt>
                <c:pt idx="60">
                  <c:v>-120</c:v>
                </c:pt>
                <c:pt idx="61">
                  <c:v>-119</c:v>
                </c:pt>
                <c:pt idx="62">
                  <c:v>-118</c:v>
                </c:pt>
                <c:pt idx="63">
                  <c:v>-117</c:v>
                </c:pt>
                <c:pt idx="64">
                  <c:v>-116</c:v>
                </c:pt>
                <c:pt idx="65">
                  <c:v>-115</c:v>
                </c:pt>
                <c:pt idx="66">
                  <c:v>-114</c:v>
                </c:pt>
                <c:pt idx="67">
                  <c:v>-113</c:v>
                </c:pt>
                <c:pt idx="68">
                  <c:v>-112</c:v>
                </c:pt>
                <c:pt idx="69">
                  <c:v>-111</c:v>
                </c:pt>
                <c:pt idx="70">
                  <c:v>-110</c:v>
                </c:pt>
                <c:pt idx="71">
                  <c:v>-109</c:v>
                </c:pt>
                <c:pt idx="72">
                  <c:v>-108</c:v>
                </c:pt>
                <c:pt idx="73">
                  <c:v>-107</c:v>
                </c:pt>
                <c:pt idx="74">
                  <c:v>-106</c:v>
                </c:pt>
                <c:pt idx="75">
                  <c:v>-105</c:v>
                </c:pt>
                <c:pt idx="76">
                  <c:v>-104</c:v>
                </c:pt>
                <c:pt idx="77">
                  <c:v>-103</c:v>
                </c:pt>
                <c:pt idx="78">
                  <c:v>-102</c:v>
                </c:pt>
                <c:pt idx="79">
                  <c:v>-101</c:v>
                </c:pt>
                <c:pt idx="80">
                  <c:v>-100</c:v>
                </c:pt>
                <c:pt idx="81">
                  <c:v>-99</c:v>
                </c:pt>
                <c:pt idx="82">
                  <c:v>-98</c:v>
                </c:pt>
                <c:pt idx="83">
                  <c:v>-97</c:v>
                </c:pt>
                <c:pt idx="84">
                  <c:v>-96</c:v>
                </c:pt>
                <c:pt idx="85">
                  <c:v>-95</c:v>
                </c:pt>
                <c:pt idx="86">
                  <c:v>-94</c:v>
                </c:pt>
                <c:pt idx="87">
                  <c:v>-93</c:v>
                </c:pt>
                <c:pt idx="88">
                  <c:v>-92</c:v>
                </c:pt>
                <c:pt idx="89">
                  <c:v>-91</c:v>
                </c:pt>
                <c:pt idx="90">
                  <c:v>-90</c:v>
                </c:pt>
                <c:pt idx="91">
                  <c:v>-89</c:v>
                </c:pt>
                <c:pt idx="92">
                  <c:v>-88</c:v>
                </c:pt>
                <c:pt idx="93">
                  <c:v>-87</c:v>
                </c:pt>
                <c:pt idx="94">
                  <c:v>-86</c:v>
                </c:pt>
                <c:pt idx="95">
                  <c:v>-85</c:v>
                </c:pt>
                <c:pt idx="96">
                  <c:v>-84</c:v>
                </c:pt>
                <c:pt idx="97">
                  <c:v>-83</c:v>
                </c:pt>
                <c:pt idx="98">
                  <c:v>-82</c:v>
                </c:pt>
                <c:pt idx="99">
                  <c:v>-81</c:v>
                </c:pt>
                <c:pt idx="100">
                  <c:v>-80</c:v>
                </c:pt>
                <c:pt idx="101">
                  <c:v>-79</c:v>
                </c:pt>
                <c:pt idx="102">
                  <c:v>-78</c:v>
                </c:pt>
                <c:pt idx="103">
                  <c:v>-77</c:v>
                </c:pt>
                <c:pt idx="104">
                  <c:v>-76</c:v>
                </c:pt>
                <c:pt idx="105">
                  <c:v>-75</c:v>
                </c:pt>
                <c:pt idx="106">
                  <c:v>-74</c:v>
                </c:pt>
                <c:pt idx="107">
                  <c:v>-73</c:v>
                </c:pt>
                <c:pt idx="108">
                  <c:v>-72</c:v>
                </c:pt>
                <c:pt idx="109">
                  <c:v>-71</c:v>
                </c:pt>
                <c:pt idx="110">
                  <c:v>-70</c:v>
                </c:pt>
                <c:pt idx="111">
                  <c:v>-69</c:v>
                </c:pt>
                <c:pt idx="112">
                  <c:v>-68</c:v>
                </c:pt>
                <c:pt idx="113">
                  <c:v>-67</c:v>
                </c:pt>
                <c:pt idx="114">
                  <c:v>-66</c:v>
                </c:pt>
                <c:pt idx="115">
                  <c:v>-65</c:v>
                </c:pt>
                <c:pt idx="116">
                  <c:v>-64</c:v>
                </c:pt>
                <c:pt idx="117">
                  <c:v>-63</c:v>
                </c:pt>
                <c:pt idx="118">
                  <c:v>-62</c:v>
                </c:pt>
                <c:pt idx="119">
                  <c:v>-61</c:v>
                </c:pt>
                <c:pt idx="120">
                  <c:v>-60</c:v>
                </c:pt>
                <c:pt idx="121">
                  <c:v>-59</c:v>
                </c:pt>
                <c:pt idx="122">
                  <c:v>-58</c:v>
                </c:pt>
                <c:pt idx="123">
                  <c:v>-57</c:v>
                </c:pt>
                <c:pt idx="124">
                  <c:v>-56</c:v>
                </c:pt>
                <c:pt idx="125">
                  <c:v>-55</c:v>
                </c:pt>
                <c:pt idx="126">
                  <c:v>-54</c:v>
                </c:pt>
                <c:pt idx="127">
                  <c:v>-53</c:v>
                </c:pt>
                <c:pt idx="128">
                  <c:v>-52</c:v>
                </c:pt>
                <c:pt idx="129">
                  <c:v>-51</c:v>
                </c:pt>
                <c:pt idx="130">
                  <c:v>-50</c:v>
                </c:pt>
                <c:pt idx="131">
                  <c:v>-49</c:v>
                </c:pt>
                <c:pt idx="132">
                  <c:v>-48</c:v>
                </c:pt>
                <c:pt idx="133">
                  <c:v>-47</c:v>
                </c:pt>
                <c:pt idx="134">
                  <c:v>-46</c:v>
                </c:pt>
                <c:pt idx="135">
                  <c:v>-45</c:v>
                </c:pt>
                <c:pt idx="136">
                  <c:v>-44</c:v>
                </c:pt>
                <c:pt idx="137">
                  <c:v>-43</c:v>
                </c:pt>
                <c:pt idx="138">
                  <c:v>-42</c:v>
                </c:pt>
                <c:pt idx="139">
                  <c:v>-41</c:v>
                </c:pt>
                <c:pt idx="140">
                  <c:v>-40</c:v>
                </c:pt>
                <c:pt idx="141">
                  <c:v>-39</c:v>
                </c:pt>
                <c:pt idx="142">
                  <c:v>-38</c:v>
                </c:pt>
                <c:pt idx="143">
                  <c:v>-37</c:v>
                </c:pt>
                <c:pt idx="144">
                  <c:v>-36</c:v>
                </c:pt>
                <c:pt idx="145">
                  <c:v>-35</c:v>
                </c:pt>
                <c:pt idx="146">
                  <c:v>-34</c:v>
                </c:pt>
                <c:pt idx="147">
                  <c:v>-33</c:v>
                </c:pt>
                <c:pt idx="148">
                  <c:v>-32</c:v>
                </c:pt>
                <c:pt idx="149">
                  <c:v>-31</c:v>
                </c:pt>
                <c:pt idx="150">
                  <c:v>-30</c:v>
                </c:pt>
                <c:pt idx="151">
                  <c:v>-29</c:v>
                </c:pt>
                <c:pt idx="152">
                  <c:v>-28</c:v>
                </c:pt>
                <c:pt idx="153">
                  <c:v>-27</c:v>
                </c:pt>
                <c:pt idx="154">
                  <c:v>-26</c:v>
                </c:pt>
                <c:pt idx="155">
                  <c:v>-25</c:v>
                </c:pt>
                <c:pt idx="156">
                  <c:v>-24</c:v>
                </c:pt>
                <c:pt idx="157">
                  <c:v>-23</c:v>
                </c:pt>
                <c:pt idx="158">
                  <c:v>-22</c:v>
                </c:pt>
                <c:pt idx="159">
                  <c:v>-21</c:v>
                </c:pt>
                <c:pt idx="160">
                  <c:v>-20</c:v>
                </c:pt>
                <c:pt idx="161">
                  <c:v>-19</c:v>
                </c:pt>
                <c:pt idx="162">
                  <c:v>-18</c:v>
                </c:pt>
                <c:pt idx="163">
                  <c:v>-17</c:v>
                </c:pt>
                <c:pt idx="164">
                  <c:v>-16</c:v>
                </c:pt>
                <c:pt idx="165">
                  <c:v>-15</c:v>
                </c:pt>
                <c:pt idx="166">
                  <c:v>-14</c:v>
                </c:pt>
                <c:pt idx="167">
                  <c:v>-13</c:v>
                </c:pt>
                <c:pt idx="168">
                  <c:v>-12</c:v>
                </c:pt>
                <c:pt idx="169">
                  <c:v>-11</c:v>
                </c:pt>
                <c:pt idx="170">
                  <c:v>-10</c:v>
                </c:pt>
                <c:pt idx="171">
                  <c:v>-9</c:v>
                </c:pt>
                <c:pt idx="172">
                  <c:v>-8</c:v>
                </c:pt>
                <c:pt idx="173">
                  <c:v>-7</c:v>
                </c:pt>
                <c:pt idx="174">
                  <c:v>-6</c:v>
                </c:pt>
                <c:pt idx="175">
                  <c:v>-5</c:v>
                </c:pt>
                <c:pt idx="176">
                  <c:v>-4</c:v>
                </c:pt>
                <c:pt idx="177">
                  <c:v>-3</c:v>
                </c:pt>
                <c:pt idx="178">
                  <c:v>-2</c:v>
                </c:pt>
                <c:pt idx="179">
                  <c:v>-1</c:v>
                </c:pt>
                <c:pt idx="180">
                  <c:v>0</c:v>
                </c:pt>
                <c:pt idx="181">
                  <c:v>1</c:v>
                </c:pt>
                <c:pt idx="182">
                  <c:v>2</c:v>
                </c:pt>
                <c:pt idx="183">
                  <c:v>3</c:v>
                </c:pt>
                <c:pt idx="184">
                  <c:v>4</c:v>
                </c:pt>
                <c:pt idx="185">
                  <c:v>5</c:v>
                </c:pt>
                <c:pt idx="186">
                  <c:v>6</c:v>
                </c:pt>
                <c:pt idx="187">
                  <c:v>7</c:v>
                </c:pt>
                <c:pt idx="188">
                  <c:v>8</c:v>
                </c:pt>
                <c:pt idx="189">
                  <c:v>9</c:v>
                </c:pt>
                <c:pt idx="190">
                  <c:v>10</c:v>
                </c:pt>
                <c:pt idx="191">
                  <c:v>11</c:v>
                </c:pt>
                <c:pt idx="192">
                  <c:v>12</c:v>
                </c:pt>
                <c:pt idx="193">
                  <c:v>13</c:v>
                </c:pt>
                <c:pt idx="194">
                  <c:v>14</c:v>
                </c:pt>
                <c:pt idx="195">
                  <c:v>15</c:v>
                </c:pt>
                <c:pt idx="196">
                  <c:v>16</c:v>
                </c:pt>
                <c:pt idx="197">
                  <c:v>17</c:v>
                </c:pt>
                <c:pt idx="198">
                  <c:v>18</c:v>
                </c:pt>
                <c:pt idx="199">
                  <c:v>19</c:v>
                </c:pt>
                <c:pt idx="200">
                  <c:v>20</c:v>
                </c:pt>
                <c:pt idx="201">
                  <c:v>21</c:v>
                </c:pt>
                <c:pt idx="202">
                  <c:v>22</c:v>
                </c:pt>
                <c:pt idx="203">
                  <c:v>23</c:v>
                </c:pt>
                <c:pt idx="204">
                  <c:v>24</c:v>
                </c:pt>
                <c:pt idx="205">
                  <c:v>25</c:v>
                </c:pt>
                <c:pt idx="206">
                  <c:v>26</c:v>
                </c:pt>
                <c:pt idx="207">
                  <c:v>27</c:v>
                </c:pt>
                <c:pt idx="208">
                  <c:v>28</c:v>
                </c:pt>
                <c:pt idx="209">
                  <c:v>29</c:v>
                </c:pt>
                <c:pt idx="210">
                  <c:v>30</c:v>
                </c:pt>
                <c:pt idx="211">
                  <c:v>31</c:v>
                </c:pt>
                <c:pt idx="212">
                  <c:v>32</c:v>
                </c:pt>
                <c:pt idx="213">
                  <c:v>33</c:v>
                </c:pt>
                <c:pt idx="214">
                  <c:v>34</c:v>
                </c:pt>
                <c:pt idx="215">
                  <c:v>35</c:v>
                </c:pt>
                <c:pt idx="216">
                  <c:v>36</c:v>
                </c:pt>
                <c:pt idx="217">
                  <c:v>37</c:v>
                </c:pt>
                <c:pt idx="218">
                  <c:v>38</c:v>
                </c:pt>
                <c:pt idx="219">
                  <c:v>39</c:v>
                </c:pt>
                <c:pt idx="220">
                  <c:v>40</c:v>
                </c:pt>
                <c:pt idx="221">
                  <c:v>41</c:v>
                </c:pt>
                <c:pt idx="222">
                  <c:v>42</c:v>
                </c:pt>
                <c:pt idx="223">
                  <c:v>43</c:v>
                </c:pt>
                <c:pt idx="224">
                  <c:v>44</c:v>
                </c:pt>
                <c:pt idx="225">
                  <c:v>45</c:v>
                </c:pt>
                <c:pt idx="226">
                  <c:v>46</c:v>
                </c:pt>
                <c:pt idx="227">
                  <c:v>47</c:v>
                </c:pt>
                <c:pt idx="228">
                  <c:v>48</c:v>
                </c:pt>
                <c:pt idx="229">
                  <c:v>49</c:v>
                </c:pt>
                <c:pt idx="230">
                  <c:v>50</c:v>
                </c:pt>
                <c:pt idx="231">
                  <c:v>51</c:v>
                </c:pt>
                <c:pt idx="232">
                  <c:v>52</c:v>
                </c:pt>
                <c:pt idx="233">
                  <c:v>53</c:v>
                </c:pt>
                <c:pt idx="234">
                  <c:v>54</c:v>
                </c:pt>
                <c:pt idx="235">
                  <c:v>55</c:v>
                </c:pt>
                <c:pt idx="236">
                  <c:v>56</c:v>
                </c:pt>
                <c:pt idx="237">
                  <c:v>57</c:v>
                </c:pt>
                <c:pt idx="238">
                  <c:v>58</c:v>
                </c:pt>
                <c:pt idx="239">
                  <c:v>59</c:v>
                </c:pt>
                <c:pt idx="240">
                  <c:v>60</c:v>
                </c:pt>
                <c:pt idx="241">
                  <c:v>61</c:v>
                </c:pt>
                <c:pt idx="242">
                  <c:v>62</c:v>
                </c:pt>
                <c:pt idx="243">
                  <c:v>63</c:v>
                </c:pt>
                <c:pt idx="244">
                  <c:v>64</c:v>
                </c:pt>
                <c:pt idx="245">
                  <c:v>65</c:v>
                </c:pt>
                <c:pt idx="246">
                  <c:v>66</c:v>
                </c:pt>
                <c:pt idx="247">
                  <c:v>67</c:v>
                </c:pt>
                <c:pt idx="248">
                  <c:v>68</c:v>
                </c:pt>
                <c:pt idx="249">
                  <c:v>69</c:v>
                </c:pt>
                <c:pt idx="250">
                  <c:v>70</c:v>
                </c:pt>
                <c:pt idx="251">
                  <c:v>71</c:v>
                </c:pt>
                <c:pt idx="252">
                  <c:v>72</c:v>
                </c:pt>
                <c:pt idx="253">
                  <c:v>73</c:v>
                </c:pt>
                <c:pt idx="254">
                  <c:v>74</c:v>
                </c:pt>
                <c:pt idx="255">
                  <c:v>75</c:v>
                </c:pt>
                <c:pt idx="256">
                  <c:v>76</c:v>
                </c:pt>
                <c:pt idx="257">
                  <c:v>77</c:v>
                </c:pt>
                <c:pt idx="258">
                  <c:v>78</c:v>
                </c:pt>
                <c:pt idx="259">
                  <c:v>79</c:v>
                </c:pt>
                <c:pt idx="260">
                  <c:v>80</c:v>
                </c:pt>
                <c:pt idx="261">
                  <c:v>81</c:v>
                </c:pt>
                <c:pt idx="262">
                  <c:v>82</c:v>
                </c:pt>
                <c:pt idx="263">
                  <c:v>83</c:v>
                </c:pt>
                <c:pt idx="264">
                  <c:v>84</c:v>
                </c:pt>
                <c:pt idx="265">
                  <c:v>85</c:v>
                </c:pt>
                <c:pt idx="266">
                  <c:v>86</c:v>
                </c:pt>
                <c:pt idx="267">
                  <c:v>87</c:v>
                </c:pt>
                <c:pt idx="268">
                  <c:v>88</c:v>
                </c:pt>
                <c:pt idx="269">
                  <c:v>89</c:v>
                </c:pt>
                <c:pt idx="270">
                  <c:v>90</c:v>
                </c:pt>
                <c:pt idx="271">
                  <c:v>91</c:v>
                </c:pt>
                <c:pt idx="272">
                  <c:v>92</c:v>
                </c:pt>
                <c:pt idx="273">
                  <c:v>93</c:v>
                </c:pt>
                <c:pt idx="274">
                  <c:v>94</c:v>
                </c:pt>
                <c:pt idx="275">
                  <c:v>95</c:v>
                </c:pt>
                <c:pt idx="276">
                  <c:v>96</c:v>
                </c:pt>
                <c:pt idx="277">
                  <c:v>97</c:v>
                </c:pt>
                <c:pt idx="278">
                  <c:v>98</c:v>
                </c:pt>
                <c:pt idx="279">
                  <c:v>99</c:v>
                </c:pt>
                <c:pt idx="280">
                  <c:v>100</c:v>
                </c:pt>
                <c:pt idx="281">
                  <c:v>101</c:v>
                </c:pt>
                <c:pt idx="282">
                  <c:v>102</c:v>
                </c:pt>
                <c:pt idx="283">
                  <c:v>103</c:v>
                </c:pt>
                <c:pt idx="284">
                  <c:v>104</c:v>
                </c:pt>
                <c:pt idx="285">
                  <c:v>105</c:v>
                </c:pt>
                <c:pt idx="286">
                  <c:v>106</c:v>
                </c:pt>
                <c:pt idx="287">
                  <c:v>107</c:v>
                </c:pt>
                <c:pt idx="288">
                  <c:v>108</c:v>
                </c:pt>
                <c:pt idx="289">
                  <c:v>109</c:v>
                </c:pt>
                <c:pt idx="290">
                  <c:v>110</c:v>
                </c:pt>
                <c:pt idx="291">
                  <c:v>111</c:v>
                </c:pt>
                <c:pt idx="292">
                  <c:v>112</c:v>
                </c:pt>
                <c:pt idx="293">
                  <c:v>113</c:v>
                </c:pt>
                <c:pt idx="294">
                  <c:v>114</c:v>
                </c:pt>
                <c:pt idx="295">
                  <c:v>115</c:v>
                </c:pt>
                <c:pt idx="296">
                  <c:v>116</c:v>
                </c:pt>
                <c:pt idx="297">
                  <c:v>117</c:v>
                </c:pt>
                <c:pt idx="298">
                  <c:v>118</c:v>
                </c:pt>
                <c:pt idx="299">
                  <c:v>119</c:v>
                </c:pt>
                <c:pt idx="300">
                  <c:v>120</c:v>
                </c:pt>
                <c:pt idx="301">
                  <c:v>121</c:v>
                </c:pt>
                <c:pt idx="302">
                  <c:v>122</c:v>
                </c:pt>
                <c:pt idx="303">
                  <c:v>123</c:v>
                </c:pt>
                <c:pt idx="304">
                  <c:v>124</c:v>
                </c:pt>
                <c:pt idx="305">
                  <c:v>125</c:v>
                </c:pt>
                <c:pt idx="306">
                  <c:v>126</c:v>
                </c:pt>
                <c:pt idx="307">
                  <c:v>127</c:v>
                </c:pt>
                <c:pt idx="308">
                  <c:v>128</c:v>
                </c:pt>
                <c:pt idx="309">
                  <c:v>129</c:v>
                </c:pt>
                <c:pt idx="310">
                  <c:v>130</c:v>
                </c:pt>
                <c:pt idx="311">
                  <c:v>131</c:v>
                </c:pt>
                <c:pt idx="312">
                  <c:v>132</c:v>
                </c:pt>
                <c:pt idx="313">
                  <c:v>133</c:v>
                </c:pt>
                <c:pt idx="314">
                  <c:v>134</c:v>
                </c:pt>
                <c:pt idx="315">
                  <c:v>135</c:v>
                </c:pt>
                <c:pt idx="316">
                  <c:v>136</c:v>
                </c:pt>
                <c:pt idx="317">
                  <c:v>137</c:v>
                </c:pt>
                <c:pt idx="318">
                  <c:v>138</c:v>
                </c:pt>
                <c:pt idx="319">
                  <c:v>139</c:v>
                </c:pt>
                <c:pt idx="320">
                  <c:v>140</c:v>
                </c:pt>
                <c:pt idx="321">
                  <c:v>141</c:v>
                </c:pt>
                <c:pt idx="322">
                  <c:v>142</c:v>
                </c:pt>
                <c:pt idx="323">
                  <c:v>143</c:v>
                </c:pt>
                <c:pt idx="324">
                  <c:v>144</c:v>
                </c:pt>
                <c:pt idx="325">
                  <c:v>145</c:v>
                </c:pt>
                <c:pt idx="326">
                  <c:v>146</c:v>
                </c:pt>
                <c:pt idx="327">
                  <c:v>147</c:v>
                </c:pt>
                <c:pt idx="328">
                  <c:v>148</c:v>
                </c:pt>
                <c:pt idx="329">
                  <c:v>149</c:v>
                </c:pt>
                <c:pt idx="330">
                  <c:v>150</c:v>
                </c:pt>
                <c:pt idx="331">
                  <c:v>151</c:v>
                </c:pt>
                <c:pt idx="332">
                  <c:v>152</c:v>
                </c:pt>
                <c:pt idx="333">
                  <c:v>153</c:v>
                </c:pt>
                <c:pt idx="334">
                  <c:v>154</c:v>
                </c:pt>
                <c:pt idx="335">
                  <c:v>155</c:v>
                </c:pt>
                <c:pt idx="336">
                  <c:v>156</c:v>
                </c:pt>
                <c:pt idx="337">
                  <c:v>157</c:v>
                </c:pt>
                <c:pt idx="338">
                  <c:v>158</c:v>
                </c:pt>
                <c:pt idx="339">
                  <c:v>159</c:v>
                </c:pt>
                <c:pt idx="340">
                  <c:v>160</c:v>
                </c:pt>
                <c:pt idx="341">
                  <c:v>161</c:v>
                </c:pt>
                <c:pt idx="342">
                  <c:v>162</c:v>
                </c:pt>
                <c:pt idx="343">
                  <c:v>163</c:v>
                </c:pt>
                <c:pt idx="344">
                  <c:v>164</c:v>
                </c:pt>
                <c:pt idx="345">
                  <c:v>165</c:v>
                </c:pt>
                <c:pt idx="346">
                  <c:v>166</c:v>
                </c:pt>
                <c:pt idx="347">
                  <c:v>167</c:v>
                </c:pt>
                <c:pt idx="348">
                  <c:v>168</c:v>
                </c:pt>
                <c:pt idx="349">
                  <c:v>169</c:v>
                </c:pt>
                <c:pt idx="350">
                  <c:v>170</c:v>
                </c:pt>
                <c:pt idx="351">
                  <c:v>171</c:v>
                </c:pt>
                <c:pt idx="352">
                  <c:v>172</c:v>
                </c:pt>
                <c:pt idx="353">
                  <c:v>173</c:v>
                </c:pt>
                <c:pt idx="354">
                  <c:v>174</c:v>
                </c:pt>
                <c:pt idx="355">
                  <c:v>175</c:v>
                </c:pt>
                <c:pt idx="356">
                  <c:v>176</c:v>
                </c:pt>
                <c:pt idx="357">
                  <c:v>177</c:v>
                </c:pt>
                <c:pt idx="358">
                  <c:v>178</c:v>
                </c:pt>
                <c:pt idx="359">
                  <c:v>179</c:v>
                </c:pt>
                <c:pt idx="360">
                  <c:v>180</c:v>
                </c:pt>
              </c:numCache>
            </c:numRef>
          </c:xVal>
          <c:yVal>
            <c:numRef>
              <c:f>Calculations!$M$3:$M$363</c:f>
              <c:numCache>
                <c:formatCode>0.00E+00</c:formatCode>
                <c:ptCount val="361"/>
                <c:pt idx="0">
                  <c:v>1482.6666666666667</c:v>
                </c:pt>
                <c:pt idx="1">
                  <c:v>1499.2649766331685</c:v>
                </c:pt>
                <c:pt idx="2">
                  <c:v>1516.1152128573324</c:v>
                </c:pt>
                <c:pt idx="3">
                  <c:v>1533.2225631611707</c:v>
                </c:pt>
                <c:pt idx="4">
                  <c:v>1550.5922212808778</c:v>
                </c:pt>
                <c:pt idx="5">
                  <c:v>1568.2293839486529</c:v>
                </c:pt>
                <c:pt idx="6">
                  <c:v>1586.1392478209982</c:v>
                </c:pt>
                <c:pt idx="7">
                  <c:v>1604.3270062462739</c:v>
                </c:pt>
                <c:pt idx="8">
                  <c:v>1622.797845864334</c:v>
                </c:pt>
                <c:pt idx="9">
                  <c:v>1641.5569430310281</c:v>
                </c:pt>
                <c:pt idx="10">
                  <c:v>1660.6094600603435</c:v>
                </c:pt>
                <c:pt idx="11">
                  <c:v>1679.9605412770163</c:v>
                </c:pt>
                <c:pt idx="12">
                  <c:v>1699.6153088724707</c:v>
                </c:pt>
                <c:pt idx="13">
                  <c:v>1719.5788585570272</c:v>
                </c:pt>
                <c:pt idx="14">
                  <c:v>1739.8562550014169</c:v>
                </c:pt>
                <c:pt idx="15">
                  <c:v>1760.4525270608001</c:v>
                </c:pt>
                <c:pt idx="16">
                  <c:v>1781.3726627746291</c:v>
                </c:pt>
                <c:pt idx="17">
                  <c:v>1802.621604135933</c:v>
                </c:pt>
                <c:pt idx="18">
                  <c:v>1824.2042416238519</c:v>
                </c:pt>
                <c:pt idx="19">
                  <c:v>1846.125408493547</c:v>
                </c:pt>
                <c:pt idx="20">
                  <c:v>1868.3898748179752</c:v>
                </c:pt>
                <c:pt idx="21">
                  <c:v>1891.002341276424</c:v>
                </c:pt>
                <c:pt idx="22">
                  <c:v>1913.9674326851739</c:v>
                </c:pt>
                <c:pt idx="23">
                  <c:v>1937.289691266194</c:v>
                </c:pt>
                <c:pt idx="24">
                  <c:v>1960.9735696503587</c:v>
                </c:pt>
                <c:pt idx="25">
                  <c:v>1985.0234236123965</c:v>
                </c:pt>
                <c:pt idx="26">
                  <c:v>2009.4435045354692</c:v>
                </c:pt>
                <c:pt idx="27">
                  <c:v>2034.2379516041694</c:v>
                </c:pt>
                <c:pt idx="28">
                  <c:v>2059.4107837256174</c:v>
                </c:pt>
                <c:pt idx="29">
                  <c:v>2084.9658911793545</c:v>
                </c:pt>
                <c:pt idx="30">
                  <c:v>2110.907026997822</c:v>
                </c:pt>
                <c:pt idx="31">
                  <c:v>2137.2377980804426</c:v>
                </c:pt>
                <c:pt idx="32">
                  <c:v>2163.9616560455761</c:v>
                </c:pt>
                <c:pt idx="33">
                  <c:v>2191.0818878260675</c:v>
                </c:pt>
                <c:pt idx="34">
                  <c:v>2218.6016060155744</c:v>
                </c:pt>
                <c:pt idx="35">
                  <c:v>2246.5237389744957</c:v>
                </c:pt>
                <c:pt idx="36">
                  <c:v>2274.8510207060181</c:v>
                </c:pt>
                <c:pt idx="37">
                  <c:v>2303.585980514626</c:v>
                </c:pt>
                <c:pt idx="38">
                  <c:v>2332.7309324613593</c:v>
                </c:pt>
                <c:pt idx="39">
                  <c:v>2362.2879646320671</c:v>
                </c:pt>
                <c:pt idx="40">
                  <c:v>2392.2589282371132</c:v>
                </c:pt>
                <c:pt idx="41">
                  <c:v>2422.6454265630991</c:v>
                </c:pt>
                <c:pt idx="42">
                  <c:v>2453.4488037995352</c:v>
                </c:pt>
                <c:pt idx="43">
                  <c:v>2484.6701337657078</c:v>
                </c:pt>
                <c:pt idx="44">
                  <c:v>2516.3102085654268</c:v>
                </c:pt>
                <c:pt idx="45">
                  <c:v>2548.3695271998199</c:v>
                </c:pt>
                <c:pt idx="46">
                  <c:v>2580.8482841708351</c:v>
                </c:pt>
                <c:pt idx="47">
                  <c:v>2613.7463581106304</c:v>
                </c:pt>
                <c:pt idx="48">
                  <c:v>2647.0633004745873</c:v>
                </c:pt>
                <c:pt idx="49">
                  <c:v>2680.79832433812</c:v>
                </c:pt>
                <c:pt idx="50">
                  <c:v>2714.9502933399758</c:v>
                </c:pt>
                <c:pt idx="51">
                  <c:v>2749.5177108170524</c:v>
                </c:pt>
                <c:pt idx="52">
                  <c:v>2784.4987091780149</c:v>
                </c:pt>
                <c:pt idx="53">
                  <c:v>2819.8910395652388</c:v>
                </c:pt>
                <c:pt idx="54">
                  <c:v>2855.69206185644</c:v>
                </c:pt>
                <c:pt idx="55">
                  <c:v>2891.8987350592988</c:v>
                </c:pt>
                <c:pt idx="56">
                  <c:v>2928.5076081538164</c:v>
                </c:pt>
                <c:pt idx="57">
                  <c:v>2965.5148114385015</c:v>
                </c:pt>
                <c:pt idx="58">
                  <c:v>3002.9160484374688</c:v>
                </c:pt>
                <c:pt idx="59">
                  <c:v>3040.7065884261938</c:v>
                </c:pt>
                <c:pt idx="60">
                  <c:v>3078.8812596339167</c:v>
                </c:pt>
                <c:pt idx="61">
                  <c:v>3117.434443180633</c:v>
                </c:pt>
                <c:pt idx="62">
                  <c:v>3156.3600678060288</c:v>
                </c:pt>
                <c:pt idx="63">
                  <c:v>3195.6516054466674</c:v>
                </c:pt>
                <c:pt idx="64">
                  <c:v>3235.3020677163058</c:v>
                </c:pt>
                <c:pt idx="65">
                  <c:v>3275.3040033421125</c:v>
                </c:pt>
                <c:pt idx="66">
                  <c:v>3315.6494966070763</c:v>
                </c:pt>
                <c:pt idx="67">
                  <c:v>3356.3301668457475</c:v>
                </c:pt>
                <c:pt idx="68">
                  <c:v>3397.3371690368431</c:v>
                </c:pt>
                <c:pt idx="69">
                  <c:v>3438.661195532035</c:v>
                </c:pt>
                <c:pt idx="70">
                  <c:v>3480.2924789555191</c:v>
                </c:pt>
                <c:pt idx="71">
                  <c:v>3522.2207963036703</c:v>
                </c:pt>
                <c:pt idx="72">
                  <c:v>3564.4354742683904</c:v>
                </c:pt>
                <c:pt idx="73">
                  <c:v>3606.925395801421</c:v>
                </c:pt>
                <c:pt idx="74">
                  <c:v>3649.6790079303396</c:v>
                </c:pt>
                <c:pt idx="75">
                  <c:v>3692.6843308298376</c:v>
                </c:pt>
                <c:pt idx="76">
                  <c:v>3735.9289681445052</c:v>
                </c:pt>
                <c:pt idx="77">
                  <c:v>3779.4001185517754</c:v>
                </c:pt>
                <c:pt idx="78">
                  <c:v>3823.0845885457848</c:v>
                </c:pt>
                <c:pt idx="79">
                  <c:v>3866.9688064150146</c:v>
                </c:pt>
                <c:pt idx="80">
                  <c:v>3911.0388373785972</c:v>
                </c:pt>
                <c:pt idx="81">
                  <c:v>3955.2803998382497</c:v>
                </c:pt>
                <c:pt idx="82">
                  <c:v>3999.6788826950346</c:v>
                </c:pt>
                <c:pt idx="83">
                  <c:v>4044.2193636726415</c:v>
                </c:pt>
                <c:pt idx="84">
                  <c:v>4088.8866285816221</c:v>
                </c:pt>
                <c:pt idx="85">
                  <c:v>4133.6651914522636</c:v>
                </c:pt>
                <c:pt idx="86">
                  <c:v>4178.5393154574831</c:v>
                </c:pt>
                <c:pt idx="87">
                  <c:v>4223.4930345413713</c:v>
                </c:pt>
                <c:pt idx="88">
                  <c:v>4268.5101756640252</c:v>
                </c:pt>
                <c:pt idx="89">
                  <c:v>4313.5743815688675</c:v>
                </c:pt>
                <c:pt idx="90">
                  <c:v>4358.6691339751706</c:v>
                </c:pt>
                <c:pt idx="91">
                  <c:v>4403.7777770956927</c:v>
                </c:pt>
                <c:pt idx="92">
                  <c:v>4448.8835413774405</c:v>
                </c:pt>
                <c:pt idx="93">
                  <c:v>4493.9695673625702</c:v>
                </c:pt>
                <c:pt idx="94">
                  <c:v>4539.018929566324</c:v>
                </c:pt>
                <c:pt idx="95">
                  <c:v>4584.0146602695613</c:v>
                </c:pt>
                <c:pt idx="96">
                  <c:v>4628.9397731251947</c:v>
                </c:pt>
                <c:pt idx="97">
                  <c:v>4673.7772864801918</c:v>
                </c:pt>
                <c:pt idx="98">
                  <c:v>4718.5102463181292</c:v>
                </c:pt>
                <c:pt idx="99">
                  <c:v>4763.1217487312997</c:v>
                </c:pt>
                <c:pt idx="100">
                  <c:v>4807.594961836081</c:v>
                </c:pt>
                <c:pt idx="101">
                  <c:v>4851.9131470506254</c:v>
                </c:pt>
                <c:pt idx="102">
                  <c:v>4896.0596796598447</c:v>
                </c:pt>
                <c:pt idx="103">
                  <c:v>4940.0180685989981</c:v>
                </c:pt>
                <c:pt idx="104">
                  <c:v>4983.7719753940255</c:v>
                </c:pt>
                <c:pt idx="105">
                  <c:v>5027.3052322037402</c:v>
                </c:pt>
                <c:pt idx="106">
                  <c:v>5070.6018589163541</c:v>
                </c:pt>
                <c:pt idx="107">
                  <c:v>5113.6460792602229</c:v>
                </c:pt>
                <c:pt idx="108">
                  <c:v>5156.4223358960317</c:v>
                </c:pt>
                <c:pt idx="109">
                  <c:v>5198.9153044652312</c:v>
                </c:pt>
                <c:pt idx="110">
                  <c:v>5241.1099065767276</c:v>
                </c:pt>
                <c:pt idx="111">
                  <c:v>5282.9913217209087</c:v>
                </c:pt>
                <c:pt idx="112">
                  <c:v>5324.544998107096</c:v>
                </c:pt>
                <c:pt idx="113">
                  <c:v>5365.7566624268711</c:v>
                </c:pt>
                <c:pt idx="114">
                  <c:v>5406.6123285521244</c:v>
                </c:pt>
                <c:pt idx="115">
                  <c:v>5447.0983051822568</c:v>
                </c:pt>
                <c:pt idx="116">
                  <c:v>5487.2012024604956</c:v>
                </c:pt>
                <c:pt idx="117">
                  <c:v>5526.9079375840747</c:v>
                </c:pt>
                <c:pt idx="118">
                  <c:v>5566.2057394374087</c:v>
                </c:pt>
                <c:pt idx="119">
                  <c:v>5605.0821522814567</c:v>
                </c:pt>
                <c:pt idx="120">
                  <c:v>5643.525038535663</c:v>
                </c:pt>
                <c:pt idx="121">
                  <c:v>5681.5225806919771</c:v>
                </c:pt>
                <c:pt idx="122">
                  <c:v>5719.0632824027643</c:v>
                </c:pt>
                <c:pt idx="123">
                  <c:v>5756.1359687864588</c:v>
                </c:pt>
                <c:pt idx="124">
                  <c:v>5792.7297859961618</c:v>
                </c:pt>
                <c:pt idx="125">
                  <c:v>5828.8342000976681</c:v>
                </c:pt>
                <c:pt idx="126">
                  <c:v>5864.4389953038726</c:v>
                </c:pt>
                <c:pt idx="127">
                  <c:v>5899.5342716128052</c:v>
                </c:pt>
                <c:pt idx="128">
                  <c:v>5934.1104418966361</c:v>
                </c:pt>
                <c:pt idx="129">
                  <c:v>5968.1582284882907</c:v>
                </c:pt>
                <c:pt idx="130">
                  <c:v>6001.6686593118957</c:v>
                </c:pt>
                <c:pt idx="131">
                  <c:v>6034.6330636021985</c:v>
                </c:pt>
                <c:pt idx="132">
                  <c:v>6067.0430672568691</c:v>
                </c:pt>
                <c:pt idx="133">
                  <c:v>6098.8905878644691</c:v>
                </c:pt>
                <c:pt idx="134">
                  <c:v>6130.1678294489648</c:v>
                </c:pt>
                <c:pt idx="135">
                  <c:v>6160.8672769703035</c:v>
                </c:pt>
                <c:pt idx="136">
                  <c:v>6190.9816906187298</c:v>
                </c:pt>
                <c:pt idx="137">
                  <c:v>6220.5040999384519</c:v>
                </c:pt>
                <c:pt idx="138">
                  <c:v>6249.4277978146838</c:v>
                </c:pt>
                <c:pt idx="139">
                  <c:v>6277.7463343557638</c:v>
                </c:pt>
                <c:pt idx="140">
                  <c:v>6305.4535107004394</c:v>
                </c:pt>
                <c:pt idx="141">
                  <c:v>6332.5433727781565</c:v>
                </c:pt>
                <c:pt idx="142">
                  <c:v>6359.0102050482647</c:v>
                </c:pt>
                <c:pt idx="143">
                  <c:v>6384.8485242423139</c:v>
                </c:pt>
                <c:pt idx="144">
                  <c:v>6410.0530731315703</c:v>
                </c:pt>
                <c:pt idx="145">
                  <c:v>6434.6188143399831</c:v>
                </c:pt>
                <c:pt idx="146">
                  <c:v>6458.5409242213382</c:v>
                </c:pt>
                <c:pt idx="147">
                  <c:v>6481.8147868172819</c:v>
                </c:pt>
                <c:pt idx="148">
                  <c:v>6504.4359879115682</c:v>
                </c:pt>
                <c:pt idx="149">
                  <c:v>6526.4003091941222</c:v>
                </c:pt>
                <c:pt idx="150">
                  <c:v>6547.7037225473396</c:v>
                </c:pt>
                <c:pt idx="151">
                  <c:v>6568.3423844652771</c:v>
                </c:pt>
                <c:pt idx="152">
                  <c:v>6588.3126306152808</c:v>
                </c:pt>
                <c:pt idx="153">
                  <c:v>6607.6109705507761</c:v>
                </c:pt>
                <c:pt idx="154">
                  <c:v>6626.2340825817764</c:v>
                </c:pt>
                <c:pt idx="155">
                  <c:v>6644.1788088102912</c:v>
                </c:pt>
                <c:pt idx="156">
                  <c:v>6661.4421503347494</c:v>
                </c:pt>
                <c:pt idx="157">
                  <c:v>6678.0212626289149</c:v>
                </c:pt>
                <c:pt idx="158">
                  <c:v>6693.9134510982003</c:v>
                </c:pt>
                <c:pt idx="159">
                  <c:v>6709.1161668165432</c:v>
                </c:pt>
                <c:pt idx="160">
                  <c:v>6723.6270024459327</c:v>
                </c:pt>
                <c:pt idx="161">
                  <c:v>6737.4436883407152</c:v>
                </c:pt>
                <c:pt idx="162">
                  <c:v>6750.5640888372109</c:v>
                </c:pt>
                <c:pt idx="163">
                  <c:v>6762.9861987297963</c:v>
                </c:pt>
                <c:pt idx="164">
                  <c:v>6774.7081399339204</c:v>
                </c:pt>
                <c:pt idx="165">
                  <c:v>6785.7281583355507</c:v>
                </c:pt>
                <c:pt idx="166">
                  <c:v>6796.0446208276526</c:v>
                </c:pt>
                <c:pt idx="167">
                  <c:v>6805.6560125318701</c:v>
                </c:pt>
                <c:pt idx="168">
                  <c:v>6814.5609342067246</c:v>
                </c:pt>
                <c:pt idx="169">
                  <c:v>6822.7580998396616</c:v>
                </c:pt>
                <c:pt idx="170">
                  <c:v>6830.2463344226453</c:v>
                </c:pt>
                <c:pt idx="171">
                  <c:v>6837.0245719112672</c:v>
                </c:pt>
                <c:pt idx="172">
                  <c:v>6843.0918533655076</c:v>
                </c:pt>
                <c:pt idx="173">
                  <c:v>6848.4473252701719</c:v>
                </c:pt>
                <c:pt idx="174">
                  <c:v>6853.0902380352927</c:v>
                </c:pt>
                <c:pt idx="175">
                  <c:v>6857.0199446794131</c:v>
                </c:pt>
                <c:pt idx="176">
                  <c:v>6860.2358996824933</c:v>
                </c:pt>
                <c:pt idx="177">
                  <c:v>6862.7376580225246</c:v>
                </c:pt>
                <c:pt idx="178">
                  <c:v>6864.5248743946468</c:v>
                </c:pt>
                <c:pt idx="179">
                  <c:v>6865.5973025743151</c:v>
                </c:pt>
                <c:pt idx="180">
                  <c:v>0</c:v>
                </c:pt>
                <c:pt idx="181">
                  <c:v>6865.5973025743151</c:v>
                </c:pt>
                <c:pt idx="182">
                  <c:v>6864.5248743946468</c:v>
                </c:pt>
                <c:pt idx="183">
                  <c:v>6862.7376580225246</c:v>
                </c:pt>
                <c:pt idx="184">
                  <c:v>6860.2358996824933</c:v>
                </c:pt>
                <c:pt idx="185">
                  <c:v>6857.0199446794131</c:v>
                </c:pt>
                <c:pt idx="186">
                  <c:v>6853.0902380352927</c:v>
                </c:pt>
                <c:pt idx="187">
                  <c:v>6848.4473252701719</c:v>
                </c:pt>
                <c:pt idx="188">
                  <c:v>6843.0918533655076</c:v>
                </c:pt>
                <c:pt idx="189">
                  <c:v>6837.0245719112672</c:v>
                </c:pt>
                <c:pt idx="190">
                  <c:v>6830.2463344226453</c:v>
                </c:pt>
                <c:pt idx="191">
                  <c:v>6822.7580998396616</c:v>
                </c:pt>
                <c:pt idx="192">
                  <c:v>6814.5609342067246</c:v>
                </c:pt>
                <c:pt idx="193">
                  <c:v>6805.6560125318701</c:v>
                </c:pt>
                <c:pt idx="194">
                  <c:v>6796.0446208276526</c:v>
                </c:pt>
                <c:pt idx="195">
                  <c:v>6785.7281583355507</c:v>
                </c:pt>
                <c:pt idx="196">
                  <c:v>6774.7081399339204</c:v>
                </c:pt>
                <c:pt idx="197">
                  <c:v>6762.9861987297963</c:v>
                </c:pt>
                <c:pt idx="198">
                  <c:v>6750.5640888372109</c:v>
                </c:pt>
                <c:pt idx="199">
                  <c:v>6737.4436883407152</c:v>
                </c:pt>
                <c:pt idx="200">
                  <c:v>6723.6270024459327</c:v>
                </c:pt>
                <c:pt idx="201">
                  <c:v>6709.1161668165432</c:v>
                </c:pt>
                <c:pt idx="202">
                  <c:v>6693.9134510982003</c:v>
                </c:pt>
                <c:pt idx="203">
                  <c:v>6678.0212626289149</c:v>
                </c:pt>
                <c:pt idx="204">
                  <c:v>6661.4421503347494</c:v>
                </c:pt>
                <c:pt idx="205">
                  <c:v>6644.1788088102912</c:v>
                </c:pt>
                <c:pt idx="206">
                  <c:v>6626.2340825817764</c:v>
                </c:pt>
                <c:pt idx="207">
                  <c:v>6607.6109705507761</c:v>
                </c:pt>
                <c:pt idx="208">
                  <c:v>6588.3126306152808</c:v>
                </c:pt>
                <c:pt idx="209">
                  <c:v>6568.3423844652771</c:v>
                </c:pt>
                <c:pt idx="210">
                  <c:v>6547.7037225473396</c:v>
                </c:pt>
                <c:pt idx="211">
                  <c:v>6526.4003091941222</c:v>
                </c:pt>
                <c:pt idx="212">
                  <c:v>6504.4359879115682</c:v>
                </c:pt>
                <c:pt idx="213">
                  <c:v>6481.8147868172819</c:v>
                </c:pt>
                <c:pt idx="214">
                  <c:v>6458.5409242213382</c:v>
                </c:pt>
                <c:pt idx="215">
                  <c:v>6434.6188143399831</c:v>
                </c:pt>
                <c:pt idx="216">
                  <c:v>6410.0530731315703</c:v>
                </c:pt>
                <c:pt idx="217">
                  <c:v>6384.8485242423139</c:v>
                </c:pt>
                <c:pt idx="218">
                  <c:v>6359.0102050482647</c:v>
                </c:pt>
                <c:pt idx="219">
                  <c:v>6332.5433727781565</c:v>
                </c:pt>
                <c:pt idx="220">
                  <c:v>6305.4535107004394</c:v>
                </c:pt>
                <c:pt idx="221">
                  <c:v>6277.7463343557638</c:v>
                </c:pt>
                <c:pt idx="222">
                  <c:v>6249.4277978146838</c:v>
                </c:pt>
                <c:pt idx="223">
                  <c:v>6220.5040999384519</c:v>
                </c:pt>
                <c:pt idx="224">
                  <c:v>6190.9816906187298</c:v>
                </c:pt>
                <c:pt idx="225">
                  <c:v>6160.8672769703035</c:v>
                </c:pt>
                <c:pt idx="226">
                  <c:v>6130.1678294489648</c:v>
                </c:pt>
                <c:pt idx="227">
                  <c:v>6098.8905878644691</c:v>
                </c:pt>
                <c:pt idx="228">
                  <c:v>6067.0430672568691</c:v>
                </c:pt>
                <c:pt idx="229">
                  <c:v>6034.6330636021985</c:v>
                </c:pt>
                <c:pt idx="230">
                  <c:v>6001.6686593118957</c:v>
                </c:pt>
                <c:pt idx="231">
                  <c:v>5968.1582284882907</c:v>
                </c:pt>
                <c:pt idx="232">
                  <c:v>5934.1104418966361</c:v>
                </c:pt>
                <c:pt idx="233">
                  <c:v>5899.5342716128052</c:v>
                </c:pt>
                <c:pt idx="234">
                  <c:v>5864.4389953038726</c:v>
                </c:pt>
                <c:pt idx="235">
                  <c:v>5828.8342000976681</c:v>
                </c:pt>
                <c:pt idx="236">
                  <c:v>5792.7297859961618</c:v>
                </c:pt>
                <c:pt idx="237">
                  <c:v>5756.1359687864588</c:v>
                </c:pt>
                <c:pt idx="238">
                  <c:v>5719.0632824027643</c:v>
                </c:pt>
                <c:pt idx="239">
                  <c:v>5681.5225806919771</c:v>
                </c:pt>
                <c:pt idx="240">
                  <c:v>5643.525038535663</c:v>
                </c:pt>
                <c:pt idx="241">
                  <c:v>5605.0821522814567</c:v>
                </c:pt>
                <c:pt idx="242">
                  <c:v>5566.2057394374087</c:v>
                </c:pt>
                <c:pt idx="243">
                  <c:v>5526.9079375840747</c:v>
                </c:pt>
                <c:pt idx="244">
                  <c:v>5487.2012024604956</c:v>
                </c:pt>
                <c:pt idx="245">
                  <c:v>5447.0983051822568</c:v>
                </c:pt>
                <c:pt idx="246">
                  <c:v>5406.6123285521244</c:v>
                </c:pt>
                <c:pt idx="247">
                  <c:v>5365.7566624268711</c:v>
                </c:pt>
                <c:pt idx="248">
                  <c:v>5324.544998107096</c:v>
                </c:pt>
                <c:pt idx="249">
                  <c:v>5282.9913217209087</c:v>
                </c:pt>
                <c:pt idx="250">
                  <c:v>5241.1099065767276</c:v>
                </c:pt>
                <c:pt idx="251">
                  <c:v>5198.9153044652312</c:v>
                </c:pt>
                <c:pt idx="252">
                  <c:v>5156.4223358960317</c:v>
                </c:pt>
                <c:pt idx="253">
                  <c:v>5113.6460792602229</c:v>
                </c:pt>
                <c:pt idx="254">
                  <c:v>5070.6018589163541</c:v>
                </c:pt>
                <c:pt idx="255">
                  <c:v>5027.3052322037402</c:v>
                </c:pt>
                <c:pt idx="256">
                  <c:v>4983.7719753940255</c:v>
                </c:pt>
                <c:pt idx="257">
                  <c:v>4940.0180685989981</c:v>
                </c:pt>
                <c:pt idx="258">
                  <c:v>4896.0596796598447</c:v>
                </c:pt>
                <c:pt idx="259">
                  <c:v>4851.9131470506254</c:v>
                </c:pt>
                <c:pt idx="260">
                  <c:v>4807.594961836081</c:v>
                </c:pt>
                <c:pt idx="261">
                  <c:v>4763.1217487312997</c:v>
                </c:pt>
                <c:pt idx="262">
                  <c:v>4718.5102463181292</c:v>
                </c:pt>
                <c:pt idx="263">
                  <c:v>4673.7772864801918</c:v>
                </c:pt>
                <c:pt idx="264">
                  <c:v>4628.9397731251947</c:v>
                </c:pt>
                <c:pt idx="265">
                  <c:v>4584.0146602695613</c:v>
                </c:pt>
                <c:pt idx="266">
                  <c:v>4539.018929566324</c:v>
                </c:pt>
                <c:pt idx="267">
                  <c:v>4493.9695673625702</c:v>
                </c:pt>
                <c:pt idx="268">
                  <c:v>4448.8835413774405</c:v>
                </c:pt>
                <c:pt idx="269">
                  <c:v>4403.7777770956927</c:v>
                </c:pt>
                <c:pt idx="270">
                  <c:v>4358.6691339751706</c:v>
                </c:pt>
                <c:pt idx="271">
                  <c:v>4313.5743815688675</c:v>
                </c:pt>
                <c:pt idx="272">
                  <c:v>4268.5101756640252</c:v>
                </c:pt>
                <c:pt idx="273">
                  <c:v>4223.4930345413713</c:v>
                </c:pt>
                <c:pt idx="274">
                  <c:v>4178.5393154574831</c:v>
                </c:pt>
                <c:pt idx="275">
                  <c:v>4133.6651914522636</c:v>
                </c:pt>
                <c:pt idx="276">
                  <c:v>4088.8866285816221</c:v>
                </c:pt>
                <c:pt idx="277">
                  <c:v>4044.2193636726415</c:v>
                </c:pt>
                <c:pt idx="278">
                  <c:v>3999.6788826950346</c:v>
                </c:pt>
                <c:pt idx="279">
                  <c:v>3955.2803998382497</c:v>
                </c:pt>
                <c:pt idx="280">
                  <c:v>3911.0388373785972</c:v>
                </c:pt>
                <c:pt idx="281">
                  <c:v>3866.9688064150146</c:v>
                </c:pt>
                <c:pt idx="282">
                  <c:v>3823.0845885457848</c:v>
                </c:pt>
                <c:pt idx="283">
                  <c:v>3779.4001185517754</c:v>
                </c:pt>
                <c:pt idx="284">
                  <c:v>3735.9289681445052</c:v>
                </c:pt>
                <c:pt idx="285">
                  <c:v>3692.6843308298376</c:v>
                </c:pt>
                <c:pt idx="286">
                  <c:v>3649.6790079303396</c:v>
                </c:pt>
                <c:pt idx="287">
                  <c:v>3606.925395801421</c:v>
                </c:pt>
                <c:pt idx="288">
                  <c:v>3564.4354742683904</c:v>
                </c:pt>
                <c:pt idx="289">
                  <c:v>3522.2207963036703</c:v>
                </c:pt>
                <c:pt idx="290">
                  <c:v>3480.2924789555191</c:v>
                </c:pt>
                <c:pt idx="291">
                  <c:v>3438.661195532035</c:v>
                </c:pt>
                <c:pt idx="292">
                  <c:v>3397.3371690368431</c:v>
                </c:pt>
                <c:pt idx="293">
                  <c:v>3356.3301668457475</c:v>
                </c:pt>
                <c:pt idx="294">
                  <c:v>3315.6494966070763</c:v>
                </c:pt>
                <c:pt idx="295">
                  <c:v>3275.3040033421125</c:v>
                </c:pt>
                <c:pt idx="296">
                  <c:v>3235.3020677163058</c:v>
                </c:pt>
                <c:pt idx="297">
                  <c:v>3195.6516054466674</c:v>
                </c:pt>
                <c:pt idx="298">
                  <c:v>3156.3600678060288</c:v>
                </c:pt>
                <c:pt idx="299">
                  <c:v>3117.434443180633</c:v>
                </c:pt>
                <c:pt idx="300">
                  <c:v>3078.8812596339167</c:v>
                </c:pt>
                <c:pt idx="301">
                  <c:v>3040.7065884261938</c:v>
                </c:pt>
                <c:pt idx="302">
                  <c:v>3002.9160484374688</c:v>
                </c:pt>
                <c:pt idx="303">
                  <c:v>2965.5148114385015</c:v>
                </c:pt>
                <c:pt idx="304">
                  <c:v>2928.5076081538164</c:v>
                </c:pt>
                <c:pt idx="305">
                  <c:v>2891.8987350592988</c:v>
                </c:pt>
                <c:pt idx="306">
                  <c:v>2855.69206185644</c:v>
                </c:pt>
                <c:pt idx="307">
                  <c:v>2819.8910395652388</c:v>
                </c:pt>
                <c:pt idx="308">
                  <c:v>2784.4987091780149</c:v>
                </c:pt>
                <c:pt idx="309">
                  <c:v>2749.5177108170524</c:v>
                </c:pt>
                <c:pt idx="310">
                  <c:v>2714.9502933399758</c:v>
                </c:pt>
                <c:pt idx="311">
                  <c:v>2680.79832433812</c:v>
                </c:pt>
                <c:pt idx="312">
                  <c:v>2647.0633004745873</c:v>
                </c:pt>
                <c:pt idx="313">
                  <c:v>2613.7463581106304</c:v>
                </c:pt>
                <c:pt idx="314">
                  <c:v>2580.8482841708351</c:v>
                </c:pt>
                <c:pt idx="315">
                  <c:v>2548.3695271998199</c:v>
                </c:pt>
                <c:pt idx="316">
                  <c:v>2516.3102085654268</c:v>
                </c:pt>
                <c:pt idx="317">
                  <c:v>2484.6701337657078</c:v>
                </c:pt>
                <c:pt idx="318">
                  <c:v>2453.4488037995352</c:v>
                </c:pt>
                <c:pt idx="319">
                  <c:v>2422.6454265630991</c:v>
                </c:pt>
                <c:pt idx="320">
                  <c:v>2392.2589282371132</c:v>
                </c:pt>
                <c:pt idx="321">
                  <c:v>2362.2879646320671</c:v>
                </c:pt>
                <c:pt idx="322">
                  <c:v>2332.7309324613593</c:v>
                </c:pt>
                <c:pt idx="323">
                  <c:v>2303.585980514626</c:v>
                </c:pt>
                <c:pt idx="324">
                  <c:v>2274.8510207060181</c:v>
                </c:pt>
                <c:pt idx="325">
                  <c:v>2246.5237389744957</c:v>
                </c:pt>
                <c:pt idx="326">
                  <c:v>2218.6016060155744</c:v>
                </c:pt>
                <c:pt idx="327">
                  <c:v>2191.0818878260675</c:v>
                </c:pt>
                <c:pt idx="328">
                  <c:v>2163.9616560455761</c:v>
                </c:pt>
                <c:pt idx="329">
                  <c:v>2137.2377980804426</c:v>
                </c:pt>
                <c:pt idx="330">
                  <c:v>2110.907026997822</c:v>
                </c:pt>
                <c:pt idx="331">
                  <c:v>2084.9658911793545</c:v>
                </c:pt>
                <c:pt idx="332">
                  <c:v>2059.4107837256174</c:v>
                </c:pt>
                <c:pt idx="333">
                  <c:v>2034.2379516041694</c:v>
                </c:pt>
                <c:pt idx="334">
                  <c:v>2009.4435045354692</c:v>
                </c:pt>
                <c:pt idx="335">
                  <c:v>1985.0234236123965</c:v>
                </c:pt>
                <c:pt idx="336">
                  <c:v>1960.9735696503587</c:v>
                </c:pt>
                <c:pt idx="337">
                  <c:v>1937.289691266194</c:v>
                </c:pt>
                <c:pt idx="338">
                  <c:v>1913.9674326851739</c:v>
                </c:pt>
                <c:pt idx="339">
                  <c:v>1891.002341276424</c:v>
                </c:pt>
                <c:pt idx="340">
                  <c:v>1868.3898748179752</c:v>
                </c:pt>
                <c:pt idx="341">
                  <c:v>1846.125408493547</c:v>
                </c:pt>
                <c:pt idx="342">
                  <c:v>1824.2042416238519</c:v>
                </c:pt>
                <c:pt idx="343">
                  <c:v>1802.621604135933</c:v>
                </c:pt>
                <c:pt idx="344">
                  <c:v>1781.3726627746291</c:v>
                </c:pt>
                <c:pt idx="345">
                  <c:v>1760.4525270608001</c:v>
                </c:pt>
                <c:pt idx="346">
                  <c:v>1739.8562550014169</c:v>
                </c:pt>
                <c:pt idx="347">
                  <c:v>1719.5788585570272</c:v>
                </c:pt>
                <c:pt idx="348">
                  <c:v>1699.6153088724707</c:v>
                </c:pt>
                <c:pt idx="349">
                  <c:v>1679.9605412770163</c:v>
                </c:pt>
                <c:pt idx="350">
                  <c:v>1660.6094600603435</c:v>
                </c:pt>
                <c:pt idx="351">
                  <c:v>1641.5569430310281</c:v>
                </c:pt>
                <c:pt idx="352">
                  <c:v>1622.797845864334</c:v>
                </c:pt>
                <c:pt idx="353">
                  <c:v>1604.3270062462739</c:v>
                </c:pt>
                <c:pt idx="354">
                  <c:v>1586.1392478209982</c:v>
                </c:pt>
                <c:pt idx="355">
                  <c:v>1568.2293839486529</c:v>
                </c:pt>
                <c:pt idx="356">
                  <c:v>1550.5922212808778</c:v>
                </c:pt>
                <c:pt idx="357">
                  <c:v>1533.2225631611707</c:v>
                </c:pt>
                <c:pt idx="358">
                  <c:v>1516.1152128573324</c:v>
                </c:pt>
                <c:pt idx="359">
                  <c:v>1499.2649766331685</c:v>
                </c:pt>
                <c:pt idx="360">
                  <c:v>1482.6666666666667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E33F-7C4F-90BE-B1D8F206ED5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61972415"/>
        <c:axId val="1261762303"/>
      </c:scatterChart>
      <c:valAx>
        <c:axId val="121523982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Crank</a:t>
                </a:r>
                <a:r>
                  <a:rPr lang="en-GB" baseline="0"/>
                  <a:t> Angle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21948159"/>
        <c:crosses val="autoZero"/>
        <c:crossBetween val="midCat"/>
        <c:majorUnit val="45"/>
      </c:valAx>
      <c:valAx>
        <c:axId val="122194815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15239823"/>
        <c:crosses val="autoZero"/>
        <c:crossBetween val="midCat"/>
      </c:valAx>
      <c:valAx>
        <c:axId val="1261762303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Piston Acceleration (m/s^2)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E+00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61972415"/>
        <c:crosses val="max"/>
        <c:crossBetween val="midCat"/>
      </c:valAx>
      <c:valAx>
        <c:axId val="1261972415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261762303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userShapes r:id="rId3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b="0"/>
              <a:t>Cylinder Volume (CC)</a:t>
            </a:r>
          </a:p>
        </c:rich>
      </c:tx>
      <c:overlay val="0"/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Calculations!$N$1</c:f>
              <c:strCache>
                <c:ptCount val="1"/>
                <c:pt idx="0">
                  <c:v>Volume (CC)</c:v>
                </c:pt>
              </c:strCache>
            </c:strRef>
          </c:tx>
          <c:marker>
            <c:symbol val="none"/>
          </c:marker>
          <c:xVal>
            <c:numRef>
              <c:f>Calculations!$H$2:$H$366</c:f>
              <c:numCache>
                <c:formatCode>General</c:formatCode>
                <c:ptCount val="365"/>
                <c:pt idx="1">
                  <c:v>-180</c:v>
                </c:pt>
                <c:pt idx="2">
                  <c:v>-179</c:v>
                </c:pt>
                <c:pt idx="3">
                  <c:v>-178</c:v>
                </c:pt>
                <c:pt idx="4">
                  <c:v>-177</c:v>
                </c:pt>
                <c:pt idx="5">
                  <c:v>-176</c:v>
                </c:pt>
                <c:pt idx="6">
                  <c:v>-175</c:v>
                </c:pt>
                <c:pt idx="7">
                  <c:v>-174</c:v>
                </c:pt>
                <c:pt idx="8">
                  <c:v>-173</c:v>
                </c:pt>
                <c:pt idx="9">
                  <c:v>-172</c:v>
                </c:pt>
                <c:pt idx="10">
                  <c:v>-171</c:v>
                </c:pt>
                <c:pt idx="11">
                  <c:v>-170</c:v>
                </c:pt>
                <c:pt idx="12">
                  <c:v>-169</c:v>
                </c:pt>
                <c:pt idx="13">
                  <c:v>-168</c:v>
                </c:pt>
                <c:pt idx="14">
                  <c:v>-167</c:v>
                </c:pt>
                <c:pt idx="15">
                  <c:v>-166</c:v>
                </c:pt>
                <c:pt idx="16">
                  <c:v>-165</c:v>
                </c:pt>
                <c:pt idx="17">
                  <c:v>-164</c:v>
                </c:pt>
                <c:pt idx="18">
                  <c:v>-163</c:v>
                </c:pt>
                <c:pt idx="19">
                  <c:v>-162</c:v>
                </c:pt>
                <c:pt idx="20">
                  <c:v>-161</c:v>
                </c:pt>
                <c:pt idx="21">
                  <c:v>-160</c:v>
                </c:pt>
                <c:pt idx="22">
                  <c:v>-159</c:v>
                </c:pt>
                <c:pt idx="23">
                  <c:v>-158</c:v>
                </c:pt>
                <c:pt idx="24">
                  <c:v>-157</c:v>
                </c:pt>
                <c:pt idx="25">
                  <c:v>-156</c:v>
                </c:pt>
                <c:pt idx="26">
                  <c:v>-155</c:v>
                </c:pt>
                <c:pt idx="27">
                  <c:v>-154</c:v>
                </c:pt>
                <c:pt idx="28">
                  <c:v>-153</c:v>
                </c:pt>
                <c:pt idx="29">
                  <c:v>-152</c:v>
                </c:pt>
                <c:pt idx="30">
                  <c:v>-151</c:v>
                </c:pt>
                <c:pt idx="31">
                  <c:v>-150</c:v>
                </c:pt>
                <c:pt idx="32">
                  <c:v>-149</c:v>
                </c:pt>
                <c:pt idx="33">
                  <c:v>-148</c:v>
                </c:pt>
                <c:pt idx="34">
                  <c:v>-147</c:v>
                </c:pt>
                <c:pt idx="35">
                  <c:v>-146</c:v>
                </c:pt>
                <c:pt idx="36">
                  <c:v>-145</c:v>
                </c:pt>
                <c:pt idx="37">
                  <c:v>-144</c:v>
                </c:pt>
                <c:pt idx="38">
                  <c:v>-143</c:v>
                </c:pt>
                <c:pt idx="39">
                  <c:v>-142</c:v>
                </c:pt>
                <c:pt idx="40">
                  <c:v>-141</c:v>
                </c:pt>
                <c:pt idx="41">
                  <c:v>-140</c:v>
                </c:pt>
                <c:pt idx="42">
                  <c:v>-139</c:v>
                </c:pt>
                <c:pt idx="43">
                  <c:v>-138</c:v>
                </c:pt>
                <c:pt idx="44">
                  <c:v>-137</c:v>
                </c:pt>
                <c:pt idx="45">
                  <c:v>-136</c:v>
                </c:pt>
                <c:pt idx="46">
                  <c:v>-135</c:v>
                </c:pt>
                <c:pt idx="47">
                  <c:v>-134</c:v>
                </c:pt>
                <c:pt idx="48">
                  <c:v>-133</c:v>
                </c:pt>
                <c:pt idx="49">
                  <c:v>-132</c:v>
                </c:pt>
                <c:pt idx="50">
                  <c:v>-131</c:v>
                </c:pt>
                <c:pt idx="51">
                  <c:v>-130</c:v>
                </c:pt>
                <c:pt idx="52">
                  <c:v>-129</c:v>
                </c:pt>
                <c:pt idx="53">
                  <c:v>-128</c:v>
                </c:pt>
                <c:pt idx="54">
                  <c:v>-127</c:v>
                </c:pt>
                <c:pt idx="55">
                  <c:v>-126</c:v>
                </c:pt>
                <c:pt idx="56">
                  <c:v>-125</c:v>
                </c:pt>
                <c:pt idx="57">
                  <c:v>-124</c:v>
                </c:pt>
                <c:pt idx="58">
                  <c:v>-123</c:v>
                </c:pt>
                <c:pt idx="59">
                  <c:v>-122</c:v>
                </c:pt>
                <c:pt idx="60">
                  <c:v>-121</c:v>
                </c:pt>
                <c:pt idx="61">
                  <c:v>-120</c:v>
                </c:pt>
                <c:pt idx="62">
                  <c:v>-119</c:v>
                </c:pt>
                <c:pt idx="63">
                  <c:v>-118</c:v>
                </c:pt>
                <c:pt idx="64">
                  <c:v>-117</c:v>
                </c:pt>
                <c:pt idx="65">
                  <c:v>-116</c:v>
                </c:pt>
                <c:pt idx="66">
                  <c:v>-115</c:v>
                </c:pt>
                <c:pt idx="67">
                  <c:v>-114</c:v>
                </c:pt>
                <c:pt idx="68">
                  <c:v>-113</c:v>
                </c:pt>
                <c:pt idx="69">
                  <c:v>-112</c:v>
                </c:pt>
                <c:pt idx="70">
                  <c:v>-111</c:v>
                </c:pt>
                <c:pt idx="71">
                  <c:v>-110</c:v>
                </c:pt>
                <c:pt idx="72">
                  <c:v>-109</c:v>
                </c:pt>
                <c:pt idx="73">
                  <c:v>-108</c:v>
                </c:pt>
                <c:pt idx="74">
                  <c:v>-107</c:v>
                </c:pt>
                <c:pt idx="75">
                  <c:v>-106</c:v>
                </c:pt>
                <c:pt idx="76">
                  <c:v>-105</c:v>
                </c:pt>
                <c:pt idx="77">
                  <c:v>-104</c:v>
                </c:pt>
                <c:pt idx="78">
                  <c:v>-103</c:v>
                </c:pt>
                <c:pt idx="79">
                  <c:v>-102</c:v>
                </c:pt>
                <c:pt idx="80">
                  <c:v>-101</c:v>
                </c:pt>
                <c:pt idx="81">
                  <c:v>-100</c:v>
                </c:pt>
                <c:pt idx="82">
                  <c:v>-99</c:v>
                </c:pt>
                <c:pt idx="83">
                  <c:v>-98</c:v>
                </c:pt>
                <c:pt idx="84">
                  <c:v>-97</c:v>
                </c:pt>
                <c:pt idx="85">
                  <c:v>-96</c:v>
                </c:pt>
                <c:pt idx="86">
                  <c:v>-95</c:v>
                </c:pt>
                <c:pt idx="87">
                  <c:v>-94</c:v>
                </c:pt>
                <c:pt idx="88">
                  <c:v>-93</c:v>
                </c:pt>
                <c:pt idx="89">
                  <c:v>-92</c:v>
                </c:pt>
                <c:pt idx="90">
                  <c:v>-91</c:v>
                </c:pt>
                <c:pt idx="91">
                  <c:v>-90</c:v>
                </c:pt>
                <c:pt idx="92">
                  <c:v>-89</c:v>
                </c:pt>
                <c:pt idx="93">
                  <c:v>-88</c:v>
                </c:pt>
                <c:pt idx="94">
                  <c:v>-87</c:v>
                </c:pt>
                <c:pt idx="95">
                  <c:v>-86</c:v>
                </c:pt>
                <c:pt idx="96">
                  <c:v>-85</c:v>
                </c:pt>
                <c:pt idx="97">
                  <c:v>-84</c:v>
                </c:pt>
                <c:pt idx="98">
                  <c:v>-83</c:v>
                </c:pt>
                <c:pt idx="99">
                  <c:v>-82</c:v>
                </c:pt>
                <c:pt idx="100">
                  <c:v>-81</c:v>
                </c:pt>
                <c:pt idx="101">
                  <c:v>-80</c:v>
                </c:pt>
                <c:pt idx="102">
                  <c:v>-79</c:v>
                </c:pt>
                <c:pt idx="103">
                  <c:v>-78</c:v>
                </c:pt>
                <c:pt idx="104">
                  <c:v>-77</c:v>
                </c:pt>
                <c:pt idx="105">
                  <c:v>-76</c:v>
                </c:pt>
                <c:pt idx="106">
                  <c:v>-75</c:v>
                </c:pt>
                <c:pt idx="107">
                  <c:v>-74</c:v>
                </c:pt>
                <c:pt idx="108">
                  <c:v>-73</c:v>
                </c:pt>
                <c:pt idx="109">
                  <c:v>-72</c:v>
                </c:pt>
                <c:pt idx="110">
                  <c:v>-71</c:v>
                </c:pt>
                <c:pt idx="111">
                  <c:v>-70</c:v>
                </c:pt>
                <c:pt idx="112">
                  <c:v>-69</c:v>
                </c:pt>
                <c:pt idx="113">
                  <c:v>-68</c:v>
                </c:pt>
                <c:pt idx="114">
                  <c:v>-67</c:v>
                </c:pt>
                <c:pt idx="115">
                  <c:v>-66</c:v>
                </c:pt>
                <c:pt idx="116">
                  <c:v>-65</c:v>
                </c:pt>
                <c:pt idx="117">
                  <c:v>-64</c:v>
                </c:pt>
                <c:pt idx="118">
                  <c:v>-63</c:v>
                </c:pt>
                <c:pt idx="119">
                  <c:v>-62</c:v>
                </c:pt>
                <c:pt idx="120">
                  <c:v>-61</c:v>
                </c:pt>
                <c:pt idx="121">
                  <c:v>-60</c:v>
                </c:pt>
                <c:pt idx="122">
                  <c:v>-59</c:v>
                </c:pt>
                <c:pt idx="123">
                  <c:v>-58</c:v>
                </c:pt>
                <c:pt idx="124">
                  <c:v>-57</c:v>
                </c:pt>
                <c:pt idx="125">
                  <c:v>-56</c:v>
                </c:pt>
                <c:pt idx="126">
                  <c:v>-55</c:v>
                </c:pt>
                <c:pt idx="127">
                  <c:v>-54</c:v>
                </c:pt>
                <c:pt idx="128">
                  <c:v>-53</c:v>
                </c:pt>
                <c:pt idx="129">
                  <c:v>-52</c:v>
                </c:pt>
                <c:pt idx="130">
                  <c:v>-51</c:v>
                </c:pt>
                <c:pt idx="131">
                  <c:v>-50</c:v>
                </c:pt>
                <c:pt idx="132">
                  <c:v>-49</c:v>
                </c:pt>
                <c:pt idx="133">
                  <c:v>-48</c:v>
                </c:pt>
                <c:pt idx="134">
                  <c:v>-47</c:v>
                </c:pt>
                <c:pt idx="135">
                  <c:v>-46</c:v>
                </c:pt>
                <c:pt idx="136">
                  <c:v>-45</c:v>
                </c:pt>
                <c:pt idx="137">
                  <c:v>-44</c:v>
                </c:pt>
                <c:pt idx="138">
                  <c:v>-43</c:v>
                </c:pt>
                <c:pt idx="139">
                  <c:v>-42</c:v>
                </c:pt>
                <c:pt idx="140">
                  <c:v>-41</c:v>
                </c:pt>
                <c:pt idx="141">
                  <c:v>-40</c:v>
                </c:pt>
                <c:pt idx="142">
                  <c:v>-39</c:v>
                </c:pt>
                <c:pt idx="143">
                  <c:v>-38</c:v>
                </c:pt>
                <c:pt idx="144">
                  <c:v>-37</c:v>
                </c:pt>
                <c:pt idx="145">
                  <c:v>-36</c:v>
                </c:pt>
                <c:pt idx="146">
                  <c:v>-35</c:v>
                </c:pt>
                <c:pt idx="147">
                  <c:v>-34</c:v>
                </c:pt>
                <c:pt idx="148">
                  <c:v>-33</c:v>
                </c:pt>
                <c:pt idx="149">
                  <c:v>-32</c:v>
                </c:pt>
                <c:pt idx="150">
                  <c:v>-31</c:v>
                </c:pt>
                <c:pt idx="151">
                  <c:v>-30</c:v>
                </c:pt>
                <c:pt idx="152">
                  <c:v>-29</c:v>
                </c:pt>
                <c:pt idx="153">
                  <c:v>-28</c:v>
                </c:pt>
                <c:pt idx="154">
                  <c:v>-27</c:v>
                </c:pt>
                <c:pt idx="155">
                  <c:v>-26</c:v>
                </c:pt>
                <c:pt idx="156">
                  <c:v>-25</c:v>
                </c:pt>
                <c:pt idx="157">
                  <c:v>-24</c:v>
                </c:pt>
                <c:pt idx="158">
                  <c:v>-23</c:v>
                </c:pt>
                <c:pt idx="159">
                  <c:v>-22</c:v>
                </c:pt>
                <c:pt idx="160">
                  <c:v>-21</c:v>
                </c:pt>
                <c:pt idx="161">
                  <c:v>-20</c:v>
                </c:pt>
                <c:pt idx="162">
                  <c:v>-19</c:v>
                </c:pt>
                <c:pt idx="163">
                  <c:v>-18</c:v>
                </c:pt>
                <c:pt idx="164">
                  <c:v>-17</c:v>
                </c:pt>
                <c:pt idx="165">
                  <c:v>-16</c:v>
                </c:pt>
                <c:pt idx="166">
                  <c:v>-15</c:v>
                </c:pt>
                <c:pt idx="167">
                  <c:v>-14</c:v>
                </c:pt>
                <c:pt idx="168">
                  <c:v>-13</c:v>
                </c:pt>
                <c:pt idx="169">
                  <c:v>-12</c:v>
                </c:pt>
                <c:pt idx="170">
                  <c:v>-11</c:v>
                </c:pt>
                <c:pt idx="171">
                  <c:v>-10</c:v>
                </c:pt>
                <c:pt idx="172">
                  <c:v>-9</c:v>
                </c:pt>
                <c:pt idx="173">
                  <c:v>-8</c:v>
                </c:pt>
                <c:pt idx="174">
                  <c:v>-7</c:v>
                </c:pt>
                <c:pt idx="175">
                  <c:v>-6</c:v>
                </c:pt>
                <c:pt idx="176">
                  <c:v>-5</c:v>
                </c:pt>
                <c:pt idx="177">
                  <c:v>-4</c:v>
                </c:pt>
                <c:pt idx="178">
                  <c:v>-3</c:v>
                </c:pt>
                <c:pt idx="179">
                  <c:v>-2</c:v>
                </c:pt>
                <c:pt idx="180">
                  <c:v>-1</c:v>
                </c:pt>
                <c:pt idx="181">
                  <c:v>0</c:v>
                </c:pt>
                <c:pt idx="182">
                  <c:v>1</c:v>
                </c:pt>
                <c:pt idx="183">
                  <c:v>2</c:v>
                </c:pt>
                <c:pt idx="184">
                  <c:v>3</c:v>
                </c:pt>
                <c:pt idx="185">
                  <c:v>4</c:v>
                </c:pt>
                <c:pt idx="186">
                  <c:v>5</c:v>
                </c:pt>
                <c:pt idx="187">
                  <c:v>6</c:v>
                </c:pt>
                <c:pt idx="188">
                  <c:v>7</c:v>
                </c:pt>
                <c:pt idx="189">
                  <c:v>8</c:v>
                </c:pt>
                <c:pt idx="190">
                  <c:v>9</c:v>
                </c:pt>
                <c:pt idx="191">
                  <c:v>10</c:v>
                </c:pt>
                <c:pt idx="192">
                  <c:v>11</c:v>
                </c:pt>
                <c:pt idx="193">
                  <c:v>12</c:v>
                </c:pt>
                <c:pt idx="194">
                  <c:v>13</c:v>
                </c:pt>
                <c:pt idx="195">
                  <c:v>14</c:v>
                </c:pt>
                <c:pt idx="196">
                  <c:v>15</c:v>
                </c:pt>
                <c:pt idx="197">
                  <c:v>16</c:v>
                </c:pt>
                <c:pt idx="198">
                  <c:v>17</c:v>
                </c:pt>
                <c:pt idx="199">
                  <c:v>18</c:v>
                </c:pt>
                <c:pt idx="200">
                  <c:v>19</c:v>
                </c:pt>
                <c:pt idx="201">
                  <c:v>20</c:v>
                </c:pt>
                <c:pt idx="202">
                  <c:v>21</c:v>
                </c:pt>
                <c:pt idx="203">
                  <c:v>22</c:v>
                </c:pt>
                <c:pt idx="204">
                  <c:v>23</c:v>
                </c:pt>
                <c:pt idx="205">
                  <c:v>24</c:v>
                </c:pt>
                <c:pt idx="206">
                  <c:v>25</c:v>
                </c:pt>
                <c:pt idx="207">
                  <c:v>26</c:v>
                </c:pt>
                <c:pt idx="208">
                  <c:v>27</c:v>
                </c:pt>
                <c:pt idx="209">
                  <c:v>28</c:v>
                </c:pt>
                <c:pt idx="210">
                  <c:v>29</c:v>
                </c:pt>
                <c:pt idx="211">
                  <c:v>30</c:v>
                </c:pt>
                <c:pt idx="212">
                  <c:v>31</c:v>
                </c:pt>
                <c:pt idx="213">
                  <c:v>32</c:v>
                </c:pt>
                <c:pt idx="214">
                  <c:v>33</c:v>
                </c:pt>
                <c:pt idx="215">
                  <c:v>34</c:v>
                </c:pt>
                <c:pt idx="216">
                  <c:v>35</c:v>
                </c:pt>
                <c:pt idx="217">
                  <c:v>36</c:v>
                </c:pt>
                <c:pt idx="218">
                  <c:v>37</c:v>
                </c:pt>
                <c:pt idx="219">
                  <c:v>38</c:v>
                </c:pt>
                <c:pt idx="220">
                  <c:v>39</c:v>
                </c:pt>
                <c:pt idx="221">
                  <c:v>40</c:v>
                </c:pt>
                <c:pt idx="222">
                  <c:v>41</c:v>
                </c:pt>
                <c:pt idx="223">
                  <c:v>42</c:v>
                </c:pt>
                <c:pt idx="224">
                  <c:v>43</c:v>
                </c:pt>
                <c:pt idx="225">
                  <c:v>44</c:v>
                </c:pt>
                <c:pt idx="226">
                  <c:v>45</c:v>
                </c:pt>
                <c:pt idx="227">
                  <c:v>46</c:v>
                </c:pt>
                <c:pt idx="228">
                  <c:v>47</c:v>
                </c:pt>
                <c:pt idx="229">
                  <c:v>48</c:v>
                </c:pt>
                <c:pt idx="230">
                  <c:v>49</c:v>
                </c:pt>
                <c:pt idx="231">
                  <c:v>50</c:v>
                </c:pt>
                <c:pt idx="232">
                  <c:v>51</c:v>
                </c:pt>
                <c:pt idx="233">
                  <c:v>52</c:v>
                </c:pt>
                <c:pt idx="234">
                  <c:v>53</c:v>
                </c:pt>
                <c:pt idx="235">
                  <c:v>54</c:v>
                </c:pt>
                <c:pt idx="236">
                  <c:v>55</c:v>
                </c:pt>
                <c:pt idx="237">
                  <c:v>56</c:v>
                </c:pt>
                <c:pt idx="238">
                  <c:v>57</c:v>
                </c:pt>
                <c:pt idx="239">
                  <c:v>58</c:v>
                </c:pt>
                <c:pt idx="240">
                  <c:v>59</c:v>
                </c:pt>
                <c:pt idx="241">
                  <c:v>60</c:v>
                </c:pt>
                <c:pt idx="242">
                  <c:v>61</c:v>
                </c:pt>
                <c:pt idx="243">
                  <c:v>62</c:v>
                </c:pt>
                <c:pt idx="244">
                  <c:v>63</c:v>
                </c:pt>
                <c:pt idx="245">
                  <c:v>64</c:v>
                </c:pt>
                <c:pt idx="246">
                  <c:v>65</c:v>
                </c:pt>
                <c:pt idx="247">
                  <c:v>66</c:v>
                </c:pt>
                <c:pt idx="248">
                  <c:v>67</c:v>
                </c:pt>
                <c:pt idx="249">
                  <c:v>68</c:v>
                </c:pt>
                <c:pt idx="250">
                  <c:v>69</c:v>
                </c:pt>
                <c:pt idx="251">
                  <c:v>70</c:v>
                </c:pt>
                <c:pt idx="252">
                  <c:v>71</c:v>
                </c:pt>
                <c:pt idx="253">
                  <c:v>72</c:v>
                </c:pt>
                <c:pt idx="254">
                  <c:v>73</c:v>
                </c:pt>
                <c:pt idx="255">
                  <c:v>74</c:v>
                </c:pt>
                <c:pt idx="256">
                  <c:v>75</c:v>
                </c:pt>
                <c:pt idx="257">
                  <c:v>76</c:v>
                </c:pt>
                <c:pt idx="258">
                  <c:v>77</c:v>
                </c:pt>
                <c:pt idx="259">
                  <c:v>78</c:v>
                </c:pt>
                <c:pt idx="260">
                  <c:v>79</c:v>
                </c:pt>
                <c:pt idx="261">
                  <c:v>80</c:v>
                </c:pt>
                <c:pt idx="262">
                  <c:v>81</c:v>
                </c:pt>
                <c:pt idx="263">
                  <c:v>82</c:v>
                </c:pt>
                <c:pt idx="264">
                  <c:v>83</c:v>
                </c:pt>
                <c:pt idx="265">
                  <c:v>84</c:v>
                </c:pt>
                <c:pt idx="266">
                  <c:v>85</c:v>
                </c:pt>
                <c:pt idx="267">
                  <c:v>86</c:v>
                </c:pt>
                <c:pt idx="268">
                  <c:v>87</c:v>
                </c:pt>
                <c:pt idx="269">
                  <c:v>88</c:v>
                </c:pt>
                <c:pt idx="270">
                  <c:v>89</c:v>
                </c:pt>
                <c:pt idx="271">
                  <c:v>90</c:v>
                </c:pt>
                <c:pt idx="272">
                  <c:v>91</c:v>
                </c:pt>
                <c:pt idx="273">
                  <c:v>92</c:v>
                </c:pt>
                <c:pt idx="274">
                  <c:v>93</c:v>
                </c:pt>
                <c:pt idx="275">
                  <c:v>94</c:v>
                </c:pt>
                <c:pt idx="276">
                  <c:v>95</c:v>
                </c:pt>
                <c:pt idx="277">
                  <c:v>96</c:v>
                </c:pt>
                <c:pt idx="278">
                  <c:v>97</c:v>
                </c:pt>
                <c:pt idx="279">
                  <c:v>98</c:v>
                </c:pt>
                <c:pt idx="280">
                  <c:v>99</c:v>
                </c:pt>
                <c:pt idx="281">
                  <c:v>100</c:v>
                </c:pt>
                <c:pt idx="282">
                  <c:v>101</c:v>
                </c:pt>
                <c:pt idx="283">
                  <c:v>102</c:v>
                </c:pt>
                <c:pt idx="284">
                  <c:v>103</c:v>
                </c:pt>
                <c:pt idx="285">
                  <c:v>104</c:v>
                </c:pt>
                <c:pt idx="286">
                  <c:v>105</c:v>
                </c:pt>
                <c:pt idx="287">
                  <c:v>106</c:v>
                </c:pt>
                <c:pt idx="288">
                  <c:v>107</c:v>
                </c:pt>
                <c:pt idx="289">
                  <c:v>108</c:v>
                </c:pt>
                <c:pt idx="290">
                  <c:v>109</c:v>
                </c:pt>
                <c:pt idx="291">
                  <c:v>110</c:v>
                </c:pt>
                <c:pt idx="292">
                  <c:v>111</c:v>
                </c:pt>
                <c:pt idx="293">
                  <c:v>112</c:v>
                </c:pt>
                <c:pt idx="294">
                  <c:v>113</c:v>
                </c:pt>
                <c:pt idx="295">
                  <c:v>114</c:v>
                </c:pt>
                <c:pt idx="296">
                  <c:v>115</c:v>
                </c:pt>
                <c:pt idx="297">
                  <c:v>116</c:v>
                </c:pt>
                <c:pt idx="298">
                  <c:v>117</c:v>
                </c:pt>
                <c:pt idx="299">
                  <c:v>118</c:v>
                </c:pt>
                <c:pt idx="300">
                  <c:v>119</c:v>
                </c:pt>
                <c:pt idx="301">
                  <c:v>120</c:v>
                </c:pt>
                <c:pt idx="302">
                  <c:v>121</c:v>
                </c:pt>
                <c:pt idx="303">
                  <c:v>122</c:v>
                </c:pt>
                <c:pt idx="304">
                  <c:v>123</c:v>
                </c:pt>
                <c:pt idx="305">
                  <c:v>124</c:v>
                </c:pt>
                <c:pt idx="306">
                  <c:v>125</c:v>
                </c:pt>
                <c:pt idx="307">
                  <c:v>126</c:v>
                </c:pt>
                <c:pt idx="308">
                  <c:v>127</c:v>
                </c:pt>
                <c:pt idx="309">
                  <c:v>128</c:v>
                </c:pt>
                <c:pt idx="310">
                  <c:v>129</c:v>
                </c:pt>
                <c:pt idx="311">
                  <c:v>130</c:v>
                </c:pt>
                <c:pt idx="312">
                  <c:v>131</c:v>
                </c:pt>
                <c:pt idx="313">
                  <c:v>132</c:v>
                </c:pt>
                <c:pt idx="314">
                  <c:v>133</c:v>
                </c:pt>
                <c:pt idx="315">
                  <c:v>134</c:v>
                </c:pt>
                <c:pt idx="316">
                  <c:v>135</c:v>
                </c:pt>
                <c:pt idx="317">
                  <c:v>136</c:v>
                </c:pt>
                <c:pt idx="318">
                  <c:v>137</c:v>
                </c:pt>
                <c:pt idx="319">
                  <c:v>138</c:v>
                </c:pt>
                <c:pt idx="320">
                  <c:v>139</c:v>
                </c:pt>
                <c:pt idx="321">
                  <c:v>140</c:v>
                </c:pt>
                <c:pt idx="322">
                  <c:v>141</c:v>
                </c:pt>
                <c:pt idx="323">
                  <c:v>142</c:v>
                </c:pt>
                <c:pt idx="324">
                  <c:v>143</c:v>
                </c:pt>
                <c:pt idx="325">
                  <c:v>144</c:v>
                </c:pt>
                <c:pt idx="326">
                  <c:v>145</c:v>
                </c:pt>
                <c:pt idx="327">
                  <c:v>146</c:v>
                </c:pt>
                <c:pt idx="328">
                  <c:v>147</c:v>
                </c:pt>
                <c:pt idx="329">
                  <c:v>148</c:v>
                </c:pt>
                <c:pt idx="330">
                  <c:v>149</c:v>
                </c:pt>
                <c:pt idx="331">
                  <c:v>150</c:v>
                </c:pt>
                <c:pt idx="332">
                  <c:v>151</c:v>
                </c:pt>
                <c:pt idx="333">
                  <c:v>152</c:v>
                </c:pt>
                <c:pt idx="334">
                  <c:v>153</c:v>
                </c:pt>
                <c:pt idx="335">
                  <c:v>154</c:v>
                </c:pt>
                <c:pt idx="336">
                  <c:v>155</c:v>
                </c:pt>
                <c:pt idx="337">
                  <c:v>156</c:v>
                </c:pt>
                <c:pt idx="338">
                  <c:v>157</c:v>
                </c:pt>
                <c:pt idx="339">
                  <c:v>158</c:v>
                </c:pt>
                <c:pt idx="340">
                  <c:v>159</c:v>
                </c:pt>
                <c:pt idx="341">
                  <c:v>160</c:v>
                </c:pt>
                <c:pt idx="342">
                  <c:v>161</c:v>
                </c:pt>
                <c:pt idx="343">
                  <c:v>162</c:v>
                </c:pt>
                <c:pt idx="344">
                  <c:v>163</c:v>
                </c:pt>
                <c:pt idx="345">
                  <c:v>164</c:v>
                </c:pt>
                <c:pt idx="346">
                  <c:v>165</c:v>
                </c:pt>
                <c:pt idx="347">
                  <c:v>166</c:v>
                </c:pt>
                <c:pt idx="348">
                  <c:v>167</c:v>
                </c:pt>
                <c:pt idx="349">
                  <c:v>168</c:v>
                </c:pt>
                <c:pt idx="350">
                  <c:v>169</c:v>
                </c:pt>
                <c:pt idx="351">
                  <c:v>170</c:v>
                </c:pt>
                <c:pt idx="352">
                  <c:v>171</c:v>
                </c:pt>
                <c:pt idx="353">
                  <c:v>172</c:v>
                </c:pt>
                <c:pt idx="354">
                  <c:v>173</c:v>
                </c:pt>
                <c:pt idx="355">
                  <c:v>174</c:v>
                </c:pt>
                <c:pt idx="356">
                  <c:v>175</c:v>
                </c:pt>
                <c:pt idx="357">
                  <c:v>176</c:v>
                </c:pt>
                <c:pt idx="358">
                  <c:v>177</c:v>
                </c:pt>
                <c:pt idx="359">
                  <c:v>178</c:v>
                </c:pt>
                <c:pt idx="360">
                  <c:v>179</c:v>
                </c:pt>
                <c:pt idx="361">
                  <c:v>180</c:v>
                </c:pt>
              </c:numCache>
            </c:numRef>
          </c:xVal>
          <c:yVal>
            <c:numRef>
              <c:f>Calculations!$N$2:$N$2</c:f>
              <c:numCache>
                <c:formatCode>General</c:formatCode>
                <c:ptCount val="1"/>
                <c:pt idx="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86BE-E049-85D4-FB9CA3E33F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7091264"/>
        <c:axId val="127091840"/>
      </c:scatterChart>
      <c:valAx>
        <c:axId val="12709126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Crank Angle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27091840"/>
        <c:crosses val="autoZero"/>
        <c:crossBetween val="midCat"/>
      </c:valAx>
      <c:valAx>
        <c:axId val="127091840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Cylinder</a:t>
                </a:r>
                <a:r>
                  <a:rPr lang="en-GB" baseline="0"/>
                  <a:t> Volume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27091264"/>
        <c:crosses val="autoZero"/>
        <c:crossBetween val="midCat"/>
      </c:valAx>
    </c:plotArea>
    <c:plotVisOnly val="1"/>
    <c:dispBlanksAs val="gap"/>
    <c:showDLblsOverMax val="0"/>
  </c:chart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Lobe</a:t>
            </a:r>
            <a:r>
              <a:rPr lang="en-GB" baseline="0"/>
              <a:t> Lift, exhaust and inlet  vs Crank Angle 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'Cam Measurements'!$B$1</c:f>
              <c:strCache>
                <c:ptCount val="1"/>
                <c:pt idx="0">
                  <c:v>Inlet lift (mm)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'Cam Measurements'!$E$1:$E$362</c:f>
              <c:strCache>
                <c:ptCount val="362"/>
                <c:pt idx="0">
                  <c:v>Crank angle </c:v>
                </c:pt>
                <c:pt idx="1">
                  <c:v>-180</c:v>
                </c:pt>
                <c:pt idx="2">
                  <c:v>-179</c:v>
                </c:pt>
                <c:pt idx="3">
                  <c:v>-178</c:v>
                </c:pt>
                <c:pt idx="4">
                  <c:v>-177</c:v>
                </c:pt>
                <c:pt idx="5">
                  <c:v>-176</c:v>
                </c:pt>
                <c:pt idx="6">
                  <c:v>-175</c:v>
                </c:pt>
                <c:pt idx="7">
                  <c:v>-174</c:v>
                </c:pt>
                <c:pt idx="8">
                  <c:v>-173</c:v>
                </c:pt>
                <c:pt idx="9">
                  <c:v>-172</c:v>
                </c:pt>
                <c:pt idx="10">
                  <c:v>-171</c:v>
                </c:pt>
                <c:pt idx="11">
                  <c:v>-170</c:v>
                </c:pt>
                <c:pt idx="12">
                  <c:v>-169</c:v>
                </c:pt>
                <c:pt idx="13">
                  <c:v>-168</c:v>
                </c:pt>
                <c:pt idx="14">
                  <c:v>-167</c:v>
                </c:pt>
                <c:pt idx="15">
                  <c:v>-166</c:v>
                </c:pt>
                <c:pt idx="16">
                  <c:v>-165</c:v>
                </c:pt>
                <c:pt idx="17">
                  <c:v>-164</c:v>
                </c:pt>
                <c:pt idx="18">
                  <c:v>-163</c:v>
                </c:pt>
                <c:pt idx="19">
                  <c:v>-162</c:v>
                </c:pt>
                <c:pt idx="20">
                  <c:v>-161</c:v>
                </c:pt>
                <c:pt idx="21">
                  <c:v>-160</c:v>
                </c:pt>
                <c:pt idx="22">
                  <c:v>-159</c:v>
                </c:pt>
                <c:pt idx="23">
                  <c:v>-158</c:v>
                </c:pt>
                <c:pt idx="24">
                  <c:v>-157</c:v>
                </c:pt>
                <c:pt idx="25">
                  <c:v>-156</c:v>
                </c:pt>
                <c:pt idx="26">
                  <c:v>-155</c:v>
                </c:pt>
                <c:pt idx="27">
                  <c:v>-154</c:v>
                </c:pt>
                <c:pt idx="28">
                  <c:v>-153</c:v>
                </c:pt>
                <c:pt idx="29">
                  <c:v>-152</c:v>
                </c:pt>
                <c:pt idx="30">
                  <c:v>-151</c:v>
                </c:pt>
                <c:pt idx="31">
                  <c:v>-150</c:v>
                </c:pt>
                <c:pt idx="32">
                  <c:v>-149</c:v>
                </c:pt>
                <c:pt idx="33">
                  <c:v>-148</c:v>
                </c:pt>
                <c:pt idx="34">
                  <c:v>-147</c:v>
                </c:pt>
                <c:pt idx="35">
                  <c:v>-146</c:v>
                </c:pt>
                <c:pt idx="36">
                  <c:v>-145</c:v>
                </c:pt>
                <c:pt idx="37">
                  <c:v>-144</c:v>
                </c:pt>
                <c:pt idx="38">
                  <c:v>-143</c:v>
                </c:pt>
                <c:pt idx="39">
                  <c:v>-142</c:v>
                </c:pt>
                <c:pt idx="40">
                  <c:v>-141</c:v>
                </c:pt>
                <c:pt idx="41">
                  <c:v>-140</c:v>
                </c:pt>
                <c:pt idx="42">
                  <c:v>-139</c:v>
                </c:pt>
                <c:pt idx="43">
                  <c:v>-138</c:v>
                </c:pt>
                <c:pt idx="44">
                  <c:v>-137</c:v>
                </c:pt>
                <c:pt idx="45">
                  <c:v>-136</c:v>
                </c:pt>
                <c:pt idx="46">
                  <c:v>-135</c:v>
                </c:pt>
                <c:pt idx="47">
                  <c:v>-134</c:v>
                </c:pt>
                <c:pt idx="48">
                  <c:v>-133</c:v>
                </c:pt>
                <c:pt idx="49">
                  <c:v>-132</c:v>
                </c:pt>
                <c:pt idx="50">
                  <c:v>-131</c:v>
                </c:pt>
                <c:pt idx="51">
                  <c:v>-130</c:v>
                </c:pt>
                <c:pt idx="52">
                  <c:v>-129</c:v>
                </c:pt>
                <c:pt idx="53">
                  <c:v>-128</c:v>
                </c:pt>
                <c:pt idx="54">
                  <c:v>-127</c:v>
                </c:pt>
                <c:pt idx="55">
                  <c:v>-126</c:v>
                </c:pt>
                <c:pt idx="56">
                  <c:v>-125</c:v>
                </c:pt>
                <c:pt idx="57">
                  <c:v>-124</c:v>
                </c:pt>
                <c:pt idx="58">
                  <c:v>-123</c:v>
                </c:pt>
                <c:pt idx="59">
                  <c:v>-122</c:v>
                </c:pt>
                <c:pt idx="60">
                  <c:v>-121</c:v>
                </c:pt>
                <c:pt idx="61">
                  <c:v>-120</c:v>
                </c:pt>
                <c:pt idx="62">
                  <c:v>-119</c:v>
                </c:pt>
                <c:pt idx="63">
                  <c:v>-118</c:v>
                </c:pt>
                <c:pt idx="64">
                  <c:v>-117</c:v>
                </c:pt>
                <c:pt idx="65">
                  <c:v>-116</c:v>
                </c:pt>
                <c:pt idx="66">
                  <c:v>-115</c:v>
                </c:pt>
                <c:pt idx="67">
                  <c:v>-114</c:v>
                </c:pt>
                <c:pt idx="68">
                  <c:v>-113</c:v>
                </c:pt>
                <c:pt idx="69">
                  <c:v>-112</c:v>
                </c:pt>
                <c:pt idx="70">
                  <c:v>-111</c:v>
                </c:pt>
                <c:pt idx="71">
                  <c:v>-110</c:v>
                </c:pt>
                <c:pt idx="72">
                  <c:v>-109</c:v>
                </c:pt>
                <c:pt idx="73">
                  <c:v>-108</c:v>
                </c:pt>
                <c:pt idx="74">
                  <c:v>-107</c:v>
                </c:pt>
                <c:pt idx="75">
                  <c:v>-106</c:v>
                </c:pt>
                <c:pt idx="76">
                  <c:v>-105</c:v>
                </c:pt>
                <c:pt idx="77">
                  <c:v>-104</c:v>
                </c:pt>
                <c:pt idx="78">
                  <c:v>-103</c:v>
                </c:pt>
                <c:pt idx="79">
                  <c:v>-102</c:v>
                </c:pt>
                <c:pt idx="80">
                  <c:v>-101</c:v>
                </c:pt>
                <c:pt idx="81">
                  <c:v>-100</c:v>
                </c:pt>
                <c:pt idx="82">
                  <c:v>-99</c:v>
                </c:pt>
                <c:pt idx="83">
                  <c:v>-98</c:v>
                </c:pt>
                <c:pt idx="84">
                  <c:v>-97</c:v>
                </c:pt>
                <c:pt idx="85">
                  <c:v>-96</c:v>
                </c:pt>
                <c:pt idx="86">
                  <c:v>-95</c:v>
                </c:pt>
                <c:pt idx="87">
                  <c:v>-94</c:v>
                </c:pt>
                <c:pt idx="88">
                  <c:v>-93</c:v>
                </c:pt>
                <c:pt idx="89">
                  <c:v>-92</c:v>
                </c:pt>
                <c:pt idx="90">
                  <c:v>-91</c:v>
                </c:pt>
                <c:pt idx="91">
                  <c:v>-90</c:v>
                </c:pt>
                <c:pt idx="92">
                  <c:v>-89</c:v>
                </c:pt>
                <c:pt idx="93">
                  <c:v>-88</c:v>
                </c:pt>
                <c:pt idx="94">
                  <c:v>-87</c:v>
                </c:pt>
                <c:pt idx="95">
                  <c:v>-86</c:v>
                </c:pt>
                <c:pt idx="96">
                  <c:v>-85</c:v>
                </c:pt>
                <c:pt idx="97">
                  <c:v>-84</c:v>
                </c:pt>
                <c:pt idx="98">
                  <c:v>-83</c:v>
                </c:pt>
                <c:pt idx="99">
                  <c:v>-82</c:v>
                </c:pt>
                <c:pt idx="100">
                  <c:v>-81</c:v>
                </c:pt>
                <c:pt idx="101">
                  <c:v>-80</c:v>
                </c:pt>
                <c:pt idx="102">
                  <c:v>-79</c:v>
                </c:pt>
                <c:pt idx="103">
                  <c:v>-78</c:v>
                </c:pt>
                <c:pt idx="104">
                  <c:v>-77</c:v>
                </c:pt>
                <c:pt idx="105">
                  <c:v>-76</c:v>
                </c:pt>
                <c:pt idx="106">
                  <c:v>-75</c:v>
                </c:pt>
                <c:pt idx="107">
                  <c:v>-74</c:v>
                </c:pt>
                <c:pt idx="108">
                  <c:v>-73</c:v>
                </c:pt>
                <c:pt idx="109">
                  <c:v>-72</c:v>
                </c:pt>
                <c:pt idx="110">
                  <c:v>-71</c:v>
                </c:pt>
                <c:pt idx="111">
                  <c:v>-70</c:v>
                </c:pt>
                <c:pt idx="112">
                  <c:v>-69</c:v>
                </c:pt>
                <c:pt idx="113">
                  <c:v>-68</c:v>
                </c:pt>
                <c:pt idx="114">
                  <c:v>-67</c:v>
                </c:pt>
                <c:pt idx="115">
                  <c:v>-66</c:v>
                </c:pt>
                <c:pt idx="116">
                  <c:v>-65</c:v>
                </c:pt>
                <c:pt idx="117">
                  <c:v>-64</c:v>
                </c:pt>
                <c:pt idx="118">
                  <c:v>-63</c:v>
                </c:pt>
                <c:pt idx="119">
                  <c:v>-62</c:v>
                </c:pt>
                <c:pt idx="120">
                  <c:v>-61</c:v>
                </c:pt>
                <c:pt idx="121">
                  <c:v>-60</c:v>
                </c:pt>
                <c:pt idx="122">
                  <c:v>-59</c:v>
                </c:pt>
                <c:pt idx="123">
                  <c:v>-58</c:v>
                </c:pt>
                <c:pt idx="124">
                  <c:v>-57</c:v>
                </c:pt>
                <c:pt idx="125">
                  <c:v>-56</c:v>
                </c:pt>
                <c:pt idx="126">
                  <c:v>-55</c:v>
                </c:pt>
                <c:pt idx="127">
                  <c:v>-54</c:v>
                </c:pt>
                <c:pt idx="128">
                  <c:v>-53</c:v>
                </c:pt>
                <c:pt idx="129">
                  <c:v>-52</c:v>
                </c:pt>
                <c:pt idx="130">
                  <c:v>-51</c:v>
                </c:pt>
                <c:pt idx="131">
                  <c:v>-50</c:v>
                </c:pt>
                <c:pt idx="132">
                  <c:v>-49</c:v>
                </c:pt>
                <c:pt idx="133">
                  <c:v>-48</c:v>
                </c:pt>
                <c:pt idx="134">
                  <c:v>-47</c:v>
                </c:pt>
                <c:pt idx="135">
                  <c:v>-46</c:v>
                </c:pt>
                <c:pt idx="136">
                  <c:v>-45</c:v>
                </c:pt>
                <c:pt idx="137">
                  <c:v>-44</c:v>
                </c:pt>
                <c:pt idx="138">
                  <c:v>-43</c:v>
                </c:pt>
                <c:pt idx="139">
                  <c:v>-42</c:v>
                </c:pt>
                <c:pt idx="140">
                  <c:v>-41</c:v>
                </c:pt>
                <c:pt idx="141">
                  <c:v>-40</c:v>
                </c:pt>
                <c:pt idx="142">
                  <c:v>-39</c:v>
                </c:pt>
                <c:pt idx="143">
                  <c:v>-38</c:v>
                </c:pt>
                <c:pt idx="144">
                  <c:v>-37</c:v>
                </c:pt>
                <c:pt idx="145">
                  <c:v>-36</c:v>
                </c:pt>
                <c:pt idx="146">
                  <c:v>-35</c:v>
                </c:pt>
                <c:pt idx="147">
                  <c:v>-34</c:v>
                </c:pt>
                <c:pt idx="148">
                  <c:v>-33</c:v>
                </c:pt>
                <c:pt idx="149">
                  <c:v>-32</c:v>
                </c:pt>
                <c:pt idx="150">
                  <c:v>-31</c:v>
                </c:pt>
                <c:pt idx="151">
                  <c:v>-30</c:v>
                </c:pt>
                <c:pt idx="152">
                  <c:v>-29</c:v>
                </c:pt>
                <c:pt idx="153">
                  <c:v>-28</c:v>
                </c:pt>
                <c:pt idx="154">
                  <c:v>-27</c:v>
                </c:pt>
                <c:pt idx="155">
                  <c:v>-26</c:v>
                </c:pt>
                <c:pt idx="156">
                  <c:v>-25</c:v>
                </c:pt>
                <c:pt idx="157">
                  <c:v>-24</c:v>
                </c:pt>
                <c:pt idx="158">
                  <c:v>-23</c:v>
                </c:pt>
                <c:pt idx="159">
                  <c:v>-22</c:v>
                </c:pt>
                <c:pt idx="160">
                  <c:v>-21</c:v>
                </c:pt>
                <c:pt idx="161">
                  <c:v>-20</c:v>
                </c:pt>
                <c:pt idx="162">
                  <c:v>-19</c:v>
                </c:pt>
                <c:pt idx="163">
                  <c:v>-18</c:v>
                </c:pt>
                <c:pt idx="164">
                  <c:v>-17</c:v>
                </c:pt>
                <c:pt idx="165">
                  <c:v>-16</c:v>
                </c:pt>
                <c:pt idx="166">
                  <c:v>-15</c:v>
                </c:pt>
                <c:pt idx="167">
                  <c:v>-14</c:v>
                </c:pt>
                <c:pt idx="168">
                  <c:v>-13</c:v>
                </c:pt>
                <c:pt idx="169">
                  <c:v>-12</c:v>
                </c:pt>
                <c:pt idx="170">
                  <c:v>-11</c:v>
                </c:pt>
                <c:pt idx="171">
                  <c:v>-10</c:v>
                </c:pt>
                <c:pt idx="172">
                  <c:v>-9</c:v>
                </c:pt>
                <c:pt idx="173">
                  <c:v>-8</c:v>
                </c:pt>
                <c:pt idx="174">
                  <c:v>-7</c:v>
                </c:pt>
                <c:pt idx="175">
                  <c:v>-6</c:v>
                </c:pt>
                <c:pt idx="176">
                  <c:v>-5</c:v>
                </c:pt>
                <c:pt idx="177">
                  <c:v>-4</c:v>
                </c:pt>
                <c:pt idx="178">
                  <c:v>-3</c:v>
                </c:pt>
                <c:pt idx="179">
                  <c:v>-2</c:v>
                </c:pt>
                <c:pt idx="180">
                  <c:v>-1</c:v>
                </c:pt>
                <c:pt idx="181">
                  <c:v>0</c:v>
                </c:pt>
                <c:pt idx="182">
                  <c:v>1</c:v>
                </c:pt>
                <c:pt idx="183">
                  <c:v>2</c:v>
                </c:pt>
                <c:pt idx="184">
                  <c:v>3</c:v>
                </c:pt>
                <c:pt idx="185">
                  <c:v>4</c:v>
                </c:pt>
                <c:pt idx="186">
                  <c:v>5</c:v>
                </c:pt>
                <c:pt idx="187">
                  <c:v>6</c:v>
                </c:pt>
                <c:pt idx="188">
                  <c:v>7</c:v>
                </c:pt>
                <c:pt idx="189">
                  <c:v>8</c:v>
                </c:pt>
                <c:pt idx="190">
                  <c:v>9</c:v>
                </c:pt>
                <c:pt idx="191">
                  <c:v>10</c:v>
                </c:pt>
                <c:pt idx="192">
                  <c:v>11</c:v>
                </c:pt>
                <c:pt idx="193">
                  <c:v>12</c:v>
                </c:pt>
                <c:pt idx="194">
                  <c:v>13</c:v>
                </c:pt>
                <c:pt idx="195">
                  <c:v>14</c:v>
                </c:pt>
                <c:pt idx="196">
                  <c:v>15</c:v>
                </c:pt>
                <c:pt idx="197">
                  <c:v>16</c:v>
                </c:pt>
                <c:pt idx="198">
                  <c:v>17</c:v>
                </c:pt>
                <c:pt idx="199">
                  <c:v>18</c:v>
                </c:pt>
                <c:pt idx="200">
                  <c:v>19</c:v>
                </c:pt>
                <c:pt idx="201">
                  <c:v>20</c:v>
                </c:pt>
                <c:pt idx="202">
                  <c:v>21</c:v>
                </c:pt>
                <c:pt idx="203">
                  <c:v>22</c:v>
                </c:pt>
                <c:pt idx="204">
                  <c:v>23</c:v>
                </c:pt>
                <c:pt idx="205">
                  <c:v>24</c:v>
                </c:pt>
                <c:pt idx="206">
                  <c:v>25</c:v>
                </c:pt>
                <c:pt idx="207">
                  <c:v>26</c:v>
                </c:pt>
                <c:pt idx="208">
                  <c:v>27</c:v>
                </c:pt>
                <c:pt idx="209">
                  <c:v>28</c:v>
                </c:pt>
                <c:pt idx="210">
                  <c:v>29</c:v>
                </c:pt>
                <c:pt idx="211">
                  <c:v>30</c:v>
                </c:pt>
                <c:pt idx="212">
                  <c:v>31</c:v>
                </c:pt>
                <c:pt idx="213">
                  <c:v>32</c:v>
                </c:pt>
                <c:pt idx="214">
                  <c:v>33</c:v>
                </c:pt>
                <c:pt idx="215">
                  <c:v>34</c:v>
                </c:pt>
                <c:pt idx="216">
                  <c:v>35</c:v>
                </c:pt>
                <c:pt idx="217">
                  <c:v>36</c:v>
                </c:pt>
                <c:pt idx="218">
                  <c:v>37</c:v>
                </c:pt>
                <c:pt idx="219">
                  <c:v>38</c:v>
                </c:pt>
                <c:pt idx="220">
                  <c:v>39</c:v>
                </c:pt>
                <c:pt idx="221">
                  <c:v>40</c:v>
                </c:pt>
                <c:pt idx="222">
                  <c:v>41</c:v>
                </c:pt>
                <c:pt idx="223">
                  <c:v>42</c:v>
                </c:pt>
                <c:pt idx="224">
                  <c:v>43</c:v>
                </c:pt>
                <c:pt idx="225">
                  <c:v>44</c:v>
                </c:pt>
                <c:pt idx="226">
                  <c:v>45</c:v>
                </c:pt>
                <c:pt idx="227">
                  <c:v>46</c:v>
                </c:pt>
                <c:pt idx="228">
                  <c:v>47</c:v>
                </c:pt>
                <c:pt idx="229">
                  <c:v>48</c:v>
                </c:pt>
                <c:pt idx="230">
                  <c:v>49</c:v>
                </c:pt>
                <c:pt idx="231">
                  <c:v>50</c:v>
                </c:pt>
                <c:pt idx="232">
                  <c:v>51</c:v>
                </c:pt>
                <c:pt idx="233">
                  <c:v>52</c:v>
                </c:pt>
                <c:pt idx="234">
                  <c:v>53</c:v>
                </c:pt>
                <c:pt idx="235">
                  <c:v>54</c:v>
                </c:pt>
                <c:pt idx="236">
                  <c:v>55</c:v>
                </c:pt>
                <c:pt idx="237">
                  <c:v>56</c:v>
                </c:pt>
                <c:pt idx="238">
                  <c:v>57</c:v>
                </c:pt>
                <c:pt idx="239">
                  <c:v>58</c:v>
                </c:pt>
                <c:pt idx="240">
                  <c:v>59</c:v>
                </c:pt>
                <c:pt idx="241">
                  <c:v>60</c:v>
                </c:pt>
                <c:pt idx="242">
                  <c:v>61</c:v>
                </c:pt>
                <c:pt idx="243">
                  <c:v>62</c:v>
                </c:pt>
                <c:pt idx="244">
                  <c:v>63</c:v>
                </c:pt>
                <c:pt idx="245">
                  <c:v>64</c:v>
                </c:pt>
                <c:pt idx="246">
                  <c:v>65</c:v>
                </c:pt>
                <c:pt idx="247">
                  <c:v>66</c:v>
                </c:pt>
                <c:pt idx="248">
                  <c:v>67</c:v>
                </c:pt>
                <c:pt idx="249">
                  <c:v>68</c:v>
                </c:pt>
                <c:pt idx="250">
                  <c:v>69</c:v>
                </c:pt>
                <c:pt idx="251">
                  <c:v>70</c:v>
                </c:pt>
                <c:pt idx="252">
                  <c:v>71</c:v>
                </c:pt>
                <c:pt idx="253">
                  <c:v>72</c:v>
                </c:pt>
                <c:pt idx="254">
                  <c:v>73</c:v>
                </c:pt>
                <c:pt idx="255">
                  <c:v>74</c:v>
                </c:pt>
                <c:pt idx="256">
                  <c:v>75</c:v>
                </c:pt>
                <c:pt idx="257">
                  <c:v>76</c:v>
                </c:pt>
                <c:pt idx="258">
                  <c:v>77</c:v>
                </c:pt>
                <c:pt idx="259">
                  <c:v>78</c:v>
                </c:pt>
                <c:pt idx="260">
                  <c:v>79</c:v>
                </c:pt>
                <c:pt idx="261">
                  <c:v>80</c:v>
                </c:pt>
                <c:pt idx="262">
                  <c:v>81</c:v>
                </c:pt>
                <c:pt idx="263">
                  <c:v>82</c:v>
                </c:pt>
                <c:pt idx="264">
                  <c:v>83</c:v>
                </c:pt>
                <c:pt idx="265">
                  <c:v>84</c:v>
                </c:pt>
                <c:pt idx="266">
                  <c:v>85</c:v>
                </c:pt>
                <c:pt idx="267">
                  <c:v>86</c:v>
                </c:pt>
                <c:pt idx="268">
                  <c:v>87</c:v>
                </c:pt>
                <c:pt idx="269">
                  <c:v>88</c:v>
                </c:pt>
                <c:pt idx="270">
                  <c:v>89</c:v>
                </c:pt>
                <c:pt idx="271">
                  <c:v>90</c:v>
                </c:pt>
                <c:pt idx="272">
                  <c:v>91</c:v>
                </c:pt>
                <c:pt idx="273">
                  <c:v>92</c:v>
                </c:pt>
                <c:pt idx="274">
                  <c:v>93</c:v>
                </c:pt>
                <c:pt idx="275">
                  <c:v>94</c:v>
                </c:pt>
                <c:pt idx="276">
                  <c:v>95</c:v>
                </c:pt>
                <c:pt idx="277">
                  <c:v>96</c:v>
                </c:pt>
                <c:pt idx="278">
                  <c:v>97</c:v>
                </c:pt>
                <c:pt idx="279">
                  <c:v>98</c:v>
                </c:pt>
                <c:pt idx="280">
                  <c:v>99</c:v>
                </c:pt>
                <c:pt idx="281">
                  <c:v>100</c:v>
                </c:pt>
                <c:pt idx="282">
                  <c:v>101</c:v>
                </c:pt>
                <c:pt idx="283">
                  <c:v>102</c:v>
                </c:pt>
                <c:pt idx="284">
                  <c:v>103</c:v>
                </c:pt>
                <c:pt idx="285">
                  <c:v>104</c:v>
                </c:pt>
                <c:pt idx="286">
                  <c:v>105</c:v>
                </c:pt>
                <c:pt idx="287">
                  <c:v>106</c:v>
                </c:pt>
                <c:pt idx="288">
                  <c:v>107</c:v>
                </c:pt>
                <c:pt idx="289">
                  <c:v>108</c:v>
                </c:pt>
                <c:pt idx="290">
                  <c:v>109</c:v>
                </c:pt>
                <c:pt idx="291">
                  <c:v>110</c:v>
                </c:pt>
                <c:pt idx="292">
                  <c:v>111</c:v>
                </c:pt>
                <c:pt idx="293">
                  <c:v>112</c:v>
                </c:pt>
                <c:pt idx="294">
                  <c:v>113</c:v>
                </c:pt>
                <c:pt idx="295">
                  <c:v>114</c:v>
                </c:pt>
                <c:pt idx="296">
                  <c:v>115</c:v>
                </c:pt>
                <c:pt idx="297">
                  <c:v>116</c:v>
                </c:pt>
                <c:pt idx="298">
                  <c:v>117</c:v>
                </c:pt>
                <c:pt idx="299">
                  <c:v>118</c:v>
                </c:pt>
                <c:pt idx="300">
                  <c:v>119</c:v>
                </c:pt>
                <c:pt idx="301">
                  <c:v>120</c:v>
                </c:pt>
                <c:pt idx="302">
                  <c:v>121</c:v>
                </c:pt>
                <c:pt idx="303">
                  <c:v>122</c:v>
                </c:pt>
                <c:pt idx="304">
                  <c:v>123</c:v>
                </c:pt>
                <c:pt idx="305">
                  <c:v>124</c:v>
                </c:pt>
                <c:pt idx="306">
                  <c:v>125</c:v>
                </c:pt>
                <c:pt idx="307">
                  <c:v>126</c:v>
                </c:pt>
                <c:pt idx="308">
                  <c:v>127</c:v>
                </c:pt>
                <c:pt idx="309">
                  <c:v>128</c:v>
                </c:pt>
                <c:pt idx="310">
                  <c:v>129</c:v>
                </c:pt>
                <c:pt idx="311">
                  <c:v>130</c:v>
                </c:pt>
                <c:pt idx="312">
                  <c:v>131</c:v>
                </c:pt>
                <c:pt idx="313">
                  <c:v>132</c:v>
                </c:pt>
                <c:pt idx="314">
                  <c:v>133</c:v>
                </c:pt>
                <c:pt idx="315">
                  <c:v>134</c:v>
                </c:pt>
                <c:pt idx="316">
                  <c:v>135</c:v>
                </c:pt>
                <c:pt idx="317">
                  <c:v>136</c:v>
                </c:pt>
                <c:pt idx="318">
                  <c:v>137</c:v>
                </c:pt>
                <c:pt idx="319">
                  <c:v>138</c:v>
                </c:pt>
                <c:pt idx="320">
                  <c:v>139</c:v>
                </c:pt>
                <c:pt idx="321">
                  <c:v>140</c:v>
                </c:pt>
                <c:pt idx="322">
                  <c:v>141</c:v>
                </c:pt>
                <c:pt idx="323">
                  <c:v>142</c:v>
                </c:pt>
                <c:pt idx="324">
                  <c:v>143</c:v>
                </c:pt>
                <c:pt idx="325">
                  <c:v>144</c:v>
                </c:pt>
                <c:pt idx="326">
                  <c:v>145</c:v>
                </c:pt>
                <c:pt idx="327">
                  <c:v>146</c:v>
                </c:pt>
                <c:pt idx="328">
                  <c:v>147</c:v>
                </c:pt>
                <c:pt idx="329">
                  <c:v>148</c:v>
                </c:pt>
                <c:pt idx="330">
                  <c:v>149</c:v>
                </c:pt>
                <c:pt idx="331">
                  <c:v>150</c:v>
                </c:pt>
                <c:pt idx="332">
                  <c:v>151</c:v>
                </c:pt>
                <c:pt idx="333">
                  <c:v>152</c:v>
                </c:pt>
                <c:pt idx="334">
                  <c:v>153</c:v>
                </c:pt>
                <c:pt idx="335">
                  <c:v>154</c:v>
                </c:pt>
                <c:pt idx="336">
                  <c:v>155</c:v>
                </c:pt>
                <c:pt idx="337">
                  <c:v>156</c:v>
                </c:pt>
                <c:pt idx="338">
                  <c:v>157</c:v>
                </c:pt>
                <c:pt idx="339">
                  <c:v>158</c:v>
                </c:pt>
                <c:pt idx="340">
                  <c:v>159</c:v>
                </c:pt>
                <c:pt idx="341">
                  <c:v>160</c:v>
                </c:pt>
                <c:pt idx="342">
                  <c:v>161</c:v>
                </c:pt>
                <c:pt idx="343">
                  <c:v>162</c:v>
                </c:pt>
                <c:pt idx="344">
                  <c:v>163</c:v>
                </c:pt>
                <c:pt idx="345">
                  <c:v>164</c:v>
                </c:pt>
                <c:pt idx="346">
                  <c:v>165</c:v>
                </c:pt>
                <c:pt idx="347">
                  <c:v>166</c:v>
                </c:pt>
                <c:pt idx="348">
                  <c:v>167</c:v>
                </c:pt>
                <c:pt idx="349">
                  <c:v>168</c:v>
                </c:pt>
                <c:pt idx="350">
                  <c:v>169</c:v>
                </c:pt>
                <c:pt idx="351">
                  <c:v>170</c:v>
                </c:pt>
                <c:pt idx="352">
                  <c:v>171</c:v>
                </c:pt>
                <c:pt idx="353">
                  <c:v>172</c:v>
                </c:pt>
                <c:pt idx="354">
                  <c:v>173</c:v>
                </c:pt>
                <c:pt idx="355">
                  <c:v>174</c:v>
                </c:pt>
                <c:pt idx="356">
                  <c:v>175</c:v>
                </c:pt>
                <c:pt idx="357">
                  <c:v>176</c:v>
                </c:pt>
                <c:pt idx="358">
                  <c:v>177</c:v>
                </c:pt>
                <c:pt idx="359">
                  <c:v>178</c:v>
                </c:pt>
                <c:pt idx="360">
                  <c:v>179</c:v>
                </c:pt>
                <c:pt idx="361">
                  <c:v>180</c:v>
                </c:pt>
              </c:strCache>
            </c:strRef>
          </c:cat>
          <c:val>
            <c:numRef>
              <c:f>'Cam Measurements'!$B$2:$B$362</c:f>
              <c:numCache>
                <c:formatCode>General</c:formatCode>
                <c:ptCount val="361"/>
                <c:pt idx="0">
                  <c:v>0</c:v>
                </c:pt>
                <c:pt idx="1">
                  <c:v>0.125</c:v>
                </c:pt>
                <c:pt idx="2">
                  <c:v>0.125</c:v>
                </c:pt>
                <c:pt idx="3">
                  <c:v>0.1275</c:v>
                </c:pt>
                <c:pt idx="4">
                  <c:v>0.13</c:v>
                </c:pt>
                <c:pt idx="5">
                  <c:v>0.13200000000000001</c:v>
                </c:pt>
                <c:pt idx="6">
                  <c:v>0.13400000000000001</c:v>
                </c:pt>
                <c:pt idx="7">
                  <c:v>0.13450000000000001</c:v>
                </c:pt>
                <c:pt idx="8">
                  <c:v>0.13500000000000001</c:v>
                </c:pt>
                <c:pt idx="9">
                  <c:v>0.13550000000000001</c:v>
                </c:pt>
                <c:pt idx="10">
                  <c:v>0.13600000000000001</c:v>
                </c:pt>
                <c:pt idx="11">
                  <c:v>0.13800000000000001</c:v>
                </c:pt>
                <c:pt idx="12">
                  <c:v>0.14000000000000001</c:v>
                </c:pt>
                <c:pt idx="13">
                  <c:v>0.14199999999999999</c:v>
                </c:pt>
                <c:pt idx="14">
                  <c:v>0.14399999999999999</c:v>
                </c:pt>
                <c:pt idx="15">
                  <c:v>0.14449999999999999</c:v>
                </c:pt>
                <c:pt idx="16">
                  <c:v>0.14499999999999999</c:v>
                </c:pt>
                <c:pt idx="17">
                  <c:v>0.14699999999999999</c:v>
                </c:pt>
                <c:pt idx="18">
                  <c:v>0.14899999999999999</c:v>
                </c:pt>
                <c:pt idx="19">
                  <c:v>0.15</c:v>
                </c:pt>
                <c:pt idx="20">
                  <c:v>0.151</c:v>
                </c:pt>
                <c:pt idx="21">
                  <c:v>0.1525</c:v>
                </c:pt>
                <c:pt idx="22">
                  <c:v>0.154</c:v>
                </c:pt>
                <c:pt idx="23">
                  <c:v>0.1545</c:v>
                </c:pt>
                <c:pt idx="24">
                  <c:v>0.155</c:v>
                </c:pt>
                <c:pt idx="25">
                  <c:v>0.156</c:v>
                </c:pt>
                <c:pt idx="26">
                  <c:v>0.157</c:v>
                </c:pt>
                <c:pt idx="27">
                  <c:v>0.1605</c:v>
                </c:pt>
                <c:pt idx="28">
                  <c:v>0.16400000000000001</c:v>
                </c:pt>
                <c:pt idx="29">
                  <c:v>0.16450000000000001</c:v>
                </c:pt>
                <c:pt idx="30">
                  <c:v>0.16500000000000001</c:v>
                </c:pt>
                <c:pt idx="31">
                  <c:v>0.16700000000000001</c:v>
                </c:pt>
                <c:pt idx="32">
                  <c:v>0.16900000000000001</c:v>
                </c:pt>
                <c:pt idx="33">
                  <c:v>0.17100000000000001</c:v>
                </c:pt>
                <c:pt idx="34">
                  <c:v>0.17299999999999999</c:v>
                </c:pt>
                <c:pt idx="35">
                  <c:v>0.17399999999999999</c:v>
                </c:pt>
                <c:pt idx="36">
                  <c:v>0.17499999999999999</c:v>
                </c:pt>
                <c:pt idx="37">
                  <c:v>0.17499999999999999</c:v>
                </c:pt>
                <c:pt idx="38">
                  <c:v>0.17499999999999999</c:v>
                </c:pt>
                <c:pt idx="39">
                  <c:v>0.17599999999999999</c:v>
                </c:pt>
                <c:pt idx="40">
                  <c:v>0.17699999999999999</c:v>
                </c:pt>
                <c:pt idx="41">
                  <c:v>0.17799999999999999</c:v>
                </c:pt>
                <c:pt idx="42">
                  <c:v>0.17899999999999999</c:v>
                </c:pt>
                <c:pt idx="43">
                  <c:v>0.18099999999999999</c:v>
                </c:pt>
                <c:pt idx="44">
                  <c:v>0.183</c:v>
                </c:pt>
                <c:pt idx="45">
                  <c:v>0.184</c:v>
                </c:pt>
                <c:pt idx="46">
                  <c:v>0.185</c:v>
                </c:pt>
                <c:pt idx="47">
                  <c:v>0.185</c:v>
                </c:pt>
                <c:pt idx="48">
                  <c:v>0.185</c:v>
                </c:pt>
                <c:pt idx="49">
                  <c:v>0.185</c:v>
                </c:pt>
                <c:pt idx="50">
                  <c:v>0.185</c:v>
                </c:pt>
                <c:pt idx="51">
                  <c:v>0.1875</c:v>
                </c:pt>
                <c:pt idx="52">
                  <c:v>0.19</c:v>
                </c:pt>
                <c:pt idx="53">
                  <c:v>0.1915</c:v>
                </c:pt>
                <c:pt idx="54">
                  <c:v>0.193</c:v>
                </c:pt>
                <c:pt idx="55">
                  <c:v>0.19400000000000001</c:v>
                </c:pt>
                <c:pt idx="56">
                  <c:v>0.19500000000000001</c:v>
                </c:pt>
                <c:pt idx="57">
                  <c:v>0.52</c:v>
                </c:pt>
                <c:pt idx="58">
                  <c:v>0.84499999999999997</c:v>
                </c:pt>
                <c:pt idx="59">
                  <c:v>0.52249999999999996</c:v>
                </c:pt>
                <c:pt idx="60">
                  <c:v>0.2</c:v>
                </c:pt>
                <c:pt idx="61">
                  <c:v>0.20200000000000001</c:v>
                </c:pt>
                <c:pt idx="62">
                  <c:v>0.20399999999999999</c:v>
                </c:pt>
                <c:pt idx="63">
                  <c:v>0.20399999999999999</c:v>
                </c:pt>
                <c:pt idx="64">
                  <c:v>0.20399999999999999</c:v>
                </c:pt>
                <c:pt idx="65">
                  <c:v>0.20449999999999999</c:v>
                </c:pt>
                <c:pt idx="66">
                  <c:v>0.20499999999999999</c:v>
                </c:pt>
                <c:pt idx="67">
                  <c:v>0.20499999999999999</c:v>
                </c:pt>
                <c:pt idx="68">
                  <c:v>0.20499999999999999</c:v>
                </c:pt>
                <c:pt idx="69">
                  <c:v>0.20599999999999999</c:v>
                </c:pt>
                <c:pt idx="70">
                  <c:v>0.20699999999999999</c:v>
                </c:pt>
                <c:pt idx="71">
                  <c:v>0.20699999999999999</c:v>
                </c:pt>
                <c:pt idx="72">
                  <c:v>0.20699999999999999</c:v>
                </c:pt>
                <c:pt idx="73">
                  <c:v>0.20799999999999999</c:v>
                </c:pt>
                <c:pt idx="74">
                  <c:v>0.20899999999999999</c:v>
                </c:pt>
                <c:pt idx="75">
                  <c:v>0.21</c:v>
                </c:pt>
                <c:pt idx="76">
                  <c:v>0.21099999999999999</c:v>
                </c:pt>
                <c:pt idx="77">
                  <c:v>0.21249999999999999</c:v>
                </c:pt>
                <c:pt idx="78">
                  <c:v>0.214</c:v>
                </c:pt>
                <c:pt idx="79">
                  <c:v>0.2145</c:v>
                </c:pt>
                <c:pt idx="80">
                  <c:v>0.215</c:v>
                </c:pt>
                <c:pt idx="81">
                  <c:v>0.215</c:v>
                </c:pt>
                <c:pt idx="82">
                  <c:v>0.215</c:v>
                </c:pt>
                <c:pt idx="83">
                  <c:v>0.215</c:v>
                </c:pt>
                <c:pt idx="84">
                  <c:v>0.215</c:v>
                </c:pt>
                <c:pt idx="85">
                  <c:v>0.215</c:v>
                </c:pt>
                <c:pt idx="86">
                  <c:v>0.215</c:v>
                </c:pt>
                <c:pt idx="87">
                  <c:v>0.215</c:v>
                </c:pt>
                <c:pt idx="88">
                  <c:v>0.215</c:v>
                </c:pt>
                <c:pt idx="89">
                  <c:v>0.215</c:v>
                </c:pt>
                <c:pt idx="90">
                  <c:v>0.215</c:v>
                </c:pt>
                <c:pt idx="91">
                  <c:v>0.215</c:v>
                </c:pt>
                <c:pt idx="92">
                  <c:v>0.215</c:v>
                </c:pt>
                <c:pt idx="93">
                  <c:v>0.215</c:v>
                </c:pt>
                <c:pt idx="94">
                  <c:v>0.215</c:v>
                </c:pt>
                <c:pt idx="95">
                  <c:v>0.215</c:v>
                </c:pt>
                <c:pt idx="96">
                  <c:v>0.215</c:v>
                </c:pt>
                <c:pt idx="97">
                  <c:v>0.215</c:v>
                </c:pt>
                <c:pt idx="98">
                  <c:v>0.215</c:v>
                </c:pt>
                <c:pt idx="99">
                  <c:v>0.215</c:v>
                </c:pt>
                <c:pt idx="100">
                  <c:v>0.215</c:v>
                </c:pt>
                <c:pt idx="101">
                  <c:v>0.215</c:v>
                </c:pt>
                <c:pt idx="102">
                  <c:v>0.215</c:v>
                </c:pt>
                <c:pt idx="103">
                  <c:v>0.215</c:v>
                </c:pt>
                <c:pt idx="104">
                  <c:v>0.215</c:v>
                </c:pt>
                <c:pt idx="105">
                  <c:v>0.215</c:v>
                </c:pt>
                <c:pt idx="106">
                  <c:v>0.215</c:v>
                </c:pt>
                <c:pt idx="107">
                  <c:v>0.215</c:v>
                </c:pt>
                <c:pt idx="108">
                  <c:v>0.215</c:v>
                </c:pt>
                <c:pt idx="109">
                  <c:v>0.214</c:v>
                </c:pt>
                <c:pt idx="110">
                  <c:v>0.21299999999999999</c:v>
                </c:pt>
                <c:pt idx="111">
                  <c:v>0.21299999999999999</c:v>
                </c:pt>
                <c:pt idx="112">
                  <c:v>0.21299999999999999</c:v>
                </c:pt>
                <c:pt idx="113">
                  <c:v>0.21299999999999999</c:v>
                </c:pt>
                <c:pt idx="114">
                  <c:v>0.21299999999999999</c:v>
                </c:pt>
                <c:pt idx="115">
                  <c:v>0.2135</c:v>
                </c:pt>
                <c:pt idx="116">
                  <c:v>0.214</c:v>
                </c:pt>
                <c:pt idx="117">
                  <c:v>0.22450000000000001</c:v>
                </c:pt>
                <c:pt idx="118">
                  <c:v>0.23499999999999999</c:v>
                </c:pt>
                <c:pt idx="119">
                  <c:v>0.24</c:v>
                </c:pt>
                <c:pt idx="120">
                  <c:v>0.245</c:v>
                </c:pt>
                <c:pt idx="121">
                  <c:v>0.26</c:v>
                </c:pt>
                <c:pt idx="122">
                  <c:v>0.27500000000000002</c:v>
                </c:pt>
                <c:pt idx="123">
                  <c:v>0.28949999999999998</c:v>
                </c:pt>
                <c:pt idx="124">
                  <c:v>0.30399999999999999</c:v>
                </c:pt>
                <c:pt idx="125">
                  <c:v>0.32</c:v>
                </c:pt>
                <c:pt idx="126">
                  <c:v>0.33600000000000002</c:v>
                </c:pt>
                <c:pt idx="127">
                  <c:v>0.35449999999999998</c:v>
                </c:pt>
                <c:pt idx="128">
                  <c:v>0.373</c:v>
                </c:pt>
                <c:pt idx="129">
                  <c:v>0.38800000000000001</c:v>
                </c:pt>
                <c:pt idx="130">
                  <c:v>0.40300000000000002</c:v>
                </c:pt>
                <c:pt idx="131">
                  <c:v>0.41899999999999998</c:v>
                </c:pt>
                <c:pt idx="132">
                  <c:v>0.435</c:v>
                </c:pt>
                <c:pt idx="133">
                  <c:v>0.45100000000000001</c:v>
                </c:pt>
                <c:pt idx="134">
                  <c:v>0.46700000000000003</c:v>
                </c:pt>
                <c:pt idx="135">
                  <c:v>0.48349999999999999</c:v>
                </c:pt>
                <c:pt idx="136">
                  <c:v>0.5</c:v>
                </c:pt>
                <c:pt idx="137">
                  <c:v>0.51749999999999996</c:v>
                </c:pt>
                <c:pt idx="138">
                  <c:v>0.53500000000000003</c:v>
                </c:pt>
                <c:pt idx="139">
                  <c:v>0.55249999999999999</c:v>
                </c:pt>
                <c:pt idx="140">
                  <c:v>0.56999999999999995</c:v>
                </c:pt>
                <c:pt idx="141">
                  <c:v>0.58750000000000002</c:v>
                </c:pt>
                <c:pt idx="142">
                  <c:v>0.60499999999999998</c:v>
                </c:pt>
                <c:pt idx="143">
                  <c:v>0.625</c:v>
                </c:pt>
                <c:pt idx="144">
                  <c:v>0.64500000000000002</c:v>
                </c:pt>
                <c:pt idx="145">
                  <c:v>0.67100000000000004</c:v>
                </c:pt>
                <c:pt idx="146">
                  <c:v>0.69699999999999995</c:v>
                </c:pt>
                <c:pt idx="147">
                  <c:v>0.73099999999999998</c:v>
                </c:pt>
                <c:pt idx="148">
                  <c:v>0.76500000000000001</c:v>
                </c:pt>
                <c:pt idx="149">
                  <c:v>0.8075</c:v>
                </c:pt>
                <c:pt idx="150">
                  <c:v>0.85</c:v>
                </c:pt>
                <c:pt idx="151">
                  <c:v>0.9</c:v>
                </c:pt>
                <c:pt idx="152">
                  <c:v>0.95</c:v>
                </c:pt>
                <c:pt idx="153">
                  <c:v>1.0125</c:v>
                </c:pt>
                <c:pt idx="154">
                  <c:v>1.075</c:v>
                </c:pt>
                <c:pt idx="155">
                  <c:v>1.1475</c:v>
                </c:pt>
                <c:pt idx="156">
                  <c:v>1.22</c:v>
                </c:pt>
                <c:pt idx="157">
                  <c:v>1.3075000000000001</c:v>
                </c:pt>
                <c:pt idx="158">
                  <c:v>1.395</c:v>
                </c:pt>
                <c:pt idx="159">
                  <c:v>1.5</c:v>
                </c:pt>
                <c:pt idx="160">
                  <c:v>1.605</c:v>
                </c:pt>
                <c:pt idx="161">
                  <c:v>1.71</c:v>
                </c:pt>
                <c:pt idx="162">
                  <c:v>1.8149999999999999</c:v>
                </c:pt>
                <c:pt idx="163">
                  <c:v>1.9339999999999999</c:v>
                </c:pt>
                <c:pt idx="164">
                  <c:v>2.0529999999999999</c:v>
                </c:pt>
                <c:pt idx="165">
                  <c:v>2.1890000000000001</c:v>
                </c:pt>
                <c:pt idx="166">
                  <c:v>2.3250000000000002</c:v>
                </c:pt>
                <c:pt idx="167">
                  <c:v>2.4750000000000001</c:v>
                </c:pt>
                <c:pt idx="168">
                  <c:v>2.625</c:v>
                </c:pt>
                <c:pt idx="169">
                  <c:v>2.79</c:v>
                </c:pt>
                <c:pt idx="170">
                  <c:v>2.9550000000000001</c:v>
                </c:pt>
                <c:pt idx="171">
                  <c:v>3.1349999999999998</c:v>
                </c:pt>
                <c:pt idx="172">
                  <c:v>3.3149999999999999</c:v>
                </c:pt>
                <c:pt idx="173">
                  <c:v>3.51</c:v>
                </c:pt>
                <c:pt idx="174">
                  <c:v>3.7050000000000001</c:v>
                </c:pt>
                <c:pt idx="175">
                  <c:v>3.9159999999999999</c:v>
                </c:pt>
                <c:pt idx="176">
                  <c:v>4.1269999999999998</c:v>
                </c:pt>
                <c:pt idx="177">
                  <c:v>4.3784999999999998</c:v>
                </c:pt>
                <c:pt idx="178">
                  <c:v>4.63</c:v>
                </c:pt>
                <c:pt idx="179">
                  <c:v>4.8650000000000002</c:v>
                </c:pt>
                <c:pt idx="180">
                  <c:v>5.0999999999999996</c:v>
                </c:pt>
                <c:pt idx="181">
                  <c:v>5.3884999999999996</c:v>
                </c:pt>
                <c:pt idx="182">
                  <c:v>5.6769999999999996</c:v>
                </c:pt>
                <c:pt idx="183">
                  <c:v>5.9660000000000002</c:v>
                </c:pt>
                <c:pt idx="184">
                  <c:v>6.2549999999999999</c:v>
                </c:pt>
                <c:pt idx="185">
                  <c:v>6.5460000000000003</c:v>
                </c:pt>
                <c:pt idx="186">
                  <c:v>6.8369999999999997</c:v>
                </c:pt>
                <c:pt idx="187">
                  <c:v>7.1559999999999997</c:v>
                </c:pt>
                <c:pt idx="188">
                  <c:v>7.4749999999999996</c:v>
                </c:pt>
                <c:pt idx="189">
                  <c:v>7.7824999999999998</c:v>
                </c:pt>
                <c:pt idx="190">
                  <c:v>8.09</c:v>
                </c:pt>
                <c:pt idx="191">
                  <c:v>8.3699999999999992</c:v>
                </c:pt>
                <c:pt idx="192">
                  <c:v>8.65</c:v>
                </c:pt>
                <c:pt idx="193">
                  <c:v>8.8375000000000004</c:v>
                </c:pt>
                <c:pt idx="194">
                  <c:v>9.0250000000000004</c:v>
                </c:pt>
                <c:pt idx="195">
                  <c:v>9.1125000000000007</c:v>
                </c:pt>
                <c:pt idx="196">
                  <c:v>9.1999999999999993</c:v>
                </c:pt>
                <c:pt idx="197">
                  <c:v>9.1875</c:v>
                </c:pt>
                <c:pt idx="198">
                  <c:v>9.1750000000000007</c:v>
                </c:pt>
                <c:pt idx="199">
                  <c:v>9.0875000000000004</c:v>
                </c:pt>
                <c:pt idx="200">
                  <c:v>9</c:v>
                </c:pt>
                <c:pt idx="201">
                  <c:v>8.8215000000000003</c:v>
                </c:pt>
                <c:pt idx="202">
                  <c:v>8.6430000000000007</c:v>
                </c:pt>
                <c:pt idx="203">
                  <c:v>8.3800000000000008</c:v>
                </c:pt>
                <c:pt idx="204">
                  <c:v>8.1170000000000009</c:v>
                </c:pt>
                <c:pt idx="205">
                  <c:v>7.8155000000000001</c:v>
                </c:pt>
                <c:pt idx="206">
                  <c:v>7.5140000000000002</c:v>
                </c:pt>
                <c:pt idx="207">
                  <c:v>7.2095000000000002</c:v>
                </c:pt>
                <c:pt idx="208">
                  <c:v>6.9050000000000002</c:v>
                </c:pt>
                <c:pt idx="209">
                  <c:v>6.62</c:v>
                </c:pt>
                <c:pt idx="210">
                  <c:v>6.335</c:v>
                </c:pt>
                <c:pt idx="211">
                  <c:v>6.05</c:v>
                </c:pt>
                <c:pt idx="212">
                  <c:v>5.7649999999999997</c:v>
                </c:pt>
                <c:pt idx="213">
                  <c:v>5.4950000000000001</c:v>
                </c:pt>
                <c:pt idx="214">
                  <c:v>5.2249999999999996</c:v>
                </c:pt>
                <c:pt idx="215">
                  <c:v>4.9749999999999996</c:v>
                </c:pt>
                <c:pt idx="216">
                  <c:v>4.7249999999999996</c:v>
                </c:pt>
                <c:pt idx="217">
                  <c:v>4.4960000000000004</c:v>
                </c:pt>
                <c:pt idx="218">
                  <c:v>4.2670000000000003</c:v>
                </c:pt>
                <c:pt idx="219">
                  <c:v>4.0434999999999999</c:v>
                </c:pt>
                <c:pt idx="220">
                  <c:v>3.82</c:v>
                </c:pt>
                <c:pt idx="221">
                  <c:v>3.6225000000000001</c:v>
                </c:pt>
                <c:pt idx="222">
                  <c:v>3.4249999999999998</c:v>
                </c:pt>
                <c:pt idx="223">
                  <c:v>3.2349999999999999</c:v>
                </c:pt>
                <c:pt idx="224">
                  <c:v>3.0449999999999999</c:v>
                </c:pt>
                <c:pt idx="225">
                  <c:v>2.87</c:v>
                </c:pt>
                <c:pt idx="226">
                  <c:v>2.6949999999999998</c:v>
                </c:pt>
                <c:pt idx="227">
                  <c:v>2.5449999999999999</c:v>
                </c:pt>
                <c:pt idx="228">
                  <c:v>2.395</c:v>
                </c:pt>
                <c:pt idx="229">
                  <c:v>2.2549999999999999</c:v>
                </c:pt>
                <c:pt idx="230">
                  <c:v>2.1150000000000002</c:v>
                </c:pt>
                <c:pt idx="231">
                  <c:v>1.9850000000000001</c:v>
                </c:pt>
                <c:pt idx="232">
                  <c:v>1.855</c:v>
                </c:pt>
                <c:pt idx="233">
                  <c:v>1.7350000000000001</c:v>
                </c:pt>
                <c:pt idx="234">
                  <c:v>1.615</c:v>
                </c:pt>
                <c:pt idx="235">
                  <c:v>1.5049999999999999</c:v>
                </c:pt>
                <c:pt idx="236">
                  <c:v>1.395</c:v>
                </c:pt>
                <c:pt idx="237">
                  <c:v>1.2949999999999999</c:v>
                </c:pt>
                <c:pt idx="238">
                  <c:v>1.1950000000000001</c:v>
                </c:pt>
                <c:pt idx="239">
                  <c:v>1.135</c:v>
                </c:pt>
                <c:pt idx="240">
                  <c:v>1.075</c:v>
                </c:pt>
                <c:pt idx="241">
                  <c:v>0.97750000000000004</c:v>
                </c:pt>
                <c:pt idx="242">
                  <c:v>0.88</c:v>
                </c:pt>
                <c:pt idx="243">
                  <c:v>0.8135</c:v>
                </c:pt>
                <c:pt idx="244">
                  <c:v>0.747</c:v>
                </c:pt>
                <c:pt idx="245">
                  <c:v>0.69599999999999995</c:v>
                </c:pt>
                <c:pt idx="246">
                  <c:v>0.64500000000000002</c:v>
                </c:pt>
                <c:pt idx="247">
                  <c:v>0.59499999999999997</c:v>
                </c:pt>
                <c:pt idx="248">
                  <c:v>0.54500000000000004</c:v>
                </c:pt>
                <c:pt idx="249">
                  <c:v>0.51100000000000001</c:v>
                </c:pt>
                <c:pt idx="250">
                  <c:v>0.47699999999999998</c:v>
                </c:pt>
                <c:pt idx="251">
                  <c:v>0.45100000000000001</c:v>
                </c:pt>
                <c:pt idx="252">
                  <c:v>0.42499999999999999</c:v>
                </c:pt>
                <c:pt idx="253">
                  <c:v>0.40500000000000003</c:v>
                </c:pt>
                <c:pt idx="254">
                  <c:v>0.38500000000000001</c:v>
                </c:pt>
                <c:pt idx="255">
                  <c:v>0.36749999999999999</c:v>
                </c:pt>
                <c:pt idx="256">
                  <c:v>0.35</c:v>
                </c:pt>
                <c:pt idx="257">
                  <c:v>0.33250000000000002</c:v>
                </c:pt>
                <c:pt idx="258">
                  <c:v>0.315</c:v>
                </c:pt>
                <c:pt idx="259">
                  <c:v>0.29499999999999998</c:v>
                </c:pt>
                <c:pt idx="260">
                  <c:v>0.27500000000000002</c:v>
                </c:pt>
                <c:pt idx="261">
                  <c:v>0.26</c:v>
                </c:pt>
                <c:pt idx="262">
                  <c:v>0.245</c:v>
                </c:pt>
                <c:pt idx="263">
                  <c:v>0.22500000000000001</c:v>
                </c:pt>
                <c:pt idx="264">
                  <c:v>0.20499999999999999</c:v>
                </c:pt>
                <c:pt idx="265">
                  <c:v>0.19</c:v>
                </c:pt>
                <c:pt idx="266">
                  <c:v>0.17499999999999999</c:v>
                </c:pt>
                <c:pt idx="267">
                  <c:v>0.156</c:v>
                </c:pt>
                <c:pt idx="268">
                  <c:v>0.13700000000000001</c:v>
                </c:pt>
                <c:pt idx="269">
                  <c:v>3.1E-2</c:v>
                </c:pt>
                <c:pt idx="270">
                  <c:v>-7.4999999999999997E-2</c:v>
                </c:pt>
                <c:pt idx="271">
                  <c:v>0</c:v>
                </c:pt>
                <c:pt idx="272">
                  <c:v>7.4999999999999997E-2</c:v>
                </c:pt>
                <c:pt idx="273">
                  <c:v>6.6000000000000003E-2</c:v>
                </c:pt>
                <c:pt idx="274">
                  <c:v>5.7000000000000002E-2</c:v>
                </c:pt>
                <c:pt idx="275">
                  <c:v>0.13100000000000001</c:v>
                </c:pt>
                <c:pt idx="276">
                  <c:v>0.20499999999999999</c:v>
                </c:pt>
                <c:pt idx="277">
                  <c:v>0.1225</c:v>
                </c:pt>
                <c:pt idx="278">
                  <c:v>0.04</c:v>
                </c:pt>
                <c:pt idx="279">
                  <c:v>0.04</c:v>
                </c:pt>
                <c:pt idx="280">
                  <c:v>0.04</c:v>
                </c:pt>
                <c:pt idx="281">
                  <c:v>0.04</c:v>
                </c:pt>
                <c:pt idx="282">
                  <c:v>0.04</c:v>
                </c:pt>
                <c:pt idx="283">
                  <c:v>0.04</c:v>
                </c:pt>
                <c:pt idx="284">
                  <c:v>0.04</c:v>
                </c:pt>
                <c:pt idx="285">
                  <c:v>0.04</c:v>
                </c:pt>
                <c:pt idx="286">
                  <c:v>0.04</c:v>
                </c:pt>
                <c:pt idx="287">
                  <c:v>0.04</c:v>
                </c:pt>
                <c:pt idx="288">
                  <c:v>0.04</c:v>
                </c:pt>
                <c:pt idx="289">
                  <c:v>0.04</c:v>
                </c:pt>
                <c:pt idx="290">
                  <c:v>0.04</c:v>
                </c:pt>
                <c:pt idx="291">
                  <c:v>4.2500000000000003E-2</c:v>
                </c:pt>
                <c:pt idx="292">
                  <c:v>4.4999999999999998E-2</c:v>
                </c:pt>
                <c:pt idx="293">
                  <c:v>4.4999999999999998E-2</c:v>
                </c:pt>
                <c:pt idx="294">
                  <c:v>4.4999999999999998E-2</c:v>
                </c:pt>
                <c:pt idx="295">
                  <c:v>4.4999999999999998E-2</c:v>
                </c:pt>
                <c:pt idx="296">
                  <c:v>4.4999999999999998E-2</c:v>
                </c:pt>
                <c:pt idx="297">
                  <c:v>4.4999999999999998E-2</c:v>
                </c:pt>
                <c:pt idx="298">
                  <c:v>4.4999999999999998E-2</c:v>
                </c:pt>
                <c:pt idx="299">
                  <c:v>4.4999999999999998E-2</c:v>
                </c:pt>
                <c:pt idx="300">
                  <c:v>4.4999999999999998E-2</c:v>
                </c:pt>
                <c:pt idx="301">
                  <c:v>4.7500000000000001E-2</c:v>
                </c:pt>
                <c:pt idx="302">
                  <c:v>0.05</c:v>
                </c:pt>
                <c:pt idx="303">
                  <c:v>0.05</c:v>
                </c:pt>
                <c:pt idx="304">
                  <c:v>0.05</c:v>
                </c:pt>
                <c:pt idx="305">
                  <c:v>0.05</c:v>
                </c:pt>
                <c:pt idx="306">
                  <c:v>0.05</c:v>
                </c:pt>
                <c:pt idx="307">
                  <c:v>5.2499999999999998E-2</c:v>
                </c:pt>
                <c:pt idx="308">
                  <c:v>5.5E-2</c:v>
                </c:pt>
                <c:pt idx="309">
                  <c:v>5.5E-2</c:v>
                </c:pt>
                <c:pt idx="310">
                  <c:v>5.5E-2</c:v>
                </c:pt>
                <c:pt idx="311">
                  <c:v>5.7500000000000002E-2</c:v>
                </c:pt>
                <c:pt idx="312">
                  <c:v>0.06</c:v>
                </c:pt>
                <c:pt idx="313">
                  <c:v>0.06</c:v>
                </c:pt>
                <c:pt idx="314">
                  <c:v>0.06</c:v>
                </c:pt>
                <c:pt idx="315">
                  <c:v>6.25E-2</c:v>
                </c:pt>
                <c:pt idx="316">
                  <c:v>6.5000000000000002E-2</c:v>
                </c:pt>
                <c:pt idx="317">
                  <c:v>6.5000000000000002E-2</c:v>
                </c:pt>
                <c:pt idx="318">
                  <c:v>6.5000000000000002E-2</c:v>
                </c:pt>
                <c:pt idx="319">
                  <c:v>6.7500000000000004E-2</c:v>
                </c:pt>
                <c:pt idx="320">
                  <c:v>7.0000000000000007E-2</c:v>
                </c:pt>
                <c:pt idx="321">
                  <c:v>7.0000000000000007E-2</c:v>
                </c:pt>
                <c:pt idx="322">
                  <c:v>7.0000000000000007E-2</c:v>
                </c:pt>
                <c:pt idx="323">
                  <c:v>7.2499999999999995E-2</c:v>
                </c:pt>
                <c:pt idx="324">
                  <c:v>7.4999999999999997E-2</c:v>
                </c:pt>
                <c:pt idx="325">
                  <c:v>7.4999999999999997E-2</c:v>
                </c:pt>
                <c:pt idx="326">
                  <c:v>7.4999999999999997E-2</c:v>
                </c:pt>
                <c:pt idx="327">
                  <c:v>7.7499999999999999E-2</c:v>
                </c:pt>
                <c:pt idx="328">
                  <c:v>0.08</c:v>
                </c:pt>
                <c:pt idx="329">
                  <c:v>0.08</c:v>
                </c:pt>
                <c:pt idx="330">
                  <c:v>0.08</c:v>
                </c:pt>
                <c:pt idx="331">
                  <c:v>0.08</c:v>
                </c:pt>
                <c:pt idx="332">
                  <c:v>0.08</c:v>
                </c:pt>
                <c:pt idx="333">
                  <c:v>8.2500000000000004E-2</c:v>
                </c:pt>
                <c:pt idx="334">
                  <c:v>8.5000000000000006E-2</c:v>
                </c:pt>
                <c:pt idx="335">
                  <c:v>8.7499999999999994E-2</c:v>
                </c:pt>
                <c:pt idx="336">
                  <c:v>0.09</c:v>
                </c:pt>
                <c:pt idx="337">
                  <c:v>0.09</c:v>
                </c:pt>
                <c:pt idx="338">
                  <c:v>0.09</c:v>
                </c:pt>
                <c:pt idx="339">
                  <c:v>9.2499999999999999E-2</c:v>
                </c:pt>
                <c:pt idx="340">
                  <c:v>9.5000000000000001E-2</c:v>
                </c:pt>
                <c:pt idx="341">
                  <c:v>9.7500000000000003E-2</c:v>
                </c:pt>
                <c:pt idx="342">
                  <c:v>0.1</c:v>
                </c:pt>
                <c:pt idx="343">
                  <c:v>0.1</c:v>
                </c:pt>
                <c:pt idx="344">
                  <c:v>0.1</c:v>
                </c:pt>
                <c:pt idx="345">
                  <c:v>0.10249999999999999</c:v>
                </c:pt>
                <c:pt idx="346">
                  <c:v>0.105</c:v>
                </c:pt>
                <c:pt idx="347">
                  <c:v>0.1075</c:v>
                </c:pt>
                <c:pt idx="348">
                  <c:v>0.11</c:v>
                </c:pt>
                <c:pt idx="349">
                  <c:v>0.11</c:v>
                </c:pt>
                <c:pt idx="350">
                  <c:v>0.11</c:v>
                </c:pt>
                <c:pt idx="351">
                  <c:v>0.11</c:v>
                </c:pt>
                <c:pt idx="352">
                  <c:v>0.11</c:v>
                </c:pt>
                <c:pt idx="353">
                  <c:v>0.1125</c:v>
                </c:pt>
                <c:pt idx="354">
                  <c:v>0.115</c:v>
                </c:pt>
                <c:pt idx="355">
                  <c:v>0.115</c:v>
                </c:pt>
                <c:pt idx="356">
                  <c:v>0.115</c:v>
                </c:pt>
                <c:pt idx="357">
                  <c:v>0.11749999999999999</c:v>
                </c:pt>
                <c:pt idx="358">
                  <c:v>0.12</c:v>
                </c:pt>
                <c:pt idx="359">
                  <c:v>0.1225</c:v>
                </c:pt>
                <c:pt idx="360">
                  <c:v>0.1225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38D5-422D-91F4-AC61DF7E8365}"/>
            </c:ext>
          </c:extLst>
        </c:ser>
        <c:ser>
          <c:idx val="1"/>
          <c:order val="1"/>
          <c:tx>
            <c:strRef>
              <c:f>'Cam Measurements'!$C$1</c:f>
              <c:strCache>
                <c:ptCount val="1"/>
                <c:pt idx="0">
                  <c:v>Exhaust lift (mm)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'Cam Measurements'!$E$1:$E$362</c:f>
              <c:strCache>
                <c:ptCount val="362"/>
                <c:pt idx="0">
                  <c:v>Crank angle </c:v>
                </c:pt>
                <c:pt idx="1">
                  <c:v>-180</c:v>
                </c:pt>
                <c:pt idx="2">
                  <c:v>-179</c:v>
                </c:pt>
                <c:pt idx="3">
                  <c:v>-178</c:v>
                </c:pt>
                <c:pt idx="4">
                  <c:v>-177</c:v>
                </c:pt>
                <c:pt idx="5">
                  <c:v>-176</c:v>
                </c:pt>
                <c:pt idx="6">
                  <c:v>-175</c:v>
                </c:pt>
                <c:pt idx="7">
                  <c:v>-174</c:v>
                </c:pt>
                <c:pt idx="8">
                  <c:v>-173</c:v>
                </c:pt>
                <c:pt idx="9">
                  <c:v>-172</c:v>
                </c:pt>
                <c:pt idx="10">
                  <c:v>-171</c:v>
                </c:pt>
                <c:pt idx="11">
                  <c:v>-170</c:v>
                </c:pt>
                <c:pt idx="12">
                  <c:v>-169</c:v>
                </c:pt>
                <c:pt idx="13">
                  <c:v>-168</c:v>
                </c:pt>
                <c:pt idx="14">
                  <c:v>-167</c:v>
                </c:pt>
                <c:pt idx="15">
                  <c:v>-166</c:v>
                </c:pt>
                <c:pt idx="16">
                  <c:v>-165</c:v>
                </c:pt>
                <c:pt idx="17">
                  <c:v>-164</c:v>
                </c:pt>
                <c:pt idx="18">
                  <c:v>-163</c:v>
                </c:pt>
                <c:pt idx="19">
                  <c:v>-162</c:v>
                </c:pt>
                <c:pt idx="20">
                  <c:v>-161</c:v>
                </c:pt>
                <c:pt idx="21">
                  <c:v>-160</c:v>
                </c:pt>
                <c:pt idx="22">
                  <c:v>-159</c:v>
                </c:pt>
                <c:pt idx="23">
                  <c:v>-158</c:v>
                </c:pt>
                <c:pt idx="24">
                  <c:v>-157</c:v>
                </c:pt>
                <c:pt idx="25">
                  <c:v>-156</c:v>
                </c:pt>
                <c:pt idx="26">
                  <c:v>-155</c:v>
                </c:pt>
                <c:pt idx="27">
                  <c:v>-154</c:v>
                </c:pt>
                <c:pt idx="28">
                  <c:v>-153</c:v>
                </c:pt>
                <c:pt idx="29">
                  <c:v>-152</c:v>
                </c:pt>
                <c:pt idx="30">
                  <c:v>-151</c:v>
                </c:pt>
                <c:pt idx="31">
                  <c:v>-150</c:v>
                </c:pt>
                <c:pt idx="32">
                  <c:v>-149</c:v>
                </c:pt>
                <c:pt idx="33">
                  <c:v>-148</c:v>
                </c:pt>
                <c:pt idx="34">
                  <c:v>-147</c:v>
                </c:pt>
                <c:pt idx="35">
                  <c:v>-146</c:v>
                </c:pt>
                <c:pt idx="36">
                  <c:v>-145</c:v>
                </c:pt>
                <c:pt idx="37">
                  <c:v>-144</c:v>
                </c:pt>
                <c:pt idx="38">
                  <c:v>-143</c:v>
                </c:pt>
                <c:pt idx="39">
                  <c:v>-142</c:v>
                </c:pt>
                <c:pt idx="40">
                  <c:v>-141</c:v>
                </c:pt>
                <c:pt idx="41">
                  <c:v>-140</c:v>
                </c:pt>
                <c:pt idx="42">
                  <c:v>-139</c:v>
                </c:pt>
                <c:pt idx="43">
                  <c:v>-138</c:v>
                </c:pt>
                <c:pt idx="44">
                  <c:v>-137</c:v>
                </c:pt>
                <c:pt idx="45">
                  <c:v>-136</c:v>
                </c:pt>
                <c:pt idx="46">
                  <c:v>-135</c:v>
                </c:pt>
                <c:pt idx="47">
                  <c:v>-134</c:v>
                </c:pt>
                <c:pt idx="48">
                  <c:v>-133</c:v>
                </c:pt>
                <c:pt idx="49">
                  <c:v>-132</c:v>
                </c:pt>
                <c:pt idx="50">
                  <c:v>-131</c:v>
                </c:pt>
                <c:pt idx="51">
                  <c:v>-130</c:v>
                </c:pt>
                <c:pt idx="52">
                  <c:v>-129</c:v>
                </c:pt>
                <c:pt idx="53">
                  <c:v>-128</c:v>
                </c:pt>
                <c:pt idx="54">
                  <c:v>-127</c:v>
                </c:pt>
                <c:pt idx="55">
                  <c:v>-126</c:v>
                </c:pt>
                <c:pt idx="56">
                  <c:v>-125</c:v>
                </c:pt>
                <c:pt idx="57">
                  <c:v>-124</c:v>
                </c:pt>
                <c:pt idx="58">
                  <c:v>-123</c:v>
                </c:pt>
                <c:pt idx="59">
                  <c:v>-122</c:v>
                </c:pt>
                <c:pt idx="60">
                  <c:v>-121</c:v>
                </c:pt>
                <c:pt idx="61">
                  <c:v>-120</c:v>
                </c:pt>
                <c:pt idx="62">
                  <c:v>-119</c:v>
                </c:pt>
                <c:pt idx="63">
                  <c:v>-118</c:v>
                </c:pt>
                <c:pt idx="64">
                  <c:v>-117</c:v>
                </c:pt>
                <c:pt idx="65">
                  <c:v>-116</c:v>
                </c:pt>
                <c:pt idx="66">
                  <c:v>-115</c:v>
                </c:pt>
                <c:pt idx="67">
                  <c:v>-114</c:v>
                </c:pt>
                <c:pt idx="68">
                  <c:v>-113</c:v>
                </c:pt>
                <c:pt idx="69">
                  <c:v>-112</c:v>
                </c:pt>
                <c:pt idx="70">
                  <c:v>-111</c:v>
                </c:pt>
                <c:pt idx="71">
                  <c:v>-110</c:v>
                </c:pt>
                <c:pt idx="72">
                  <c:v>-109</c:v>
                </c:pt>
                <c:pt idx="73">
                  <c:v>-108</c:v>
                </c:pt>
                <c:pt idx="74">
                  <c:v>-107</c:v>
                </c:pt>
                <c:pt idx="75">
                  <c:v>-106</c:v>
                </c:pt>
                <c:pt idx="76">
                  <c:v>-105</c:v>
                </c:pt>
                <c:pt idx="77">
                  <c:v>-104</c:v>
                </c:pt>
                <c:pt idx="78">
                  <c:v>-103</c:v>
                </c:pt>
                <c:pt idx="79">
                  <c:v>-102</c:v>
                </c:pt>
                <c:pt idx="80">
                  <c:v>-101</c:v>
                </c:pt>
                <c:pt idx="81">
                  <c:v>-100</c:v>
                </c:pt>
                <c:pt idx="82">
                  <c:v>-99</c:v>
                </c:pt>
                <c:pt idx="83">
                  <c:v>-98</c:v>
                </c:pt>
                <c:pt idx="84">
                  <c:v>-97</c:v>
                </c:pt>
                <c:pt idx="85">
                  <c:v>-96</c:v>
                </c:pt>
                <c:pt idx="86">
                  <c:v>-95</c:v>
                </c:pt>
                <c:pt idx="87">
                  <c:v>-94</c:v>
                </c:pt>
                <c:pt idx="88">
                  <c:v>-93</c:v>
                </c:pt>
                <c:pt idx="89">
                  <c:v>-92</c:v>
                </c:pt>
                <c:pt idx="90">
                  <c:v>-91</c:v>
                </c:pt>
                <c:pt idx="91">
                  <c:v>-90</c:v>
                </c:pt>
                <c:pt idx="92">
                  <c:v>-89</c:v>
                </c:pt>
                <c:pt idx="93">
                  <c:v>-88</c:v>
                </c:pt>
                <c:pt idx="94">
                  <c:v>-87</c:v>
                </c:pt>
                <c:pt idx="95">
                  <c:v>-86</c:v>
                </c:pt>
                <c:pt idx="96">
                  <c:v>-85</c:v>
                </c:pt>
                <c:pt idx="97">
                  <c:v>-84</c:v>
                </c:pt>
                <c:pt idx="98">
                  <c:v>-83</c:v>
                </c:pt>
                <c:pt idx="99">
                  <c:v>-82</c:v>
                </c:pt>
                <c:pt idx="100">
                  <c:v>-81</c:v>
                </c:pt>
                <c:pt idx="101">
                  <c:v>-80</c:v>
                </c:pt>
                <c:pt idx="102">
                  <c:v>-79</c:v>
                </c:pt>
                <c:pt idx="103">
                  <c:v>-78</c:v>
                </c:pt>
                <c:pt idx="104">
                  <c:v>-77</c:v>
                </c:pt>
                <c:pt idx="105">
                  <c:v>-76</c:v>
                </c:pt>
                <c:pt idx="106">
                  <c:v>-75</c:v>
                </c:pt>
                <c:pt idx="107">
                  <c:v>-74</c:v>
                </c:pt>
                <c:pt idx="108">
                  <c:v>-73</c:v>
                </c:pt>
                <c:pt idx="109">
                  <c:v>-72</c:v>
                </c:pt>
                <c:pt idx="110">
                  <c:v>-71</c:v>
                </c:pt>
                <c:pt idx="111">
                  <c:v>-70</c:v>
                </c:pt>
                <c:pt idx="112">
                  <c:v>-69</c:v>
                </c:pt>
                <c:pt idx="113">
                  <c:v>-68</c:v>
                </c:pt>
                <c:pt idx="114">
                  <c:v>-67</c:v>
                </c:pt>
                <c:pt idx="115">
                  <c:v>-66</c:v>
                </c:pt>
                <c:pt idx="116">
                  <c:v>-65</c:v>
                </c:pt>
                <c:pt idx="117">
                  <c:v>-64</c:v>
                </c:pt>
                <c:pt idx="118">
                  <c:v>-63</c:v>
                </c:pt>
                <c:pt idx="119">
                  <c:v>-62</c:v>
                </c:pt>
                <c:pt idx="120">
                  <c:v>-61</c:v>
                </c:pt>
                <c:pt idx="121">
                  <c:v>-60</c:v>
                </c:pt>
                <c:pt idx="122">
                  <c:v>-59</c:v>
                </c:pt>
                <c:pt idx="123">
                  <c:v>-58</c:v>
                </c:pt>
                <c:pt idx="124">
                  <c:v>-57</c:v>
                </c:pt>
                <c:pt idx="125">
                  <c:v>-56</c:v>
                </c:pt>
                <c:pt idx="126">
                  <c:v>-55</c:v>
                </c:pt>
                <c:pt idx="127">
                  <c:v>-54</c:v>
                </c:pt>
                <c:pt idx="128">
                  <c:v>-53</c:v>
                </c:pt>
                <c:pt idx="129">
                  <c:v>-52</c:v>
                </c:pt>
                <c:pt idx="130">
                  <c:v>-51</c:v>
                </c:pt>
                <c:pt idx="131">
                  <c:v>-50</c:v>
                </c:pt>
                <c:pt idx="132">
                  <c:v>-49</c:v>
                </c:pt>
                <c:pt idx="133">
                  <c:v>-48</c:v>
                </c:pt>
                <c:pt idx="134">
                  <c:v>-47</c:v>
                </c:pt>
                <c:pt idx="135">
                  <c:v>-46</c:v>
                </c:pt>
                <c:pt idx="136">
                  <c:v>-45</c:v>
                </c:pt>
                <c:pt idx="137">
                  <c:v>-44</c:v>
                </c:pt>
                <c:pt idx="138">
                  <c:v>-43</c:v>
                </c:pt>
                <c:pt idx="139">
                  <c:v>-42</c:v>
                </c:pt>
                <c:pt idx="140">
                  <c:v>-41</c:v>
                </c:pt>
                <c:pt idx="141">
                  <c:v>-40</c:v>
                </c:pt>
                <c:pt idx="142">
                  <c:v>-39</c:v>
                </c:pt>
                <c:pt idx="143">
                  <c:v>-38</c:v>
                </c:pt>
                <c:pt idx="144">
                  <c:v>-37</c:v>
                </c:pt>
                <c:pt idx="145">
                  <c:v>-36</c:v>
                </c:pt>
                <c:pt idx="146">
                  <c:v>-35</c:v>
                </c:pt>
                <c:pt idx="147">
                  <c:v>-34</c:v>
                </c:pt>
                <c:pt idx="148">
                  <c:v>-33</c:v>
                </c:pt>
                <c:pt idx="149">
                  <c:v>-32</c:v>
                </c:pt>
                <c:pt idx="150">
                  <c:v>-31</c:v>
                </c:pt>
                <c:pt idx="151">
                  <c:v>-30</c:v>
                </c:pt>
                <c:pt idx="152">
                  <c:v>-29</c:v>
                </c:pt>
                <c:pt idx="153">
                  <c:v>-28</c:v>
                </c:pt>
                <c:pt idx="154">
                  <c:v>-27</c:v>
                </c:pt>
                <c:pt idx="155">
                  <c:v>-26</c:v>
                </c:pt>
                <c:pt idx="156">
                  <c:v>-25</c:v>
                </c:pt>
                <c:pt idx="157">
                  <c:v>-24</c:v>
                </c:pt>
                <c:pt idx="158">
                  <c:v>-23</c:v>
                </c:pt>
                <c:pt idx="159">
                  <c:v>-22</c:v>
                </c:pt>
                <c:pt idx="160">
                  <c:v>-21</c:v>
                </c:pt>
                <c:pt idx="161">
                  <c:v>-20</c:v>
                </c:pt>
                <c:pt idx="162">
                  <c:v>-19</c:v>
                </c:pt>
                <c:pt idx="163">
                  <c:v>-18</c:v>
                </c:pt>
                <c:pt idx="164">
                  <c:v>-17</c:v>
                </c:pt>
                <c:pt idx="165">
                  <c:v>-16</c:v>
                </c:pt>
                <c:pt idx="166">
                  <c:v>-15</c:v>
                </c:pt>
                <c:pt idx="167">
                  <c:v>-14</c:v>
                </c:pt>
                <c:pt idx="168">
                  <c:v>-13</c:v>
                </c:pt>
                <c:pt idx="169">
                  <c:v>-12</c:v>
                </c:pt>
                <c:pt idx="170">
                  <c:v>-11</c:v>
                </c:pt>
                <c:pt idx="171">
                  <c:v>-10</c:v>
                </c:pt>
                <c:pt idx="172">
                  <c:v>-9</c:v>
                </c:pt>
                <c:pt idx="173">
                  <c:v>-8</c:v>
                </c:pt>
                <c:pt idx="174">
                  <c:v>-7</c:v>
                </c:pt>
                <c:pt idx="175">
                  <c:v>-6</c:v>
                </c:pt>
                <c:pt idx="176">
                  <c:v>-5</c:v>
                </c:pt>
                <c:pt idx="177">
                  <c:v>-4</c:v>
                </c:pt>
                <c:pt idx="178">
                  <c:v>-3</c:v>
                </c:pt>
                <c:pt idx="179">
                  <c:v>-2</c:v>
                </c:pt>
                <c:pt idx="180">
                  <c:v>-1</c:v>
                </c:pt>
                <c:pt idx="181">
                  <c:v>0</c:v>
                </c:pt>
                <c:pt idx="182">
                  <c:v>1</c:v>
                </c:pt>
                <c:pt idx="183">
                  <c:v>2</c:v>
                </c:pt>
                <c:pt idx="184">
                  <c:v>3</c:v>
                </c:pt>
                <c:pt idx="185">
                  <c:v>4</c:v>
                </c:pt>
                <c:pt idx="186">
                  <c:v>5</c:v>
                </c:pt>
                <c:pt idx="187">
                  <c:v>6</c:v>
                </c:pt>
                <c:pt idx="188">
                  <c:v>7</c:v>
                </c:pt>
                <c:pt idx="189">
                  <c:v>8</c:v>
                </c:pt>
                <c:pt idx="190">
                  <c:v>9</c:v>
                </c:pt>
                <c:pt idx="191">
                  <c:v>10</c:v>
                </c:pt>
                <c:pt idx="192">
                  <c:v>11</c:v>
                </c:pt>
                <c:pt idx="193">
                  <c:v>12</c:v>
                </c:pt>
                <c:pt idx="194">
                  <c:v>13</c:v>
                </c:pt>
                <c:pt idx="195">
                  <c:v>14</c:v>
                </c:pt>
                <c:pt idx="196">
                  <c:v>15</c:v>
                </c:pt>
                <c:pt idx="197">
                  <c:v>16</c:v>
                </c:pt>
                <c:pt idx="198">
                  <c:v>17</c:v>
                </c:pt>
                <c:pt idx="199">
                  <c:v>18</c:v>
                </c:pt>
                <c:pt idx="200">
                  <c:v>19</c:v>
                </c:pt>
                <c:pt idx="201">
                  <c:v>20</c:v>
                </c:pt>
                <c:pt idx="202">
                  <c:v>21</c:v>
                </c:pt>
                <c:pt idx="203">
                  <c:v>22</c:v>
                </c:pt>
                <c:pt idx="204">
                  <c:v>23</c:v>
                </c:pt>
                <c:pt idx="205">
                  <c:v>24</c:v>
                </c:pt>
                <c:pt idx="206">
                  <c:v>25</c:v>
                </c:pt>
                <c:pt idx="207">
                  <c:v>26</c:v>
                </c:pt>
                <c:pt idx="208">
                  <c:v>27</c:v>
                </c:pt>
                <c:pt idx="209">
                  <c:v>28</c:v>
                </c:pt>
                <c:pt idx="210">
                  <c:v>29</c:v>
                </c:pt>
                <c:pt idx="211">
                  <c:v>30</c:v>
                </c:pt>
                <c:pt idx="212">
                  <c:v>31</c:v>
                </c:pt>
                <c:pt idx="213">
                  <c:v>32</c:v>
                </c:pt>
                <c:pt idx="214">
                  <c:v>33</c:v>
                </c:pt>
                <c:pt idx="215">
                  <c:v>34</c:v>
                </c:pt>
                <c:pt idx="216">
                  <c:v>35</c:v>
                </c:pt>
                <c:pt idx="217">
                  <c:v>36</c:v>
                </c:pt>
                <c:pt idx="218">
                  <c:v>37</c:v>
                </c:pt>
                <c:pt idx="219">
                  <c:v>38</c:v>
                </c:pt>
                <c:pt idx="220">
                  <c:v>39</c:v>
                </c:pt>
                <c:pt idx="221">
                  <c:v>40</c:v>
                </c:pt>
                <c:pt idx="222">
                  <c:v>41</c:v>
                </c:pt>
                <c:pt idx="223">
                  <c:v>42</c:v>
                </c:pt>
                <c:pt idx="224">
                  <c:v>43</c:v>
                </c:pt>
                <c:pt idx="225">
                  <c:v>44</c:v>
                </c:pt>
                <c:pt idx="226">
                  <c:v>45</c:v>
                </c:pt>
                <c:pt idx="227">
                  <c:v>46</c:v>
                </c:pt>
                <c:pt idx="228">
                  <c:v>47</c:v>
                </c:pt>
                <c:pt idx="229">
                  <c:v>48</c:v>
                </c:pt>
                <c:pt idx="230">
                  <c:v>49</c:v>
                </c:pt>
                <c:pt idx="231">
                  <c:v>50</c:v>
                </c:pt>
                <c:pt idx="232">
                  <c:v>51</c:v>
                </c:pt>
                <c:pt idx="233">
                  <c:v>52</c:v>
                </c:pt>
                <c:pt idx="234">
                  <c:v>53</c:v>
                </c:pt>
                <c:pt idx="235">
                  <c:v>54</c:v>
                </c:pt>
                <c:pt idx="236">
                  <c:v>55</c:v>
                </c:pt>
                <c:pt idx="237">
                  <c:v>56</c:v>
                </c:pt>
                <c:pt idx="238">
                  <c:v>57</c:v>
                </c:pt>
                <c:pt idx="239">
                  <c:v>58</c:v>
                </c:pt>
                <c:pt idx="240">
                  <c:v>59</c:v>
                </c:pt>
                <c:pt idx="241">
                  <c:v>60</c:v>
                </c:pt>
                <c:pt idx="242">
                  <c:v>61</c:v>
                </c:pt>
                <c:pt idx="243">
                  <c:v>62</c:v>
                </c:pt>
                <c:pt idx="244">
                  <c:v>63</c:v>
                </c:pt>
                <c:pt idx="245">
                  <c:v>64</c:v>
                </c:pt>
                <c:pt idx="246">
                  <c:v>65</c:v>
                </c:pt>
                <c:pt idx="247">
                  <c:v>66</c:v>
                </c:pt>
                <c:pt idx="248">
                  <c:v>67</c:v>
                </c:pt>
                <c:pt idx="249">
                  <c:v>68</c:v>
                </c:pt>
                <c:pt idx="250">
                  <c:v>69</c:v>
                </c:pt>
                <c:pt idx="251">
                  <c:v>70</c:v>
                </c:pt>
                <c:pt idx="252">
                  <c:v>71</c:v>
                </c:pt>
                <c:pt idx="253">
                  <c:v>72</c:v>
                </c:pt>
                <c:pt idx="254">
                  <c:v>73</c:v>
                </c:pt>
                <c:pt idx="255">
                  <c:v>74</c:v>
                </c:pt>
                <c:pt idx="256">
                  <c:v>75</c:v>
                </c:pt>
                <c:pt idx="257">
                  <c:v>76</c:v>
                </c:pt>
                <c:pt idx="258">
                  <c:v>77</c:v>
                </c:pt>
                <c:pt idx="259">
                  <c:v>78</c:v>
                </c:pt>
                <c:pt idx="260">
                  <c:v>79</c:v>
                </c:pt>
                <c:pt idx="261">
                  <c:v>80</c:v>
                </c:pt>
                <c:pt idx="262">
                  <c:v>81</c:v>
                </c:pt>
                <c:pt idx="263">
                  <c:v>82</c:v>
                </c:pt>
                <c:pt idx="264">
                  <c:v>83</c:v>
                </c:pt>
                <c:pt idx="265">
                  <c:v>84</c:v>
                </c:pt>
                <c:pt idx="266">
                  <c:v>85</c:v>
                </c:pt>
                <c:pt idx="267">
                  <c:v>86</c:v>
                </c:pt>
                <c:pt idx="268">
                  <c:v>87</c:v>
                </c:pt>
                <c:pt idx="269">
                  <c:v>88</c:v>
                </c:pt>
                <c:pt idx="270">
                  <c:v>89</c:v>
                </c:pt>
                <c:pt idx="271">
                  <c:v>90</c:v>
                </c:pt>
                <c:pt idx="272">
                  <c:v>91</c:v>
                </c:pt>
                <c:pt idx="273">
                  <c:v>92</c:v>
                </c:pt>
                <c:pt idx="274">
                  <c:v>93</c:v>
                </c:pt>
                <c:pt idx="275">
                  <c:v>94</c:v>
                </c:pt>
                <c:pt idx="276">
                  <c:v>95</c:v>
                </c:pt>
                <c:pt idx="277">
                  <c:v>96</c:v>
                </c:pt>
                <c:pt idx="278">
                  <c:v>97</c:v>
                </c:pt>
                <c:pt idx="279">
                  <c:v>98</c:v>
                </c:pt>
                <c:pt idx="280">
                  <c:v>99</c:v>
                </c:pt>
                <c:pt idx="281">
                  <c:v>100</c:v>
                </c:pt>
                <c:pt idx="282">
                  <c:v>101</c:v>
                </c:pt>
                <c:pt idx="283">
                  <c:v>102</c:v>
                </c:pt>
                <c:pt idx="284">
                  <c:v>103</c:v>
                </c:pt>
                <c:pt idx="285">
                  <c:v>104</c:v>
                </c:pt>
                <c:pt idx="286">
                  <c:v>105</c:v>
                </c:pt>
                <c:pt idx="287">
                  <c:v>106</c:v>
                </c:pt>
                <c:pt idx="288">
                  <c:v>107</c:v>
                </c:pt>
                <c:pt idx="289">
                  <c:v>108</c:v>
                </c:pt>
                <c:pt idx="290">
                  <c:v>109</c:v>
                </c:pt>
                <c:pt idx="291">
                  <c:v>110</c:v>
                </c:pt>
                <c:pt idx="292">
                  <c:v>111</c:v>
                </c:pt>
                <c:pt idx="293">
                  <c:v>112</c:v>
                </c:pt>
                <c:pt idx="294">
                  <c:v>113</c:v>
                </c:pt>
                <c:pt idx="295">
                  <c:v>114</c:v>
                </c:pt>
                <c:pt idx="296">
                  <c:v>115</c:v>
                </c:pt>
                <c:pt idx="297">
                  <c:v>116</c:v>
                </c:pt>
                <c:pt idx="298">
                  <c:v>117</c:v>
                </c:pt>
                <c:pt idx="299">
                  <c:v>118</c:v>
                </c:pt>
                <c:pt idx="300">
                  <c:v>119</c:v>
                </c:pt>
                <c:pt idx="301">
                  <c:v>120</c:v>
                </c:pt>
                <c:pt idx="302">
                  <c:v>121</c:v>
                </c:pt>
                <c:pt idx="303">
                  <c:v>122</c:v>
                </c:pt>
                <c:pt idx="304">
                  <c:v>123</c:v>
                </c:pt>
                <c:pt idx="305">
                  <c:v>124</c:v>
                </c:pt>
                <c:pt idx="306">
                  <c:v>125</c:v>
                </c:pt>
                <c:pt idx="307">
                  <c:v>126</c:v>
                </c:pt>
                <c:pt idx="308">
                  <c:v>127</c:v>
                </c:pt>
                <c:pt idx="309">
                  <c:v>128</c:v>
                </c:pt>
                <c:pt idx="310">
                  <c:v>129</c:v>
                </c:pt>
                <c:pt idx="311">
                  <c:v>130</c:v>
                </c:pt>
                <c:pt idx="312">
                  <c:v>131</c:v>
                </c:pt>
                <c:pt idx="313">
                  <c:v>132</c:v>
                </c:pt>
                <c:pt idx="314">
                  <c:v>133</c:v>
                </c:pt>
                <c:pt idx="315">
                  <c:v>134</c:v>
                </c:pt>
                <c:pt idx="316">
                  <c:v>135</c:v>
                </c:pt>
                <c:pt idx="317">
                  <c:v>136</c:v>
                </c:pt>
                <c:pt idx="318">
                  <c:v>137</c:v>
                </c:pt>
                <c:pt idx="319">
                  <c:v>138</c:v>
                </c:pt>
                <c:pt idx="320">
                  <c:v>139</c:v>
                </c:pt>
                <c:pt idx="321">
                  <c:v>140</c:v>
                </c:pt>
                <c:pt idx="322">
                  <c:v>141</c:v>
                </c:pt>
                <c:pt idx="323">
                  <c:v>142</c:v>
                </c:pt>
                <c:pt idx="324">
                  <c:v>143</c:v>
                </c:pt>
                <c:pt idx="325">
                  <c:v>144</c:v>
                </c:pt>
                <c:pt idx="326">
                  <c:v>145</c:v>
                </c:pt>
                <c:pt idx="327">
                  <c:v>146</c:v>
                </c:pt>
                <c:pt idx="328">
                  <c:v>147</c:v>
                </c:pt>
                <c:pt idx="329">
                  <c:v>148</c:v>
                </c:pt>
                <c:pt idx="330">
                  <c:v>149</c:v>
                </c:pt>
                <c:pt idx="331">
                  <c:v>150</c:v>
                </c:pt>
                <c:pt idx="332">
                  <c:v>151</c:v>
                </c:pt>
                <c:pt idx="333">
                  <c:v>152</c:v>
                </c:pt>
                <c:pt idx="334">
                  <c:v>153</c:v>
                </c:pt>
                <c:pt idx="335">
                  <c:v>154</c:v>
                </c:pt>
                <c:pt idx="336">
                  <c:v>155</c:v>
                </c:pt>
                <c:pt idx="337">
                  <c:v>156</c:v>
                </c:pt>
                <c:pt idx="338">
                  <c:v>157</c:v>
                </c:pt>
                <c:pt idx="339">
                  <c:v>158</c:v>
                </c:pt>
                <c:pt idx="340">
                  <c:v>159</c:v>
                </c:pt>
                <c:pt idx="341">
                  <c:v>160</c:v>
                </c:pt>
                <c:pt idx="342">
                  <c:v>161</c:v>
                </c:pt>
                <c:pt idx="343">
                  <c:v>162</c:v>
                </c:pt>
                <c:pt idx="344">
                  <c:v>163</c:v>
                </c:pt>
                <c:pt idx="345">
                  <c:v>164</c:v>
                </c:pt>
                <c:pt idx="346">
                  <c:v>165</c:v>
                </c:pt>
                <c:pt idx="347">
                  <c:v>166</c:v>
                </c:pt>
                <c:pt idx="348">
                  <c:v>167</c:v>
                </c:pt>
                <c:pt idx="349">
                  <c:v>168</c:v>
                </c:pt>
                <c:pt idx="350">
                  <c:v>169</c:v>
                </c:pt>
                <c:pt idx="351">
                  <c:v>170</c:v>
                </c:pt>
                <c:pt idx="352">
                  <c:v>171</c:v>
                </c:pt>
                <c:pt idx="353">
                  <c:v>172</c:v>
                </c:pt>
                <c:pt idx="354">
                  <c:v>173</c:v>
                </c:pt>
                <c:pt idx="355">
                  <c:v>174</c:v>
                </c:pt>
                <c:pt idx="356">
                  <c:v>175</c:v>
                </c:pt>
                <c:pt idx="357">
                  <c:v>176</c:v>
                </c:pt>
                <c:pt idx="358">
                  <c:v>177</c:v>
                </c:pt>
                <c:pt idx="359">
                  <c:v>178</c:v>
                </c:pt>
                <c:pt idx="360">
                  <c:v>179</c:v>
                </c:pt>
                <c:pt idx="361">
                  <c:v>180</c:v>
                </c:pt>
              </c:strCache>
            </c:strRef>
          </c:cat>
          <c:val>
            <c:numRef>
              <c:f>'Cam Measurements'!$C$2:$C$362</c:f>
              <c:numCache>
                <c:formatCode>General</c:formatCode>
                <c:ptCount val="361"/>
                <c:pt idx="0">
                  <c:v>0</c:v>
                </c:pt>
                <c:pt idx="1">
                  <c:v>0.6</c:v>
                </c:pt>
                <c:pt idx="2">
                  <c:v>0.65</c:v>
                </c:pt>
                <c:pt idx="3">
                  <c:v>0.65</c:v>
                </c:pt>
                <c:pt idx="4">
                  <c:v>0.65</c:v>
                </c:pt>
                <c:pt idx="5">
                  <c:v>0.7</c:v>
                </c:pt>
                <c:pt idx="6">
                  <c:v>0.7</c:v>
                </c:pt>
                <c:pt idx="7">
                  <c:v>0.7</c:v>
                </c:pt>
                <c:pt idx="8">
                  <c:v>0.7</c:v>
                </c:pt>
                <c:pt idx="9">
                  <c:v>0.7</c:v>
                </c:pt>
                <c:pt idx="10">
                  <c:v>0.7</c:v>
                </c:pt>
                <c:pt idx="11">
                  <c:v>0.75</c:v>
                </c:pt>
                <c:pt idx="12">
                  <c:v>0.75</c:v>
                </c:pt>
                <c:pt idx="13">
                  <c:v>0.75</c:v>
                </c:pt>
                <c:pt idx="14">
                  <c:v>0.8</c:v>
                </c:pt>
                <c:pt idx="15">
                  <c:v>0.8</c:v>
                </c:pt>
                <c:pt idx="16">
                  <c:v>0.8</c:v>
                </c:pt>
                <c:pt idx="17">
                  <c:v>0.8</c:v>
                </c:pt>
                <c:pt idx="18">
                  <c:v>0.8</c:v>
                </c:pt>
                <c:pt idx="19">
                  <c:v>0.8</c:v>
                </c:pt>
                <c:pt idx="20">
                  <c:v>0.85</c:v>
                </c:pt>
                <c:pt idx="21">
                  <c:v>0.85</c:v>
                </c:pt>
                <c:pt idx="22">
                  <c:v>0.85</c:v>
                </c:pt>
                <c:pt idx="23">
                  <c:v>0.85</c:v>
                </c:pt>
                <c:pt idx="24">
                  <c:v>0.9</c:v>
                </c:pt>
                <c:pt idx="25">
                  <c:v>0.9</c:v>
                </c:pt>
                <c:pt idx="26">
                  <c:v>0.9</c:v>
                </c:pt>
                <c:pt idx="27">
                  <c:v>0.9</c:v>
                </c:pt>
                <c:pt idx="28">
                  <c:v>0.9</c:v>
                </c:pt>
                <c:pt idx="29">
                  <c:v>0.9</c:v>
                </c:pt>
                <c:pt idx="30">
                  <c:v>0.95</c:v>
                </c:pt>
                <c:pt idx="31">
                  <c:v>0.95</c:v>
                </c:pt>
                <c:pt idx="32">
                  <c:v>0.95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  <c:pt idx="38">
                  <c:v>1</c:v>
                </c:pt>
                <c:pt idx="39">
                  <c:v>1</c:v>
                </c:pt>
                <c:pt idx="40">
                  <c:v>1</c:v>
                </c:pt>
                <c:pt idx="41">
                  <c:v>1</c:v>
                </c:pt>
                <c:pt idx="42">
                  <c:v>1</c:v>
                </c:pt>
                <c:pt idx="43">
                  <c:v>1.05</c:v>
                </c:pt>
                <c:pt idx="44">
                  <c:v>1.05</c:v>
                </c:pt>
                <c:pt idx="45">
                  <c:v>1.05</c:v>
                </c:pt>
                <c:pt idx="46">
                  <c:v>1.05</c:v>
                </c:pt>
                <c:pt idx="47">
                  <c:v>1.05</c:v>
                </c:pt>
                <c:pt idx="48">
                  <c:v>1.1000000000000001</c:v>
                </c:pt>
                <c:pt idx="49">
                  <c:v>1.1000000000000001</c:v>
                </c:pt>
                <c:pt idx="50">
                  <c:v>1.1000000000000001</c:v>
                </c:pt>
                <c:pt idx="51">
                  <c:v>1.1000000000000001</c:v>
                </c:pt>
                <c:pt idx="52">
                  <c:v>1.1000000000000001</c:v>
                </c:pt>
                <c:pt idx="53">
                  <c:v>1.1000000000000001</c:v>
                </c:pt>
                <c:pt idx="54">
                  <c:v>1.1000000000000001</c:v>
                </c:pt>
                <c:pt idx="55">
                  <c:v>1.1000000000000001</c:v>
                </c:pt>
                <c:pt idx="56">
                  <c:v>1.1000000000000001</c:v>
                </c:pt>
                <c:pt idx="57">
                  <c:v>1.1000000000000001</c:v>
                </c:pt>
                <c:pt idx="58">
                  <c:v>1.1499999999999999</c:v>
                </c:pt>
                <c:pt idx="59">
                  <c:v>1.1499999999999999</c:v>
                </c:pt>
                <c:pt idx="60">
                  <c:v>1.1499999999999999</c:v>
                </c:pt>
                <c:pt idx="61">
                  <c:v>1.1499999999999999</c:v>
                </c:pt>
                <c:pt idx="62">
                  <c:v>1.2</c:v>
                </c:pt>
                <c:pt idx="63">
                  <c:v>1.2</c:v>
                </c:pt>
                <c:pt idx="64">
                  <c:v>1.2</c:v>
                </c:pt>
                <c:pt idx="65">
                  <c:v>1.2</c:v>
                </c:pt>
                <c:pt idx="66">
                  <c:v>1.2</c:v>
                </c:pt>
                <c:pt idx="67">
                  <c:v>1.25</c:v>
                </c:pt>
                <c:pt idx="68">
                  <c:v>1.25</c:v>
                </c:pt>
                <c:pt idx="69">
                  <c:v>1.25</c:v>
                </c:pt>
                <c:pt idx="70">
                  <c:v>1.25</c:v>
                </c:pt>
                <c:pt idx="71">
                  <c:v>1.25</c:v>
                </c:pt>
                <c:pt idx="72">
                  <c:v>1.25</c:v>
                </c:pt>
                <c:pt idx="73">
                  <c:v>1.25</c:v>
                </c:pt>
                <c:pt idx="74">
                  <c:v>1.25</c:v>
                </c:pt>
                <c:pt idx="75">
                  <c:v>1.25</c:v>
                </c:pt>
                <c:pt idx="76">
                  <c:v>1.3</c:v>
                </c:pt>
                <c:pt idx="77">
                  <c:v>1.3</c:v>
                </c:pt>
                <c:pt idx="78">
                  <c:v>1.3</c:v>
                </c:pt>
                <c:pt idx="79">
                  <c:v>1.3</c:v>
                </c:pt>
                <c:pt idx="80">
                  <c:v>1.3</c:v>
                </c:pt>
                <c:pt idx="81">
                  <c:v>1.3</c:v>
                </c:pt>
                <c:pt idx="82">
                  <c:v>1.3</c:v>
                </c:pt>
                <c:pt idx="83">
                  <c:v>1.3</c:v>
                </c:pt>
                <c:pt idx="84">
                  <c:v>1.3</c:v>
                </c:pt>
                <c:pt idx="85">
                  <c:v>1.3</c:v>
                </c:pt>
                <c:pt idx="86">
                  <c:v>1.3</c:v>
                </c:pt>
                <c:pt idx="87">
                  <c:v>1.3</c:v>
                </c:pt>
                <c:pt idx="88">
                  <c:v>1.3</c:v>
                </c:pt>
                <c:pt idx="89">
                  <c:v>1.3</c:v>
                </c:pt>
                <c:pt idx="90">
                  <c:v>1.3</c:v>
                </c:pt>
                <c:pt idx="91">
                  <c:v>1.3</c:v>
                </c:pt>
                <c:pt idx="92">
                  <c:v>1.3</c:v>
                </c:pt>
                <c:pt idx="93">
                  <c:v>1.3</c:v>
                </c:pt>
                <c:pt idx="94">
                  <c:v>1.3</c:v>
                </c:pt>
                <c:pt idx="95">
                  <c:v>1.3</c:v>
                </c:pt>
                <c:pt idx="96">
                  <c:v>1.35</c:v>
                </c:pt>
                <c:pt idx="97">
                  <c:v>1.45</c:v>
                </c:pt>
                <c:pt idx="98">
                  <c:v>1.5</c:v>
                </c:pt>
                <c:pt idx="99">
                  <c:v>1.65</c:v>
                </c:pt>
                <c:pt idx="100">
                  <c:v>1.85</c:v>
                </c:pt>
                <c:pt idx="101">
                  <c:v>2</c:v>
                </c:pt>
                <c:pt idx="102">
                  <c:v>2.2000000000000002</c:v>
                </c:pt>
                <c:pt idx="103">
                  <c:v>2.35</c:v>
                </c:pt>
                <c:pt idx="104">
                  <c:v>2.5</c:v>
                </c:pt>
                <c:pt idx="105">
                  <c:v>2.7</c:v>
                </c:pt>
                <c:pt idx="106">
                  <c:v>2.9</c:v>
                </c:pt>
                <c:pt idx="107">
                  <c:v>4.0999999999999996</c:v>
                </c:pt>
                <c:pt idx="108">
                  <c:v>3.3</c:v>
                </c:pt>
                <c:pt idx="109">
                  <c:v>3.45</c:v>
                </c:pt>
                <c:pt idx="110">
                  <c:v>3.6</c:v>
                </c:pt>
                <c:pt idx="111">
                  <c:v>3.8</c:v>
                </c:pt>
                <c:pt idx="112">
                  <c:v>4</c:v>
                </c:pt>
                <c:pt idx="113">
                  <c:v>4.1500000000000004</c:v>
                </c:pt>
                <c:pt idx="114">
                  <c:v>4.3499999999999996</c:v>
                </c:pt>
                <c:pt idx="115">
                  <c:v>4.5</c:v>
                </c:pt>
                <c:pt idx="116">
                  <c:v>4.6500000000000004</c:v>
                </c:pt>
                <c:pt idx="117">
                  <c:v>4.8499999999999996</c:v>
                </c:pt>
                <c:pt idx="118">
                  <c:v>5.05</c:v>
                </c:pt>
                <c:pt idx="119">
                  <c:v>5.2</c:v>
                </c:pt>
                <c:pt idx="120">
                  <c:v>5.4</c:v>
                </c:pt>
                <c:pt idx="121">
                  <c:v>5.55</c:v>
                </c:pt>
                <c:pt idx="122">
                  <c:v>5.7</c:v>
                </c:pt>
                <c:pt idx="123">
                  <c:v>5.9</c:v>
                </c:pt>
                <c:pt idx="124">
                  <c:v>6.1</c:v>
                </c:pt>
                <c:pt idx="125">
                  <c:v>6.35</c:v>
                </c:pt>
                <c:pt idx="126">
                  <c:v>6.6</c:v>
                </c:pt>
                <c:pt idx="127">
                  <c:v>7</c:v>
                </c:pt>
                <c:pt idx="128">
                  <c:v>7.4</c:v>
                </c:pt>
                <c:pt idx="129">
                  <c:v>7.9</c:v>
                </c:pt>
                <c:pt idx="130">
                  <c:v>8.35</c:v>
                </c:pt>
                <c:pt idx="131">
                  <c:v>8.9</c:v>
                </c:pt>
                <c:pt idx="132">
                  <c:v>9.6</c:v>
                </c:pt>
                <c:pt idx="133">
                  <c:v>9.9</c:v>
                </c:pt>
                <c:pt idx="134">
                  <c:v>10.6</c:v>
                </c:pt>
                <c:pt idx="135">
                  <c:v>11.45</c:v>
                </c:pt>
                <c:pt idx="136">
                  <c:v>12.05</c:v>
                </c:pt>
                <c:pt idx="137">
                  <c:v>12.8</c:v>
                </c:pt>
                <c:pt idx="138">
                  <c:v>13.6</c:v>
                </c:pt>
                <c:pt idx="139">
                  <c:v>14.65</c:v>
                </c:pt>
                <c:pt idx="140">
                  <c:v>15.45</c:v>
                </c:pt>
                <c:pt idx="141">
                  <c:v>16.600000000000001</c:v>
                </c:pt>
                <c:pt idx="142">
                  <c:v>17.8</c:v>
                </c:pt>
                <c:pt idx="143">
                  <c:v>19.100000000000001</c:v>
                </c:pt>
                <c:pt idx="144">
                  <c:v>20.3</c:v>
                </c:pt>
                <c:pt idx="145">
                  <c:v>21.1</c:v>
                </c:pt>
                <c:pt idx="146">
                  <c:v>22.35</c:v>
                </c:pt>
                <c:pt idx="147">
                  <c:v>23.75</c:v>
                </c:pt>
                <c:pt idx="148">
                  <c:v>25.15</c:v>
                </c:pt>
                <c:pt idx="149">
                  <c:v>26.8</c:v>
                </c:pt>
                <c:pt idx="150">
                  <c:v>28.7</c:v>
                </c:pt>
                <c:pt idx="151">
                  <c:v>30.8</c:v>
                </c:pt>
                <c:pt idx="152">
                  <c:v>32.35</c:v>
                </c:pt>
                <c:pt idx="153">
                  <c:v>34.15</c:v>
                </c:pt>
                <c:pt idx="154">
                  <c:v>35.6</c:v>
                </c:pt>
                <c:pt idx="155">
                  <c:v>37.5</c:v>
                </c:pt>
                <c:pt idx="156">
                  <c:v>40.1</c:v>
                </c:pt>
                <c:pt idx="157">
                  <c:v>42.55</c:v>
                </c:pt>
                <c:pt idx="158">
                  <c:v>44.25</c:v>
                </c:pt>
                <c:pt idx="159">
                  <c:v>46.8</c:v>
                </c:pt>
                <c:pt idx="160">
                  <c:v>48.8</c:v>
                </c:pt>
                <c:pt idx="161">
                  <c:v>51.7</c:v>
                </c:pt>
                <c:pt idx="162">
                  <c:v>54.1</c:v>
                </c:pt>
                <c:pt idx="163">
                  <c:v>57.2</c:v>
                </c:pt>
                <c:pt idx="164">
                  <c:v>60</c:v>
                </c:pt>
                <c:pt idx="165">
                  <c:v>62.9</c:v>
                </c:pt>
                <c:pt idx="166">
                  <c:v>64.599999999999994</c:v>
                </c:pt>
                <c:pt idx="167">
                  <c:v>67.25</c:v>
                </c:pt>
                <c:pt idx="168">
                  <c:v>70.099999999999994</c:v>
                </c:pt>
                <c:pt idx="169">
                  <c:v>73</c:v>
                </c:pt>
                <c:pt idx="170">
                  <c:v>75.099999999999994</c:v>
                </c:pt>
                <c:pt idx="171">
                  <c:v>77.650000000000006</c:v>
                </c:pt>
                <c:pt idx="172">
                  <c:v>79.55</c:v>
                </c:pt>
                <c:pt idx="173">
                  <c:v>80.650000000000006</c:v>
                </c:pt>
                <c:pt idx="174">
                  <c:v>82.45</c:v>
                </c:pt>
                <c:pt idx="175">
                  <c:v>81.7</c:v>
                </c:pt>
                <c:pt idx="176">
                  <c:v>81.55</c:v>
                </c:pt>
                <c:pt idx="177">
                  <c:v>80.900000000000006</c:v>
                </c:pt>
                <c:pt idx="178">
                  <c:v>80</c:v>
                </c:pt>
                <c:pt idx="179">
                  <c:v>78.349999999999994</c:v>
                </c:pt>
                <c:pt idx="180">
                  <c:v>75.95</c:v>
                </c:pt>
                <c:pt idx="181">
                  <c:v>73.3</c:v>
                </c:pt>
                <c:pt idx="182">
                  <c:v>70.55</c:v>
                </c:pt>
                <c:pt idx="183">
                  <c:v>68.2</c:v>
                </c:pt>
                <c:pt idx="184">
                  <c:v>64.7</c:v>
                </c:pt>
                <c:pt idx="185">
                  <c:v>61.75</c:v>
                </c:pt>
                <c:pt idx="186">
                  <c:v>59</c:v>
                </c:pt>
                <c:pt idx="187">
                  <c:v>56.15</c:v>
                </c:pt>
                <c:pt idx="188">
                  <c:v>54.15</c:v>
                </c:pt>
                <c:pt idx="189">
                  <c:v>51.45</c:v>
                </c:pt>
                <c:pt idx="190">
                  <c:v>48.75</c:v>
                </c:pt>
                <c:pt idx="191">
                  <c:v>45.6</c:v>
                </c:pt>
                <c:pt idx="192">
                  <c:v>42.9</c:v>
                </c:pt>
                <c:pt idx="193">
                  <c:v>41.05</c:v>
                </c:pt>
                <c:pt idx="194">
                  <c:v>38.549999999999997</c:v>
                </c:pt>
                <c:pt idx="195">
                  <c:v>36.6</c:v>
                </c:pt>
                <c:pt idx="196">
                  <c:v>34.5</c:v>
                </c:pt>
                <c:pt idx="197">
                  <c:v>32.65</c:v>
                </c:pt>
                <c:pt idx="198">
                  <c:v>30.6</c:v>
                </c:pt>
                <c:pt idx="199">
                  <c:v>28.8</c:v>
                </c:pt>
                <c:pt idx="200">
                  <c:v>27</c:v>
                </c:pt>
                <c:pt idx="201">
                  <c:v>25.35</c:v>
                </c:pt>
                <c:pt idx="202">
                  <c:v>23.8</c:v>
                </c:pt>
                <c:pt idx="203">
                  <c:v>22.35</c:v>
                </c:pt>
                <c:pt idx="204">
                  <c:v>20.75</c:v>
                </c:pt>
                <c:pt idx="205">
                  <c:v>19.55</c:v>
                </c:pt>
                <c:pt idx="206">
                  <c:v>18.350000000000001</c:v>
                </c:pt>
                <c:pt idx="207">
                  <c:v>17.100000000000001</c:v>
                </c:pt>
                <c:pt idx="208">
                  <c:v>15.8</c:v>
                </c:pt>
                <c:pt idx="209">
                  <c:v>14.7</c:v>
                </c:pt>
                <c:pt idx="210">
                  <c:v>13.65</c:v>
                </c:pt>
                <c:pt idx="211">
                  <c:v>12.7</c:v>
                </c:pt>
                <c:pt idx="212">
                  <c:v>11.85</c:v>
                </c:pt>
                <c:pt idx="213">
                  <c:v>11.2</c:v>
                </c:pt>
                <c:pt idx="214">
                  <c:v>10.1</c:v>
                </c:pt>
                <c:pt idx="215">
                  <c:v>9.4499999999999993</c:v>
                </c:pt>
                <c:pt idx="216">
                  <c:v>8.65</c:v>
                </c:pt>
                <c:pt idx="217">
                  <c:v>7.9</c:v>
                </c:pt>
                <c:pt idx="218">
                  <c:v>7.5</c:v>
                </c:pt>
                <c:pt idx="219">
                  <c:v>6.9</c:v>
                </c:pt>
                <c:pt idx="220">
                  <c:v>6.35</c:v>
                </c:pt>
                <c:pt idx="221">
                  <c:v>6</c:v>
                </c:pt>
                <c:pt idx="222">
                  <c:v>5.75</c:v>
                </c:pt>
                <c:pt idx="223">
                  <c:v>5.3</c:v>
                </c:pt>
                <c:pt idx="224">
                  <c:v>5.05</c:v>
                </c:pt>
                <c:pt idx="225">
                  <c:v>4.8499999999999996</c:v>
                </c:pt>
                <c:pt idx="226">
                  <c:v>4.6500000000000004</c:v>
                </c:pt>
                <c:pt idx="227">
                  <c:v>4.45</c:v>
                </c:pt>
                <c:pt idx="228">
                  <c:v>4.3</c:v>
                </c:pt>
                <c:pt idx="229">
                  <c:v>4.0999999999999996</c:v>
                </c:pt>
                <c:pt idx="230">
                  <c:v>3.85</c:v>
                </c:pt>
                <c:pt idx="231">
                  <c:v>3.7</c:v>
                </c:pt>
                <c:pt idx="232">
                  <c:v>3.5</c:v>
                </c:pt>
                <c:pt idx="233">
                  <c:v>3.3</c:v>
                </c:pt>
                <c:pt idx="234">
                  <c:v>3.1</c:v>
                </c:pt>
                <c:pt idx="235">
                  <c:v>2.9</c:v>
                </c:pt>
                <c:pt idx="236">
                  <c:v>2.7</c:v>
                </c:pt>
                <c:pt idx="237">
                  <c:v>2.4500000000000002</c:v>
                </c:pt>
                <c:pt idx="238">
                  <c:v>2.25</c:v>
                </c:pt>
                <c:pt idx="239">
                  <c:v>2.1</c:v>
                </c:pt>
                <c:pt idx="240">
                  <c:v>1.9</c:v>
                </c:pt>
                <c:pt idx="241">
                  <c:v>1.7</c:v>
                </c:pt>
                <c:pt idx="242">
                  <c:v>1.55</c:v>
                </c:pt>
                <c:pt idx="243">
                  <c:v>1.35</c:v>
                </c:pt>
                <c:pt idx="244">
                  <c:v>1.2</c:v>
                </c:pt>
                <c:pt idx="245">
                  <c:v>1</c:v>
                </c:pt>
                <c:pt idx="246">
                  <c:v>0.85</c:v>
                </c:pt>
                <c:pt idx="247">
                  <c:v>0.7</c:v>
                </c:pt>
                <c:pt idx="248">
                  <c:v>0.6</c:v>
                </c:pt>
                <c:pt idx="249">
                  <c:v>0.5</c:v>
                </c:pt>
                <c:pt idx="250">
                  <c:v>0.4</c:v>
                </c:pt>
                <c:pt idx="251">
                  <c:v>0.4</c:v>
                </c:pt>
                <c:pt idx="252">
                  <c:v>0.35</c:v>
                </c:pt>
                <c:pt idx="253">
                  <c:v>0.35</c:v>
                </c:pt>
                <c:pt idx="254">
                  <c:v>0.3</c:v>
                </c:pt>
                <c:pt idx="255">
                  <c:v>0.3</c:v>
                </c:pt>
                <c:pt idx="256">
                  <c:v>0.3</c:v>
                </c:pt>
                <c:pt idx="257">
                  <c:v>0.3</c:v>
                </c:pt>
                <c:pt idx="258">
                  <c:v>0.3</c:v>
                </c:pt>
                <c:pt idx="259">
                  <c:v>0.25</c:v>
                </c:pt>
                <c:pt idx="260">
                  <c:v>0.25</c:v>
                </c:pt>
                <c:pt idx="261">
                  <c:v>0.25</c:v>
                </c:pt>
                <c:pt idx="262">
                  <c:v>0.25</c:v>
                </c:pt>
                <c:pt idx="263">
                  <c:v>0.25</c:v>
                </c:pt>
                <c:pt idx="264">
                  <c:v>0.2</c:v>
                </c:pt>
                <c:pt idx="265">
                  <c:v>0.2</c:v>
                </c:pt>
                <c:pt idx="266">
                  <c:v>0.2</c:v>
                </c:pt>
                <c:pt idx="267">
                  <c:v>0.2</c:v>
                </c:pt>
                <c:pt idx="268">
                  <c:v>0.2</c:v>
                </c:pt>
                <c:pt idx="269">
                  <c:v>0.2</c:v>
                </c:pt>
                <c:pt idx="270">
                  <c:v>0.2</c:v>
                </c:pt>
                <c:pt idx="271">
                  <c:v>0.2</c:v>
                </c:pt>
                <c:pt idx="272">
                  <c:v>0.15</c:v>
                </c:pt>
                <c:pt idx="273">
                  <c:v>0.15</c:v>
                </c:pt>
                <c:pt idx="274">
                  <c:v>0.15</c:v>
                </c:pt>
                <c:pt idx="275">
                  <c:v>0.15</c:v>
                </c:pt>
                <c:pt idx="276">
                  <c:v>0.15</c:v>
                </c:pt>
                <c:pt idx="277">
                  <c:v>0.15</c:v>
                </c:pt>
                <c:pt idx="278">
                  <c:v>0.15</c:v>
                </c:pt>
                <c:pt idx="279">
                  <c:v>0.15</c:v>
                </c:pt>
                <c:pt idx="280">
                  <c:v>0.15</c:v>
                </c:pt>
                <c:pt idx="281">
                  <c:v>0.15</c:v>
                </c:pt>
                <c:pt idx="282">
                  <c:v>0.15</c:v>
                </c:pt>
                <c:pt idx="283">
                  <c:v>0.15</c:v>
                </c:pt>
                <c:pt idx="284">
                  <c:v>0.1</c:v>
                </c:pt>
                <c:pt idx="285">
                  <c:v>0.1</c:v>
                </c:pt>
                <c:pt idx="286">
                  <c:v>0.1</c:v>
                </c:pt>
                <c:pt idx="287">
                  <c:v>0.1</c:v>
                </c:pt>
                <c:pt idx="288">
                  <c:v>0.1</c:v>
                </c:pt>
                <c:pt idx="289">
                  <c:v>0.1</c:v>
                </c:pt>
                <c:pt idx="290">
                  <c:v>0.1</c:v>
                </c:pt>
                <c:pt idx="291">
                  <c:v>0.1</c:v>
                </c:pt>
                <c:pt idx="292">
                  <c:v>0.1</c:v>
                </c:pt>
                <c:pt idx="293">
                  <c:v>0.1</c:v>
                </c:pt>
                <c:pt idx="294">
                  <c:v>0.1</c:v>
                </c:pt>
                <c:pt idx="295">
                  <c:v>0.1</c:v>
                </c:pt>
                <c:pt idx="296">
                  <c:v>0.1</c:v>
                </c:pt>
                <c:pt idx="297">
                  <c:v>0.1</c:v>
                </c:pt>
                <c:pt idx="298">
                  <c:v>0.1</c:v>
                </c:pt>
                <c:pt idx="299">
                  <c:v>0.1</c:v>
                </c:pt>
                <c:pt idx="300">
                  <c:v>0.1</c:v>
                </c:pt>
                <c:pt idx="301">
                  <c:v>0.1</c:v>
                </c:pt>
                <c:pt idx="302">
                  <c:v>0.1</c:v>
                </c:pt>
                <c:pt idx="303">
                  <c:v>0.1</c:v>
                </c:pt>
                <c:pt idx="304">
                  <c:v>0.1</c:v>
                </c:pt>
                <c:pt idx="305">
                  <c:v>0.1</c:v>
                </c:pt>
                <c:pt idx="306">
                  <c:v>0.1</c:v>
                </c:pt>
                <c:pt idx="307">
                  <c:v>0.1</c:v>
                </c:pt>
                <c:pt idx="308">
                  <c:v>0.1</c:v>
                </c:pt>
                <c:pt idx="309">
                  <c:v>0.1</c:v>
                </c:pt>
                <c:pt idx="310">
                  <c:v>0.1</c:v>
                </c:pt>
                <c:pt idx="311">
                  <c:v>0.1</c:v>
                </c:pt>
                <c:pt idx="312">
                  <c:v>0.1</c:v>
                </c:pt>
                <c:pt idx="313">
                  <c:v>0.1</c:v>
                </c:pt>
                <c:pt idx="314">
                  <c:v>0.1</c:v>
                </c:pt>
                <c:pt idx="315">
                  <c:v>0.15</c:v>
                </c:pt>
                <c:pt idx="316">
                  <c:v>0.15</c:v>
                </c:pt>
                <c:pt idx="317">
                  <c:v>0.15</c:v>
                </c:pt>
                <c:pt idx="318">
                  <c:v>0.2</c:v>
                </c:pt>
                <c:pt idx="319">
                  <c:v>0.2</c:v>
                </c:pt>
                <c:pt idx="320">
                  <c:v>0.2</c:v>
                </c:pt>
                <c:pt idx="321">
                  <c:v>0.2</c:v>
                </c:pt>
                <c:pt idx="322">
                  <c:v>0.2</c:v>
                </c:pt>
                <c:pt idx="323">
                  <c:v>0.25</c:v>
                </c:pt>
                <c:pt idx="324">
                  <c:v>0.25</c:v>
                </c:pt>
                <c:pt idx="325">
                  <c:v>0.3</c:v>
                </c:pt>
                <c:pt idx="326">
                  <c:v>0.3</c:v>
                </c:pt>
                <c:pt idx="327">
                  <c:v>0.3</c:v>
                </c:pt>
                <c:pt idx="328">
                  <c:v>0.3</c:v>
                </c:pt>
                <c:pt idx="329">
                  <c:v>0.3</c:v>
                </c:pt>
                <c:pt idx="330">
                  <c:v>0.3</c:v>
                </c:pt>
                <c:pt idx="331">
                  <c:v>0.3</c:v>
                </c:pt>
                <c:pt idx="332">
                  <c:v>0.3</c:v>
                </c:pt>
                <c:pt idx="333">
                  <c:v>0.35</c:v>
                </c:pt>
                <c:pt idx="334">
                  <c:v>0.35</c:v>
                </c:pt>
                <c:pt idx="335">
                  <c:v>0.35</c:v>
                </c:pt>
                <c:pt idx="336">
                  <c:v>0.35</c:v>
                </c:pt>
                <c:pt idx="337">
                  <c:v>0.4</c:v>
                </c:pt>
                <c:pt idx="338">
                  <c:v>0.4</c:v>
                </c:pt>
                <c:pt idx="339">
                  <c:v>0.4</c:v>
                </c:pt>
                <c:pt idx="340">
                  <c:v>0.4</c:v>
                </c:pt>
                <c:pt idx="341">
                  <c:v>0.4</c:v>
                </c:pt>
                <c:pt idx="342">
                  <c:v>0.4</c:v>
                </c:pt>
                <c:pt idx="343">
                  <c:v>0.4</c:v>
                </c:pt>
                <c:pt idx="344">
                  <c:v>0.45</c:v>
                </c:pt>
                <c:pt idx="345">
                  <c:v>0.45</c:v>
                </c:pt>
                <c:pt idx="346">
                  <c:v>0.45</c:v>
                </c:pt>
                <c:pt idx="347">
                  <c:v>0.45</c:v>
                </c:pt>
                <c:pt idx="348">
                  <c:v>0.5</c:v>
                </c:pt>
                <c:pt idx="349">
                  <c:v>0.5</c:v>
                </c:pt>
                <c:pt idx="350">
                  <c:v>0.5</c:v>
                </c:pt>
                <c:pt idx="351">
                  <c:v>0.5</c:v>
                </c:pt>
                <c:pt idx="352">
                  <c:v>0.5</c:v>
                </c:pt>
                <c:pt idx="353">
                  <c:v>0.55000000000000004</c:v>
                </c:pt>
                <c:pt idx="354">
                  <c:v>0.55000000000000004</c:v>
                </c:pt>
                <c:pt idx="355">
                  <c:v>0.55000000000000004</c:v>
                </c:pt>
                <c:pt idx="356">
                  <c:v>0.6</c:v>
                </c:pt>
                <c:pt idx="357">
                  <c:v>0.6</c:v>
                </c:pt>
                <c:pt idx="358">
                  <c:v>0.6</c:v>
                </c:pt>
                <c:pt idx="359">
                  <c:v>0.6</c:v>
                </c:pt>
                <c:pt idx="360">
                  <c:v>0.6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38D5-422D-91F4-AC61DF7E836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50553168"/>
        <c:axId val="1650557488"/>
      </c:lineChart>
      <c:catAx>
        <c:axId val="165055316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Crank</a:t>
                </a:r>
                <a:r>
                  <a:rPr lang="en-GB" baseline="0"/>
                  <a:t> Angle 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50557488"/>
        <c:crosses val="autoZero"/>
        <c:auto val="1"/>
        <c:lblAlgn val="ctr"/>
        <c:lblOffset val="100"/>
        <c:noMultiLvlLbl val="0"/>
      </c:catAx>
      <c:valAx>
        <c:axId val="16505574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Lift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505531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cap="none" spc="20" baseline="0">
                <a:solidFill>
                  <a:schemeClr val="dk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Inlet Valve Velocity Vs Crank Angle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cap="none" spc="20" baseline="0">
              <a:solidFill>
                <a:schemeClr val="dk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1"/>
          <c:order val="0"/>
          <c:tx>
            <c:strRef>
              <c:f>'Valve Vel'!$J$2</c:f>
              <c:strCache>
                <c:ptCount val="1"/>
                <c:pt idx="0">
                  <c:v>2000</c:v>
                </c:pt>
              </c:strCache>
            </c:strRef>
          </c:tx>
          <c:spPr>
            <a:ln w="22225" cap="rnd" cmpd="sng" algn="ctr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'Valve Vel'!$T$2:$T$362</c:f>
              <c:numCache>
                <c:formatCode>General</c:formatCode>
                <c:ptCount val="361"/>
                <c:pt idx="0">
                  <c:v>-180</c:v>
                </c:pt>
                <c:pt idx="1">
                  <c:v>-179</c:v>
                </c:pt>
                <c:pt idx="2">
                  <c:v>-178</c:v>
                </c:pt>
                <c:pt idx="3">
                  <c:v>-177</c:v>
                </c:pt>
                <c:pt idx="4">
                  <c:v>-176</c:v>
                </c:pt>
                <c:pt idx="5">
                  <c:v>-175</c:v>
                </c:pt>
                <c:pt idx="6">
                  <c:v>-174</c:v>
                </c:pt>
                <c:pt idx="7">
                  <c:v>-173</c:v>
                </c:pt>
                <c:pt idx="8">
                  <c:v>-172</c:v>
                </c:pt>
                <c:pt idx="9">
                  <c:v>-171</c:v>
                </c:pt>
                <c:pt idx="10">
                  <c:v>-170</c:v>
                </c:pt>
                <c:pt idx="11">
                  <c:v>-169</c:v>
                </c:pt>
                <c:pt idx="12">
                  <c:v>-168</c:v>
                </c:pt>
                <c:pt idx="13">
                  <c:v>-167</c:v>
                </c:pt>
                <c:pt idx="14">
                  <c:v>-166</c:v>
                </c:pt>
                <c:pt idx="15">
                  <c:v>-165</c:v>
                </c:pt>
                <c:pt idx="16">
                  <c:v>-164</c:v>
                </c:pt>
                <c:pt idx="17">
                  <c:v>-163</c:v>
                </c:pt>
                <c:pt idx="18">
                  <c:v>-162</c:v>
                </c:pt>
                <c:pt idx="19">
                  <c:v>-161</c:v>
                </c:pt>
                <c:pt idx="20">
                  <c:v>-160</c:v>
                </c:pt>
                <c:pt idx="21">
                  <c:v>-159</c:v>
                </c:pt>
                <c:pt idx="22">
                  <c:v>-158</c:v>
                </c:pt>
                <c:pt idx="23">
                  <c:v>-157</c:v>
                </c:pt>
                <c:pt idx="24">
                  <c:v>-156</c:v>
                </c:pt>
                <c:pt idx="25">
                  <c:v>-155</c:v>
                </c:pt>
                <c:pt idx="26">
                  <c:v>-154</c:v>
                </c:pt>
                <c:pt idx="27">
                  <c:v>-153</c:v>
                </c:pt>
                <c:pt idx="28">
                  <c:v>-152</c:v>
                </c:pt>
                <c:pt idx="29">
                  <c:v>-151</c:v>
                </c:pt>
                <c:pt idx="30">
                  <c:v>-150</c:v>
                </c:pt>
                <c:pt idx="31">
                  <c:v>-149</c:v>
                </c:pt>
                <c:pt idx="32">
                  <c:v>-148</c:v>
                </c:pt>
                <c:pt idx="33">
                  <c:v>-147</c:v>
                </c:pt>
                <c:pt idx="34">
                  <c:v>-146</c:v>
                </c:pt>
                <c:pt idx="35">
                  <c:v>-145</c:v>
                </c:pt>
                <c:pt idx="36">
                  <c:v>-144</c:v>
                </c:pt>
                <c:pt idx="37">
                  <c:v>-143</c:v>
                </c:pt>
                <c:pt idx="38">
                  <c:v>-142</c:v>
                </c:pt>
                <c:pt idx="39">
                  <c:v>-141</c:v>
                </c:pt>
                <c:pt idx="40">
                  <c:v>-140</c:v>
                </c:pt>
                <c:pt idx="41">
                  <c:v>-139</c:v>
                </c:pt>
                <c:pt idx="42">
                  <c:v>-138</c:v>
                </c:pt>
                <c:pt idx="43">
                  <c:v>-137</c:v>
                </c:pt>
                <c:pt idx="44">
                  <c:v>-136</c:v>
                </c:pt>
                <c:pt idx="45">
                  <c:v>-135</c:v>
                </c:pt>
                <c:pt idx="46">
                  <c:v>-134</c:v>
                </c:pt>
                <c:pt idx="47">
                  <c:v>-133</c:v>
                </c:pt>
                <c:pt idx="48">
                  <c:v>-132</c:v>
                </c:pt>
                <c:pt idx="49">
                  <c:v>-131</c:v>
                </c:pt>
                <c:pt idx="50">
                  <c:v>-130</c:v>
                </c:pt>
                <c:pt idx="51">
                  <c:v>-129</c:v>
                </c:pt>
                <c:pt idx="52">
                  <c:v>-128</c:v>
                </c:pt>
                <c:pt idx="53">
                  <c:v>-127</c:v>
                </c:pt>
                <c:pt idx="54">
                  <c:v>-126</c:v>
                </c:pt>
                <c:pt idx="55">
                  <c:v>-125</c:v>
                </c:pt>
                <c:pt idx="56">
                  <c:v>-124</c:v>
                </c:pt>
                <c:pt idx="57">
                  <c:v>-123</c:v>
                </c:pt>
                <c:pt idx="58">
                  <c:v>-122</c:v>
                </c:pt>
                <c:pt idx="59">
                  <c:v>-121</c:v>
                </c:pt>
                <c:pt idx="60">
                  <c:v>-120</c:v>
                </c:pt>
                <c:pt idx="61">
                  <c:v>-119</c:v>
                </c:pt>
                <c:pt idx="62">
                  <c:v>-118</c:v>
                </c:pt>
                <c:pt idx="63">
                  <c:v>-117</c:v>
                </c:pt>
                <c:pt idx="64">
                  <c:v>-116</c:v>
                </c:pt>
                <c:pt idx="65">
                  <c:v>-115</c:v>
                </c:pt>
                <c:pt idx="66">
                  <c:v>-114</c:v>
                </c:pt>
                <c:pt idx="67">
                  <c:v>-113</c:v>
                </c:pt>
                <c:pt idx="68">
                  <c:v>-112</c:v>
                </c:pt>
                <c:pt idx="69">
                  <c:v>-111</c:v>
                </c:pt>
                <c:pt idx="70">
                  <c:v>-110</c:v>
                </c:pt>
                <c:pt idx="71">
                  <c:v>-109</c:v>
                </c:pt>
                <c:pt idx="72">
                  <c:v>-108</c:v>
                </c:pt>
                <c:pt idx="73">
                  <c:v>-107</c:v>
                </c:pt>
                <c:pt idx="74">
                  <c:v>-106</c:v>
                </c:pt>
                <c:pt idx="75">
                  <c:v>-105</c:v>
                </c:pt>
                <c:pt idx="76">
                  <c:v>-104</c:v>
                </c:pt>
                <c:pt idx="77">
                  <c:v>-103</c:v>
                </c:pt>
                <c:pt idx="78">
                  <c:v>-102</c:v>
                </c:pt>
                <c:pt idx="79">
                  <c:v>-101</c:v>
                </c:pt>
                <c:pt idx="80">
                  <c:v>-100</c:v>
                </c:pt>
                <c:pt idx="81">
                  <c:v>-99</c:v>
                </c:pt>
                <c:pt idx="82">
                  <c:v>-98</c:v>
                </c:pt>
                <c:pt idx="83">
                  <c:v>-97</c:v>
                </c:pt>
                <c:pt idx="84">
                  <c:v>-96</c:v>
                </c:pt>
                <c:pt idx="85">
                  <c:v>-95</c:v>
                </c:pt>
                <c:pt idx="86">
                  <c:v>-94</c:v>
                </c:pt>
                <c:pt idx="87">
                  <c:v>-93</c:v>
                </c:pt>
                <c:pt idx="88">
                  <c:v>-92</c:v>
                </c:pt>
                <c:pt idx="89">
                  <c:v>-91</c:v>
                </c:pt>
                <c:pt idx="90">
                  <c:v>-90</c:v>
                </c:pt>
                <c:pt idx="91">
                  <c:v>-89</c:v>
                </c:pt>
                <c:pt idx="92">
                  <c:v>-88</c:v>
                </c:pt>
                <c:pt idx="93">
                  <c:v>-87</c:v>
                </c:pt>
                <c:pt idx="94">
                  <c:v>-86</c:v>
                </c:pt>
                <c:pt idx="95">
                  <c:v>-85</c:v>
                </c:pt>
                <c:pt idx="96">
                  <c:v>-84</c:v>
                </c:pt>
                <c:pt idx="97">
                  <c:v>-83</c:v>
                </c:pt>
                <c:pt idx="98">
                  <c:v>-82</c:v>
                </c:pt>
                <c:pt idx="99">
                  <c:v>-81</c:v>
                </c:pt>
                <c:pt idx="100">
                  <c:v>-80</c:v>
                </c:pt>
                <c:pt idx="101">
                  <c:v>-79</c:v>
                </c:pt>
                <c:pt idx="102">
                  <c:v>-78</c:v>
                </c:pt>
                <c:pt idx="103">
                  <c:v>-77</c:v>
                </c:pt>
                <c:pt idx="104">
                  <c:v>-76</c:v>
                </c:pt>
                <c:pt idx="105">
                  <c:v>-75</c:v>
                </c:pt>
                <c:pt idx="106">
                  <c:v>-74</c:v>
                </c:pt>
                <c:pt idx="107">
                  <c:v>-73</c:v>
                </c:pt>
                <c:pt idx="108">
                  <c:v>-72</c:v>
                </c:pt>
                <c:pt idx="109">
                  <c:v>-71</c:v>
                </c:pt>
                <c:pt idx="110">
                  <c:v>-70</c:v>
                </c:pt>
                <c:pt idx="111">
                  <c:v>-69</c:v>
                </c:pt>
                <c:pt idx="112">
                  <c:v>-68</c:v>
                </c:pt>
                <c:pt idx="113">
                  <c:v>-67</c:v>
                </c:pt>
                <c:pt idx="114">
                  <c:v>-66</c:v>
                </c:pt>
                <c:pt idx="115">
                  <c:v>-65</c:v>
                </c:pt>
                <c:pt idx="116">
                  <c:v>-64</c:v>
                </c:pt>
                <c:pt idx="117">
                  <c:v>-63</c:v>
                </c:pt>
                <c:pt idx="118">
                  <c:v>-62</c:v>
                </c:pt>
                <c:pt idx="119">
                  <c:v>-61</c:v>
                </c:pt>
                <c:pt idx="120">
                  <c:v>-60</c:v>
                </c:pt>
                <c:pt idx="121">
                  <c:v>-59</c:v>
                </c:pt>
                <c:pt idx="122">
                  <c:v>-58</c:v>
                </c:pt>
                <c:pt idx="123">
                  <c:v>-57</c:v>
                </c:pt>
                <c:pt idx="124">
                  <c:v>-56</c:v>
                </c:pt>
                <c:pt idx="125">
                  <c:v>-55</c:v>
                </c:pt>
                <c:pt idx="126">
                  <c:v>-54</c:v>
                </c:pt>
                <c:pt idx="127">
                  <c:v>-53</c:v>
                </c:pt>
                <c:pt idx="128">
                  <c:v>-52</c:v>
                </c:pt>
                <c:pt idx="129">
                  <c:v>-51</c:v>
                </c:pt>
                <c:pt idx="130">
                  <c:v>-50</c:v>
                </c:pt>
                <c:pt idx="131">
                  <c:v>-49</c:v>
                </c:pt>
                <c:pt idx="132">
                  <c:v>-48</c:v>
                </c:pt>
                <c:pt idx="133">
                  <c:v>-47</c:v>
                </c:pt>
                <c:pt idx="134">
                  <c:v>-46</c:v>
                </c:pt>
                <c:pt idx="135">
                  <c:v>-45</c:v>
                </c:pt>
                <c:pt idx="136">
                  <c:v>-44</c:v>
                </c:pt>
                <c:pt idx="137">
                  <c:v>-43</c:v>
                </c:pt>
                <c:pt idx="138">
                  <c:v>-42</c:v>
                </c:pt>
                <c:pt idx="139">
                  <c:v>-41</c:v>
                </c:pt>
                <c:pt idx="140">
                  <c:v>-40</c:v>
                </c:pt>
                <c:pt idx="141">
                  <c:v>-39</c:v>
                </c:pt>
                <c:pt idx="142">
                  <c:v>-38</c:v>
                </c:pt>
                <c:pt idx="143">
                  <c:v>-37</c:v>
                </c:pt>
                <c:pt idx="144">
                  <c:v>-36</c:v>
                </c:pt>
                <c:pt idx="145">
                  <c:v>-35</c:v>
                </c:pt>
                <c:pt idx="146">
                  <c:v>-34</c:v>
                </c:pt>
                <c:pt idx="147">
                  <c:v>-33</c:v>
                </c:pt>
                <c:pt idx="148">
                  <c:v>-32</c:v>
                </c:pt>
                <c:pt idx="149">
                  <c:v>-31</c:v>
                </c:pt>
                <c:pt idx="150">
                  <c:v>-30</c:v>
                </c:pt>
                <c:pt idx="151">
                  <c:v>-29</c:v>
                </c:pt>
                <c:pt idx="152">
                  <c:v>-28</c:v>
                </c:pt>
                <c:pt idx="153">
                  <c:v>-27</c:v>
                </c:pt>
                <c:pt idx="154">
                  <c:v>-26</c:v>
                </c:pt>
                <c:pt idx="155">
                  <c:v>-25</c:v>
                </c:pt>
                <c:pt idx="156">
                  <c:v>-24</c:v>
                </c:pt>
                <c:pt idx="157">
                  <c:v>-23</c:v>
                </c:pt>
                <c:pt idx="158">
                  <c:v>-22</c:v>
                </c:pt>
                <c:pt idx="159">
                  <c:v>-21</c:v>
                </c:pt>
                <c:pt idx="160">
                  <c:v>-20</c:v>
                </c:pt>
                <c:pt idx="161">
                  <c:v>-19</c:v>
                </c:pt>
                <c:pt idx="162">
                  <c:v>-18</c:v>
                </c:pt>
                <c:pt idx="163">
                  <c:v>-17</c:v>
                </c:pt>
                <c:pt idx="164">
                  <c:v>-16</c:v>
                </c:pt>
                <c:pt idx="165">
                  <c:v>-15</c:v>
                </c:pt>
                <c:pt idx="166">
                  <c:v>-14</c:v>
                </c:pt>
                <c:pt idx="167">
                  <c:v>-13</c:v>
                </c:pt>
                <c:pt idx="168">
                  <c:v>-12</c:v>
                </c:pt>
                <c:pt idx="169">
                  <c:v>-11</c:v>
                </c:pt>
                <c:pt idx="170">
                  <c:v>-10</c:v>
                </c:pt>
                <c:pt idx="171">
                  <c:v>-9</c:v>
                </c:pt>
                <c:pt idx="172">
                  <c:v>-8</c:v>
                </c:pt>
                <c:pt idx="173">
                  <c:v>-7</c:v>
                </c:pt>
                <c:pt idx="174">
                  <c:v>-6</c:v>
                </c:pt>
                <c:pt idx="175">
                  <c:v>-5</c:v>
                </c:pt>
                <c:pt idx="176">
                  <c:v>-4</c:v>
                </c:pt>
                <c:pt idx="177">
                  <c:v>-3</c:v>
                </c:pt>
                <c:pt idx="178">
                  <c:v>-2</c:v>
                </c:pt>
                <c:pt idx="179">
                  <c:v>-1</c:v>
                </c:pt>
                <c:pt idx="180">
                  <c:v>0</c:v>
                </c:pt>
                <c:pt idx="181">
                  <c:v>1</c:v>
                </c:pt>
                <c:pt idx="182">
                  <c:v>2</c:v>
                </c:pt>
                <c:pt idx="183">
                  <c:v>3</c:v>
                </c:pt>
                <c:pt idx="184">
                  <c:v>4</c:v>
                </c:pt>
                <c:pt idx="185">
                  <c:v>5</c:v>
                </c:pt>
                <c:pt idx="186">
                  <c:v>6</c:v>
                </c:pt>
                <c:pt idx="187">
                  <c:v>7</c:v>
                </c:pt>
                <c:pt idx="188">
                  <c:v>8</c:v>
                </c:pt>
                <c:pt idx="189">
                  <c:v>9</c:v>
                </c:pt>
                <c:pt idx="190">
                  <c:v>10</c:v>
                </c:pt>
                <c:pt idx="191">
                  <c:v>11</c:v>
                </c:pt>
                <c:pt idx="192">
                  <c:v>12</c:v>
                </c:pt>
                <c:pt idx="193">
                  <c:v>13</c:v>
                </c:pt>
                <c:pt idx="194">
                  <c:v>14</c:v>
                </c:pt>
                <c:pt idx="195">
                  <c:v>15</c:v>
                </c:pt>
                <c:pt idx="196">
                  <c:v>16</c:v>
                </c:pt>
                <c:pt idx="197">
                  <c:v>17</c:v>
                </c:pt>
                <c:pt idx="198">
                  <c:v>18</c:v>
                </c:pt>
                <c:pt idx="199">
                  <c:v>19</c:v>
                </c:pt>
                <c:pt idx="200">
                  <c:v>20</c:v>
                </c:pt>
                <c:pt idx="201">
                  <c:v>21</c:v>
                </c:pt>
                <c:pt idx="202">
                  <c:v>22</c:v>
                </c:pt>
                <c:pt idx="203">
                  <c:v>23</c:v>
                </c:pt>
                <c:pt idx="204">
                  <c:v>24</c:v>
                </c:pt>
                <c:pt idx="205">
                  <c:v>25</c:v>
                </c:pt>
                <c:pt idx="206">
                  <c:v>26</c:v>
                </c:pt>
                <c:pt idx="207">
                  <c:v>27</c:v>
                </c:pt>
                <c:pt idx="208">
                  <c:v>28</c:v>
                </c:pt>
                <c:pt idx="209">
                  <c:v>29</c:v>
                </c:pt>
                <c:pt idx="210">
                  <c:v>30</c:v>
                </c:pt>
                <c:pt idx="211">
                  <c:v>31</c:v>
                </c:pt>
                <c:pt idx="212">
                  <c:v>32</c:v>
                </c:pt>
                <c:pt idx="213">
                  <c:v>33</c:v>
                </c:pt>
                <c:pt idx="214">
                  <c:v>34</c:v>
                </c:pt>
                <c:pt idx="215">
                  <c:v>35</c:v>
                </c:pt>
                <c:pt idx="216">
                  <c:v>36</c:v>
                </c:pt>
                <c:pt idx="217">
                  <c:v>37</c:v>
                </c:pt>
                <c:pt idx="218">
                  <c:v>38</c:v>
                </c:pt>
                <c:pt idx="219">
                  <c:v>39</c:v>
                </c:pt>
                <c:pt idx="220">
                  <c:v>40</c:v>
                </c:pt>
                <c:pt idx="221">
                  <c:v>41</c:v>
                </c:pt>
                <c:pt idx="222">
                  <c:v>42</c:v>
                </c:pt>
                <c:pt idx="223">
                  <c:v>43</c:v>
                </c:pt>
                <c:pt idx="224">
                  <c:v>44</c:v>
                </c:pt>
                <c:pt idx="225">
                  <c:v>45</c:v>
                </c:pt>
                <c:pt idx="226">
                  <c:v>46</c:v>
                </c:pt>
                <c:pt idx="227">
                  <c:v>47</c:v>
                </c:pt>
                <c:pt idx="228">
                  <c:v>48</c:v>
                </c:pt>
                <c:pt idx="229">
                  <c:v>49</c:v>
                </c:pt>
                <c:pt idx="230">
                  <c:v>50</c:v>
                </c:pt>
                <c:pt idx="231">
                  <c:v>51</c:v>
                </c:pt>
                <c:pt idx="232">
                  <c:v>52</c:v>
                </c:pt>
                <c:pt idx="233">
                  <c:v>53</c:v>
                </c:pt>
                <c:pt idx="234">
                  <c:v>54</c:v>
                </c:pt>
                <c:pt idx="235">
                  <c:v>55</c:v>
                </c:pt>
                <c:pt idx="236">
                  <c:v>56</c:v>
                </c:pt>
                <c:pt idx="237">
                  <c:v>57</c:v>
                </c:pt>
                <c:pt idx="238">
                  <c:v>58</c:v>
                </c:pt>
                <c:pt idx="239">
                  <c:v>59</c:v>
                </c:pt>
                <c:pt idx="240">
                  <c:v>60</c:v>
                </c:pt>
                <c:pt idx="241">
                  <c:v>61</c:v>
                </c:pt>
                <c:pt idx="242">
                  <c:v>62</c:v>
                </c:pt>
                <c:pt idx="243">
                  <c:v>63</c:v>
                </c:pt>
                <c:pt idx="244">
                  <c:v>64</c:v>
                </c:pt>
                <c:pt idx="245">
                  <c:v>65</c:v>
                </c:pt>
                <c:pt idx="246">
                  <c:v>66</c:v>
                </c:pt>
                <c:pt idx="247">
                  <c:v>67</c:v>
                </c:pt>
                <c:pt idx="248">
                  <c:v>68</c:v>
                </c:pt>
                <c:pt idx="249">
                  <c:v>69</c:v>
                </c:pt>
                <c:pt idx="250">
                  <c:v>70</c:v>
                </c:pt>
                <c:pt idx="251">
                  <c:v>71</c:v>
                </c:pt>
                <c:pt idx="252">
                  <c:v>72</c:v>
                </c:pt>
                <c:pt idx="253">
                  <c:v>73</c:v>
                </c:pt>
                <c:pt idx="254">
                  <c:v>74</c:v>
                </c:pt>
                <c:pt idx="255">
                  <c:v>75</c:v>
                </c:pt>
                <c:pt idx="256">
                  <c:v>76</c:v>
                </c:pt>
                <c:pt idx="257">
                  <c:v>77</c:v>
                </c:pt>
                <c:pt idx="258">
                  <c:v>78</c:v>
                </c:pt>
                <c:pt idx="259">
                  <c:v>79</c:v>
                </c:pt>
                <c:pt idx="260">
                  <c:v>80</c:v>
                </c:pt>
                <c:pt idx="261">
                  <c:v>81</c:v>
                </c:pt>
                <c:pt idx="262">
                  <c:v>82</c:v>
                </c:pt>
                <c:pt idx="263">
                  <c:v>83</c:v>
                </c:pt>
                <c:pt idx="264">
                  <c:v>84</c:v>
                </c:pt>
                <c:pt idx="265">
                  <c:v>85</c:v>
                </c:pt>
                <c:pt idx="266">
                  <c:v>86</c:v>
                </c:pt>
                <c:pt idx="267">
                  <c:v>87</c:v>
                </c:pt>
                <c:pt idx="268">
                  <c:v>88</c:v>
                </c:pt>
                <c:pt idx="269">
                  <c:v>89</c:v>
                </c:pt>
                <c:pt idx="270">
                  <c:v>90</c:v>
                </c:pt>
                <c:pt idx="271">
                  <c:v>91</c:v>
                </c:pt>
                <c:pt idx="272">
                  <c:v>92</c:v>
                </c:pt>
                <c:pt idx="273">
                  <c:v>93</c:v>
                </c:pt>
                <c:pt idx="274">
                  <c:v>94</c:v>
                </c:pt>
                <c:pt idx="275">
                  <c:v>95</c:v>
                </c:pt>
                <c:pt idx="276">
                  <c:v>96</c:v>
                </c:pt>
                <c:pt idx="277">
                  <c:v>97</c:v>
                </c:pt>
                <c:pt idx="278">
                  <c:v>98</c:v>
                </c:pt>
                <c:pt idx="279">
                  <c:v>99</c:v>
                </c:pt>
                <c:pt idx="280">
                  <c:v>100</c:v>
                </c:pt>
                <c:pt idx="281">
                  <c:v>101</c:v>
                </c:pt>
                <c:pt idx="282">
                  <c:v>102</c:v>
                </c:pt>
                <c:pt idx="283">
                  <c:v>103</c:v>
                </c:pt>
                <c:pt idx="284">
                  <c:v>104</c:v>
                </c:pt>
                <c:pt idx="285">
                  <c:v>105</c:v>
                </c:pt>
                <c:pt idx="286">
                  <c:v>106</c:v>
                </c:pt>
                <c:pt idx="287">
                  <c:v>107</c:v>
                </c:pt>
                <c:pt idx="288">
                  <c:v>108</c:v>
                </c:pt>
                <c:pt idx="289">
                  <c:v>109</c:v>
                </c:pt>
                <c:pt idx="290">
                  <c:v>110</c:v>
                </c:pt>
                <c:pt idx="291">
                  <c:v>111</c:v>
                </c:pt>
                <c:pt idx="292">
                  <c:v>112</c:v>
                </c:pt>
                <c:pt idx="293">
                  <c:v>113</c:v>
                </c:pt>
                <c:pt idx="294">
                  <c:v>114</c:v>
                </c:pt>
                <c:pt idx="295">
                  <c:v>115</c:v>
                </c:pt>
                <c:pt idx="296">
                  <c:v>116</c:v>
                </c:pt>
                <c:pt idx="297">
                  <c:v>117</c:v>
                </c:pt>
                <c:pt idx="298">
                  <c:v>118</c:v>
                </c:pt>
                <c:pt idx="299">
                  <c:v>119</c:v>
                </c:pt>
                <c:pt idx="300">
                  <c:v>120</c:v>
                </c:pt>
                <c:pt idx="301">
                  <c:v>121</c:v>
                </c:pt>
                <c:pt idx="302">
                  <c:v>122</c:v>
                </c:pt>
                <c:pt idx="303">
                  <c:v>123</c:v>
                </c:pt>
                <c:pt idx="304">
                  <c:v>124</c:v>
                </c:pt>
                <c:pt idx="305">
                  <c:v>125</c:v>
                </c:pt>
                <c:pt idx="306">
                  <c:v>126</c:v>
                </c:pt>
                <c:pt idx="307">
                  <c:v>127</c:v>
                </c:pt>
                <c:pt idx="308">
                  <c:v>128</c:v>
                </c:pt>
                <c:pt idx="309">
                  <c:v>129</c:v>
                </c:pt>
                <c:pt idx="310">
                  <c:v>130</c:v>
                </c:pt>
                <c:pt idx="311">
                  <c:v>131</c:v>
                </c:pt>
                <c:pt idx="312">
                  <c:v>132</c:v>
                </c:pt>
                <c:pt idx="313">
                  <c:v>133</c:v>
                </c:pt>
                <c:pt idx="314">
                  <c:v>134</c:v>
                </c:pt>
                <c:pt idx="315">
                  <c:v>135</c:v>
                </c:pt>
                <c:pt idx="316">
                  <c:v>136</c:v>
                </c:pt>
                <c:pt idx="317">
                  <c:v>137</c:v>
                </c:pt>
                <c:pt idx="318">
                  <c:v>138</c:v>
                </c:pt>
                <c:pt idx="319">
                  <c:v>139</c:v>
                </c:pt>
                <c:pt idx="320">
                  <c:v>140</c:v>
                </c:pt>
                <c:pt idx="321">
                  <c:v>141</c:v>
                </c:pt>
                <c:pt idx="322">
                  <c:v>142</c:v>
                </c:pt>
                <c:pt idx="323">
                  <c:v>143</c:v>
                </c:pt>
                <c:pt idx="324">
                  <c:v>144</c:v>
                </c:pt>
                <c:pt idx="325">
                  <c:v>145</c:v>
                </c:pt>
                <c:pt idx="326">
                  <c:v>146</c:v>
                </c:pt>
                <c:pt idx="327">
                  <c:v>147</c:v>
                </c:pt>
                <c:pt idx="328">
                  <c:v>148</c:v>
                </c:pt>
                <c:pt idx="329">
                  <c:v>149</c:v>
                </c:pt>
                <c:pt idx="330">
                  <c:v>150</c:v>
                </c:pt>
                <c:pt idx="331">
                  <c:v>151</c:v>
                </c:pt>
                <c:pt idx="332">
                  <c:v>152</c:v>
                </c:pt>
                <c:pt idx="333">
                  <c:v>153</c:v>
                </c:pt>
                <c:pt idx="334">
                  <c:v>154</c:v>
                </c:pt>
                <c:pt idx="335">
                  <c:v>155</c:v>
                </c:pt>
                <c:pt idx="336">
                  <c:v>156</c:v>
                </c:pt>
                <c:pt idx="337">
                  <c:v>157</c:v>
                </c:pt>
                <c:pt idx="338">
                  <c:v>158</c:v>
                </c:pt>
                <c:pt idx="339">
                  <c:v>159</c:v>
                </c:pt>
                <c:pt idx="340">
                  <c:v>160</c:v>
                </c:pt>
                <c:pt idx="341">
                  <c:v>161</c:v>
                </c:pt>
                <c:pt idx="342">
                  <c:v>162</c:v>
                </c:pt>
                <c:pt idx="343">
                  <c:v>163</c:v>
                </c:pt>
                <c:pt idx="344">
                  <c:v>164</c:v>
                </c:pt>
                <c:pt idx="345">
                  <c:v>165</c:v>
                </c:pt>
                <c:pt idx="346">
                  <c:v>166</c:v>
                </c:pt>
                <c:pt idx="347">
                  <c:v>167</c:v>
                </c:pt>
                <c:pt idx="348">
                  <c:v>168</c:v>
                </c:pt>
                <c:pt idx="349">
                  <c:v>169</c:v>
                </c:pt>
                <c:pt idx="350">
                  <c:v>170</c:v>
                </c:pt>
                <c:pt idx="351">
                  <c:v>171</c:v>
                </c:pt>
                <c:pt idx="352">
                  <c:v>172</c:v>
                </c:pt>
                <c:pt idx="353">
                  <c:v>173</c:v>
                </c:pt>
                <c:pt idx="354">
                  <c:v>174</c:v>
                </c:pt>
                <c:pt idx="355">
                  <c:v>175</c:v>
                </c:pt>
                <c:pt idx="356">
                  <c:v>176</c:v>
                </c:pt>
                <c:pt idx="357">
                  <c:v>177</c:v>
                </c:pt>
                <c:pt idx="358">
                  <c:v>178</c:v>
                </c:pt>
                <c:pt idx="359">
                  <c:v>179</c:v>
                </c:pt>
                <c:pt idx="360">
                  <c:v>180</c:v>
                </c:pt>
              </c:numCache>
            </c:numRef>
          </c:cat>
          <c:val>
            <c:numRef>
              <c:f>'Valve Vel'!$J$3:$J$363</c:f>
              <c:numCache>
                <c:formatCode>General</c:formatCode>
                <c:ptCount val="361"/>
                <c:pt idx="0">
                  <c:v>0</c:v>
                </c:pt>
                <c:pt idx="1">
                  <c:v>750</c:v>
                </c:pt>
                <c:pt idx="2">
                  <c:v>15.000000000000014</c:v>
                </c:pt>
                <c:pt idx="3">
                  <c:v>30.000000000000028</c:v>
                </c:pt>
                <c:pt idx="4">
                  <c:v>27.000000000000025</c:v>
                </c:pt>
                <c:pt idx="5">
                  <c:v>24.000000000000021</c:v>
                </c:pt>
                <c:pt idx="6">
                  <c:v>15.000000000000014</c:v>
                </c:pt>
                <c:pt idx="7">
                  <c:v>6.0000000000000053</c:v>
                </c:pt>
                <c:pt idx="8">
                  <c:v>6.0000000000000053</c:v>
                </c:pt>
                <c:pt idx="9">
                  <c:v>6.0000000000000053</c:v>
                </c:pt>
                <c:pt idx="10">
                  <c:v>15.000000000000014</c:v>
                </c:pt>
                <c:pt idx="11">
                  <c:v>24.000000000000021</c:v>
                </c:pt>
                <c:pt idx="12">
                  <c:v>23.999999999999854</c:v>
                </c:pt>
                <c:pt idx="13">
                  <c:v>23.999999999999854</c:v>
                </c:pt>
                <c:pt idx="14">
                  <c:v>15.000000000000014</c:v>
                </c:pt>
                <c:pt idx="15">
                  <c:v>6.0000000000000053</c:v>
                </c:pt>
                <c:pt idx="16">
                  <c:v>15.000000000000014</c:v>
                </c:pt>
                <c:pt idx="17">
                  <c:v>24.000000000000021</c:v>
                </c:pt>
                <c:pt idx="18">
                  <c:v>18.000000000000014</c:v>
                </c:pt>
                <c:pt idx="19">
                  <c:v>12.000000000000011</c:v>
                </c:pt>
                <c:pt idx="20">
                  <c:v>15.000000000000014</c:v>
                </c:pt>
                <c:pt idx="21">
                  <c:v>18.000000000000014</c:v>
                </c:pt>
                <c:pt idx="22">
                  <c:v>12.000000000000011</c:v>
                </c:pt>
                <c:pt idx="23">
                  <c:v>6.0000000000000053</c:v>
                </c:pt>
                <c:pt idx="24">
                  <c:v>9.0000000000000071</c:v>
                </c:pt>
                <c:pt idx="25">
                  <c:v>12.000000000000011</c:v>
                </c:pt>
                <c:pt idx="26">
                  <c:v>27.000000000000025</c:v>
                </c:pt>
                <c:pt idx="27">
                  <c:v>42.000000000000036</c:v>
                </c:pt>
                <c:pt idx="28">
                  <c:v>24.000000000000021</c:v>
                </c:pt>
                <c:pt idx="29">
                  <c:v>6.0000000000000053</c:v>
                </c:pt>
                <c:pt idx="30">
                  <c:v>15.000000000000014</c:v>
                </c:pt>
                <c:pt idx="31">
                  <c:v>24.000000000000021</c:v>
                </c:pt>
                <c:pt idx="32">
                  <c:v>24.000000000000021</c:v>
                </c:pt>
                <c:pt idx="33">
                  <c:v>23.999999999999854</c:v>
                </c:pt>
                <c:pt idx="34">
                  <c:v>17.999999999999851</c:v>
                </c:pt>
                <c:pt idx="35">
                  <c:v>12.000000000000011</c:v>
                </c:pt>
                <c:pt idx="36">
                  <c:v>6.0000000000000053</c:v>
                </c:pt>
                <c:pt idx="37">
                  <c:v>0</c:v>
                </c:pt>
                <c:pt idx="38">
                  <c:v>6.0000000000000053</c:v>
                </c:pt>
                <c:pt idx="39">
                  <c:v>12.000000000000011</c:v>
                </c:pt>
                <c:pt idx="40">
                  <c:v>12.000000000000011</c:v>
                </c:pt>
                <c:pt idx="41">
                  <c:v>12.000000000000011</c:v>
                </c:pt>
                <c:pt idx="42">
                  <c:v>18.000000000000014</c:v>
                </c:pt>
                <c:pt idx="43">
                  <c:v>24.000000000000021</c:v>
                </c:pt>
                <c:pt idx="44">
                  <c:v>18.000000000000014</c:v>
                </c:pt>
                <c:pt idx="45">
                  <c:v>12.000000000000011</c:v>
                </c:pt>
                <c:pt idx="46">
                  <c:v>6.0000000000000053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15.000000000000014</c:v>
                </c:pt>
                <c:pt idx="51">
                  <c:v>30.000000000000028</c:v>
                </c:pt>
                <c:pt idx="52">
                  <c:v>24.000000000000021</c:v>
                </c:pt>
                <c:pt idx="53">
                  <c:v>18.000000000000014</c:v>
                </c:pt>
                <c:pt idx="54">
                  <c:v>15.000000000000014</c:v>
                </c:pt>
                <c:pt idx="55">
                  <c:v>12.000000000000011</c:v>
                </c:pt>
                <c:pt idx="56">
                  <c:v>1956</c:v>
                </c:pt>
                <c:pt idx="57">
                  <c:v>3899.9999999999995</c:v>
                </c:pt>
                <c:pt idx="58">
                  <c:v>14.99999999999968</c:v>
                </c:pt>
                <c:pt idx="59">
                  <c:v>-3870</c:v>
                </c:pt>
                <c:pt idx="60">
                  <c:v>-1922.9999999999998</c:v>
                </c:pt>
                <c:pt idx="61">
                  <c:v>23.999999999999854</c:v>
                </c:pt>
                <c:pt idx="62">
                  <c:v>11.999999999999844</c:v>
                </c:pt>
                <c:pt idx="63">
                  <c:v>0</c:v>
                </c:pt>
                <c:pt idx="64">
                  <c:v>3.0000000000000027</c:v>
                </c:pt>
                <c:pt idx="65">
                  <c:v>6.0000000000000053</c:v>
                </c:pt>
                <c:pt idx="66">
                  <c:v>3.0000000000000027</c:v>
                </c:pt>
                <c:pt idx="67">
                  <c:v>0</c:v>
                </c:pt>
                <c:pt idx="68">
                  <c:v>6.0000000000000053</c:v>
                </c:pt>
                <c:pt idx="69">
                  <c:v>12.000000000000011</c:v>
                </c:pt>
                <c:pt idx="70">
                  <c:v>6.0000000000000053</c:v>
                </c:pt>
                <c:pt idx="71">
                  <c:v>0</c:v>
                </c:pt>
                <c:pt idx="72">
                  <c:v>6.0000000000000053</c:v>
                </c:pt>
                <c:pt idx="73">
                  <c:v>12.000000000000011</c:v>
                </c:pt>
                <c:pt idx="74">
                  <c:v>12.000000000000011</c:v>
                </c:pt>
                <c:pt idx="75">
                  <c:v>12.000000000000011</c:v>
                </c:pt>
                <c:pt idx="76">
                  <c:v>15.000000000000014</c:v>
                </c:pt>
                <c:pt idx="77">
                  <c:v>18.000000000000014</c:v>
                </c:pt>
                <c:pt idx="78">
                  <c:v>12.000000000000011</c:v>
                </c:pt>
                <c:pt idx="79">
                  <c:v>6.0000000000000053</c:v>
                </c:pt>
                <c:pt idx="80">
                  <c:v>3.0000000000000027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-6.0000000000000053</c:v>
                </c:pt>
                <c:pt idx="109">
                  <c:v>-12.000000000000011</c:v>
                </c:pt>
                <c:pt idx="110">
                  <c:v>-6.0000000000000053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3.0000000000000027</c:v>
                </c:pt>
                <c:pt idx="115">
                  <c:v>6.0000000000000053</c:v>
                </c:pt>
                <c:pt idx="116">
                  <c:v>66.000000000000057</c:v>
                </c:pt>
                <c:pt idx="117">
                  <c:v>125.99999999999994</c:v>
                </c:pt>
                <c:pt idx="118">
                  <c:v>92.999999999999915</c:v>
                </c:pt>
                <c:pt idx="119">
                  <c:v>60.000000000000057</c:v>
                </c:pt>
                <c:pt idx="120">
                  <c:v>120.00000000000011</c:v>
                </c:pt>
                <c:pt idx="121">
                  <c:v>180.00000000000017</c:v>
                </c:pt>
                <c:pt idx="122">
                  <c:v>176.99999999999983</c:v>
                </c:pt>
                <c:pt idx="123">
                  <c:v>173.99999999999983</c:v>
                </c:pt>
                <c:pt idx="124">
                  <c:v>183.00000000000017</c:v>
                </c:pt>
                <c:pt idx="125">
                  <c:v>192.00000000000017</c:v>
                </c:pt>
                <c:pt idx="126">
                  <c:v>206.99999999999986</c:v>
                </c:pt>
                <c:pt idx="127">
                  <c:v>221.99999999999986</c:v>
                </c:pt>
                <c:pt idx="128">
                  <c:v>201.00000000000017</c:v>
                </c:pt>
                <c:pt idx="129">
                  <c:v>180.00000000000017</c:v>
                </c:pt>
                <c:pt idx="130">
                  <c:v>185.99999999999983</c:v>
                </c:pt>
                <c:pt idx="131">
                  <c:v>191.99999999999983</c:v>
                </c:pt>
                <c:pt idx="132">
                  <c:v>192.00000000000017</c:v>
                </c:pt>
                <c:pt idx="133">
                  <c:v>192.00000000000017</c:v>
                </c:pt>
                <c:pt idx="134">
                  <c:v>194.99999999999983</c:v>
                </c:pt>
                <c:pt idx="135">
                  <c:v>197.99999999999983</c:v>
                </c:pt>
                <c:pt idx="136">
                  <c:v>203.99999999999986</c:v>
                </c:pt>
                <c:pt idx="137">
                  <c:v>210.0000000000002</c:v>
                </c:pt>
                <c:pt idx="138">
                  <c:v>210.0000000000002</c:v>
                </c:pt>
                <c:pt idx="139">
                  <c:v>209.99999999999952</c:v>
                </c:pt>
                <c:pt idx="140">
                  <c:v>210.0000000000002</c:v>
                </c:pt>
                <c:pt idx="141">
                  <c:v>210.0000000000002</c:v>
                </c:pt>
                <c:pt idx="142">
                  <c:v>224.99999999999986</c:v>
                </c:pt>
                <c:pt idx="143">
                  <c:v>240.00000000000023</c:v>
                </c:pt>
                <c:pt idx="144">
                  <c:v>276.00000000000023</c:v>
                </c:pt>
                <c:pt idx="145">
                  <c:v>311.9999999999996</c:v>
                </c:pt>
                <c:pt idx="146">
                  <c:v>359.99999999999966</c:v>
                </c:pt>
                <c:pt idx="147">
                  <c:v>408.00000000000034</c:v>
                </c:pt>
                <c:pt idx="148">
                  <c:v>459.00000000000006</c:v>
                </c:pt>
                <c:pt idx="149">
                  <c:v>509.99999999999977</c:v>
                </c:pt>
                <c:pt idx="150">
                  <c:v>555.00000000000011</c:v>
                </c:pt>
                <c:pt idx="151">
                  <c:v>599.99999999999989</c:v>
                </c:pt>
                <c:pt idx="152">
                  <c:v>674.99999999999955</c:v>
                </c:pt>
                <c:pt idx="153">
                  <c:v>750</c:v>
                </c:pt>
                <c:pt idx="154">
                  <c:v>810</c:v>
                </c:pt>
                <c:pt idx="155">
                  <c:v>870.00000000000011</c:v>
                </c:pt>
                <c:pt idx="156">
                  <c:v>960.00000000000091</c:v>
                </c:pt>
                <c:pt idx="157">
                  <c:v>1050.0000000000002</c:v>
                </c:pt>
                <c:pt idx="158">
                  <c:v>1154.9999999999993</c:v>
                </c:pt>
                <c:pt idx="159">
                  <c:v>1259.9999999999998</c:v>
                </c:pt>
                <c:pt idx="160">
                  <c:v>1259.9999999999998</c:v>
                </c:pt>
                <c:pt idx="161">
                  <c:v>1259.9999999999998</c:v>
                </c:pt>
                <c:pt idx="162">
                  <c:v>1343.9999999999998</c:v>
                </c:pt>
                <c:pt idx="163">
                  <c:v>1428</c:v>
                </c:pt>
                <c:pt idx="164">
                  <c:v>1530.0000000000007</c:v>
                </c:pt>
                <c:pt idx="165">
                  <c:v>1632.0000000000014</c:v>
                </c:pt>
                <c:pt idx="166">
                  <c:v>1716.0000000000002</c:v>
                </c:pt>
                <c:pt idx="167">
                  <c:v>1799.9999999999989</c:v>
                </c:pt>
                <c:pt idx="168">
                  <c:v>1889.9999999999998</c:v>
                </c:pt>
                <c:pt idx="169">
                  <c:v>1980.0000000000005</c:v>
                </c:pt>
                <c:pt idx="170">
                  <c:v>2069.9999999999986</c:v>
                </c:pt>
                <c:pt idx="171">
                  <c:v>2159.9999999999991</c:v>
                </c:pt>
                <c:pt idx="172">
                  <c:v>2250</c:v>
                </c:pt>
                <c:pt idx="173">
                  <c:v>2340.0000000000009</c:v>
                </c:pt>
                <c:pt idx="174">
                  <c:v>2436.0000000000009</c:v>
                </c:pt>
                <c:pt idx="175">
                  <c:v>2531.9999999999982</c:v>
                </c:pt>
                <c:pt idx="176">
                  <c:v>2774.9999999999995</c:v>
                </c:pt>
                <c:pt idx="177">
                  <c:v>3018.0000000000009</c:v>
                </c:pt>
                <c:pt idx="178">
                  <c:v>2919.0000000000023</c:v>
                </c:pt>
                <c:pt idx="179">
                  <c:v>2819.9999999999986</c:v>
                </c:pt>
                <c:pt idx="180">
                  <c:v>3140.9999999999964</c:v>
                </c:pt>
                <c:pt idx="181">
                  <c:v>3461.9999999999995</c:v>
                </c:pt>
                <c:pt idx="182">
                  <c:v>3465.0000000000036</c:v>
                </c:pt>
                <c:pt idx="183">
                  <c:v>3468.0000000000018</c:v>
                </c:pt>
                <c:pt idx="184">
                  <c:v>3480.0000000000005</c:v>
                </c:pt>
                <c:pt idx="185">
                  <c:v>3491.9999999999991</c:v>
                </c:pt>
                <c:pt idx="186">
                  <c:v>3659.9999999999964</c:v>
                </c:pt>
                <c:pt idx="187">
                  <c:v>3827.9999999999995</c:v>
                </c:pt>
                <c:pt idx="188">
                  <c:v>3759.0000000000005</c:v>
                </c:pt>
                <c:pt idx="189">
                  <c:v>3690.0000000000014</c:v>
                </c:pt>
                <c:pt idx="190">
                  <c:v>3524.9999999999968</c:v>
                </c:pt>
                <c:pt idx="191">
                  <c:v>3360.0000000000032</c:v>
                </c:pt>
                <c:pt idx="192">
                  <c:v>2805.0000000000068</c:v>
                </c:pt>
                <c:pt idx="193">
                  <c:v>2250</c:v>
                </c:pt>
                <c:pt idx="194">
                  <c:v>1650.000000000002</c:v>
                </c:pt>
                <c:pt idx="195">
                  <c:v>1049.9999999999936</c:v>
                </c:pt>
                <c:pt idx="196">
                  <c:v>449.99999999999574</c:v>
                </c:pt>
                <c:pt idx="197">
                  <c:v>-149.99999999999147</c:v>
                </c:pt>
                <c:pt idx="198">
                  <c:v>-599.99999999999784</c:v>
                </c:pt>
                <c:pt idx="199">
                  <c:v>-1050.0000000000043</c:v>
                </c:pt>
                <c:pt idx="200">
                  <c:v>-1596</c:v>
                </c:pt>
                <c:pt idx="201">
                  <c:v>-2141.9999999999959</c:v>
                </c:pt>
                <c:pt idx="202">
                  <c:v>-2648.9999999999973</c:v>
                </c:pt>
                <c:pt idx="203">
                  <c:v>-3155.9999999999986</c:v>
                </c:pt>
                <c:pt idx="204">
                  <c:v>-3387.0000000000041</c:v>
                </c:pt>
                <c:pt idx="205">
                  <c:v>-3618.0000000000041</c:v>
                </c:pt>
                <c:pt idx="206">
                  <c:v>-3635.9999999999991</c:v>
                </c:pt>
                <c:pt idx="207">
                  <c:v>-3654</c:v>
                </c:pt>
                <c:pt idx="208">
                  <c:v>-3537.0000000000009</c:v>
                </c:pt>
                <c:pt idx="209">
                  <c:v>-3420.0000000000018</c:v>
                </c:pt>
                <c:pt idx="210">
                  <c:v>-3420.0000000000018</c:v>
                </c:pt>
                <c:pt idx="211">
                  <c:v>-3420.0000000000018</c:v>
                </c:pt>
                <c:pt idx="212">
                  <c:v>-3329.9999999999982</c:v>
                </c:pt>
                <c:pt idx="213">
                  <c:v>-3240</c:v>
                </c:pt>
                <c:pt idx="214">
                  <c:v>-3120.0000000000027</c:v>
                </c:pt>
                <c:pt idx="215">
                  <c:v>-3000</c:v>
                </c:pt>
                <c:pt idx="216">
                  <c:v>-2873.9999999999955</c:v>
                </c:pt>
                <c:pt idx="217">
                  <c:v>-2747.9999999999959</c:v>
                </c:pt>
                <c:pt idx="218">
                  <c:v>-2715.0000000000036</c:v>
                </c:pt>
                <c:pt idx="219">
                  <c:v>-2682.0000000000032</c:v>
                </c:pt>
                <c:pt idx="220">
                  <c:v>-2525.9999999999991</c:v>
                </c:pt>
                <c:pt idx="221">
                  <c:v>-2370</c:v>
                </c:pt>
                <c:pt idx="222">
                  <c:v>-2325.0000000000009</c:v>
                </c:pt>
                <c:pt idx="223">
                  <c:v>-2279.9999999999995</c:v>
                </c:pt>
                <c:pt idx="224">
                  <c:v>-2189.9999999999986</c:v>
                </c:pt>
                <c:pt idx="225">
                  <c:v>-2100.0000000000005</c:v>
                </c:pt>
                <c:pt idx="226">
                  <c:v>-1950.0000000000011</c:v>
                </c:pt>
                <c:pt idx="227">
                  <c:v>-1799.9999999999989</c:v>
                </c:pt>
                <c:pt idx="228">
                  <c:v>-1740.0000000000002</c:v>
                </c:pt>
                <c:pt idx="229">
                  <c:v>-1679.9999999999989</c:v>
                </c:pt>
                <c:pt idx="230">
                  <c:v>-1619.9999999999989</c:v>
                </c:pt>
                <c:pt idx="231">
                  <c:v>-1560.0000000000014</c:v>
                </c:pt>
                <c:pt idx="232">
                  <c:v>-1500</c:v>
                </c:pt>
                <c:pt idx="233">
                  <c:v>-1440</c:v>
                </c:pt>
                <c:pt idx="234">
                  <c:v>-1380.0000000000011</c:v>
                </c:pt>
                <c:pt idx="235">
                  <c:v>-1319.9999999999998</c:v>
                </c:pt>
                <c:pt idx="236">
                  <c:v>-1259.9999999999998</c:v>
                </c:pt>
                <c:pt idx="237">
                  <c:v>-1199.9999999999998</c:v>
                </c:pt>
                <c:pt idx="238">
                  <c:v>-959.99999999999955</c:v>
                </c:pt>
                <c:pt idx="239">
                  <c:v>-720.00000000000068</c:v>
                </c:pt>
                <c:pt idx="240">
                  <c:v>-944.99999999999989</c:v>
                </c:pt>
                <c:pt idx="241">
                  <c:v>-1169.9999999999998</c:v>
                </c:pt>
                <c:pt idx="242">
                  <c:v>-984.00000000000023</c:v>
                </c:pt>
                <c:pt idx="243">
                  <c:v>-798</c:v>
                </c:pt>
                <c:pt idx="244">
                  <c:v>-705.00000000000034</c:v>
                </c:pt>
                <c:pt idx="245">
                  <c:v>-611.99999999999989</c:v>
                </c:pt>
                <c:pt idx="246">
                  <c:v>-605.99999999999989</c:v>
                </c:pt>
                <c:pt idx="247">
                  <c:v>-599.99999999999989</c:v>
                </c:pt>
                <c:pt idx="248">
                  <c:v>-503.99999999999977</c:v>
                </c:pt>
                <c:pt idx="249">
                  <c:v>-408.00000000000034</c:v>
                </c:pt>
                <c:pt idx="250">
                  <c:v>-360</c:v>
                </c:pt>
                <c:pt idx="251">
                  <c:v>-311.99999999999994</c:v>
                </c:pt>
                <c:pt idx="252">
                  <c:v>-275.99999999999989</c:v>
                </c:pt>
                <c:pt idx="253">
                  <c:v>-239.99999999999989</c:v>
                </c:pt>
                <c:pt idx="254">
                  <c:v>-225.0000000000002</c:v>
                </c:pt>
                <c:pt idx="255">
                  <c:v>-210.0000000000002</c:v>
                </c:pt>
                <c:pt idx="256">
                  <c:v>-209.99999999999986</c:v>
                </c:pt>
                <c:pt idx="257">
                  <c:v>-209.99999999999986</c:v>
                </c:pt>
                <c:pt idx="258">
                  <c:v>-225.0000000000002</c:v>
                </c:pt>
                <c:pt idx="259">
                  <c:v>-239.99999999999989</c:v>
                </c:pt>
                <c:pt idx="260">
                  <c:v>-209.99999999999986</c:v>
                </c:pt>
                <c:pt idx="261">
                  <c:v>-180.00000000000017</c:v>
                </c:pt>
                <c:pt idx="262">
                  <c:v>-210.00000000000003</c:v>
                </c:pt>
                <c:pt idx="263">
                  <c:v>-240.00000000000006</c:v>
                </c:pt>
                <c:pt idx="264">
                  <c:v>-210.00000000000003</c:v>
                </c:pt>
                <c:pt idx="265">
                  <c:v>-180</c:v>
                </c:pt>
                <c:pt idx="266">
                  <c:v>-204.00000000000003</c:v>
                </c:pt>
                <c:pt idx="267">
                  <c:v>-227.99999999999986</c:v>
                </c:pt>
                <c:pt idx="268">
                  <c:v>-750</c:v>
                </c:pt>
                <c:pt idx="269">
                  <c:v>-1272.0000000000002</c:v>
                </c:pt>
                <c:pt idx="270">
                  <c:v>-186</c:v>
                </c:pt>
                <c:pt idx="271">
                  <c:v>900</c:v>
                </c:pt>
                <c:pt idx="272">
                  <c:v>396</c:v>
                </c:pt>
                <c:pt idx="273">
                  <c:v>-107.99999999999997</c:v>
                </c:pt>
                <c:pt idx="274">
                  <c:v>390</c:v>
                </c:pt>
                <c:pt idx="275">
                  <c:v>888</c:v>
                </c:pt>
                <c:pt idx="276">
                  <c:v>-51.000000000000043</c:v>
                </c:pt>
                <c:pt idx="277">
                  <c:v>-989.99999999999989</c:v>
                </c:pt>
                <c:pt idx="278">
                  <c:v>-494.99999999999994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15.000000000000014</c:v>
                </c:pt>
                <c:pt idx="291">
                  <c:v>29.999999999999986</c:v>
                </c:pt>
                <c:pt idx="292">
                  <c:v>14.999999999999972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15.000000000000014</c:v>
                </c:pt>
                <c:pt idx="301">
                  <c:v>30.000000000000028</c:v>
                </c:pt>
                <c:pt idx="302">
                  <c:v>15.000000000000014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14.999999999999972</c:v>
                </c:pt>
                <c:pt idx="307">
                  <c:v>29.999999999999986</c:v>
                </c:pt>
                <c:pt idx="308">
                  <c:v>15.000000000000014</c:v>
                </c:pt>
                <c:pt idx="309">
                  <c:v>0</c:v>
                </c:pt>
                <c:pt idx="310">
                  <c:v>15.000000000000014</c:v>
                </c:pt>
                <c:pt idx="311">
                  <c:v>29.999999999999986</c:v>
                </c:pt>
                <c:pt idx="312">
                  <c:v>14.999999999999972</c:v>
                </c:pt>
                <c:pt idx="313">
                  <c:v>0</c:v>
                </c:pt>
                <c:pt idx="314">
                  <c:v>15.000000000000014</c:v>
                </c:pt>
                <c:pt idx="315">
                  <c:v>30.000000000000028</c:v>
                </c:pt>
                <c:pt idx="316">
                  <c:v>15.000000000000014</c:v>
                </c:pt>
                <c:pt idx="317">
                  <c:v>0</c:v>
                </c:pt>
                <c:pt idx="318">
                  <c:v>15.000000000000014</c:v>
                </c:pt>
                <c:pt idx="319">
                  <c:v>30.000000000000028</c:v>
                </c:pt>
                <c:pt idx="320">
                  <c:v>15.000000000000014</c:v>
                </c:pt>
                <c:pt idx="321">
                  <c:v>0</c:v>
                </c:pt>
                <c:pt idx="322">
                  <c:v>14.999999999999931</c:v>
                </c:pt>
                <c:pt idx="323">
                  <c:v>29.999999999999943</c:v>
                </c:pt>
                <c:pt idx="324">
                  <c:v>15.000000000000014</c:v>
                </c:pt>
                <c:pt idx="325">
                  <c:v>0</c:v>
                </c:pt>
                <c:pt idx="326">
                  <c:v>15.000000000000014</c:v>
                </c:pt>
                <c:pt idx="327">
                  <c:v>30.000000000000028</c:v>
                </c:pt>
                <c:pt idx="328">
                  <c:v>15.000000000000014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15.000000000000014</c:v>
                </c:pt>
                <c:pt idx="333">
                  <c:v>30.000000000000028</c:v>
                </c:pt>
                <c:pt idx="334">
                  <c:v>29.999999999999943</c:v>
                </c:pt>
                <c:pt idx="335">
                  <c:v>29.999999999999943</c:v>
                </c:pt>
                <c:pt idx="336">
                  <c:v>15.000000000000014</c:v>
                </c:pt>
                <c:pt idx="337">
                  <c:v>0</c:v>
                </c:pt>
                <c:pt idx="338">
                  <c:v>15.000000000000014</c:v>
                </c:pt>
                <c:pt idx="339">
                  <c:v>30.000000000000028</c:v>
                </c:pt>
                <c:pt idx="340">
                  <c:v>30.000000000000028</c:v>
                </c:pt>
                <c:pt idx="341">
                  <c:v>30.000000000000028</c:v>
                </c:pt>
                <c:pt idx="342">
                  <c:v>15.000000000000014</c:v>
                </c:pt>
                <c:pt idx="343">
                  <c:v>0</c:v>
                </c:pt>
                <c:pt idx="344">
                  <c:v>14.999999999999931</c:v>
                </c:pt>
                <c:pt idx="345">
                  <c:v>29.999999999999943</c:v>
                </c:pt>
                <c:pt idx="346">
                  <c:v>30.000000000000028</c:v>
                </c:pt>
                <c:pt idx="347">
                  <c:v>30.000000000000028</c:v>
                </c:pt>
                <c:pt idx="348">
                  <c:v>15.000000000000014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15.000000000000014</c:v>
                </c:pt>
                <c:pt idx="353">
                  <c:v>30.000000000000028</c:v>
                </c:pt>
                <c:pt idx="354">
                  <c:v>15.000000000000014</c:v>
                </c:pt>
                <c:pt idx="355">
                  <c:v>0</c:v>
                </c:pt>
                <c:pt idx="356">
                  <c:v>14.999999999999931</c:v>
                </c:pt>
                <c:pt idx="357">
                  <c:v>29.999999999999943</c:v>
                </c:pt>
                <c:pt idx="358">
                  <c:v>30.000000000000028</c:v>
                </c:pt>
                <c:pt idx="359">
                  <c:v>15.000000000000014</c:v>
                </c:pt>
                <c:pt idx="36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9CC-4A17-82D5-B28AA4E0E4E7}"/>
            </c:ext>
          </c:extLst>
        </c:ser>
        <c:ser>
          <c:idx val="2"/>
          <c:order val="1"/>
          <c:tx>
            <c:strRef>
              <c:f>'Valve Vel'!$K$2</c:f>
              <c:strCache>
                <c:ptCount val="1"/>
                <c:pt idx="0">
                  <c:v>4000</c:v>
                </c:pt>
              </c:strCache>
            </c:strRef>
          </c:tx>
          <c:spPr>
            <a:ln w="22225" cap="rnd" cmpd="sng" algn="ctr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'Valve Vel'!$T$2:$T$362</c:f>
              <c:numCache>
                <c:formatCode>General</c:formatCode>
                <c:ptCount val="361"/>
                <c:pt idx="0">
                  <c:v>-180</c:v>
                </c:pt>
                <c:pt idx="1">
                  <c:v>-179</c:v>
                </c:pt>
                <c:pt idx="2">
                  <c:v>-178</c:v>
                </c:pt>
                <c:pt idx="3">
                  <c:v>-177</c:v>
                </c:pt>
                <c:pt idx="4">
                  <c:v>-176</c:v>
                </c:pt>
                <c:pt idx="5">
                  <c:v>-175</c:v>
                </c:pt>
                <c:pt idx="6">
                  <c:v>-174</c:v>
                </c:pt>
                <c:pt idx="7">
                  <c:v>-173</c:v>
                </c:pt>
                <c:pt idx="8">
                  <c:v>-172</c:v>
                </c:pt>
                <c:pt idx="9">
                  <c:v>-171</c:v>
                </c:pt>
                <c:pt idx="10">
                  <c:v>-170</c:v>
                </c:pt>
                <c:pt idx="11">
                  <c:v>-169</c:v>
                </c:pt>
                <c:pt idx="12">
                  <c:v>-168</c:v>
                </c:pt>
                <c:pt idx="13">
                  <c:v>-167</c:v>
                </c:pt>
                <c:pt idx="14">
                  <c:v>-166</c:v>
                </c:pt>
                <c:pt idx="15">
                  <c:v>-165</c:v>
                </c:pt>
                <c:pt idx="16">
                  <c:v>-164</c:v>
                </c:pt>
                <c:pt idx="17">
                  <c:v>-163</c:v>
                </c:pt>
                <c:pt idx="18">
                  <c:v>-162</c:v>
                </c:pt>
                <c:pt idx="19">
                  <c:v>-161</c:v>
                </c:pt>
                <c:pt idx="20">
                  <c:v>-160</c:v>
                </c:pt>
                <c:pt idx="21">
                  <c:v>-159</c:v>
                </c:pt>
                <c:pt idx="22">
                  <c:v>-158</c:v>
                </c:pt>
                <c:pt idx="23">
                  <c:v>-157</c:v>
                </c:pt>
                <c:pt idx="24">
                  <c:v>-156</c:v>
                </c:pt>
                <c:pt idx="25">
                  <c:v>-155</c:v>
                </c:pt>
                <c:pt idx="26">
                  <c:v>-154</c:v>
                </c:pt>
                <c:pt idx="27">
                  <c:v>-153</c:v>
                </c:pt>
                <c:pt idx="28">
                  <c:v>-152</c:v>
                </c:pt>
                <c:pt idx="29">
                  <c:v>-151</c:v>
                </c:pt>
                <c:pt idx="30">
                  <c:v>-150</c:v>
                </c:pt>
                <c:pt idx="31">
                  <c:v>-149</c:v>
                </c:pt>
                <c:pt idx="32">
                  <c:v>-148</c:v>
                </c:pt>
                <c:pt idx="33">
                  <c:v>-147</c:v>
                </c:pt>
                <c:pt idx="34">
                  <c:v>-146</c:v>
                </c:pt>
                <c:pt idx="35">
                  <c:v>-145</c:v>
                </c:pt>
                <c:pt idx="36">
                  <c:v>-144</c:v>
                </c:pt>
                <c:pt idx="37">
                  <c:v>-143</c:v>
                </c:pt>
                <c:pt idx="38">
                  <c:v>-142</c:v>
                </c:pt>
                <c:pt idx="39">
                  <c:v>-141</c:v>
                </c:pt>
                <c:pt idx="40">
                  <c:v>-140</c:v>
                </c:pt>
                <c:pt idx="41">
                  <c:v>-139</c:v>
                </c:pt>
                <c:pt idx="42">
                  <c:v>-138</c:v>
                </c:pt>
                <c:pt idx="43">
                  <c:v>-137</c:v>
                </c:pt>
                <c:pt idx="44">
                  <c:v>-136</c:v>
                </c:pt>
                <c:pt idx="45">
                  <c:v>-135</c:v>
                </c:pt>
                <c:pt idx="46">
                  <c:v>-134</c:v>
                </c:pt>
                <c:pt idx="47">
                  <c:v>-133</c:v>
                </c:pt>
                <c:pt idx="48">
                  <c:v>-132</c:v>
                </c:pt>
                <c:pt idx="49">
                  <c:v>-131</c:v>
                </c:pt>
                <c:pt idx="50">
                  <c:v>-130</c:v>
                </c:pt>
                <c:pt idx="51">
                  <c:v>-129</c:v>
                </c:pt>
                <c:pt idx="52">
                  <c:v>-128</c:v>
                </c:pt>
                <c:pt idx="53">
                  <c:v>-127</c:v>
                </c:pt>
                <c:pt idx="54">
                  <c:v>-126</c:v>
                </c:pt>
                <c:pt idx="55">
                  <c:v>-125</c:v>
                </c:pt>
                <c:pt idx="56">
                  <c:v>-124</c:v>
                </c:pt>
                <c:pt idx="57">
                  <c:v>-123</c:v>
                </c:pt>
                <c:pt idx="58">
                  <c:v>-122</c:v>
                </c:pt>
                <c:pt idx="59">
                  <c:v>-121</c:v>
                </c:pt>
                <c:pt idx="60">
                  <c:v>-120</c:v>
                </c:pt>
                <c:pt idx="61">
                  <c:v>-119</c:v>
                </c:pt>
                <c:pt idx="62">
                  <c:v>-118</c:v>
                </c:pt>
                <c:pt idx="63">
                  <c:v>-117</c:v>
                </c:pt>
                <c:pt idx="64">
                  <c:v>-116</c:v>
                </c:pt>
                <c:pt idx="65">
                  <c:v>-115</c:v>
                </c:pt>
                <c:pt idx="66">
                  <c:v>-114</c:v>
                </c:pt>
                <c:pt idx="67">
                  <c:v>-113</c:v>
                </c:pt>
                <c:pt idx="68">
                  <c:v>-112</c:v>
                </c:pt>
                <c:pt idx="69">
                  <c:v>-111</c:v>
                </c:pt>
                <c:pt idx="70">
                  <c:v>-110</c:v>
                </c:pt>
                <c:pt idx="71">
                  <c:v>-109</c:v>
                </c:pt>
                <c:pt idx="72">
                  <c:v>-108</c:v>
                </c:pt>
                <c:pt idx="73">
                  <c:v>-107</c:v>
                </c:pt>
                <c:pt idx="74">
                  <c:v>-106</c:v>
                </c:pt>
                <c:pt idx="75">
                  <c:v>-105</c:v>
                </c:pt>
                <c:pt idx="76">
                  <c:v>-104</c:v>
                </c:pt>
                <c:pt idx="77">
                  <c:v>-103</c:v>
                </c:pt>
                <c:pt idx="78">
                  <c:v>-102</c:v>
                </c:pt>
                <c:pt idx="79">
                  <c:v>-101</c:v>
                </c:pt>
                <c:pt idx="80">
                  <c:v>-100</c:v>
                </c:pt>
                <c:pt idx="81">
                  <c:v>-99</c:v>
                </c:pt>
                <c:pt idx="82">
                  <c:v>-98</c:v>
                </c:pt>
                <c:pt idx="83">
                  <c:v>-97</c:v>
                </c:pt>
                <c:pt idx="84">
                  <c:v>-96</c:v>
                </c:pt>
                <c:pt idx="85">
                  <c:v>-95</c:v>
                </c:pt>
                <c:pt idx="86">
                  <c:v>-94</c:v>
                </c:pt>
                <c:pt idx="87">
                  <c:v>-93</c:v>
                </c:pt>
                <c:pt idx="88">
                  <c:v>-92</c:v>
                </c:pt>
                <c:pt idx="89">
                  <c:v>-91</c:v>
                </c:pt>
                <c:pt idx="90">
                  <c:v>-90</c:v>
                </c:pt>
                <c:pt idx="91">
                  <c:v>-89</c:v>
                </c:pt>
                <c:pt idx="92">
                  <c:v>-88</c:v>
                </c:pt>
                <c:pt idx="93">
                  <c:v>-87</c:v>
                </c:pt>
                <c:pt idx="94">
                  <c:v>-86</c:v>
                </c:pt>
                <c:pt idx="95">
                  <c:v>-85</c:v>
                </c:pt>
                <c:pt idx="96">
                  <c:v>-84</c:v>
                </c:pt>
                <c:pt idx="97">
                  <c:v>-83</c:v>
                </c:pt>
                <c:pt idx="98">
                  <c:v>-82</c:v>
                </c:pt>
                <c:pt idx="99">
                  <c:v>-81</c:v>
                </c:pt>
                <c:pt idx="100">
                  <c:v>-80</c:v>
                </c:pt>
                <c:pt idx="101">
                  <c:v>-79</c:v>
                </c:pt>
                <c:pt idx="102">
                  <c:v>-78</c:v>
                </c:pt>
                <c:pt idx="103">
                  <c:v>-77</c:v>
                </c:pt>
                <c:pt idx="104">
                  <c:v>-76</c:v>
                </c:pt>
                <c:pt idx="105">
                  <c:v>-75</c:v>
                </c:pt>
                <c:pt idx="106">
                  <c:v>-74</c:v>
                </c:pt>
                <c:pt idx="107">
                  <c:v>-73</c:v>
                </c:pt>
                <c:pt idx="108">
                  <c:v>-72</c:v>
                </c:pt>
                <c:pt idx="109">
                  <c:v>-71</c:v>
                </c:pt>
                <c:pt idx="110">
                  <c:v>-70</c:v>
                </c:pt>
                <c:pt idx="111">
                  <c:v>-69</c:v>
                </c:pt>
                <c:pt idx="112">
                  <c:v>-68</c:v>
                </c:pt>
                <c:pt idx="113">
                  <c:v>-67</c:v>
                </c:pt>
                <c:pt idx="114">
                  <c:v>-66</c:v>
                </c:pt>
                <c:pt idx="115">
                  <c:v>-65</c:v>
                </c:pt>
                <c:pt idx="116">
                  <c:v>-64</c:v>
                </c:pt>
                <c:pt idx="117">
                  <c:v>-63</c:v>
                </c:pt>
                <c:pt idx="118">
                  <c:v>-62</c:v>
                </c:pt>
                <c:pt idx="119">
                  <c:v>-61</c:v>
                </c:pt>
                <c:pt idx="120">
                  <c:v>-60</c:v>
                </c:pt>
                <c:pt idx="121">
                  <c:v>-59</c:v>
                </c:pt>
                <c:pt idx="122">
                  <c:v>-58</c:v>
                </c:pt>
                <c:pt idx="123">
                  <c:v>-57</c:v>
                </c:pt>
                <c:pt idx="124">
                  <c:v>-56</c:v>
                </c:pt>
                <c:pt idx="125">
                  <c:v>-55</c:v>
                </c:pt>
                <c:pt idx="126">
                  <c:v>-54</c:v>
                </c:pt>
                <c:pt idx="127">
                  <c:v>-53</c:v>
                </c:pt>
                <c:pt idx="128">
                  <c:v>-52</c:v>
                </c:pt>
                <c:pt idx="129">
                  <c:v>-51</c:v>
                </c:pt>
                <c:pt idx="130">
                  <c:v>-50</c:v>
                </c:pt>
                <c:pt idx="131">
                  <c:v>-49</c:v>
                </c:pt>
                <c:pt idx="132">
                  <c:v>-48</c:v>
                </c:pt>
                <c:pt idx="133">
                  <c:v>-47</c:v>
                </c:pt>
                <c:pt idx="134">
                  <c:v>-46</c:v>
                </c:pt>
                <c:pt idx="135">
                  <c:v>-45</c:v>
                </c:pt>
                <c:pt idx="136">
                  <c:v>-44</c:v>
                </c:pt>
                <c:pt idx="137">
                  <c:v>-43</c:v>
                </c:pt>
                <c:pt idx="138">
                  <c:v>-42</c:v>
                </c:pt>
                <c:pt idx="139">
                  <c:v>-41</c:v>
                </c:pt>
                <c:pt idx="140">
                  <c:v>-40</c:v>
                </c:pt>
                <c:pt idx="141">
                  <c:v>-39</c:v>
                </c:pt>
                <c:pt idx="142">
                  <c:v>-38</c:v>
                </c:pt>
                <c:pt idx="143">
                  <c:v>-37</c:v>
                </c:pt>
                <c:pt idx="144">
                  <c:v>-36</c:v>
                </c:pt>
                <c:pt idx="145">
                  <c:v>-35</c:v>
                </c:pt>
                <c:pt idx="146">
                  <c:v>-34</c:v>
                </c:pt>
                <c:pt idx="147">
                  <c:v>-33</c:v>
                </c:pt>
                <c:pt idx="148">
                  <c:v>-32</c:v>
                </c:pt>
                <c:pt idx="149">
                  <c:v>-31</c:v>
                </c:pt>
                <c:pt idx="150">
                  <c:v>-30</c:v>
                </c:pt>
                <c:pt idx="151">
                  <c:v>-29</c:v>
                </c:pt>
                <c:pt idx="152">
                  <c:v>-28</c:v>
                </c:pt>
                <c:pt idx="153">
                  <c:v>-27</c:v>
                </c:pt>
                <c:pt idx="154">
                  <c:v>-26</c:v>
                </c:pt>
                <c:pt idx="155">
                  <c:v>-25</c:v>
                </c:pt>
                <c:pt idx="156">
                  <c:v>-24</c:v>
                </c:pt>
                <c:pt idx="157">
                  <c:v>-23</c:v>
                </c:pt>
                <c:pt idx="158">
                  <c:v>-22</c:v>
                </c:pt>
                <c:pt idx="159">
                  <c:v>-21</c:v>
                </c:pt>
                <c:pt idx="160">
                  <c:v>-20</c:v>
                </c:pt>
                <c:pt idx="161">
                  <c:v>-19</c:v>
                </c:pt>
                <c:pt idx="162">
                  <c:v>-18</c:v>
                </c:pt>
                <c:pt idx="163">
                  <c:v>-17</c:v>
                </c:pt>
                <c:pt idx="164">
                  <c:v>-16</c:v>
                </c:pt>
                <c:pt idx="165">
                  <c:v>-15</c:v>
                </c:pt>
                <c:pt idx="166">
                  <c:v>-14</c:v>
                </c:pt>
                <c:pt idx="167">
                  <c:v>-13</c:v>
                </c:pt>
                <c:pt idx="168">
                  <c:v>-12</c:v>
                </c:pt>
                <c:pt idx="169">
                  <c:v>-11</c:v>
                </c:pt>
                <c:pt idx="170">
                  <c:v>-10</c:v>
                </c:pt>
                <c:pt idx="171">
                  <c:v>-9</c:v>
                </c:pt>
                <c:pt idx="172">
                  <c:v>-8</c:v>
                </c:pt>
                <c:pt idx="173">
                  <c:v>-7</c:v>
                </c:pt>
                <c:pt idx="174">
                  <c:v>-6</c:v>
                </c:pt>
                <c:pt idx="175">
                  <c:v>-5</c:v>
                </c:pt>
                <c:pt idx="176">
                  <c:v>-4</c:v>
                </c:pt>
                <c:pt idx="177">
                  <c:v>-3</c:v>
                </c:pt>
                <c:pt idx="178">
                  <c:v>-2</c:v>
                </c:pt>
                <c:pt idx="179">
                  <c:v>-1</c:v>
                </c:pt>
                <c:pt idx="180">
                  <c:v>0</c:v>
                </c:pt>
                <c:pt idx="181">
                  <c:v>1</c:v>
                </c:pt>
                <c:pt idx="182">
                  <c:v>2</c:v>
                </c:pt>
                <c:pt idx="183">
                  <c:v>3</c:v>
                </c:pt>
                <c:pt idx="184">
                  <c:v>4</c:v>
                </c:pt>
                <c:pt idx="185">
                  <c:v>5</c:v>
                </c:pt>
                <c:pt idx="186">
                  <c:v>6</c:v>
                </c:pt>
                <c:pt idx="187">
                  <c:v>7</c:v>
                </c:pt>
                <c:pt idx="188">
                  <c:v>8</c:v>
                </c:pt>
                <c:pt idx="189">
                  <c:v>9</c:v>
                </c:pt>
                <c:pt idx="190">
                  <c:v>10</c:v>
                </c:pt>
                <c:pt idx="191">
                  <c:v>11</c:v>
                </c:pt>
                <c:pt idx="192">
                  <c:v>12</c:v>
                </c:pt>
                <c:pt idx="193">
                  <c:v>13</c:v>
                </c:pt>
                <c:pt idx="194">
                  <c:v>14</c:v>
                </c:pt>
                <c:pt idx="195">
                  <c:v>15</c:v>
                </c:pt>
                <c:pt idx="196">
                  <c:v>16</c:v>
                </c:pt>
                <c:pt idx="197">
                  <c:v>17</c:v>
                </c:pt>
                <c:pt idx="198">
                  <c:v>18</c:v>
                </c:pt>
                <c:pt idx="199">
                  <c:v>19</c:v>
                </c:pt>
                <c:pt idx="200">
                  <c:v>20</c:v>
                </c:pt>
                <c:pt idx="201">
                  <c:v>21</c:v>
                </c:pt>
                <c:pt idx="202">
                  <c:v>22</c:v>
                </c:pt>
                <c:pt idx="203">
                  <c:v>23</c:v>
                </c:pt>
                <c:pt idx="204">
                  <c:v>24</c:v>
                </c:pt>
                <c:pt idx="205">
                  <c:v>25</c:v>
                </c:pt>
                <c:pt idx="206">
                  <c:v>26</c:v>
                </c:pt>
                <c:pt idx="207">
                  <c:v>27</c:v>
                </c:pt>
                <c:pt idx="208">
                  <c:v>28</c:v>
                </c:pt>
                <c:pt idx="209">
                  <c:v>29</c:v>
                </c:pt>
                <c:pt idx="210">
                  <c:v>30</c:v>
                </c:pt>
                <c:pt idx="211">
                  <c:v>31</c:v>
                </c:pt>
                <c:pt idx="212">
                  <c:v>32</c:v>
                </c:pt>
                <c:pt idx="213">
                  <c:v>33</c:v>
                </c:pt>
                <c:pt idx="214">
                  <c:v>34</c:v>
                </c:pt>
                <c:pt idx="215">
                  <c:v>35</c:v>
                </c:pt>
                <c:pt idx="216">
                  <c:v>36</c:v>
                </c:pt>
                <c:pt idx="217">
                  <c:v>37</c:v>
                </c:pt>
                <c:pt idx="218">
                  <c:v>38</c:v>
                </c:pt>
                <c:pt idx="219">
                  <c:v>39</c:v>
                </c:pt>
                <c:pt idx="220">
                  <c:v>40</c:v>
                </c:pt>
                <c:pt idx="221">
                  <c:v>41</c:v>
                </c:pt>
                <c:pt idx="222">
                  <c:v>42</c:v>
                </c:pt>
                <c:pt idx="223">
                  <c:v>43</c:v>
                </c:pt>
                <c:pt idx="224">
                  <c:v>44</c:v>
                </c:pt>
                <c:pt idx="225">
                  <c:v>45</c:v>
                </c:pt>
                <c:pt idx="226">
                  <c:v>46</c:v>
                </c:pt>
                <c:pt idx="227">
                  <c:v>47</c:v>
                </c:pt>
                <c:pt idx="228">
                  <c:v>48</c:v>
                </c:pt>
                <c:pt idx="229">
                  <c:v>49</c:v>
                </c:pt>
                <c:pt idx="230">
                  <c:v>50</c:v>
                </c:pt>
                <c:pt idx="231">
                  <c:v>51</c:v>
                </c:pt>
                <c:pt idx="232">
                  <c:v>52</c:v>
                </c:pt>
                <c:pt idx="233">
                  <c:v>53</c:v>
                </c:pt>
                <c:pt idx="234">
                  <c:v>54</c:v>
                </c:pt>
                <c:pt idx="235">
                  <c:v>55</c:v>
                </c:pt>
                <c:pt idx="236">
                  <c:v>56</c:v>
                </c:pt>
                <c:pt idx="237">
                  <c:v>57</c:v>
                </c:pt>
                <c:pt idx="238">
                  <c:v>58</c:v>
                </c:pt>
                <c:pt idx="239">
                  <c:v>59</c:v>
                </c:pt>
                <c:pt idx="240">
                  <c:v>60</c:v>
                </c:pt>
                <c:pt idx="241">
                  <c:v>61</c:v>
                </c:pt>
                <c:pt idx="242">
                  <c:v>62</c:v>
                </c:pt>
                <c:pt idx="243">
                  <c:v>63</c:v>
                </c:pt>
                <c:pt idx="244">
                  <c:v>64</c:v>
                </c:pt>
                <c:pt idx="245">
                  <c:v>65</c:v>
                </c:pt>
                <c:pt idx="246">
                  <c:v>66</c:v>
                </c:pt>
                <c:pt idx="247">
                  <c:v>67</c:v>
                </c:pt>
                <c:pt idx="248">
                  <c:v>68</c:v>
                </c:pt>
                <c:pt idx="249">
                  <c:v>69</c:v>
                </c:pt>
                <c:pt idx="250">
                  <c:v>70</c:v>
                </c:pt>
                <c:pt idx="251">
                  <c:v>71</c:v>
                </c:pt>
                <c:pt idx="252">
                  <c:v>72</c:v>
                </c:pt>
                <c:pt idx="253">
                  <c:v>73</c:v>
                </c:pt>
                <c:pt idx="254">
                  <c:v>74</c:v>
                </c:pt>
                <c:pt idx="255">
                  <c:v>75</c:v>
                </c:pt>
                <c:pt idx="256">
                  <c:v>76</c:v>
                </c:pt>
                <c:pt idx="257">
                  <c:v>77</c:v>
                </c:pt>
                <c:pt idx="258">
                  <c:v>78</c:v>
                </c:pt>
                <c:pt idx="259">
                  <c:v>79</c:v>
                </c:pt>
                <c:pt idx="260">
                  <c:v>80</c:v>
                </c:pt>
                <c:pt idx="261">
                  <c:v>81</c:v>
                </c:pt>
                <c:pt idx="262">
                  <c:v>82</c:v>
                </c:pt>
                <c:pt idx="263">
                  <c:v>83</c:v>
                </c:pt>
                <c:pt idx="264">
                  <c:v>84</c:v>
                </c:pt>
                <c:pt idx="265">
                  <c:v>85</c:v>
                </c:pt>
                <c:pt idx="266">
                  <c:v>86</c:v>
                </c:pt>
                <c:pt idx="267">
                  <c:v>87</c:v>
                </c:pt>
                <c:pt idx="268">
                  <c:v>88</c:v>
                </c:pt>
                <c:pt idx="269">
                  <c:v>89</c:v>
                </c:pt>
                <c:pt idx="270">
                  <c:v>90</c:v>
                </c:pt>
                <c:pt idx="271">
                  <c:v>91</c:v>
                </c:pt>
                <c:pt idx="272">
                  <c:v>92</c:v>
                </c:pt>
                <c:pt idx="273">
                  <c:v>93</c:v>
                </c:pt>
                <c:pt idx="274">
                  <c:v>94</c:v>
                </c:pt>
                <c:pt idx="275">
                  <c:v>95</c:v>
                </c:pt>
                <c:pt idx="276">
                  <c:v>96</c:v>
                </c:pt>
                <c:pt idx="277">
                  <c:v>97</c:v>
                </c:pt>
                <c:pt idx="278">
                  <c:v>98</c:v>
                </c:pt>
                <c:pt idx="279">
                  <c:v>99</c:v>
                </c:pt>
                <c:pt idx="280">
                  <c:v>100</c:v>
                </c:pt>
                <c:pt idx="281">
                  <c:v>101</c:v>
                </c:pt>
                <c:pt idx="282">
                  <c:v>102</c:v>
                </c:pt>
                <c:pt idx="283">
                  <c:v>103</c:v>
                </c:pt>
                <c:pt idx="284">
                  <c:v>104</c:v>
                </c:pt>
                <c:pt idx="285">
                  <c:v>105</c:v>
                </c:pt>
                <c:pt idx="286">
                  <c:v>106</c:v>
                </c:pt>
                <c:pt idx="287">
                  <c:v>107</c:v>
                </c:pt>
                <c:pt idx="288">
                  <c:v>108</c:v>
                </c:pt>
                <c:pt idx="289">
                  <c:v>109</c:v>
                </c:pt>
                <c:pt idx="290">
                  <c:v>110</c:v>
                </c:pt>
                <c:pt idx="291">
                  <c:v>111</c:v>
                </c:pt>
                <c:pt idx="292">
                  <c:v>112</c:v>
                </c:pt>
                <c:pt idx="293">
                  <c:v>113</c:v>
                </c:pt>
                <c:pt idx="294">
                  <c:v>114</c:v>
                </c:pt>
                <c:pt idx="295">
                  <c:v>115</c:v>
                </c:pt>
                <c:pt idx="296">
                  <c:v>116</c:v>
                </c:pt>
                <c:pt idx="297">
                  <c:v>117</c:v>
                </c:pt>
                <c:pt idx="298">
                  <c:v>118</c:v>
                </c:pt>
                <c:pt idx="299">
                  <c:v>119</c:v>
                </c:pt>
                <c:pt idx="300">
                  <c:v>120</c:v>
                </c:pt>
                <c:pt idx="301">
                  <c:v>121</c:v>
                </c:pt>
                <c:pt idx="302">
                  <c:v>122</c:v>
                </c:pt>
                <c:pt idx="303">
                  <c:v>123</c:v>
                </c:pt>
                <c:pt idx="304">
                  <c:v>124</c:v>
                </c:pt>
                <c:pt idx="305">
                  <c:v>125</c:v>
                </c:pt>
                <c:pt idx="306">
                  <c:v>126</c:v>
                </c:pt>
                <c:pt idx="307">
                  <c:v>127</c:v>
                </c:pt>
                <c:pt idx="308">
                  <c:v>128</c:v>
                </c:pt>
                <c:pt idx="309">
                  <c:v>129</c:v>
                </c:pt>
                <c:pt idx="310">
                  <c:v>130</c:v>
                </c:pt>
                <c:pt idx="311">
                  <c:v>131</c:v>
                </c:pt>
                <c:pt idx="312">
                  <c:v>132</c:v>
                </c:pt>
                <c:pt idx="313">
                  <c:v>133</c:v>
                </c:pt>
                <c:pt idx="314">
                  <c:v>134</c:v>
                </c:pt>
                <c:pt idx="315">
                  <c:v>135</c:v>
                </c:pt>
                <c:pt idx="316">
                  <c:v>136</c:v>
                </c:pt>
                <c:pt idx="317">
                  <c:v>137</c:v>
                </c:pt>
                <c:pt idx="318">
                  <c:v>138</c:v>
                </c:pt>
                <c:pt idx="319">
                  <c:v>139</c:v>
                </c:pt>
                <c:pt idx="320">
                  <c:v>140</c:v>
                </c:pt>
                <c:pt idx="321">
                  <c:v>141</c:v>
                </c:pt>
                <c:pt idx="322">
                  <c:v>142</c:v>
                </c:pt>
                <c:pt idx="323">
                  <c:v>143</c:v>
                </c:pt>
                <c:pt idx="324">
                  <c:v>144</c:v>
                </c:pt>
                <c:pt idx="325">
                  <c:v>145</c:v>
                </c:pt>
                <c:pt idx="326">
                  <c:v>146</c:v>
                </c:pt>
                <c:pt idx="327">
                  <c:v>147</c:v>
                </c:pt>
                <c:pt idx="328">
                  <c:v>148</c:v>
                </c:pt>
                <c:pt idx="329">
                  <c:v>149</c:v>
                </c:pt>
                <c:pt idx="330">
                  <c:v>150</c:v>
                </c:pt>
                <c:pt idx="331">
                  <c:v>151</c:v>
                </c:pt>
                <c:pt idx="332">
                  <c:v>152</c:v>
                </c:pt>
                <c:pt idx="333">
                  <c:v>153</c:v>
                </c:pt>
                <c:pt idx="334">
                  <c:v>154</c:v>
                </c:pt>
                <c:pt idx="335">
                  <c:v>155</c:v>
                </c:pt>
                <c:pt idx="336">
                  <c:v>156</c:v>
                </c:pt>
                <c:pt idx="337">
                  <c:v>157</c:v>
                </c:pt>
                <c:pt idx="338">
                  <c:v>158</c:v>
                </c:pt>
                <c:pt idx="339">
                  <c:v>159</c:v>
                </c:pt>
                <c:pt idx="340">
                  <c:v>160</c:v>
                </c:pt>
                <c:pt idx="341">
                  <c:v>161</c:v>
                </c:pt>
                <c:pt idx="342">
                  <c:v>162</c:v>
                </c:pt>
                <c:pt idx="343">
                  <c:v>163</c:v>
                </c:pt>
                <c:pt idx="344">
                  <c:v>164</c:v>
                </c:pt>
                <c:pt idx="345">
                  <c:v>165</c:v>
                </c:pt>
                <c:pt idx="346">
                  <c:v>166</c:v>
                </c:pt>
                <c:pt idx="347">
                  <c:v>167</c:v>
                </c:pt>
                <c:pt idx="348">
                  <c:v>168</c:v>
                </c:pt>
                <c:pt idx="349">
                  <c:v>169</c:v>
                </c:pt>
                <c:pt idx="350">
                  <c:v>170</c:v>
                </c:pt>
                <c:pt idx="351">
                  <c:v>171</c:v>
                </c:pt>
                <c:pt idx="352">
                  <c:v>172</c:v>
                </c:pt>
                <c:pt idx="353">
                  <c:v>173</c:v>
                </c:pt>
                <c:pt idx="354">
                  <c:v>174</c:v>
                </c:pt>
                <c:pt idx="355">
                  <c:v>175</c:v>
                </c:pt>
                <c:pt idx="356">
                  <c:v>176</c:v>
                </c:pt>
                <c:pt idx="357">
                  <c:v>177</c:v>
                </c:pt>
                <c:pt idx="358">
                  <c:v>178</c:v>
                </c:pt>
                <c:pt idx="359">
                  <c:v>179</c:v>
                </c:pt>
                <c:pt idx="360">
                  <c:v>180</c:v>
                </c:pt>
              </c:numCache>
            </c:numRef>
          </c:cat>
          <c:val>
            <c:numRef>
              <c:f>'Valve Vel'!$K$3:$K$363</c:f>
              <c:numCache>
                <c:formatCode>General</c:formatCode>
                <c:ptCount val="361"/>
                <c:pt idx="0">
                  <c:v>0</c:v>
                </c:pt>
                <c:pt idx="1">
                  <c:v>1500</c:v>
                </c:pt>
                <c:pt idx="2">
                  <c:v>30.000000000000028</c:v>
                </c:pt>
                <c:pt idx="3">
                  <c:v>60.000000000000057</c:v>
                </c:pt>
                <c:pt idx="4">
                  <c:v>54.00000000000005</c:v>
                </c:pt>
                <c:pt idx="5">
                  <c:v>48.000000000000043</c:v>
                </c:pt>
                <c:pt idx="6">
                  <c:v>30.000000000000028</c:v>
                </c:pt>
                <c:pt idx="7">
                  <c:v>12.000000000000011</c:v>
                </c:pt>
                <c:pt idx="8">
                  <c:v>12.000000000000011</c:v>
                </c:pt>
                <c:pt idx="9">
                  <c:v>12.000000000000011</c:v>
                </c:pt>
                <c:pt idx="10">
                  <c:v>30.000000000000028</c:v>
                </c:pt>
                <c:pt idx="11">
                  <c:v>48.000000000000043</c:v>
                </c:pt>
                <c:pt idx="12">
                  <c:v>47.999999999999709</c:v>
                </c:pt>
                <c:pt idx="13">
                  <c:v>47.999999999999709</c:v>
                </c:pt>
                <c:pt idx="14">
                  <c:v>30.000000000000028</c:v>
                </c:pt>
                <c:pt idx="15">
                  <c:v>12.000000000000011</c:v>
                </c:pt>
                <c:pt idx="16">
                  <c:v>30.000000000000028</c:v>
                </c:pt>
                <c:pt idx="17">
                  <c:v>48.000000000000043</c:v>
                </c:pt>
                <c:pt idx="18">
                  <c:v>36.000000000000028</c:v>
                </c:pt>
                <c:pt idx="19">
                  <c:v>24.000000000000021</c:v>
                </c:pt>
                <c:pt idx="20">
                  <c:v>30.000000000000028</c:v>
                </c:pt>
                <c:pt idx="21">
                  <c:v>36.000000000000028</c:v>
                </c:pt>
                <c:pt idx="22">
                  <c:v>24.000000000000021</c:v>
                </c:pt>
                <c:pt idx="23">
                  <c:v>12.000000000000011</c:v>
                </c:pt>
                <c:pt idx="24">
                  <c:v>18.000000000000014</c:v>
                </c:pt>
                <c:pt idx="25">
                  <c:v>24.000000000000021</c:v>
                </c:pt>
                <c:pt idx="26">
                  <c:v>54.00000000000005</c:v>
                </c:pt>
                <c:pt idx="27">
                  <c:v>84.000000000000071</c:v>
                </c:pt>
                <c:pt idx="28">
                  <c:v>48.000000000000043</c:v>
                </c:pt>
                <c:pt idx="29">
                  <c:v>12.000000000000011</c:v>
                </c:pt>
                <c:pt idx="30">
                  <c:v>30.000000000000028</c:v>
                </c:pt>
                <c:pt idx="31">
                  <c:v>48.000000000000043</c:v>
                </c:pt>
                <c:pt idx="32">
                  <c:v>48.000000000000043</c:v>
                </c:pt>
                <c:pt idx="33">
                  <c:v>47.999999999999709</c:v>
                </c:pt>
                <c:pt idx="34">
                  <c:v>35.999999999999702</c:v>
                </c:pt>
                <c:pt idx="35">
                  <c:v>24.000000000000021</c:v>
                </c:pt>
                <c:pt idx="36">
                  <c:v>12.000000000000011</c:v>
                </c:pt>
                <c:pt idx="37">
                  <c:v>0</c:v>
                </c:pt>
                <c:pt idx="38">
                  <c:v>12.000000000000011</c:v>
                </c:pt>
                <c:pt idx="39">
                  <c:v>24.000000000000021</c:v>
                </c:pt>
                <c:pt idx="40">
                  <c:v>24.000000000000021</c:v>
                </c:pt>
                <c:pt idx="41">
                  <c:v>24.000000000000021</c:v>
                </c:pt>
                <c:pt idx="42">
                  <c:v>36.000000000000028</c:v>
                </c:pt>
                <c:pt idx="43">
                  <c:v>48.000000000000043</c:v>
                </c:pt>
                <c:pt idx="44">
                  <c:v>36.000000000000028</c:v>
                </c:pt>
                <c:pt idx="45">
                  <c:v>24.000000000000021</c:v>
                </c:pt>
                <c:pt idx="46">
                  <c:v>12.000000000000011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30.000000000000028</c:v>
                </c:pt>
                <c:pt idx="51">
                  <c:v>60.000000000000057</c:v>
                </c:pt>
                <c:pt idx="52">
                  <c:v>48.000000000000043</c:v>
                </c:pt>
                <c:pt idx="53">
                  <c:v>36.000000000000028</c:v>
                </c:pt>
                <c:pt idx="54">
                  <c:v>30.000000000000028</c:v>
                </c:pt>
                <c:pt idx="55">
                  <c:v>24.000000000000021</c:v>
                </c:pt>
                <c:pt idx="56">
                  <c:v>3912</c:v>
                </c:pt>
                <c:pt idx="57">
                  <c:v>7799.9999999999991</c:v>
                </c:pt>
                <c:pt idx="58">
                  <c:v>29.999999999999361</c:v>
                </c:pt>
                <c:pt idx="59">
                  <c:v>-7740</c:v>
                </c:pt>
                <c:pt idx="60">
                  <c:v>-3845.9999999999995</c:v>
                </c:pt>
                <c:pt idx="61">
                  <c:v>47.999999999999709</c:v>
                </c:pt>
                <c:pt idx="62">
                  <c:v>23.999999999999687</c:v>
                </c:pt>
                <c:pt idx="63">
                  <c:v>0</c:v>
                </c:pt>
                <c:pt idx="64">
                  <c:v>6.0000000000000053</c:v>
                </c:pt>
                <c:pt idx="65">
                  <c:v>12.000000000000011</c:v>
                </c:pt>
                <c:pt idx="66">
                  <c:v>6.0000000000000053</c:v>
                </c:pt>
                <c:pt idx="67">
                  <c:v>0</c:v>
                </c:pt>
                <c:pt idx="68">
                  <c:v>12.000000000000011</c:v>
                </c:pt>
                <c:pt idx="69">
                  <c:v>24.000000000000021</c:v>
                </c:pt>
                <c:pt idx="70">
                  <c:v>12.000000000000011</c:v>
                </c:pt>
                <c:pt idx="71">
                  <c:v>0</c:v>
                </c:pt>
                <c:pt idx="72">
                  <c:v>12.000000000000011</c:v>
                </c:pt>
                <c:pt idx="73">
                  <c:v>24.000000000000021</c:v>
                </c:pt>
                <c:pt idx="74">
                  <c:v>24.000000000000021</c:v>
                </c:pt>
                <c:pt idx="75">
                  <c:v>24.000000000000021</c:v>
                </c:pt>
                <c:pt idx="76">
                  <c:v>30.000000000000028</c:v>
                </c:pt>
                <c:pt idx="77">
                  <c:v>36.000000000000028</c:v>
                </c:pt>
                <c:pt idx="78">
                  <c:v>24.000000000000021</c:v>
                </c:pt>
                <c:pt idx="79">
                  <c:v>12.000000000000011</c:v>
                </c:pt>
                <c:pt idx="80">
                  <c:v>6.0000000000000053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-12.000000000000011</c:v>
                </c:pt>
                <c:pt idx="109">
                  <c:v>-24.000000000000021</c:v>
                </c:pt>
                <c:pt idx="110">
                  <c:v>-12.000000000000011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6.0000000000000053</c:v>
                </c:pt>
                <c:pt idx="115">
                  <c:v>12.000000000000011</c:v>
                </c:pt>
                <c:pt idx="116">
                  <c:v>132.00000000000011</c:v>
                </c:pt>
                <c:pt idx="117">
                  <c:v>251.99999999999989</c:v>
                </c:pt>
                <c:pt idx="118">
                  <c:v>185.99999999999983</c:v>
                </c:pt>
                <c:pt idx="119">
                  <c:v>120.00000000000011</c:v>
                </c:pt>
                <c:pt idx="120">
                  <c:v>240.00000000000023</c:v>
                </c:pt>
                <c:pt idx="121">
                  <c:v>360.00000000000034</c:v>
                </c:pt>
                <c:pt idx="122">
                  <c:v>353.99999999999966</c:v>
                </c:pt>
                <c:pt idx="123">
                  <c:v>347.99999999999966</c:v>
                </c:pt>
                <c:pt idx="124">
                  <c:v>366.00000000000034</c:v>
                </c:pt>
                <c:pt idx="125">
                  <c:v>384.00000000000034</c:v>
                </c:pt>
                <c:pt idx="126">
                  <c:v>413.99999999999972</c:v>
                </c:pt>
                <c:pt idx="127">
                  <c:v>443.99999999999972</c:v>
                </c:pt>
                <c:pt idx="128">
                  <c:v>402.00000000000034</c:v>
                </c:pt>
                <c:pt idx="129">
                  <c:v>360.00000000000034</c:v>
                </c:pt>
                <c:pt idx="130">
                  <c:v>371.99999999999966</c:v>
                </c:pt>
                <c:pt idx="131">
                  <c:v>383.99999999999966</c:v>
                </c:pt>
                <c:pt idx="132">
                  <c:v>384.00000000000034</c:v>
                </c:pt>
                <c:pt idx="133">
                  <c:v>384.00000000000034</c:v>
                </c:pt>
                <c:pt idx="134">
                  <c:v>389.99999999999966</c:v>
                </c:pt>
                <c:pt idx="135">
                  <c:v>395.99999999999966</c:v>
                </c:pt>
                <c:pt idx="136">
                  <c:v>407.99999999999972</c:v>
                </c:pt>
                <c:pt idx="137">
                  <c:v>420.0000000000004</c:v>
                </c:pt>
                <c:pt idx="138">
                  <c:v>420.0000000000004</c:v>
                </c:pt>
                <c:pt idx="139">
                  <c:v>419.99999999999903</c:v>
                </c:pt>
                <c:pt idx="140">
                  <c:v>420.0000000000004</c:v>
                </c:pt>
                <c:pt idx="141">
                  <c:v>420.0000000000004</c:v>
                </c:pt>
                <c:pt idx="142">
                  <c:v>449.99999999999972</c:v>
                </c:pt>
                <c:pt idx="143">
                  <c:v>480.00000000000045</c:v>
                </c:pt>
                <c:pt idx="144">
                  <c:v>552.00000000000045</c:v>
                </c:pt>
                <c:pt idx="145">
                  <c:v>623.9999999999992</c:v>
                </c:pt>
                <c:pt idx="146">
                  <c:v>719.99999999999932</c:v>
                </c:pt>
                <c:pt idx="147">
                  <c:v>816.00000000000068</c:v>
                </c:pt>
                <c:pt idx="148">
                  <c:v>918.00000000000011</c:v>
                </c:pt>
                <c:pt idx="149">
                  <c:v>1019.9999999999995</c:v>
                </c:pt>
                <c:pt idx="150">
                  <c:v>1110.0000000000002</c:v>
                </c:pt>
                <c:pt idx="151">
                  <c:v>1199.9999999999998</c:v>
                </c:pt>
                <c:pt idx="152">
                  <c:v>1349.9999999999991</c:v>
                </c:pt>
                <c:pt idx="153">
                  <c:v>1500</c:v>
                </c:pt>
                <c:pt idx="154">
                  <c:v>1620</c:v>
                </c:pt>
                <c:pt idx="155">
                  <c:v>1740.0000000000002</c:v>
                </c:pt>
                <c:pt idx="156">
                  <c:v>1920.0000000000018</c:v>
                </c:pt>
                <c:pt idx="157">
                  <c:v>2100.0000000000005</c:v>
                </c:pt>
                <c:pt idx="158">
                  <c:v>2309.9999999999986</c:v>
                </c:pt>
                <c:pt idx="159">
                  <c:v>2519.9999999999995</c:v>
                </c:pt>
                <c:pt idx="160">
                  <c:v>2519.9999999999995</c:v>
                </c:pt>
                <c:pt idx="161">
                  <c:v>2519.9999999999995</c:v>
                </c:pt>
                <c:pt idx="162">
                  <c:v>2687.9999999999995</c:v>
                </c:pt>
                <c:pt idx="163">
                  <c:v>2856</c:v>
                </c:pt>
                <c:pt idx="164">
                  <c:v>3060.0000000000014</c:v>
                </c:pt>
                <c:pt idx="165">
                  <c:v>3264.0000000000027</c:v>
                </c:pt>
                <c:pt idx="166">
                  <c:v>3432.0000000000005</c:v>
                </c:pt>
                <c:pt idx="167">
                  <c:v>3599.9999999999977</c:v>
                </c:pt>
                <c:pt idx="168">
                  <c:v>3779.9999999999995</c:v>
                </c:pt>
                <c:pt idx="169">
                  <c:v>3960.0000000000009</c:v>
                </c:pt>
                <c:pt idx="170">
                  <c:v>4139.9999999999973</c:v>
                </c:pt>
                <c:pt idx="171">
                  <c:v>4319.9999999999982</c:v>
                </c:pt>
                <c:pt idx="172">
                  <c:v>4500</c:v>
                </c:pt>
                <c:pt idx="173">
                  <c:v>4680.0000000000018</c:v>
                </c:pt>
                <c:pt idx="174">
                  <c:v>4872.0000000000018</c:v>
                </c:pt>
                <c:pt idx="175">
                  <c:v>5063.9999999999964</c:v>
                </c:pt>
                <c:pt idx="176">
                  <c:v>5549.9999999999991</c:v>
                </c:pt>
                <c:pt idx="177">
                  <c:v>6036.0000000000018</c:v>
                </c:pt>
                <c:pt idx="178">
                  <c:v>5838.0000000000045</c:v>
                </c:pt>
                <c:pt idx="179">
                  <c:v>5639.9999999999973</c:v>
                </c:pt>
                <c:pt idx="180">
                  <c:v>6281.9999999999927</c:v>
                </c:pt>
                <c:pt idx="181">
                  <c:v>6923.9999999999991</c:v>
                </c:pt>
                <c:pt idx="182">
                  <c:v>6930.0000000000073</c:v>
                </c:pt>
                <c:pt idx="183">
                  <c:v>6936.0000000000036</c:v>
                </c:pt>
                <c:pt idx="184">
                  <c:v>6960.0000000000009</c:v>
                </c:pt>
                <c:pt idx="185">
                  <c:v>6983.9999999999982</c:v>
                </c:pt>
                <c:pt idx="186">
                  <c:v>7319.9999999999927</c:v>
                </c:pt>
                <c:pt idx="187">
                  <c:v>7655.9999999999991</c:v>
                </c:pt>
                <c:pt idx="188">
                  <c:v>7518.0000000000009</c:v>
                </c:pt>
                <c:pt idx="189">
                  <c:v>7380.0000000000027</c:v>
                </c:pt>
                <c:pt idx="190">
                  <c:v>7049.9999999999936</c:v>
                </c:pt>
                <c:pt idx="191">
                  <c:v>6720.0000000000064</c:v>
                </c:pt>
                <c:pt idx="192">
                  <c:v>5610.0000000000136</c:v>
                </c:pt>
                <c:pt idx="193">
                  <c:v>4500</c:v>
                </c:pt>
                <c:pt idx="194">
                  <c:v>3300.0000000000041</c:v>
                </c:pt>
                <c:pt idx="195">
                  <c:v>2099.9999999999873</c:v>
                </c:pt>
                <c:pt idx="196">
                  <c:v>899.99999999999147</c:v>
                </c:pt>
                <c:pt idx="197">
                  <c:v>-299.99999999998295</c:v>
                </c:pt>
                <c:pt idx="198">
                  <c:v>-1199.9999999999957</c:v>
                </c:pt>
                <c:pt idx="199">
                  <c:v>-2100.0000000000086</c:v>
                </c:pt>
                <c:pt idx="200">
                  <c:v>-3192</c:v>
                </c:pt>
                <c:pt idx="201">
                  <c:v>-4283.9999999999918</c:v>
                </c:pt>
                <c:pt idx="202">
                  <c:v>-5297.9999999999945</c:v>
                </c:pt>
                <c:pt idx="203">
                  <c:v>-6311.9999999999973</c:v>
                </c:pt>
                <c:pt idx="204">
                  <c:v>-6774.0000000000082</c:v>
                </c:pt>
                <c:pt idx="205">
                  <c:v>-7236.0000000000082</c:v>
                </c:pt>
                <c:pt idx="206">
                  <c:v>-7271.9999999999982</c:v>
                </c:pt>
                <c:pt idx="207">
                  <c:v>-7308</c:v>
                </c:pt>
                <c:pt idx="208">
                  <c:v>-7074.0000000000018</c:v>
                </c:pt>
                <c:pt idx="209">
                  <c:v>-6840.0000000000036</c:v>
                </c:pt>
                <c:pt idx="210">
                  <c:v>-6840.0000000000036</c:v>
                </c:pt>
                <c:pt idx="211">
                  <c:v>-6840.0000000000036</c:v>
                </c:pt>
                <c:pt idx="212">
                  <c:v>-6659.9999999999964</c:v>
                </c:pt>
                <c:pt idx="213">
                  <c:v>-6480</c:v>
                </c:pt>
                <c:pt idx="214">
                  <c:v>-6240.0000000000055</c:v>
                </c:pt>
                <c:pt idx="215">
                  <c:v>-6000</c:v>
                </c:pt>
                <c:pt idx="216">
                  <c:v>-5747.9999999999909</c:v>
                </c:pt>
                <c:pt idx="217">
                  <c:v>-5495.9999999999918</c:v>
                </c:pt>
                <c:pt idx="218">
                  <c:v>-5430.0000000000073</c:v>
                </c:pt>
                <c:pt idx="219">
                  <c:v>-5364.0000000000064</c:v>
                </c:pt>
                <c:pt idx="220">
                  <c:v>-5051.9999999999982</c:v>
                </c:pt>
                <c:pt idx="221">
                  <c:v>-4740</c:v>
                </c:pt>
                <c:pt idx="222">
                  <c:v>-4650.0000000000018</c:v>
                </c:pt>
                <c:pt idx="223">
                  <c:v>-4559.9999999999991</c:v>
                </c:pt>
                <c:pt idx="224">
                  <c:v>-4379.9999999999973</c:v>
                </c:pt>
                <c:pt idx="225">
                  <c:v>-4200.0000000000009</c:v>
                </c:pt>
                <c:pt idx="226">
                  <c:v>-3900.0000000000023</c:v>
                </c:pt>
                <c:pt idx="227">
                  <c:v>-3599.9999999999977</c:v>
                </c:pt>
                <c:pt idx="228">
                  <c:v>-3480.0000000000005</c:v>
                </c:pt>
                <c:pt idx="229">
                  <c:v>-3359.9999999999977</c:v>
                </c:pt>
                <c:pt idx="230">
                  <c:v>-3239.9999999999977</c:v>
                </c:pt>
                <c:pt idx="231">
                  <c:v>-3120.0000000000027</c:v>
                </c:pt>
                <c:pt idx="232">
                  <c:v>-3000</c:v>
                </c:pt>
                <c:pt idx="233">
                  <c:v>-2880</c:v>
                </c:pt>
                <c:pt idx="234">
                  <c:v>-2760.0000000000023</c:v>
                </c:pt>
                <c:pt idx="235">
                  <c:v>-2639.9999999999995</c:v>
                </c:pt>
                <c:pt idx="236">
                  <c:v>-2519.9999999999995</c:v>
                </c:pt>
                <c:pt idx="237">
                  <c:v>-2399.9999999999995</c:v>
                </c:pt>
                <c:pt idx="238">
                  <c:v>-1919.9999999999991</c:v>
                </c:pt>
                <c:pt idx="239">
                  <c:v>-1440.0000000000014</c:v>
                </c:pt>
                <c:pt idx="240">
                  <c:v>-1889.9999999999998</c:v>
                </c:pt>
                <c:pt idx="241">
                  <c:v>-2339.9999999999995</c:v>
                </c:pt>
                <c:pt idx="242">
                  <c:v>-1968.0000000000005</c:v>
                </c:pt>
                <c:pt idx="243">
                  <c:v>-1596</c:v>
                </c:pt>
                <c:pt idx="244">
                  <c:v>-1410.0000000000007</c:v>
                </c:pt>
                <c:pt idx="245">
                  <c:v>-1223.9999999999998</c:v>
                </c:pt>
                <c:pt idx="246">
                  <c:v>-1211.9999999999998</c:v>
                </c:pt>
                <c:pt idx="247">
                  <c:v>-1199.9999999999998</c:v>
                </c:pt>
                <c:pt idx="248">
                  <c:v>-1007.9999999999995</c:v>
                </c:pt>
                <c:pt idx="249">
                  <c:v>-816.00000000000068</c:v>
                </c:pt>
                <c:pt idx="250">
                  <c:v>-720</c:v>
                </c:pt>
                <c:pt idx="251">
                  <c:v>-623.99999999999989</c:v>
                </c:pt>
                <c:pt idx="252">
                  <c:v>-551.99999999999977</c:v>
                </c:pt>
                <c:pt idx="253">
                  <c:v>-479.99999999999977</c:v>
                </c:pt>
                <c:pt idx="254">
                  <c:v>-450.0000000000004</c:v>
                </c:pt>
                <c:pt idx="255">
                  <c:v>-420.0000000000004</c:v>
                </c:pt>
                <c:pt idx="256">
                  <c:v>-419.99999999999972</c:v>
                </c:pt>
                <c:pt idx="257">
                  <c:v>-419.99999999999972</c:v>
                </c:pt>
                <c:pt idx="258">
                  <c:v>-450.0000000000004</c:v>
                </c:pt>
                <c:pt idx="259">
                  <c:v>-479.99999999999977</c:v>
                </c:pt>
                <c:pt idx="260">
                  <c:v>-419.99999999999972</c:v>
                </c:pt>
                <c:pt idx="261">
                  <c:v>-360.00000000000034</c:v>
                </c:pt>
                <c:pt idx="262">
                  <c:v>-420.00000000000006</c:v>
                </c:pt>
                <c:pt idx="263">
                  <c:v>-480.00000000000011</c:v>
                </c:pt>
                <c:pt idx="264">
                  <c:v>-420.00000000000006</c:v>
                </c:pt>
                <c:pt idx="265">
                  <c:v>-360</c:v>
                </c:pt>
                <c:pt idx="266">
                  <c:v>-408.00000000000006</c:v>
                </c:pt>
                <c:pt idx="267">
                  <c:v>-455.99999999999972</c:v>
                </c:pt>
                <c:pt idx="268">
                  <c:v>-1500</c:v>
                </c:pt>
                <c:pt idx="269">
                  <c:v>-2544.0000000000005</c:v>
                </c:pt>
                <c:pt idx="270">
                  <c:v>-372</c:v>
                </c:pt>
                <c:pt idx="271">
                  <c:v>1800</c:v>
                </c:pt>
                <c:pt idx="272">
                  <c:v>792</c:v>
                </c:pt>
                <c:pt idx="273">
                  <c:v>-215.99999999999994</c:v>
                </c:pt>
                <c:pt idx="274">
                  <c:v>780</c:v>
                </c:pt>
                <c:pt idx="275">
                  <c:v>1776</c:v>
                </c:pt>
                <c:pt idx="276">
                  <c:v>-102.00000000000009</c:v>
                </c:pt>
                <c:pt idx="277">
                  <c:v>-1979.9999999999998</c:v>
                </c:pt>
                <c:pt idx="278">
                  <c:v>-989.99999999999989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30.000000000000028</c:v>
                </c:pt>
                <c:pt idx="291">
                  <c:v>59.999999999999972</c:v>
                </c:pt>
                <c:pt idx="292">
                  <c:v>29.999999999999943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30.000000000000028</c:v>
                </c:pt>
                <c:pt idx="301">
                  <c:v>60.000000000000057</c:v>
                </c:pt>
                <c:pt idx="302">
                  <c:v>30.000000000000028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29.999999999999943</c:v>
                </c:pt>
                <c:pt idx="307">
                  <c:v>59.999999999999972</c:v>
                </c:pt>
                <c:pt idx="308">
                  <c:v>30.000000000000028</c:v>
                </c:pt>
                <c:pt idx="309">
                  <c:v>0</c:v>
                </c:pt>
                <c:pt idx="310">
                  <c:v>30.000000000000028</c:v>
                </c:pt>
                <c:pt idx="311">
                  <c:v>59.999999999999972</c:v>
                </c:pt>
                <c:pt idx="312">
                  <c:v>29.999999999999943</c:v>
                </c:pt>
                <c:pt idx="313">
                  <c:v>0</c:v>
                </c:pt>
                <c:pt idx="314">
                  <c:v>30.000000000000028</c:v>
                </c:pt>
                <c:pt idx="315">
                  <c:v>60.000000000000057</c:v>
                </c:pt>
                <c:pt idx="316">
                  <c:v>30.000000000000028</c:v>
                </c:pt>
                <c:pt idx="317">
                  <c:v>0</c:v>
                </c:pt>
                <c:pt idx="318">
                  <c:v>30.000000000000028</c:v>
                </c:pt>
                <c:pt idx="319">
                  <c:v>60.000000000000057</c:v>
                </c:pt>
                <c:pt idx="320">
                  <c:v>30.000000000000028</c:v>
                </c:pt>
                <c:pt idx="321">
                  <c:v>0</c:v>
                </c:pt>
                <c:pt idx="322">
                  <c:v>29.999999999999861</c:v>
                </c:pt>
                <c:pt idx="323">
                  <c:v>59.999999999999886</c:v>
                </c:pt>
                <c:pt idx="324">
                  <c:v>30.000000000000028</c:v>
                </c:pt>
                <c:pt idx="325">
                  <c:v>0</c:v>
                </c:pt>
                <c:pt idx="326">
                  <c:v>30.000000000000028</c:v>
                </c:pt>
                <c:pt idx="327">
                  <c:v>60.000000000000057</c:v>
                </c:pt>
                <c:pt idx="328">
                  <c:v>30.000000000000028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30.000000000000028</c:v>
                </c:pt>
                <c:pt idx="333">
                  <c:v>60.000000000000057</c:v>
                </c:pt>
                <c:pt idx="334">
                  <c:v>59.999999999999886</c:v>
                </c:pt>
                <c:pt idx="335">
                  <c:v>59.999999999999886</c:v>
                </c:pt>
                <c:pt idx="336">
                  <c:v>30.000000000000028</c:v>
                </c:pt>
                <c:pt idx="337">
                  <c:v>0</c:v>
                </c:pt>
                <c:pt idx="338">
                  <c:v>30.000000000000028</c:v>
                </c:pt>
                <c:pt idx="339">
                  <c:v>60.000000000000057</c:v>
                </c:pt>
                <c:pt idx="340">
                  <c:v>60.000000000000057</c:v>
                </c:pt>
                <c:pt idx="341">
                  <c:v>60.000000000000057</c:v>
                </c:pt>
                <c:pt idx="342">
                  <c:v>30.000000000000028</c:v>
                </c:pt>
                <c:pt idx="343">
                  <c:v>0</c:v>
                </c:pt>
                <c:pt idx="344">
                  <c:v>29.999999999999861</c:v>
                </c:pt>
                <c:pt idx="345">
                  <c:v>59.999999999999886</c:v>
                </c:pt>
                <c:pt idx="346">
                  <c:v>60.000000000000057</c:v>
                </c:pt>
                <c:pt idx="347">
                  <c:v>60.000000000000057</c:v>
                </c:pt>
                <c:pt idx="348">
                  <c:v>30.000000000000028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30.000000000000028</c:v>
                </c:pt>
                <c:pt idx="353">
                  <c:v>60.000000000000057</c:v>
                </c:pt>
                <c:pt idx="354">
                  <c:v>30.000000000000028</c:v>
                </c:pt>
                <c:pt idx="355">
                  <c:v>0</c:v>
                </c:pt>
                <c:pt idx="356">
                  <c:v>29.999999999999861</c:v>
                </c:pt>
                <c:pt idx="357">
                  <c:v>59.999999999999886</c:v>
                </c:pt>
                <c:pt idx="358">
                  <c:v>60.000000000000057</c:v>
                </c:pt>
                <c:pt idx="359">
                  <c:v>30.000000000000028</c:v>
                </c:pt>
                <c:pt idx="36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9CC-4A17-82D5-B28AA4E0E4E7}"/>
            </c:ext>
          </c:extLst>
        </c:ser>
        <c:ser>
          <c:idx val="3"/>
          <c:order val="2"/>
          <c:tx>
            <c:strRef>
              <c:f>'Valve Vel'!$L$2</c:f>
              <c:strCache>
                <c:ptCount val="1"/>
                <c:pt idx="0">
                  <c:v>6000</c:v>
                </c:pt>
              </c:strCache>
            </c:strRef>
          </c:tx>
          <c:spPr>
            <a:ln w="22225" cap="rnd" cmpd="sng" algn="ctr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'Valve Vel'!$T$2:$T$362</c:f>
              <c:numCache>
                <c:formatCode>General</c:formatCode>
                <c:ptCount val="361"/>
                <c:pt idx="0">
                  <c:v>-180</c:v>
                </c:pt>
                <c:pt idx="1">
                  <c:v>-179</c:v>
                </c:pt>
                <c:pt idx="2">
                  <c:v>-178</c:v>
                </c:pt>
                <c:pt idx="3">
                  <c:v>-177</c:v>
                </c:pt>
                <c:pt idx="4">
                  <c:v>-176</c:v>
                </c:pt>
                <c:pt idx="5">
                  <c:v>-175</c:v>
                </c:pt>
                <c:pt idx="6">
                  <c:v>-174</c:v>
                </c:pt>
                <c:pt idx="7">
                  <c:v>-173</c:v>
                </c:pt>
                <c:pt idx="8">
                  <c:v>-172</c:v>
                </c:pt>
                <c:pt idx="9">
                  <c:v>-171</c:v>
                </c:pt>
                <c:pt idx="10">
                  <c:v>-170</c:v>
                </c:pt>
                <c:pt idx="11">
                  <c:v>-169</c:v>
                </c:pt>
                <c:pt idx="12">
                  <c:v>-168</c:v>
                </c:pt>
                <c:pt idx="13">
                  <c:v>-167</c:v>
                </c:pt>
                <c:pt idx="14">
                  <c:v>-166</c:v>
                </c:pt>
                <c:pt idx="15">
                  <c:v>-165</c:v>
                </c:pt>
                <c:pt idx="16">
                  <c:v>-164</c:v>
                </c:pt>
                <c:pt idx="17">
                  <c:v>-163</c:v>
                </c:pt>
                <c:pt idx="18">
                  <c:v>-162</c:v>
                </c:pt>
                <c:pt idx="19">
                  <c:v>-161</c:v>
                </c:pt>
                <c:pt idx="20">
                  <c:v>-160</c:v>
                </c:pt>
                <c:pt idx="21">
                  <c:v>-159</c:v>
                </c:pt>
                <c:pt idx="22">
                  <c:v>-158</c:v>
                </c:pt>
                <c:pt idx="23">
                  <c:v>-157</c:v>
                </c:pt>
                <c:pt idx="24">
                  <c:v>-156</c:v>
                </c:pt>
                <c:pt idx="25">
                  <c:v>-155</c:v>
                </c:pt>
                <c:pt idx="26">
                  <c:v>-154</c:v>
                </c:pt>
                <c:pt idx="27">
                  <c:v>-153</c:v>
                </c:pt>
                <c:pt idx="28">
                  <c:v>-152</c:v>
                </c:pt>
                <c:pt idx="29">
                  <c:v>-151</c:v>
                </c:pt>
                <c:pt idx="30">
                  <c:v>-150</c:v>
                </c:pt>
                <c:pt idx="31">
                  <c:v>-149</c:v>
                </c:pt>
                <c:pt idx="32">
                  <c:v>-148</c:v>
                </c:pt>
                <c:pt idx="33">
                  <c:v>-147</c:v>
                </c:pt>
                <c:pt idx="34">
                  <c:v>-146</c:v>
                </c:pt>
                <c:pt idx="35">
                  <c:v>-145</c:v>
                </c:pt>
                <c:pt idx="36">
                  <c:v>-144</c:v>
                </c:pt>
                <c:pt idx="37">
                  <c:v>-143</c:v>
                </c:pt>
                <c:pt idx="38">
                  <c:v>-142</c:v>
                </c:pt>
                <c:pt idx="39">
                  <c:v>-141</c:v>
                </c:pt>
                <c:pt idx="40">
                  <c:v>-140</c:v>
                </c:pt>
                <c:pt idx="41">
                  <c:v>-139</c:v>
                </c:pt>
                <c:pt idx="42">
                  <c:v>-138</c:v>
                </c:pt>
                <c:pt idx="43">
                  <c:v>-137</c:v>
                </c:pt>
                <c:pt idx="44">
                  <c:v>-136</c:v>
                </c:pt>
                <c:pt idx="45">
                  <c:v>-135</c:v>
                </c:pt>
                <c:pt idx="46">
                  <c:v>-134</c:v>
                </c:pt>
                <c:pt idx="47">
                  <c:v>-133</c:v>
                </c:pt>
                <c:pt idx="48">
                  <c:v>-132</c:v>
                </c:pt>
                <c:pt idx="49">
                  <c:v>-131</c:v>
                </c:pt>
                <c:pt idx="50">
                  <c:v>-130</c:v>
                </c:pt>
                <c:pt idx="51">
                  <c:v>-129</c:v>
                </c:pt>
                <c:pt idx="52">
                  <c:v>-128</c:v>
                </c:pt>
                <c:pt idx="53">
                  <c:v>-127</c:v>
                </c:pt>
                <c:pt idx="54">
                  <c:v>-126</c:v>
                </c:pt>
                <c:pt idx="55">
                  <c:v>-125</c:v>
                </c:pt>
                <c:pt idx="56">
                  <c:v>-124</c:v>
                </c:pt>
                <c:pt idx="57">
                  <c:v>-123</c:v>
                </c:pt>
                <c:pt idx="58">
                  <c:v>-122</c:v>
                </c:pt>
                <c:pt idx="59">
                  <c:v>-121</c:v>
                </c:pt>
                <c:pt idx="60">
                  <c:v>-120</c:v>
                </c:pt>
                <c:pt idx="61">
                  <c:v>-119</c:v>
                </c:pt>
                <c:pt idx="62">
                  <c:v>-118</c:v>
                </c:pt>
                <c:pt idx="63">
                  <c:v>-117</c:v>
                </c:pt>
                <c:pt idx="64">
                  <c:v>-116</c:v>
                </c:pt>
                <c:pt idx="65">
                  <c:v>-115</c:v>
                </c:pt>
                <c:pt idx="66">
                  <c:v>-114</c:v>
                </c:pt>
                <c:pt idx="67">
                  <c:v>-113</c:v>
                </c:pt>
                <c:pt idx="68">
                  <c:v>-112</c:v>
                </c:pt>
                <c:pt idx="69">
                  <c:v>-111</c:v>
                </c:pt>
                <c:pt idx="70">
                  <c:v>-110</c:v>
                </c:pt>
                <c:pt idx="71">
                  <c:v>-109</c:v>
                </c:pt>
                <c:pt idx="72">
                  <c:v>-108</c:v>
                </c:pt>
                <c:pt idx="73">
                  <c:v>-107</c:v>
                </c:pt>
                <c:pt idx="74">
                  <c:v>-106</c:v>
                </c:pt>
                <c:pt idx="75">
                  <c:v>-105</c:v>
                </c:pt>
                <c:pt idx="76">
                  <c:v>-104</c:v>
                </c:pt>
                <c:pt idx="77">
                  <c:v>-103</c:v>
                </c:pt>
                <c:pt idx="78">
                  <c:v>-102</c:v>
                </c:pt>
                <c:pt idx="79">
                  <c:v>-101</c:v>
                </c:pt>
                <c:pt idx="80">
                  <c:v>-100</c:v>
                </c:pt>
                <c:pt idx="81">
                  <c:v>-99</c:v>
                </c:pt>
                <c:pt idx="82">
                  <c:v>-98</c:v>
                </c:pt>
                <c:pt idx="83">
                  <c:v>-97</c:v>
                </c:pt>
                <c:pt idx="84">
                  <c:v>-96</c:v>
                </c:pt>
                <c:pt idx="85">
                  <c:v>-95</c:v>
                </c:pt>
                <c:pt idx="86">
                  <c:v>-94</c:v>
                </c:pt>
                <c:pt idx="87">
                  <c:v>-93</c:v>
                </c:pt>
                <c:pt idx="88">
                  <c:v>-92</c:v>
                </c:pt>
                <c:pt idx="89">
                  <c:v>-91</c:v>
                </c:pt>
                <c:pt idx="90">
                  <c:v>-90</c:v>
                </c:pt>
                <c:pt idx="91">
                  <c:v>-89</c:v>
                </c:pt>
                <c:pt idx="92">
                  <c:v>-88</c:v>
                </c:pt>
                <c:pt idx="93">
                  <c:v>-87</c:v>
                </c:pt>
                <c:pt idx="94">
                  <c:v>-86</c:v>
                </c:pt>
                <c:pt idx="95">
                  <c:v>-85</c:v>
                </c:pt>
                <c:pt idx="96">
                  <c:v>-84</c:v>
                </c:pt>
                <c:pt idx="97">
                  <c:v>-83</c:v>
                </c:pt>
                <c:pt idx="98">
                  <c:v>-82</c:v>
                </c:pt>
                <c:pt idx="99">
                  <c:v>-81</c:v>
                </c:pt>
                <c:pt idx="100">
                  <c:v>-80</c:v>
                </c:pt>
                <c:pt idx="101">
                  <c:v>-79</c:v>
                </c:pt>
                <c:pt idx="102">
                  <c:v>-78</c:v>
                </c:pt>
                <c:pt idx="103">
                  <c:v>-77</c:v>
                </c:pt>
                <c:pt idx="104">
                  <c:v>-76</c:v>
                </c:pt>
                <c:pt idx="105">
                  <c:v>-75</c:v>
                </c:pt>
                <c:pt idx="106">
                  <c:v>-74</c:v>
                </c:pt>
                <c:pt idx="107">
                  <c:v>-73</c:v>
                </c:pt>
                <c:pt idx="108">
                  <c:v>-72</c:v>
                </c:pt>
                <c:pt idx="109">
                  <c:v>-71</c:v>
                </c:pt>
                <c:pt idx="110">
                  <c:v>-70</c:v>
                </c:pt>
                <c:pt idx="111">
                  <c:v>-69</c:v>
                </c:pt>
                <c:pt idx="112">
                  <c:v>-68</c:v>
                </c:pt>
                <c:pt idx="113">
                  <c:v>-67</c:v>
                </c:pt>
                <c:pt idx="114">
                  <c:v>-66</c:v>
                </c:pt>
                <c:pt idx="115">
                  <c:v>-65</c:v>
                </c:pt>
                <c:pt idx="116">
                  <c:v>-64</c:v>
                </c:pt>
                <c:pt idx="117">
                  <c:v>-63</c:v>
                </c:pt>
                <c:pt idx="118">
                  <c:v>-62</c:v>
                </c:pt>
                <c:pt idx="119">
                  <c:v>-61</c:v>
                </c:pt>
                <c:pt idx="120">
                  <c:v>-60</c:v>
                </c:pt>
                <c:pt idx="121">
                  <c:v>-59</c:v>
                </c:pt>
                <c:pt idx="122">
                  <c:v>-58</c:v>
                </c:pt>
                <c:pt idx="123">
                  <c:v>-57</c:v>
                </c:pt>
                <c:pt idx="124">
                  <c:v>-56</c:v>
                </c:pt>
                <c:pt idx="125">
                  <c:v>-55</c:v>
                </c:pt>
                <c:pt idx="126">
                  <c:v>-54</c:v>
                </c:pt>
                <c:pt idx="127">
                  <c:v>-53</c:v>
                </c:pt>
                <c:pt idx="128">
                  <c:v>-52</c:v>
                </c:pt>
                <c:pt idx="129">
                  <c:v>-51</c:v>
                </c:pt>
                <c:pt idx="130">
                  <c:v>-50</c:v>
                </c:pt>
                <c:pt idx="131">
                  <c:v>-49</c:v>
                </c:pt>
                <c:pt idx="132">
                  <c:v>-48</c:v>
                </c:pt>
                <c:pt idx="133">
                  <c:v>-47</c:v>
                </c:pt>
                <c:pt idx="134">
                  <c:v>-46</c:v>
                </c:pt>
                <c:pt idx="135">
                  <c:v>-45</c:v>
                </c:pt>
                <c:pt idx="136">
                  <c:v>-44</c:v>
                </c:pt>
                <c:pt idx="137">
                  <c:v>-43</c:v>
                </c:pt>
                <c:pt idx="138">
                  <c:v>-42</c:v>
                </c:pt>
                <c:pt idx="139">
                  <c:v>-41</c:v>
                </c:pt>
                <c:pt idx="140">
                  <c:v>-40</c:v>
                </c:pt>
                <c:pt idx="141">
                  <c:v>-39</c:v>
                </c:pt>
                <c:pt idx="142">
                  <c:v>-38</c:v>
                </c:pt>
                <c:pt idx="143">
                  <c:v>-37</c:v>
                </c:pt>
                <c:pt idx="144">
                  <c:v>-36</c:v>
                </c:pt>
                <c:pt idx="145">
                  <c:v>-35</c:v>
                </c:pt>
                <c:pt idx="146">
                  <c:v>-34</c:v>
                </c:pt>
                <c:pt idx="147">
                  <c:v>-33</c:v>
                </c:pt>
                <c:pt idx="148">
                  <c:v>-32</c:v>
                </c:pt>
                <c:pt idx="149">
                  <c:v>-31</c:v>
                </c:pt>
                <c:pt idx="150">
                  <c:v>-30</c:v>
                </c:pt>
                <c:pt idx="151">
                  <c:v>-29</c:v>
                </c:pt>
                <c:pt idx="152">
                  <c:v>-28</c:v>
                </c:pt>
                <c:pt idx="153">
                  <c:v>-27</c:v>
                </c:pt>
                <c:pt idx="154">
                  <c:v>-26</c:v>
                </c:pt>
                <c:pt idx="155">
                  <c:v>-25</c:v>
                </c:pt>
                <c:pt idx="156">
                  <c:v>-24</c:v>
                </c:pt>
                <c:pt idx="157">
                  <c:v>-23</c:v>
                </c:pt>
                <c:pt idx="158">
                  <c:v>-22</c:v>
                </c:pt>
                <c:pt idx="159">
                  <c:v>-21</c:v>
                </c:pt>
                <c:pt idx="160">
                  <c:v>-20</c:v>
                </c:pt>
                <c:pt idx="161">
                  <c:v>-19</c:v>
                </c:pt>
                <c:pt idx="162">
                  <c:v>-18</c:v>
                </c:pt>
                <c:pt idx="163">
                  <c:v>-17</c:v>
                </c:pt>
                <c:pt idx="164">
                  <c:v>-16</c:v>
                </c:pt>
                <c:pt idx="165">
                  <c:v>-15</c:v>
                </c:pt>
                <c:pt idx="166">
                  <c:v>-14</c:v>
                </c:pt>
                <c:pt idx="167">
                  <c:v>-13</c:v>
                </c:pt>
                <c:pt idx="168">
                  <c:v>-12</c:v>
                </c:pt>
                <c:pt idx="169">
                  <c:v>-11</c:v>
                </c:pt>
                <c:pt idx="170">
                  <c:v>-10</c:v>
                </c:pt>
                <c:pt idx="171">
                  <c:v>-9</c:v>
                </c:pt>
                <c:pt idx="172">
                  <c:v>-8</c:v>
                </c:pt>
                <c:pt idx="173">
                  <c:v>-7</c:v>
                </c:pt>
                <c:pt idx="174">
                  <c:v>-6</c:v>
                </c:pt>
                <c:pt idx="175">
                  <c:v>-5</c:v>
                </c:pt>
                <c:pt idx="176">
                  <c:v>-4</c:v>
                </c:pt>
                <c:pt idx="177">
                  <c:v>-3</c:v>
                </c:pt>
                <c:pt idx="178">
                  <c:v>-2</c:v>
                </c:pt>
                <c:pt idx="179">
                  <c:v>-1</c:v>
                </c:pt>
                <c:pt idx="180">
                  <c:v>0</c:v>
                </c:pt>
                <c:pt idx="181">
                  <c:v>1</c:v>
                </c:pt>
                <c:pt idx="182">
                  <c:v>2</c:v>
                </c:pt>
                <c:pt idx="183">
                  <c:v>3</c:v>
                </c:pt>
                <c:pt idx="184">
                  <c:v>4</c:v>
                </c:pt>
                <c:pt idx="185">
                  <c:v>5</c:v>
                </c:pt>
                <c:pt idx="186">
                  <c:v>6</c:v>
                </c:pt>
                <c:pt idx="187">
                  <c:v>7</c:v>
                </c:pt>
                <c:pt idx="188">
                  <c:v>8</c:v>
                </c:pt>
                <c:pt idx="189">
                  <c:v>9</c:v>
                </c:pt>
                <c:pt idx="190">
                  <c:v>10</c:v>
                </c:pt>
                <c:pt idx="191">
                  <c:v>11</c:v>
                </c:pt>
                <c:pt idx="192">
                  <c:v>12</c:v>
                </c:pt>
                <c:pt idx="193">
                  <c:v>13</c:v>
                </c:pt>
                <c:pt idx="194">
                  <c:v>14</c:v>
                </c:pt>
                <c:pt idx="195">
                  <c:v>15</c:v>
                </c:pt>
                <c:pt idx="196">
                  <c:v>16</c:v>
                </c:pt>
                <c:pt idx="197">
                  <c:v>17</c:v>
                </c:pt>
                <c:pt idx="198">
                  <c:v>18</c:v>
                </c:pt>
                <c:pt idx="199">
                  <c:v>19</c:v>
                </c:pt>
                <c:pt idx="200">
                  <c:v>20</c:v>
                </c:pt>
                <c:pt idx="201">
                  <c:v>21</c:v>
                </c:pt>
                <c:pt idx="202">
                  <c:v>22</c:v>
                </c:pt>
                <c:pt idx="203">
                  <c:v>23</c:v>
                </c:pt>
                <c:pt idx="204">
                  <c:v>24</c:v>
                </c:pt>
                <c:pt idx="205">
                  <c:v>25</c:v>
                </c:pt>
                <c:pt idx="206">
                  <c:v>26</c:v>
                </c:pt>
                <c:pt idx="207">
                  <c:v>27</c:v>
                </c:pt>
                <c:pt idx="208">
                  <c:v>28</c:v>
                </c:pt>
                <c:pt idx="209">
                  <c:v>29</c:v>
                </c:pt>
                <c:pt idx="210">
                  <c:v>30</c:v>
                </c:pt>
                <c:pt idx="211">
                  <c:v>31</c:v>
                </c:pt>
                <c:pt idx="212">
                  <c:v>32</c:v>
                </c:pt>
                <c:pt idx="213">
                  <c:v>33</c:v>
                </c:pt>
                <c:pt idx="214">
                  <c:v>34</c:v>
                </c:pt>
                <c:pt idx="215">
                  <c:v>35</c:v>
                </c:pt>
                <c:pt idx="216">
                  <c:v>36</c:v>
                </c:pt>
                <c:pt idx="217">
                  <c:v>37</c:v>
                </c:pt>
                <c:pt idx="218">
                  <c:v>38</c:v>
                </c:pt>
                <c:pt idx="219">
                  <c:v>39</c:v>
                </c:pt>
                <c:pt idx="220">
                  <c:v>40</c:v>
                </c:pt>
                <c:pt idx="221">
                  <c:v>41</c:v>
                </c:pt>
                <c:pt idx="222">
                  <c:v>42</c:v>
                </c:pt>
                <c:pt idx="223">
                  <c:v>43</c:v>
                </c:pt>
                <c:pt idx="224">
                  <c:v>44</c:v>
                </c:pt>
                <c:pt idx="225">
                  <c:v>45</c:v>
                </c:pt>
                <c:pt idx="226">
                  <c:v>46</c:v>
                </c:pt>
                <c:pt idx="227">
                  <c:v>47</c:v>
                </c:pt>
                <c:pt idx="228">
                  <c:v>48</c:v>
                </c:pt>
                <c:pt idx="229">
                  <c:v>49</c:v>
                </c:pt>
                <c:pt idx="230">
                  <c:v>50</c:v>
                </c:pt>
                <c:pt idx="231">
                  <c:v>51</c:v>
                </c:pt>
                <c:pt idx="232">
                  <c:v>52</c:v>
                </c:pt>
                <c:pt idx="233">
                  <c:v>53</c:v>
                </c:pt>
                <c:pt idx="234">
                  <c:v>54</c:v>
                </c:pt>
                <c:pt idx="235">
                  <c:v>55</c:v>
                </c:pt>
                <c:pt idx="236">
                  <c:v>56</c:v>
                </c:pt>
                <c:pt idx="237">
                  <c:v>57</c:v>
                </c:pt>
                <c:pt idx="238">
                  <c:v>58</c:v>
                </c:pt>
                <c:pt idx="239">
                  <c:v>59</c:v>
                </c:pt>
                <c:pt idx="240">
                  <c:v>60</c:v>
                </c:pt>
                <c:pt idx="241">
                  <c:v>61</c:v>
                </c:pt>
                <c:pt idx="242">
                  <c:v>62</c:v>
                </c:pt>
                <c:pt idx="243">
                  <c:v>63</c:v>
                </c:pt>
                <c:pt idx="244">
                  <c:v>64</c:v>
                </c:pt>
                <c:pt idx="245">
                  <c:v>65</c:v>
                </c:pt>
                <c:pt idx="246">
                  <c:v>66</c:v>
                </c:pt>
                <c:pt idx="247">
                  <c:v>67</c:v>
                </c:pt>
                <c:pt idx="248">
                  <c:v>68</c:v>
                </c:pt>
                <c:pt idx="249">
                  <c:v>69</c:v>
                </c:pt>
                <c:pt idx="250">
                  <c:v>70</c:v>
                </c:pt>
                <c:pt idx="251">
                  <c:v>71</c:v>
                </c:pt>
                <c:pt idx="252">
                  <c:v>72</c:v>
                </c:pt>
                <c:pt idx="253">
                  <c:v>73</c:v>
                </c:pt>
                <c:pt idx="254">
                  <c:v>74</c:v>
                </c:pt>
                <c:pt idx="255">
                  <c:v>75</c:v>
                </c:pt>
                <c:pt idx="256">
                  <c:v>76</c:v>
                </c:pt>
                <c:pt idx="257">
                  <c:v>77</c:v>
                </c:pt>
                <c:pt idx="258">
                  <c:v>78</c:v>
                </c:pt>
                <c:pt idx="259">
                  <c:v>79</c:v>
                </c:pt>
                <c:pt idx="260">
                  <c:v>80</c:v>
                </c:pt>
                <c:pt idx="261">
                  <c:v>81</c:v>
                </c:pt>
                <c:pt idx="262">
                  <c:v>82</c:v>
                </c:pt>
                <c:pt idx="263">
                  <c:v>83</c:v>
                </c:pt>
                <c:pt idx="264">
                  <c:v>84</c:v>
                </c:pt>
                <c:pt idx="265">
                  <c:v>85</c:v>
                </c:pt>
                <c:pt idx="266">
                  <c:v>86</c:v>
                </c:pt>
                <c:pt idx="267">
                  <c:v>87</c:v>
                </c:pt>
                <c:pt idx="268">
                  <c:v>88</c:v>
                </c:pt>
                <c:pt idx="269">
                  <c:v>89</c:v>
                </c:pt>
                <c:pt idx="270">
                  <c:v>90</c:v>
                </c:pt>
                <c:pt idx="271">
                  <c:v>91</c:v>
                </c:pt>
                <c:pt idx="272">
                  <c:v>92</c:v>
                </c:pt>
                <c:pt idx="273">
                  <c:v>93</c:v>
                </c:pt>
                <c:pt idx="274">
                  <c:v>94</c:v>
                </c:pt>
                <c:pt idx="275">
                  <c:v>95</c:v>
                </c:pt>
                <c:pt idx="276">
                  <c:v>96</c:v>
                </c:pt>
                <c:pt idx="277">
                  <c:v>97</c:v>
                </c:pt>
                <c:pt idx="278">
                  <c:v>98</c:v>
                </c:pt>
                <c:pt idx="279">
                  <c:v>99</c:v>
                </c:pt>
                <c:pt idx="280">
                  <c:v>100</c:v>
                </c:pt>
                <c:pt idx="281">
                  <c:v>101</c:v>
                </c:pt>
                <c:pt idx="282">
                  <c:v>102</c:v>
                </c:pt>
                <c:pt idx="283">
                  <c:v>103</c:v>
                </c:pt>
                <c:pt idx="284">
                  <c:v>104</c:v>
                </c:pt>
                <c:pt idx="285">
                  <c:v>105</c:v>
                </c:pt>
                <c:pt idx="286">
                  <c:v>106</c:v>
                </c:pt>
                <c:pt idx="287">
                  <c:v>107</c:v>
                </c:pt>
                <c:pt idx="288">
                  <c:v>108</c:v>
                </c:pt>
                <c:pt idx="289">
                  <c:v>109</c:v>
                </c:pt>
                <c:pt idx="290">
                  <c:v>110</c:v>
                </c:pt>
                <c:pt idx="291">
                  <c:v>111</c:v>
                </c:pt>
                <c:pt idx="292">
                  <c:v>112</c:v>
                </c:pt>
                <c:pt idx="293">
                  <c:v>113</c:v>
                </c:pt>
                <c:pt idx="294">
                  <c:v>114</c:v>
                </c:pt>
                <c:pt idx="295">
                  <c:v>115</c:v>
                </c:pt>
                <c:pt idx="296">
                  <c:v>116</c:v>
                </c:pt>
                <c:pt idx="297">
                  <c:v>117</c:v>
                </c:pt>
                <c:pt idx="298">
                  <c:v>118</c:v>
                </c:pt>
                <c:pt idx="299">
                  <c:v>119</c:v>
                </c:pt>
                <c:pt idx="300">
                  <c:v>120</c:v>
                </c:pt>
                <c:pt idx="301">
                  <c:v>121</c:v>
                </c:pt>
                <c:pt idx="302">
                  <c:v>122</c:v>
                </c:pt>
                <c:pt idx="303">
                  <c:v>123</c:v>
                </c:pt>
                <c:pt idx="304">
                  <c:v>124</c:v>
                </c:pt>
                <c:pt idx="305">
                  <c:v>125</c:v>
                </c:pt>
                <c:pt idx="306">
                  <c:v>126</c:v>
                </c:pt>
                <c:pt idx="307">
                  <c:v>127</c:v>
                </c:pt>
                <c:pt idx="308">
                  <c:v>128</c:v>
                </c:pt>
                <c:pt idx="309">
                  <c:v>129</c:v>
                </c:pt>
                <c:pt idx="310">
                  <c:v>130</c:v>
                </c:pt>
                <c:pt idx="311">
                  <c:v>131</c:v>
                </c:pt>
                <c:pt idx="312">
                  <c:v>132</c:v>
                </c:pt>
                <c:pt idx="313">
                  <c:v>133</c:v>
                </c:pt>
                <c:pt idx="314">
                  <c:v>134</c:v>
                </c:pt>
                <c:pt idx="315">
                  <c:v>135</c:v>
                </c:pt>
                <c:pt idx="316">
                  <c:v>136</c:v>
                </c:pt>
                <c:pt idx="317">
                  <c:v>137</c:v>
                </c:pt>
                <c:pt idx="318">
                  <c:v>138</c:v>
                </c:pt>
                <c:pt idx="319">
                  <c:v>139</c:v>
                </c:pt>
                <c:pt idx="320">
                  <c:v>140</c:v>
                </c:pt>
                <c:pt idx="321">
                  <c:v>141</c:v>
                </c:pt>
                <c:pt idx="322">
                  <c:v>142</c:v>
                </c:pt>
                <c:pt idx="323">
                  <c:v>143</c:v>
                </c:pt>
                <c:pt idx="324">
                  <c:v>144</c:v>
                </c:pt>
                <c:pt idx="325">
                  <c:v>145</c:v>
                </c:pt>
                <c:pt idx="326">
                  <c:v>146</c:v>
                </c:pt>
                <c:pt idx="327">
                  <c:v>147</c:v>
                </c:pt>
                <c:pt idx="328">
                  <c:v>148</c:v>
                </c:pt>
                <c:pt idx="329">
                  <c:v>149</c:v>
                </c:pt>
                <c:pt idx="330">
                  <c:v>150</c:v>
                </c:pt>
                <c:pt idx="331">
                  <c:v>151</c:v>
                </c:pt>
                <c:pt idx="332">
                  <c:v>152</c:v>
                </c:pt>
                <c:pt idx="333">
                  <c:v>153</c:v>
                </c:pt>
                <c:pt idx="334">
                  <c:v>154</c:v>
                </c:pt>
                <c:pt idx="335">
                  <c:v>155</c:v>
                </c:pt>
                <c:pt idx="336">
                  <c:v>156</c:v>
                </c:pt>
                <c:pt idx="337">
                  <c:v>157</c:v>
                </c:pt>
                <c:pt idx="338">
                  <c:v>158</c:v>
                </c:pt>
                <c:pt idx="339">
                  <c:v>159</c:v>
                </c:pt>
                <c:pt idx="340">
                  <c:v>160</c:v>
                </c:pt>
                <c:pt idx="341">
                  <c:v>161</c:v>
                </c:pt>
                <c:pt idx="342">
                  <c:v>162</c:v>
                </c:pt>
                <c:pt idx="343">
                  <c:v>163</c:v>
                </c:pt>
                <c:pt idx="344">
                  <c:v>164</c:v>
                </c:pt>
                <c:pt idx="345">
                  <c:v>165</c:v>
                </c:pt>
                <c:pt idx="346">
                  <c:v>166</c:v>
                </c:pt>
                <c:pt idx="347">
                  <c:v>167</c:v>
                </c:pt>
                <c:pt idx="348">
                  <c:v>168</c:v>
                </c:pt>
                <c:pt idx="349">
                  <c:v>169</c:v>
                </c:pt>
                <c:pt idx="350">
                  <c:v>170</c:v>
                </c:pt>
                <c:pt idx="351">
                  <c:v>171</c:v>
                </c:pt>
                <c:pt idx="352">
                  <c:v>172</c:v>
                </c:pt>
                <c:pt idx="353">
                  <c:v>173</c:v>
                </c:pt>
                <c:pt idx="354">
                  <c:v>174</c:v>
                </c:pt>
                <c:pt idx="355">
                  <c:v>175</c:v>
                </c:pt>
                <c:pt idx="356">
                  <c:v>176</c:v>
                </c:pt>
                <c:pt idx="357">
                  <c:v>177</c:v>
                </c:pt>
                <c:pt idx="358">
                  <c:v>178</c:v>
                </c:pt>
                <c:pt idx="359">
                  <c:v>179</c:v>
                </c:pt>
                <c:pt idx="360">
                  <c:v>180</c:v>
                </c:pt>
              </c:numCache>
            </c:numRef>
          </c:cat>
          <c:val>
            <c:numRef>
              <c:f>'Valve Vel'!$L$3:$L$363</c:f>
              <c:numCache>
                <c:formatCode>General</c:formatCode>
                <c:ptCount val="361"/>
                <c:pt idx="0">
                  <c:v>0</c:v>
                </c:pt>
                <c:pt idx="1">
                  <c:v>2250</c:v>
                </c:pt>
                <c:pt idx="2">
                  <c:v>45.000000000000043</c:v>
                </c:pt>
                <c:pt idx="3">
                  <c:v>90.000000000000085</c:v>
                </c:pt>
                <c:pt idx="4">
                  <c:v>81.000000000000071</c:v>
                </c:pt>
                <c:pt idx="5">
                  <c:v>72.000000000000057</c:v>
                </c:pt>
                <c:pt idx="6">
                  <c:v>45.000000000000043</c:v>
                </c:pt>
                <c:pt idx="7">
                  <c:v>18.000000000000014</c:v>
                </c:pt>
                <c:pt idx="8">
                  <c:v>18.000000000000014</c:v>
                </c:pt>
                <c:pt idx="9">
                  <c:v>18.000000000000014</c:v>
                </c:pt>
                <c:pt idx="10">
                  <c:v>45.000000000000043</c:v>
                </c:pt>
                <c:pt idx="11">
                  <c:v>72.000000000000057</c:v>
                </c:pt>
                <c:pt idx="12">
                  <c:v>71.999999999999559</c:v>
                </c:pt>
                <c:pt idx="13">
                  <c:v>71.999999999999559</c:v>
                </c:pt>
                <c:pt idx="14">
                  <c:v>45.000000000000043</c:v>
                </c:pt>
                <c:pt idx="15">
                  <c:v>18.000000000000014</c:v>
                </c:pt>
                <c:pt idx="16">
                  <c:v>45.000000000000043</c:v>
                </c:pt>
                <c:pt idx="17">
                  <c:v>72.000000000000057</c:v>
                </c:pt>
                <c:pt idx="18">
                  <c:v>54.00000000000005</c:v>
                </c:pt>
                <c:pt idx="19">
                  <c:v>36.000000000000028</c:v>
                </c:pt>
                <c:pt idx="20">
                  <c:v>45.000000000000043</c:v>
                </c:pt>
                <c:pt idx="21">
                  <c:v>54.00000000000005</c:v>
                </c:pt>
                <c:pt idx="22">
                  <c:v>36.000000000000028</c:v>
                </c:pt>
                <c:pt idx="23">
                  <c:v>18.000000000000014</c:v>
                </c:pt>
                <c:pt idx="24">
                  <c:v>27.000000000000025</c:v>
                </c:pt>
                <c:pt idx="25">
                  <c:v>36.000000000000028</c:v>
                </c:pt>
                <c:pt idx="26">
                  <c:v>81.000000000000071</c:v>
                </c:pt>
                <c:pt idx="27">
                  <c:v>126.00000000000011</c:v>
                </c:pt>
                <c:pt idx="28">
                  <c:v>72.000000000000057</c:v>
                </c:pt>
                <c:pt idx="29">
                  <c:v>18.000000000000014</c:v>
                </c:pt>
                <c:pt idx="30">
                  <c:v>45.000000000000043</c:v>
                </c:pt>
                <c:pt idx="31">
                  <c:v>72.000000000000057</c:v>
                </c:pt>
                <c:pt idx="32">
                  <c:v>72.000000000000057</c:v>
                </c:pt>
                <c:pt idx="33">
                  <c:v>71.999999999999559</c:v>
                </c:pt>
                <c:pt idx="34">
                  <c:v>53.999999999999545</c:v>
                </c:pt>
                <c:pt idx="35">
                  <c:v>36.000000000000028</c:v>
                </c:pt>
                <c:pt idx="36">
                  <c:v>18.000000000000014</c:v>
                </c:pt>
                <c:pt idx="37">
                  <c:v>0</c:v>
                </c:pt>
                <c:pt idx="38">
                  <c:v>18.000000000000014</c:v>
                </c:pt>
                <c:pt idx="39">
                  <c:v>36.000000000000028</c:v>
                </c:pt>
                <c:pt idx="40">
                  <c:v>36.000000000000028</c:v>
                </c:pt>
                <c:pt idx="41">
                  <c:v>36.000000000000028</c:v>
                </c:pt>
                <c:pt idx="42">
                  <c:v>54.00000000000005</c:v>
                </c:pt>
                <c:pt idx="43">
                  <c:v>72.000000000000057</c:v>
                </c:pt>
                <c:pt idx="44">
                  <c:v>54.00000000000005</c:v>
                </c:pt>
                <c:pt idx="45">
                  <c:v>36.000000000000028</c:v>
                </c:pt>
                <c:pt idx="46">
                  <c:v>18.000000000000014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45.000000000000043</c:v>
                </c:pt>
                <c:pt idx="51">
                  <c:v>90.000000000000085</c:v>
                </c:pt>
                <c:pt idx="52">
                  <c:v>72.000000000000057</c:v>
                </c:pt>
                <c:pt idx="53">
                  <c:v>54.00000000000005</c:v>
                </c:pt>
                <c:pt idx="54">
                  <c:v>45.000000000000043</c:v>
                </c:pt>
                <c:pt idx="55">
                  <c:v>36.000000000000028</c:v>
                </c:pt>
                <c:pt idx="56">
                  <c:v>5868</c:v>
                </c:pt>
                <c:pt idx="57">
                  <c:v>11699.999999999998</c:v>
                </c:pt>
                <c:pt idx="58">
                  <c:v>44.999999999999041</c:v>
                </c:pt>
                <c:pt idx="59">
                  <c:v>-11610</c:v>
                </c:pt>
                <c:pt idx="60">
                  <c:v>-5768.9999999999991</c:v>
                </c:pt>
                <c:pt idx="61">
                  <c:v>71.999999999999559</c:v>
                </c:pt>
                <c:pt idx="62">
                  <c:v>35.999999999999531</c:v>
                </c:pt>
                <c:pt idx="63">
                  <c:v>0</c:v>
                </c:pt>
                <c:pt idx="64">
                  <c:v>9.0000000000000071</c:v>
                </c:pt>
                <c:pt idx="65">
                  <c:v>18.000000000000014</c:v>
                </c:pt>
                <c:pt idx="66">
                  <c:v>9.0000000000000071</c:v>
                </c:pt>
                <c:pt idx="67">
                  <c:v>0</c:v>
                </c:pt>
                <c:pt idx="68">
                  <c:v>18.000000000000014</c:v>
                </c:pt>
                <c:pt idx="69">
                  <c:v>36.000000000000028</c:v>
                </c:pt>
                <c:pt idx="70">
                  <c:v>18.000000000000014</c:v>
                </c:pt>
                <c:pt idx="71">
                  <c:v>0</c:v>
                </c:pt>
                <c:pt idx="72">
                  <c:v>18.000000000000014</c:v>
                </c:pt>
                <c:pt idx="73">
                  <c:v>36.000000000000028</c:v>
                </c:pt>
                <c:pt idx="74">
                  <c:v>36.000000000000028</c:v>
                </c:pt>
                <c:pt idx="75">
                  <c:v>36.000000000000028</c:v>
                </c:pt>
                <c:pt idx="76">
                  <c:v>45.000000000000043</c:v>
                </c:pt>
                <c:pt idx="77">
                  <c:v>54.00000000000005</c:v>
                </c:pt>
                <c:pt idx="78">
                  <c:v>36.000000000000028</c:v>
                </c:pt>
                <c:pt idx="79">
                  <c:v>18.000000000000014</c:v>
                </c:pt>
                <c:pt idx="80">
                  <c:v>9.0000000000000071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-18.000000000000014</c:v>
                </c:pt>
                <c:pt idx="109">
                  <c:v>-36.000000000000028</c:v>
                </c:pt>
                <c:pt idx="110">
                  <c:v>-18.000000000000014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9.0000000000000071</c:v>
                </c:pt>
                <c:pt idx="115">
                  <c:v>18.000000000000014</c:v>
                </c:pt>
                <c:pt idx="116">
                  <c:v>198.00000000000017</c:v>
                </c:pt>
                <c:pt idx="117">
                  <c:v>377.99999999999983</c:v>
                </c:pt>
                <c:pt idx="118">
                  <c:v>278.99999999999977</c:v>
                </c:pt>
                <c:pt idx="119">
                  <c:v>180.00000000000017</c:v>
                </c:pt>
                <c:pt idx="120">
                  <c:v>360.00000000000034</c:v>
                </c:pt>
                <c:pt idx="121">
                  <c:v>540.00000000000045</c:v>
                </c:pt>
                <c:pt idx="122">
                  <c:v>530.99999999999943</c:v>
                </c:pt>
                <c:pt idx="123">
                  <c:v>521.99999999999943</c:v>
                </c:pt>
                <c:pt idx="124">
                  <c:v>549.00000000000045</c:v>
                </c:pt>
                <c:pt idx="125">
                  <c:v>576.00000000000045</c:v>
                </c:pt>
                <c:pt idx="126">
                  <c:v>620.99999999999955</c:v>
                </c:pt>
                <c:pt idx="127">
                  <c:v>665.99999999999955</c:v>
                </c:pt>
                <c:pt idx="128">
                  <c:v>603.00000000000057</c:v>
                </c:pt>
                <c:pt idx="129">
                  <c:v>540.00000000000045</c:v>
                </c:pt>
                <c:pt idx="130">
                  <c:v>557.99999999999955</c:v>
                </c:pt>
                <c:pt idx="131">
                  <c:v>575.99999999999955</c:v>
                </c:pt>
                <c:pt idx="132">
                  <c:v>576.00000000000045</c:v>
                </c:pt>
                <c:pt idx="133">
                  <c:v>576.00000000000045</c:v>
                </c:pt>
                <c:pt idx="134">
                  <c:v>584.99999999999955</c:v>
                </c:pt>
                <c:pt idx="135">
                  <c:v>593.99999999999955</c:v>
                </c:pt>
                <c:pt idx="136">
                  <c:v>611.99999999999955</c:v>
                </c:pt>
                <c:pt idx="137">
                  <c:v>630.00000000000057</c:v>
                </c:pt>
                <c:pt idx="138">
                  <c:v>630.00000000000057</c:v>
                </c:pt>
                <c:pt idx="139">
                  <c:v>629.99999999999852</c:v>
                </c:pt>
                <c:pt idx="140">
                  <c:v>630.00000000000057</c:v>
                </c:pt>
                <c:pt idx="141">
                  <c:v>630.00000000000057</c:v>
                </c:pt>
                <c:pt idx="142">
                  <c:v>674.99999999999955</c:v>
                </c:pt>
                <c:pt idx="143">
                  <c:v>720.00000000000068</c:v>
                </c:pt>
                <c:pt idx="144">
                  <c:v>828.00000000000068</c:v>
                </c:pt>
                <c:pt idx="145">
                  <c:v>935.99999999999886</c:v>
                </c:pt>
                <c:pt idx="146">
                  <c:v>1079.9999999999989</c:v>
                </c:pt>
                <c:pt idx="147">
                  <c:v>1224.0000000000011</c:v>
                </c:pt>
                <c:pt idx="148">
                  <c:v>1377.0000000000002</c:v>
                </c:pt>
                <c:pt idx="149">
                  <c:v>1529.9999999999993</c:v>
                </c:pt>
                <c:pt idx="150">
                  <c:v>1665.0000000000005</c:v>
                </c:pt>
                <c:pt idx="151">
                  <c:v>1799.9999999999995</c:v>
                </c:pt>
                <c:pt idx="152">
                  <c:v>2024.9999999999989</c:v>
                </c:pt>
                <c:pt idx="153">
                  <c:v>2250</c:v>
                </c:pt>
                <c:pt idx="154">
                  <c:v>2430</c:v>
                </c:pt>
                <c:pt idx="155">
                  <c:v>2610.0000000000005</c:v>
                </c:pt>
                <c:pt idx="156">
                  <c:v>2880.0000000000027</c:v>
                </c:pt>
                <c:pt idx="157">
                  <c:v>3150.0000000000009</c:v>
                </c:pt>
                <c:pt idx="158">
                  <c:v>3464.9999999999982</c:v>
                </c:pt>
                <c:pt idx="159">
                  <c:v>3779.9999999999995</c:v>
                </c:pt>
                <c:pt idx="160">
                  <c:v>3779.9999999999995</c:v>
                </c:pt>
                <c:pt idx="161">
                  <c:v>3779.9999999999995</c:v>
                </c:pt>
                <c:pt idx="162">
                  <c:v>4031.9999999999995</c:v>
                </c:pt>
                <c:pt idx="163">
                  <c:v>4284</c:v>
                </c:pt>
                <c:pt idx="164">
                  <c:v>4590.0000000000018</c:v>
                </c:pt>
                <c:pt idx="165">
                  <c:v>4896.0000000000045</c:v>
                </c:pt>
                <c:pt idx="166">
                  <c:v>5148.0000000000009</c:v>
                </c:pt>
                <c:pt idx="167">
                  <c:v>5399.9999999999964</c:v>
                </c:pt>
                <c:pt idx="168">
                  <c:v>5669.9999999999991</c:v>
                </c:pt>
                <c:pt idx="169">
                  <c:v>5940.0000000000009</c:v>
                </c:pt>
                <c:pt idx="170">
                  <c:v>6209.9999999999955</c:v>
                </c:pt>
                <c:pt idx="171">
                  <c:v>6479.9999999999982</c:v>
                </c:pt>
                <c:pt idx="172">
                  <c:v>6750</c:v>
                </c:pt>
                <c:pt idx="173">
                  <c:v>7020.0000000000018</c:v>
                </c:pt>
                <c:pt idx="174">
                  <c:v>7308.0000000000027</c:v>
                </c:pt>
                <c:pt idx="175">
                  <c:v>7595.9999999999945</c:v>
                </c:pt>
                <c:pt idx="176">
                  <c:v>8324.9999999999982</c:v>
                </c:pt>
                <c:pt idx="177">
                  <c:v>9054.0000000000018</c:v>
                </c:pt>
                <c:pt idx="178">
                  <c:v>8757.0000000000073</c:v>
                </c:pt>
                <c:pt idx="179">
                  <c:v>8459.9999999999964</c:v>
                </c:pt>
                <c:pt idx="180">
                  <c:v>9422.9999999999891</c:v>
                </c:pt>
                <c:pt idx="181">
                  <c:v>10386</c:v>
                </c:pt>
                <c:pt idx="182">
                  <c:v>10395.000000000011</c:v>
                </c:pt>
                <c:pt idx="183">
                  <c:v>10404.000000000005</c:v>
                </c:pt>
                <c:pt idx="184">
                  <c:v>10440.000000000002</c:v>
                </c:pt>
                <c:pt idx="185">
                  <c:v>10475.999999999998</c:v>
                </c:pt>
                <c:pt idx="186">
                  <c:v>10979.999999999989</c:v>
                </c:pt>
                <c:pt idx="187">
                  <c:v>11483.999999999998</c:v>
                </c:pt>
                <c:pt idx="188">
                  <c:v>11277.000000000002</c:v>
                </c:pt>
                <c:pt idx="189">
                  <c:v>11070.000000000004</c:v>
                </c:pt>
                <c:pt idx="190">
                  <c:v>10574.999999999991</c:v>
                </c:pt>
                <c:pt idx="191">
                  <c:v>10080.000000000009</c:v>
                </c:pt>
                <c:pt idx="192">
                  <c:v>8415.00000000002</c:v>
                </c:pt>
                <c:pt idx="193">
                  <c:v>6750</c:v>
                </c:pt>
                <c:pt idx="194">
                  <c:v>4950.0000000000064</c:v>
                </c:pt>
                <c:pt idx="195">
                  <c:v>3149.9999999999809</c:v>
                </c:pt>
                <c:pt idx="196">
                  <c:v>1349.9999999999873</c:v>
                </c:pt>
                <c:pt idx="197">
                  <c:v>-449.99999999997442</c:v>
                </c:pt>
                <c:pt idx="198">
                  <c:v>-1799.9999999999936</c:v>
                </c:pt>
                <c:pt idx="199">
                  <c:v>-3150.0000000000127</c:v>
                </c:pt>
                <c:pt idx="200">
                  <c:v>-4788</c:v>
                </c:pt>
                <c:pt idx="201">
                  <c:v>-6425.9999999999873</c:v>
                </c:pt>
                <c:pt idx="202">
                  <c:v>-7946.9999999999918</c:v>
                </c:pt>
                <c:pt idx="203">
                  <c:v>-9467.9999999999964</c:v>
                </c:pt>
                <c:pt idx="204">
                  <c:v>-10161.000000000013</c:v>
                </c:pt>
                <c:pt idx="205">
                  <c:v>-10854.000000000011</c:v>
                </c:pt>
                <c:pt idx="206">
                  <c:v>-10907.999999999998</c:v>
                </c:pt>
                <c:pt idx="207">
                  <c:v>-10962</c:v>
                </c:pt>
                <c:pt idx="208">
                  <c:v>-10611.000000000002</c:v>
                </c:pt>
                <c:pt idx="209">
                  <c:v>-10260.000000000005</c:v>
                </c:pt>
                <c:pt idx="210">
                  <c:v>-10260.000000000005</c:v>
                </c:pt>
                <c:pt idx="211">
                  <c:v>-10260.000000000005</c:v>
                </c:pt>
                <c:pt idx="212">
                  <c:v>-9989.9999999999945</c:v>
                </c:pt>
                <c:pt idx="213">
                  <c:v>-9720</c:v>
                </c:pt>
                <c:pt idx="214">
                  <c:v>-9360.0000000000091</c:v>
                </c:pt>
                <c:pt idx="215">
                  <c:v>-9000</c:v>
                </c:pt>
                <c:pt idx="216">
                  <c:v>-8621.9999999999854</c:v>
                </c:pt>
                <c:pt idx="217">
                  <c:v>-8243.9999999999873</c:v>
                </c:pt>
                <c:pt idx="218">
                  <c:v>-8145.00000000001</c:v>
                </c:pt>
                <c:pt idx="219">
                  <c:v>-8046.0000000000091</c:v>
                </c:pt>
                <c:pt idx="220">
                  <c:v>-7577.9999999999964</c:v>
                </c:pt>
                <c:pt idx="221">
                  <c:v>-7110</c:v>
                </c:pt>
                <c:pt idx="222">
                  <c:v>-6975.0000000000036</c:v>
                </c:pt>
                <c:pt idx="223">
                  <c:v>-6839.9999999999982</c:v>
                </c:pt>
                <c:pt idx="224">
                  <c:v>-6569.9999999999955</c:v>
                </c:pt>
                <c:pt idx="225">
                  <c:v>-6300.0000000000018</c:v>
                </c:pt>
                <c:pt idx="226">
                  <c:v>-5850.0000000000036</c:v>
                </c:pt>
                <c:pt idx="227">
                  <c:v>-5399.9999999999964</c:v>
                </c:pt>
                <c:pt idx="228">
                  <c:v>-5220.0000000000009</c:v>
                </c:pt>
                <c:pt idx="229">
                  <c:v>-5039.9999999999964</c:v>
                </c:pt>
                <c:pt idx="230">
                  <c:v>-4859.9999999999964</c:v>
                </c:pt>
                <c:pt idx="231">
                  <c:v>-4680.0000000000045</c:v>
                </c:pt>
                <c:pt idx="232">
                  <c:v>-4500</c:v>
                </c:pt>
                <c:pt idx="233">
                  <c:v>-4320</c:v>
                </c:pt>
                <c:pt idx="234">
                  <c:v>-4140.0000000000036</c:v>
                </c:pt>
                <c:pt idx="235">
                  <c:v>-3959.9999999999995</c:v>
                </c:pt>
                <c:pt idx="236">
                  <c:v>-3779.9999999999995</c:v>
                </c:pt>
                <c:pt idx="237">
                  <c:v>-3599.9999999999991</c:v>
                </c:pt>
                <c:pt idx="238">
                  <c:v>-2879.9999999999986</c:v>
                </c:pt>
                <c:pt idx="239">
                  <c:v>-2160.0000000000018</c:v>
                </c:pt>
                <c:pt idx="240">
                  <c:v>-2834.9999999999995</c:v>
                </c:pt>
                <c:pt idx="241">
                  <c:v>-3509.9999999999991</c:v>
                </c:pt>
                <c:pt idx="242">
                  <c:v>-2952.0000000000005</c:v>
                </c:pt>
                <c:pt idx="243">
                  <c:v>-2394</c:v>
                </c:pt>
                <c:pt idx="244">
                  <c:v>-2115.0000000000009</c:v>
                </c:pt>
                <c:pt idx="245">
                  <c:v>-1835.9999999999995</c:v>
                </c:pt>
                <c:pt idx="246">
                  <c:v>-1817.9999999999995</c:v>
                </c:pt>
                <c:pt idx="247">
                  <c:v>-1799.9999999999995</c:v>
                </c:pt>
                <c:pt idx="248">
                  <c:v>-1511.9999999999993</c:v>
                </c:pt>
                <c:pt idx="249">
                  <c:v>-1224.0000000000011</c:v>
                </c:pt>
                <c:pt idx="250">
                  <c:v>-1080</c:v>
                </c:pt>
                <c:pt idx="251">
                  <c:v>-935.99999999999989</c:v>
                </c:pt>
                <c:pt idx="252">
                  <c:v>-827.99999999999977</c:v>
                </c:pt>
                <c:pt idx="253">
                  <c:v>-719.99999999999966</c:v>
                </c:pt>
                <c:pt idx="254">
                  <c:v>-675.00000000000057</c:v>
                </c:pt>
                <c:pt idx="255">
                  <c:v>-630.00000000000057</c:v>
                </c:pt>
                <c:pt idx="256">
                  <c:v>-629.99999999999955</c:v>
                </c:pt>
                <c:pt idx="257">
                  <c:v>-629.99999999999955</c:v>
                </c:pt>
                <c:pt idx="258">
                  <c:v>-675.00000000000057</c:v>
                </c:pt>
                <c:pt idx="259">
                  <c:v>-719.99999999999966</c:v>
                </c:pt>
                <c:pt idx="260">
                  <c:v>-629.99999999999955</c:v>
                </c:pt>
                <c:pt idx="261">
                  <c:v>-540.00000000000045</c:v>
                </c:pt>
                <c:pt idx="262">
                  <c:v>-630.00000000000011</c:v>
                </c:pt>
                <c:pt idx="263">
                  <c:v>-720.00000000000011</c:v>
                </c:pt>
                <c:pt idx="264">
                  <c:v>-630.00000000000011</c:v>
                </c:pt>
                <c:pt idx="265">
                  <c:v>-540</c:v>
                </c:pt>
                <c:pt idx="266">
                  <c:v>-612</c:v>
                </c:pt>
                <c:pt idx="267">
                  <c:v>-683.99999999999966</c:v>
                </c:pt>
                <c:pt idx="268">
                  <c:v>-2250</c:v>
                </c:pt>
                <c:pt idx="269">
                  <c:v>-3816.0000000000005</c:v>
                </c:pt>
                <c:pt idx="270">
                  <c:v>-558</c:v>
                </c:pt>
                <c:pt idx="271">
                  <c:v>2700</c:v>
                </c:pt>
                <c:pt idx="272">
                  <c:v>1188</c:v>
                </c:pt>
                <c:pt idx="273">
                  <c:v>-323.99999999999989</c:v>
                </c:pt>
                <c:pt idx="274">
                  <c:v>1170</c:v>
                </c:pt>
                <c:pt idx="275">
                  <c:v>2664</c:v>
                </c:pt>
                <c:pt idx="276">
                  <c:v>-153.00000000000014</c:v>
                </c:pt>
                <c:pt idx="277">
                  <c:v>-2969.9999999999995</c:v>
                </c:pt>
                <c:pt idx="278">
                  <c:v>-1484.9999999999998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45.000000000000043</c:v>
                </c:pt>
                <c:pt idx="291">
                  <c:v>89.999999999999957</c:v>
                </c:pt>
                <c:pt idx="292">
                  <c:v>44.999999999999915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45.000000000000043</c:v>
                </c:pt>
                <c:pt idx="301">
                  <c:v>90.000000000000085</c:v>
                </c:pt>
                <c:pt idx="302">
                  <c:v>45.000000000000043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44.999999999999915</c:v>
                </c:pt>
                <c:pt idx="307">
                  <c:v>89.999999999999957</c:v>
                </c:pt>
                <c:pt idx="308">
                  <c:v>45.000000000000043</c:v>
                </c:pt>
                <c:pt idx="309">
                  <c:v>0</c:v>
                </c:pt>
                <c:pt idx="310">
                  <c:v>45.000000000000043</c:v>
                </c:pt>
                <c:pt idx="311">
                  <c:v>89.999999999999957</c:v>
                </c:pt>
                <c:pt idx="312">
                  <c:v>44.999999999999915</c:v>
                </c:pt>
                <c:pt idx="313">
                  <c:v>0</c:v>
                </c:pt>
                <c:pt idx="314">
                  <c:v>45.000000000000043</c:v>
                </c:pt>
                <c:pt idx="315">
                  <c:v>90.000000000000085</c:v>
                </c:pt>
                <c:pt idx="316">
                  <c:v>45.000000000000043</c:v>
                </c:pt>
                <c:pt idx="317">
                  <c:v>0</c:v>
                </c:pt>
                <c:pt idx="318">
                  <c:v>45.000000000000043</c:v>
                </c:pt>
                <c:pt idx="319">
                  <c:v>90.000000000000085</c:v>
                </c:pt>
                <c:pt idx="320">
                  <c:v>45.000000000000043</c:v>
                </c:pt>
                <c:pt idx="321">
                  <c:v>0</c:v>
                </c:pt>
                <c:pt idx="322">
                  <c:v>44.999999999999787</c:v>
                </c:pt>
                <c:pt idx="323">
                  <c:v>89.999999999999829</c:v>
                </c:pt>
                <c:pt idx="324">
                  <c:v>45.000000000000043</c:v>
                </c:pt>
                <c:pt idx="325">
                  <c:v>0</c:v>
                </c:pt>
                <c:pt idx="326">
                  <c:v>45.000000000000043</c:v>
                </c:pt>
                <c:pt idx="327">
                  <c:v>90.000000000000085</c:v>
                </c:pt>
                <c:pt idx="328">
                  <c:v>45.000000000000043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45.000000000000043</c:v>
                </c:pt>
                <c:pt idx="333">
                  <c:v>90.000000000000085</c:v>
                </c:pt>
                <c:pt idx="334">
                  <c:v>89.999999999999829</c:v>
                </c:pt>
                <c:pt idx="335">
                  <c:v>89.999999999999829</c:v>
                </c:pt>
                <c:pt idx="336">
                  <c:v>45.000000000000043</c:v>
                </c:pt>
                <c:pt idx="337">
                  <c:v>0</c:v>
                </c:pt>
                <c:pt idx="338">
                  <c:v>45.000000000000043</c:v>
                </c:pt>
                <c:pt idx="339">
                  <c:v>90.000000000000085</c:v>
                </c:pt>
                <c:pt idx="340">
                  <c:v>90.000000000000085</c:v>
                </c:pt>
                <c:pt idx="341">
                  <c:v>90.000000000000085</c:v>
                </c:pt>
                <c:pt idx="342">
                  <c:v>45.000000000000043</c:v>
                </c:pt>
                <c:pt idx="343">
                  <c:v>0</c:v>
                </c:pt>
                <c:pt idx="344">
                  <c:v>44.999999999999787</c:v>
                </c:pt>
                <c:pt idx="345">
                  <c:v>89.999999999999829</c:v>
                </c:pt>
                <c:pt idx="346">
                  <c:v>90.000000000000085</c:v>
                </c:pt>
                <c:pt idx="347">
                  <c:v>90.000000000000085</c:v>
                </c:pt>
                <c:pt idx="348">
                  <c:v>45.000000000000043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45.000000000000043</c:v>
                </c:pt>
                <c:pt idx="353">
                  <c:v>90.000000000000085</c:v>
                </c:pt>
                <c:pt idx="354">
                  <c:v>45.000000000000043</c:v>
                </c:pt>
                <c:pt idx="355">
                  <c:v>0</c:v>
                </c:pt>
                <c:pt idx="356">
                  <c:v>44.999999999999787</c:v>
                </c:pt>
                <c:pt idx="357">
                  <c:v>89.999999999999829</c:v>
                </c:pt>
                <c:pt idx="358">
                  <c:v>90.000000000000085</c:v>
                </c:pt>
                <c:pt idx="359">
                  <c:v>45.000000000000043</c:v>
                </c:pt>
                <c:pt idx="36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69CC-4A17-82D5-B28AA4E0E4E7}"/>
            </c:ext>
          </c:extLst>
        </c:ser>
        <c:ser>
          <c:idx val="4"/>
          <c:order val="3"/>
          <c:tx>
            <c:strRef>
              <c:f>'Valve Vel'!$M$2</c:f>
              <c:strCache>
                <c:ptCount val="1"/>
                <c:pt idx="0">
                  <c:v>8000</c:v>
                </c:pt>
              </c:strCache>
            </c:strRef>
          </c:tx>
          <c:spPr>
            <a:ln w="22225" cap="rnd" cmpd="sng" algn="ctr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numRef>
              <c:f>'Valve Vel'!$T$2:$T$362</c:f>
              <c:numCache>
                <c:formatCode>General</c:formatCode>
                <c:ptCount val="361"/>
                <c:pt idx="0">
                  <c:v>-180</c:v>
                </c:pt>
                <c:pt idx="1">
                  <c:v>-179</c:v>
                </c:pt>
                <c:pt idx="2">
                  <c:v>-178</c:v>
                </c:pt>
                <c:pt idx="3">
                  <c:v>-177</c:v>
                </c:pt>
                <c:pt idx="4">
                  <c:v>-176</c:v>
                </c:pt>
                <c:pt idx="5">
                  <c:v>-175</c:v>
                </c:pt>
                <c:pt idx="6">
                  <c:v>-174</c:v>
                </c:pt>
                <c:pt idx="7">
                  <c:v>-173</c:v>
                </c:pt>
                <c:pt idx="8">
                  <c:v>-172</c:v>
                </c:pt>
                <c:pt idx="9">
                  <c:v>-171</c:v>
                </c:pt>
                <c:pt idx="10">
                  <c:v>-170</c:v>
                </c:pt>
                <c:pt idx="11">
                  <c:v>-169</c:v>
                </c:pt>
                <c:pt idx="12">
                  <c:v>-168</c:v>
                </c:pt>
                <c:pt idx="13">
                  <c:v>-167</c:v>
                </c:pt>
                <c:pt idx="14">
                  <c:v>-166</c:v>
                </c:pt>
                <c:pt idx="15">
                  <c:v>-165</c:v>
                </c:pt>
                <c:pt idx="16">
                  <c:v>-164</c:v>
                </c:pt>
                <c:pt idx="17">
                  <c:v>-163</c:v>
                </c:pt>
                <c:pt idx="18">
                  <c:v>-162</c:v>
                </c:pt>
                <c:pt idx="19">
                  <c:v>-161</c:v>
                </c:pt>
                <c:pt idx="20">
                  <c:v>-160</c:v>
                </c:pt>
                <c:pt idx="21">
                  <c:v>-159</c:v>
                </c:pt>
                <c:pt idx="22">
                  <c:v>-158</c:v>
                </c:pt>
                <c:pt idx="23">
                  <c:v>-157</c:v>
                </c:pt>
                <c:pt idx="24">
                  <c:v>-156</c:v>
                </c:pt>
                <c:pt idx="25">
                  <c:v>-155</c:v>
                </c:pt>
                <c:pt idx="26">
                  <c:v>-154</c:v>
                </c:pt>
                <c:pt idx="27">
                  <c:v>-153</c:v>
                </c:pt>
                <c:pt idx="28">
                  <c:v>-152</c:v>
                </c:pt>
                <c:pt idx="29">
                  <c:v>-151</c:v>
                </c:pt>
                <c:pt idx="30">
                  <c:v>-150</c:v>
                </c:pt>
                <c:pt idx="31">
                  <c:v>-149</c:v>
                </c:pt>
                <c:pt idx="32">
                  <c:v>-148</c:v>
                </c:pt>
                <c:pt idx="33">
                  <c:v>-147</c:v>
                </c:pt>
                <c:pt idx="34">
                  <c:v>-146</c:v>
                </c:pt>
                <c:pt idx="35">
                  <c:v>-145</c:v>
                </c:pt>
                <c:pt idx="36">
                  <c:v>-144</c:v>
                </c:pt>
                <c:pt idx="37">
                  <c:v>-143</c:v>
                </c:pt>
                <c:pt idx="38">
                  <c:v>-142</c:v>
                </c:pt>
                <c:pt idx="39">
                  <c:v>-141</c:v>
                </c:pt>
                <c:pt idx="40">
                  <c:v>-140</c:v>
                </c:pt>
                <c:pt idx="41">
                  <c:v>-139</c:v>
                </c:pt>
                <c:pt idx="42">
                  <c:v>-138</c:v>
                </c:pt>
                <c:pt idx="43">
                  <c:v>-137</c:v>
                </c:pt>
                <c:pt idx="44">
                  <c:v>-136</c:v>
                </c:pt>
                <c:pt idx="45">
                  <c:v>-135</c:v>
                </c:pt>
                <c:pt idx="46">
                  <c:v>-134</c:v>
                </c:pt>
                <c:pt idx="47">
                  <c:v>-133</c:v>
                </c:pt>
                <c:pt idx="48">
                  <c:v>-132</c:v>
                </c:pt>
                <c:pt idx="49">
                  <c:v>-131</c:v>
                </c:pt>
                <c:pt idx="50">
                  <c:v>-130</c:v>
                </c:pt>
                <c:pt idx="51">
                  <c:v>-129</c:v>
                </c:pt>
                <c:pt idx="52">
                  <c:v>-128</c:v>
                </c:pt>
                <c:pt idx="53">
                  <c:v>-127</c:v>
                </c:pt>
                <c:pt idx="54">
                  <c:v>-126</c:v>
                </c:pt>
                <c:pt idx="55">
                  <c:v>-125</c:v>
                </c:pt>
                <c:pt idx="56">
                  <c:v>-124</c:v>
                </c:pt>
                <c:pt idx="57">
                  <c:v>-123</c:v>
                </c:pt>
                <c:pt idx="58">
                  <c:v>-122</c:v>
                </c:pt>
                <c:pt idx="59">
                  <c:v>-121</c:v>
                </c:pt>
                <c:pt idx="60">
                  <c:v>-120</c:v>
                </c:pt>
                <c:pt idx="61">
                  <c:v>-119</c:v>
                </c:pt>
                <c:pt idx="62">
                  <c:v>-118</c:v>
                </c:pt>
                <c:pt idx="63">
                  <c:v>-117</c:v>
                </c:pt>
                <c:pt idx="64">
                  <c:v>-116</c:v>
                </c:pt>
                <c:pt idx="65">
                  <c:v>-115</c:v>
                </c:pt>
                <c:pt idx="66">
                  <c:v>-114</c:v>
                </c:pt>
                <c:pt idx="67">
                  <c:v>-113</c:v>
                </c:pt>
                <c:pt idx="68">
                  <c:v>-112</c:v>
                </c:pt>
                <c:pt idx="69">
                  <c:v>-111</c:v>
                </c:pt>
                <c:pt idx="70">
                  <c:v>-110</c:v>
                </c:pt>
                <c:pt idx="71">
                  <c:v>-109</c:v>
                </c:pt>
                <c:pt idx="72">
                  <c:v>-108</c:v>
                </c:pt>
                <c:pt idx="73">
                  <c:v>-107</c:v>
                </c:pt>
                <c:pt idx="74">
                  <c:v>-106</c:v>
                </c:pt>
                <c:pt idx="75">
                  <c:v>-105</c:v>
                </c:pt>
                <c:pt idx="76">
                  <c:v>-104</c:v>
                </c:pt>
                <c:pt idx="77">
                  <c:v>-103</c:v>
                </c:pt>
                <c:pt idx="78">
                  <c:v>-102</c:v>
                </c:pt>
                <c:pt idx="79">
                  <c:v>-101</c:v>
                </c:pt>
                <c:pt idx="80">
                  <c:v>-100</c:v>
                </c:pt>
                <c:pt idx="81">
                  <c:v>-99</c:v>
                </c:pt>
                <c:pt idx="82">
                  <c:v>-98</c:v>
                </c:pt>
                <c:pt idx="83">
                  <c:v>-97</c:v>
                </c:pt>
                <c:pt idx="84">
                  <c:v>-96</c:v>
                </c:pt>
                <c:pt idx="85">
                  <c:v>-95</c:v>
                </c:pt>
                <c:pt idx="86">
                  <c:v>-94</c:v>
                </c:pt>
                <c:pt idx="87">
                  <c:v>-93</c:v>
                </c:pt>
                <c:pt idx="88">
                  <c:v>-92</c:v>
                </c:pt>
                <c:pt idx="89">
                  <c:v>-91</c:v>
                </c:pt>
                <c:pt idx="90">
                  <c:v>-90</c:v>
                </c:pt>
                <c:pt idx="91">
                  <c:v>-89</c:v>
                </c:pt>
                <c:pt idx="92">
                  <c:v>-88</c:v>
                </c:pt>
                <c:pt idx="93">
                  <c:v>-87</c:v>
                </c:pt>
                <c:pt idx="94">
                  <c:v>-86</c:v>
                </c:pt>
                <c:pt idx="95">
                  <c:v>-85</c:v>
                </c:pt>
                <c:pt idx="96">
                  <c:v>-84</c:v>
                </c:pt>
                <c:pt idx="97">
                  <c:v>-83</c:v>
                </c:pt>
                <c:pt idx="98">
                  <c:v>-82</c:v>
                </c:pt>
                <c:pt idx="99">
                  <c:v>-81</c:v>
                </c:pt>
                <c:pt idx="100">
                  <c:v>-80</c:v>
                </c:pt>
                <c:pt idx="101">
                  <c:v>-79</c:v>
                </c:pt>
                <c:pt idx="102">
                  <c:v>-78</c:v>
                </c:pt>
                <c:pt idx="103">
                  <c:v>-77</c:v>
                </c:pt>
                <c:pt idx="104">
                  <c:v>-76</c:v>
                </c:pt>
                <c:pt idx="105">
                  <c:v>-75</c:v>
                </c:pt>
                <c:pt idx="106">
                  <c:v>-74</c:v>
                </c:pt>
                <c:pt idx="107">
                  <c:v>-73</c:v>
                </c:pt>
                <c:pt idx="108">
                  <c:v>-72</c:v>
                </c:pt>
                <c:pt idx="109">
                  <c:v>-71</c:v>
                </c:pt>
                <c:pt idx="110">
                  <c:v>-70</c:v>
                </c:pt>
                <c:pt idx="111">
                  <c:v>-69</c:v>
                </c:pt>
                <c:pt idx="112">
                  <c:v>-68</c:v>
                </c:pt>
                <c:pt idx="113">
                  <c:v>-67</c:v>
                </c:pt>
                <c:pt idx="114">
                  <c:v>-66</c:v>
                </c:pt>
                <c:pt idx="115">
                  <c:v>-65</c:v>
                </c:pt>
                <c:pt idx="116">
                  <c:v>-64</c:v>
                </c:pt>
                <c:pt idx="117">
                  <c:v>-63</c:v>
                </c:pt>
                <c:pt idx="118">
                  <c:v>-62</c:v>
                </c:pt>
                <c:pt idx="119">
                  <c:v>-61</c:v>
                </c:pt>
                <c:pt idx="120">
                  <c:v>-60</c:v>
                </c:pt>
                <c:pt idx="121">
                  <c:v>-59</c:v>
                </c:pt>
                <c:pt idx="122">
                  <c:v>-58</c:v>
                </c:pt>
                <c:pt idx="123">
                  <c:v>-57</c:v>
                </c:pt>
                <c:pt idx="124">
                  <c:v>-56</c:v>
                </c:pt>
                <c:pt idx="125">
                  <c:v>-55</c:v>
                </c:pt>
                <c:pt idx="126">
                  <c:v>-54</c:v>
                </c:pt>
                <c:pt idx="127">
                  <c:v>-53</c:v>
                </c:pt>
                <c:pt idx="128">
                  <c:v>-52</c:v>
                </c:pt>
                <c:pt idx="129">
                  <c:v>-51</c:v>
                </c:pt>
                <c:pt idx="130">
                  <c:v>-50</c:v>
                </c:pt>
                <c:pt idx="131">
                  <c:v>-49</c:v>
                </c:pt>
                <c:pt idx="132">
                  <c:v>-48</c:v>
                </c:pt>
                <c:pt idx="133">
                  <c:v>-47</c:v>
                </c:pt>
                <c:pt idx="134">
                  <c:v>-46</c:v>
                </c:pt>
                <c:pt idx="135">
                  <c:v>-45</c:v>
                </c:pt>
                <c:pt idx="136">
                  <c:v>-44</c:v>
                </c:pt>
                <c:pt idx="137">
                  <c:v>-43</c:v>
                </c:pt>
                <c:pt idx="138">
                  <c:v>-42</c:v>
                </c:pt>
                <c:pt idx="139">
                  <c:v>-41</c:v>
                </c:pt>
                <c:pt idx="140">
                  <c:v>-40</c:v>
                </c:pt>
                <c:pt idx="141">
                  <c:v>-39</c:v>
                </c:pt>
                <c:pt idx="142">
                  <c:v>-38</c:v>
                </c:pt>
                <c:pt idx="143">
                  <c:v>-37</c:v>
                </c:pt>
                <c:pt idx="144">
                  <c:v>-36</c:v>
                </c:pt>
                <c:pt idx="145">
                  <c:v>-35</c:v>
                </c:pt>
                <c:pt idx="146">
                  <c:v>-34</c:v>
                </c:pt>
                <c:pt idx="147">
                  <c:v>-33</c:v>
                </c:pt>
                <c:pt idx="148">
                  <c:v>-32</c:v>
                </c:pt>
                <c:pt idx="149">
                  <c:v>-31</c:v>
                </c:pt>
                <c:pt idx="150">
                  <c:v>-30</c:v>
                </c:pt>
                <c:pt idx="151">
                  <c:v>-29</c:v>
                </c:pt>
                <c:pt idx="152">
                  <c:v>-28</c:v>
                </c:pt>
                <c:pt idx="153">
                  <c:v>-27</c:v>
                </c:pt>
                <c:pt idx="154">
                  <c:v>-26</c:v>
                </c:pt>
                <c:pt idx="155">
                  <c:v>-25</c:v>
                </c:pt>
                <c:pt idx="156">
                  <c:v>-24</c:v>
                </c:pt>
                <c:pt idx="157">
                  <c:v>-23</c:v>
                </c:pt>
                <c:pt idx="158">
                  <c:v>-22</c:v>
                </c:pt>
                <c:pt idx="159">
                  <c:v>-21</c:v>
                </c:pt>
                <c:pt idx="160">
                  <c:v>-20</c:v>
                </c:pt>
                <c:pt idx="161">
                  <c:v>-19</c:v>
                </c:pt>
                <c:pt idx="162">
                  <c:v>-18</c:v>
                </c:pt>
                <c:pt idx="163">
                  <c:v>-17</c:v>
                </c:pt>
                <c:pt idx="164">
                  <c:v>-16</c:v>
                </c:pt>
                <c:pt idx="165">
                  <c:v>-15</c:v>
                </c:pt>
                <c:pt idx="166">
                  <c:v>-14</c:v>
                </c:pt>
                <c:pt idx="167">
                  <c:v>-13</c:v>
                </c:pt>
                <c:pt idx="168">
                  <c:v>-12</c:v>
                </c:pt>
                <c:pt idx="169">
                  <c:v>-11</c:v>
                </c:pt>
                <c:pt idx="170">
                  <c:v>-10</c:v>
                </c:pt>
                <c:pt idx="171">
                  <c:v>-9</c:v>
                </c:pt>
                <c:pt idx="172">
                  <c:v>-8</c:v>
                </c:pt>
                <c:pt idx="173">
                  <c:v>-7</c:v>
                </c:pt>
                <c:pt idx="174">
                  <c:v>-6</c:v>
                </c:pt>
                <c:pt idx="175">
                  <c:v>-5</c:v>
                </c:pt>
                <c:pt idx="176">
                  <c:v>-4</c:v>
                </c:pt>
                <c:pt idx="177">
                  <c:v>-3</c:v>
                </c:pt>
                <c:pt idx="178">
                  <c:v>-2</c:v>
                </c:pt>
                <c:pt idx="179">
                  <c:v>-1</c:v>
                </c:pt>
                <c:pt idx="180">
                  <c:v>0</c:v>
                </c:pt>
                <c:pt idx="181">
                  <c:v>1</c:v>
                </c:pt>
                <c:pt idx="182">
                  <c:v>2</c:v>
                </c:pt>
                <c:pt idx="183">
                  <c:v>3</c:v>
                </c:pt>
                <c:pt idx="184">
                  <c:v>4</c:v>
                </c:pt>
                <c:pt idx="185">
                  <c:v>5</c:v>
                </c:pt>
                <c:pt idx="186">
                  <c:v>6</c:v>
                </c:pt>
                <c:pt idx="187">
                  <c:v>7</c:v>
                </c:pt>
                <c:pt idx="188">
                  <c:v>8</c:v>
                </c:pt>
                <c:pt idx="189">
                  <c:v>9</c:v>
                </c:pt>
                <c:pt idx="190">
                  <c:v>10</c:v>
                </c:pt>
                <c:pt idx="191">
                  <c:v>11</c:v>
                </c:pt>
                <c:pt idx="192">
                  <c:v>12</c:v>
                </c:pt>
                <c:pt idx="193">
                  <c:v>13</c:v>
                </c:pt>
                <c:pt idx="194">
                  <c:v>14</c:v>
                </c:pt>
                <c:pt idx="195">
                  <c:v>15</c:v>
                </c:pt>
                <c:pt idx="196">
                  <c:v>16</c:v>
                </c:pt>
                <c:pt idx="197">
                  <c:v>17</c:v>
                </c:pt>
                <c:pt idx="198">
                  <c:v>18</c:v>
                </c:pt>
                <c:pt idx="199">
                  <c:v>19</c:v>
                </c:pt>
                <c:pt idx="200">
                  <c:v>20</c:v>
                </c:pt>
                <c:pt idx="201">
                  <c:v>21</c:v>
                </c:pt>
                <c:pt idx="202">
                  <c:v>22</c:v>
                </c:pt>
                <c:pt idx="203">
                  <c:v>23</c:v>
                </c:pt>
                <c:pt idx="204">
                  <c:v>24</c:v>
                </c:pt>
                <c:pt idx="205">
                  <c:v>25</c:v>
                </c:pt>
                <c:pt idx="206">
                  <c:v>26</c:v>
                </c:pt>
                <c:pt idx="207">
                  <c:v>27</c:v>
                </c:pt>
                <c:pt idx="208">
                  <c:v>28</c:v>
                </c:pt>
                <c:pt idx="209">
                  <c:v>29</c:v>
                </c:pt>
                <c:pt idx="210">
                  <c:v>30</c:v>
                </c:pt>
                <c:pt idx="211">
                  <c:v>31</c:v>
                </c:pt>
                <c:pt idx="212">
                  <c:v>32</c:v>
                </c:pt>
                <c:pt idx="213">
                  <c:v>33</c:v>
                </c:pt>
                <c:pt idx="214">
                  <c:v>34</c:v>
                </c:pt>
                <c:pt idx="215">
                  <c:v>35</c:v>
                </c:pt>
                <c:pt idx="216">
                  <c:v>36</c:v>
                </c:pt>
                <c:pt idx="217">
                  <c:v>37</c:v>
                </c:pt>
                <c:pt idx="218">
                  <c:v>38</c:v>
                </c:pt>
                <c:pt idx="219">
                  <c:v>39</c:v>
                </c:pt>
                <c:pt idx="220">
                  <c:v>40</c:v>
                </c:pt>
                <c:pt idx="221">
                  <c:v>41</c:v>
                </c:pt>
                <c:pt idx="222">
                  <c:v>42</c:v>
                </c:pt>
                <c:pt idx="223">
                  <c:v>43</c:v>
                </c:pt>
                <c:pt idx="224">
                  <c:v>44</c:v>
                </c:pt>
                <c:pt idx="225">
                  <c:v>45</c:v>
                </c:pt>
                <c:pt idx="226">
                  <c:v>46</c:v>
                </c:pt>
                <c:pt idx="227">
                  <c:v>47</c:v>
                </c:pt>
                <c:pt idx="228">
                  <c:v>48</c:v>
                </c:pt>
                <c:pt idx="229">
                  <c:v>49</c:v>
                </c:pt>
                <c:pt idx="230">
                  <c:v>50</c:v>
                </c:pt>
                <c:pt idx="231">
                  <c:v>51</c:v>
                </c:pt>
                <c:pt idx="232">
                  <c:v>52</c:v>
                </c:pt>
                <c:pt idx="233">
                  <c:v>53</c:v>
                </c:pt>
                <c:pt idx="234">
                  <c:v>54</c:v>
                </c:pt>
                <c:pt idx="235">
                  <c:v>55</c:v>
                </c:pt>
                <c:pt idx="236">
                  <c:v>56</c:v>
                </c:pt>
                <c:pt idx="237">
                  <c:v>57</c:v>
                </c:pt>
                <c:pt idx="238">
                  <c:v>58</c:v>
                </c:pt>
                <c:pt idx="239">
                  <c:v>59</c:v>
                </c:pt>
                <c:pt idx="240">
                  <c:v>60</c:v>
                </c:pt>
                <c:pt idx="241">
                  <c:v>61</c:v>
                </c:pt>
                <c:pt idx="242">
                  <c:v>62</c:v>
                </c:pt>
                <c:pt idx="243">
                  <c:v>63</c:v>
                </c:pt>
                <c:pt idx="244">
                  <c:v>64</c:v>
                </c:pt>
                <c:pt idx="245">
                  <c:v>65</c:v>
                </c:pt>
                <c:pt idx="246">
                  <c:v>66</c:v>
                </c:pt>
                <c:pt idx="247">
                  <c:v>67</c:v>
                </c:pt>
                <c:pt idx="248">
                  <c:v>68</c:v>
                </c:pt>
                <c:pt idx="249">
                  <c:v>69</c:v>
                </c:pt>
                <c:pt idx="250">
                  <c:v>70</c:v>
                </c:pt>
                <c:pt idx="251">
                  <c:v>71</c:v>
                </c:pt>
                <c:pt idx="252">
                  <c:v>72</c:v>
                </c:pt>
                <c:pt idx="253">
                  <c:v>73</c:v>
                </c:pt>
                <c:pt idx="254">
                  <c:v>74</c:v>
                </c:pt>
                <c:pt idx="255">
                  <c:v>75</c:v>
                </c:pt>
                <c:pt idx="256">
                  <c:v>76</c:v>
                </c:pt>
                <c:pt idx="257">
                  <c:v>77</c:v>
                </c:pt>
                <c:pt idx="258">
                  <c:v>78</c:v>
                </c:pt>
                <c:pt idx="259">
                  <c:v>79</c:v>
                </c:pt>
                <c:pt idx="260">
                  <c:v>80</c:v>
                </c:pt>
                <c:pt idx="261">
                  <c:v>81</c:v>
                </c:pt>
                <c:pt idx="262">
                  <c:v>82</c:v>
                </c:pt>
                <c:pt idx="263">
                  <c:v>83</c:v>
                </c:pt>
                <c:pt idx="264">
                  <c:v>84</c:v>
                </c:pt>
                <c:pt idx="265">
                  <c:v>85</c:v>
                </c:pt>
                <c:pt idx="266">
                  <c:v>86</c:v>
                </c:pt>
                <c:pt idx="267">
                  <c:v>87</c:v>
                </c:pt>
                <c:pt idx="268">
                  <c:v>88</c:v>
                </c:pt>
                <c:pt idx="269">
                  <c:v>89</c:v>
                </c:pt>
                <c:pt idx="270">
                  <c:v>90</c:v>
                </c:pt>
                <c:pt idx="271">
                  <c:v>91</c:v>
                </c:pt>
                <c:pt idx="272">
                  <c:v>92</c:v>
                </c:pt>
                <c:pt idx="273">
                  <c:v>93</c:v>
                </c:pt>
                <c:pt idx="274">
                  <c:v>94</c:v>
                </c:pt>
                <c:pt idx="275">
                  <c:v>95</c:v>
                </c:pt>
                <c:pt idx="276">
                  <c:v>96</c:v>
                </c:pt>
                <c:pt idx="277">
                  <c:v>97</c:v>
                </c:pt>
                <c:pt idx="278">
                  <c:v>98</c:v>
                </c:pt>
                <c:pt idx="279">
                  <c:v>99</c:v>
                </c:pt>
                <c:pt idx="280">
                  <c:v>100</c:v>
                </c:pt>
                <c:pt idx="281">
                  <c:v>101</c:v>
                </c:pt>
                <c:pt idx="282">
                  <c:v>102</c:v>
                </c:pt>
                <c:pt idx="283">
                  <c:v>103</c:v>
                </c:pt>
                <c:pt idx="284">
                  <c:v>104</c:v>
                </c:pt>
                <c:pt idx="285">
                  <c:v>105</c:v>
                </c:pt>
                <c:pt idx="286">
                  <c:v>106</c:v>
                </c:pt>
                <c:pt idx="287">
                  <c:v>107</c:v>
                </c:pt>
                <c:pt idx="288">
                  <c:v>108</c:v>
                </c:pt>
                <c:pt idx="289">
                  <c:v>109</c:v>
                </c:pt>
                <c:pt idx="290">
                  <c:v>110</c:v>
                </c:pt>
                <c:pt idx="291">
                  <c:v>111</c:v>
                </c:pt>
                <c:pt idx="292">
                  <c:v>112</c:v>
                </c:pt>
                <c:pt idx="293">
                  <c:v>113</c:v>
                </c:pt>
                <c:pt idx="294">
                  <c:v>114</c:v>
                </c:pt>
                <c:pt idx="295">
                  <c:v>115</c:v>
                </c:pt>
                <c:pt idx="296">
                  <c:v>116</c:v>
                </c:pt>
                <c:pt idx="297">
                  <c:v>117</c:v>
                </c:pt>
                <c:pt idx="298">
                  <c:v>118</c:v>
                </c:pt>
                <c:pt idx="299">
                  <c:v>119</c:v>
                </c:pt>
                <c:pt idx="300">
                  <c:v>120</c:v>
                </c:pt>
                <c:pt idx="301">
                  <c:v>121</c:v>
                </c:pt>
                <c:pt idx="302">
                  <c:v>122</c:v>
                </c:pt>
                <c:pt idx="303">
                  <c:v>123</c:v>
                </c:pt>
                <c:pt idx="304">
                  <c:v>124</c:v>
                </c:pt>
                <c:pt idx="305">
                  <c:v>125</c:v>
                </c:pt>
                <c:pt idx="306">
                  <c:v>126</c:v>
                </c:pt>
                <c:pt idx="307">
                  <c:v>127</c:v>
                </c:pt>
                <c:pt idx="308">
                  <c:v>128</c:v>
                </c:pt>
                <c:pt idx="309">
                  <c:v>129</c:v>
                </c:pt>
                <c:pt idx="310">
                  <c:v>130</c:v>
                </c:pt>
                <c:pt idx="311">
                  <c:v>131</c:v>
                </c:pt>
                <c:pt idx="312">
                  <c:v>132</c:v>
                </c:pt>
                <c:pt idx="313">
                  <c:v>133</c:v>
                </c:pt>
                <c:pt idx="314">
                  <c:v>134</c:v>
                </c:pt>
                <c:pt idx="315">
                  <c:v>135</c:v>
                </c:pt>
                <c:pt idx="316">
                  <c:v>136</c:v>
                </c:pt>
                <c:pt idx="317">
                  <c:v>137</c:v>
                </c:pt>
                <c:pt idx="318">
                  <c:v>138</c:v>
                </c:pt>
                <c:pt idx="319">
                  <c:v>139</c:v>
                </c:pt>
                <c:pt idx="320">
                  <c:v>140</c:v>
                </c:pt>
                <c:pt idx="321">
                  <c:v>141</c:v>
                </c:pt>
                <c:pt idx="322">
                  <c:v>142</c:v>
                </c:pt>
                <c:pt idx="323">
                  <c:v>143</c:v>
                </c:pt>
                <c:pt idx="324">
                  <c:v>144</c:v>
                </c:pt>
                <c:pt idx="325">
                  <c:v>145</c:v>
                </c:pt>
                <c:pt idx="326">
                  <c:v>146</c:v>
                </c:pt>
                <c:pt idx="327">
                  <c:v>147</c:v>
                </c:pt>
                <c:pt idx="328">
                  <c:v>148</c:v>
                </c:pt>
                <c:pt idx="329">
                  <c:v>149</c:v>
                </c:pt>
                <c:pt idx="330">
                  <c:v>150</c:v>
                </c:pt>
                <c:pt idx="331">
                  <c:v>151</c:v>
                </c:pt>
                <c:pt idx="332">
                  <c:v>152</c:v>
                </c:pt>
                <c:pt idx="333">
                  <c:v>153</c:v>
                </c:pt>
                <c:pt idx="334">
                  <c:v>154</c:v>
                </c:pt>
                <c:pt idx="335">
                  <c:v>155</c:v>
                </c:pt>
                <c:pt idx="336">
                  <c:v>156</c:v>
                </c:pt>
                <c:pt idx="337">
                  <c:v>157</c:v>
                </c:pt>
                <c:pt idx="338">
                  <c:v>158</c:v>
                </c:pt>
                <c:pt idx="339">
                  <c:v>159</c:v>
                </c:pt>
                <c:pt idx="340">
                  <c:v>160</c:v>
                </c:pt>
                <c:pt idx="341">
                  <c:v>161</c:v>
                </c:pt>
                <c:pt idx="342">
                  <c:v>162</c:v>
                </c:pt>
                <c:pt idx="343">
                  <c:v>163</c:v>
                </c:pt>
                <c:pt idx="344">
                  <c:v>164</c:v>
                </c:pt>
                <c:pt idx="345">
                  <c:v>165</c:v>
                </c:pt>
                <c:pt idx="346">
                  <c:v>166</c:v>
                </c:pt>
                <c:pt idx="347">
                  <c:v>167</c:v>
                </c:pt>
                <c:pt idx="348">
                  <c:v>168</c:v>
                </c:pt>
                <c:pt idx="349">
                  <c:v>169</c:v>
                </c:pt>
                <c:pt idx="350">
                  <c:v>170</c:v>
                </c:pt>
                <c:pt idx="351">
                  <c:v>171</c:v>
                </c:pt>
                <c:pt idx="352">
                  <c:v>172</c:v>
                </c:pt>
                <c:pt idx="353">
                  <c:v>173</c:v>
                </c:pt>
                <c:pt idx="354">
                  <c:v>174</c:v>
                </c:pt>
                <c:pt idx="355">
                  <c:v>175</c:v>
                </c:pt>
                <c:pt idx="356">
                  <c:v>176</c:v>
                </c:pt>
                <c:pt idx="357">
                  <c:v>177</c:v>
                </c:pt>
                <c:pt idx="358">
                  <c:v>178</c:v>
                </c:pt>
                <c:pt idx="359">
                  <c:v>179</c:v>
                </c:pt>
                <c:pt idx="360">
                  <c:v>180</c:v>
                </c:pt>
              </c:numCache>
            </c:numRef>
          </c:cat>
          <c:val>
            <c:numRef>
              <c:f>'Valve Vel'!$M$3:$M$363</c:f>
              <c:numCache>
                <c:formatCode>General</c:formatCode>
                <c:ptCount val="361"/>
                <c:pt idx="0">
                  <c:v>0</c:v>
                </c:pt>
                <c:pt idx="1">
                  <c:v>3000</c:v>
                </c:pt>
                <c:pt idx="2">
                  <c:v>60.000000000000057</c:v>
                </c:pt>
                <c:pt idx="3">
                  <c:v>120.00000000000011</c:v>
                </c:pt>
                <c:pt idx="4">
                  <c:v>108.0000000000001</c:v>
                </c:pt>
                <c:pt idx="5">
                  <c:v>96.000000000000085</c:v>
                </c:pt>
                <c:pt idx="6">
                  <c:v>60.000000000000057</c:v>
                </c:pt>
                <c:pt idx="7">
                  <c:v>24.000000000000021</c:v>
                </c:pt>
                <c:pt idx="8">
                  <c:v>24.000000000000021</c:v>
                </c:pt>
                <c:pt idx="9">
                  <c:v>24.000000000000021</c:v>
                </c:pt>
                <c:pt idx="10">
                  <c:v>60.000000000000057</c:v>
                </c:pt>
                <c:pt idx="11">
                  <c:v>96.000000000000085</c:v>
                </c:pt>
                <c:pt idx="12">
                  <c:v>95.999999999999417</c:v>
                </c:pt>
                <c:pt idx="13">
                  <c:v>95.999999999999417</c:v>
                </c:pt>
                <c:pt idx="14">
                  <c:v>60.000000000000057</c:v>
                </c:pt>
                <c:pt idx="15">
                  <c:v>24.000000000000021</c:v>
                </c:pt>
                <c:pt idx="16">
                  <c:v>60.000000000000057</c:v>
                </c:pt>
                <c:pt idx="17">
                  <c:v>96.000000000000085</c:v>
                </c:pt>
                <c:pt idx="18">
                  <c:v>72.000000000000057</c:v>
                </c:pt>
                <c:pt idx="19">
                  <c:v>48.000000000000043</c:v>
                </c:pt>
                <c:pt idx="20">
                  <c:v>60.000000000000057</c:v>
                </c:pt>
                <c:pt idx="21">
                  <c:v>72.000000000000057</c:v>
                </c:pt>
                <c:pt idx="22">
                  <c:v>48.000000000000043</c:v>
                </c:pt>
                <c:pt idx="23">
                  <c:v>24.000000000000021</c:v>
                </c:pt>
                <c:pt idx="24">
                  <c:v>36.000000000000028</c:v>
                </c:pt>
                <c:pt idx="25">
                  <c:v>48.000000000000043</c:v>
                </c:pt>
                <c:pt idx="26">
                  <c:v>108.0000000000001</c:v>
                </c:pt>
                <c:pt idx="27">
                  <c:v>168.00000000000014</c:v>
                </c:pt>
                <c:pt idx="28">
                  <c:v>96.000000000000085</c:v>
                </c:pt>
                <c:pt idx="29">
                  <c:v>24.000000000000021</c:v>
                </c:pt>
                <c:pt idx="30">
                  <c:v>60.000000000000057</c:v>
                </c:pt>
                <c:pt idx="31">
                  <c:v>96.000000000000085</c:v>
                </c:pt>
                <c:pt idx="32">
                  <c:v>96.000000000000085</c:v>
                </c:pt>
                <c:pt idx="33">
                  <c:v>95.999999999999417</c:v>
                </c:pt>
                <c:pt idx="34">
                  <c:v>71.999999999999403</c:v>
                </c:pt>
                <c:pt idx="35">
                  <c:v>48.000000000000043</c:v>
                </c:pt>
                <c:pt idx="36">
                  <c:v>24.000000000000021</c:v>
                </c:pt>
                <c:pt idx="37">
                  <c:v>0</c:v>
                </c:pt>
                <c:pt idx="38">
                  <c:v>24.000000000000021</c:v>
                </c:pt>
                <c:pt idx="39">
                  <c:v>48.000000000000043</c:v>
                </c:pt>
                <c:pt idx="40">
                  <c:v>48.000000000000043</c:v>
                </c:pt>
                <c:pt idx="41">
                  <c:v>48.000000000000043</c:v>
                </c:pt>
                <c:pt idx="42">
                  <c:v>72.000000000000057</c:v>
                </c:pt>
                <c:pt idx="43">
                  <c:v>96.000000000000085</c:v>
                </c:pt>
                <c:pt idx="44">
                  <c:v>72.000000000000057</c:v>
                </c:pt>
                <c:pt idx="45">
                  <c:v>48.000000000000043</c:v>
                </c:pt>
                <c:pt idx="46">
                  <c:v>24.000000000000021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60.000000000000057</c:v>
                </c:pt>
                <c:pt idx="51">
                  <c:v>120.00000000000011</c:v>
                </c:pt>
                <c:pt idx="52">
                  <c:v>96.000000000000085</c:v>
                </c:pt>
                <c:pt idx="53">
                  <c:v>72.000000000000057</c:v>
                </c:pt>
                <c:pt idx="54">
                  <c:v>60.000000000000057</c:v>
                </c:pt>
                <c:pt idx="55">
                  <c:v>48.000000000000043</c:v>
                </c:pt>
                <c:pt idx="56">
                  <c:v>7824</c:v>
                </c:pt>
                <c:pt idx="57">
                  <c:v>15599.999999999998</c:v>
                </c:pt>
                <c:pt idx="58">
                  <c:v>59.999999999998721</c:v>
                </c:pt>
                <c:pt idx="59">
                  <c:v>-15480</c:v>
                </c:pt>
                <c:pt idx="60">
                  <c:v>-7691.9999999999991</c:v>
                </c:pt>
                <c:pt idx="61">
                  <c:v>95.999999999999417</c:v>
                </c:pt>
                <c:pt idx="62">
                  <c:v>47.999999999999375</c:v>
                </c:pt>
                <c:pt idx="63">
                  <c:v>0</c:v>
                </c:pt>
                <c:pt idx="64">
                  <c:v>12.000000000000011</c:v>
                </c:pt>
                <c:pt idx="65">
                  <c:v>24.000000000000021</c:v>
                </c:pt>
                <c:pt idx="66">
                  <c:v>12.000000000000011</c:v>
                </c:pt>
                <c:pt idx="67">
                  <c:v>0</c:v>
                </c:pt>
                <c:pt idx="68">
                  <c:v>24.000000000000021</c:v>
                </c:pt>
                <c:pt idx="69">
                  <c:v>48.000000000000043</c:v>
                </c:pt>
                <c:pt idx="70">
                  <c:v>24.000000000000021</c:v>
                </c:pt>
                <c:pt idx="71">
                  <c:v>0</c:v>
                </c:pt>
                <c:pt idx="72">
                  <c:v>24.000000000000021</c:v>
                </c:pt>
                <c:pt idx="73">
                  <c:v>48.000000000000043</c:v>
                </c:pt>
                <c:pt idx="74">
                  <c:v>48.000000000000043</c:v>
                </c:pt>
                <c:pt idx="75">
                  <c:v>48.000000000000043</c:v>
                </c:pt>
                <c:pt idx="76">
                  <c:v>60.000000000000057</c:v>
                </c:pt>
                <c:pt idx="77">
                  <c:v>72.000000000000057</c:v>
                </c:pt>
                <c:pt idx="78">
                  <c:v>48.000000000000043</c:v>
                </c:pt>
                <c:pt idx="79">
                  <c:v>24.000000000000021</c:v>
                </c:pt>
                <c:pt idx="80">
                  <c:v>12.000000000000011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-24.000000000000021</c:v>
                </c:pt>
                <c:pt idx="109">
                  <c:v>-48.000000000000043</c:v>
                </c:pt>
                <c:pt idx="110">
                  <c:v>-24.000000000000021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12.000000000000011</c:v>
                </c:pt>
                <c:pt idx="115">
                  <c:v>24.000000000000021</c:v>
                </c:pt>
                <c:pt idx="116">
                  <c:v>264.00000000000023</c:v>
                </c:pt>
                <c:pt idx="117">
                  <c:v>503.99999999999977</c:v>
                </c:pt>
                <c:pt idx="118">
                  <c:v>371.99999999999966</c:v>
                </c:pt>
                <c:pt idx="119">
                  <c:v>240.00000000000023</c:v>
                </c:pt>
                <c:pt idx="120">
                  <c:v>480.00000000000045</c:v>
                </c:pt>
                <c:pt idx="121">
                  <c:v>720.00000000000068</c:v>
                </c:pt>
                <c:pt idx="122">
                  <c:v>707.99999999999932</c:v>
                </c:pt>
                <c:pt idx="123">
                  <c:v>695.99999999999932</c:v>
                </c:pt>
                <c:pt idx="124">
                  <c:v>732.00000000000068</c:v>
                </c:pt>
                <c:pt idx="125">
                  <c:v>768.00000000000068</c:v>
                </c:pt>
                <c:pt idx="126">
                  <c:v>827.99999999999943</c:v>
                </c:pt>
                <c:pt idx="127">
                  <c:v>887.99999999999943</c:v>
                </c:pt>
                <c:pt idx="128">
                  <c:v>804.00000000000068</c:v>
                </c:pt>
                <c:pt idx="129">
                  <c:v>720.00000000000068</c:v>
                </c:pt>
                <c:pt idx="130">
                  <c:v>743.99999999999932</c:v>
                </c:pt>
                <c:pt idx="131">
                  <c:v>767.99999999999932</c:v>
                </c:pt>
                <c:pt idx="132">
                  <c:v>768.00000000000068</c:v>
                </c:pt>
                <c:pt idx="133">
                  <c:v>768.00000000000068</c:v>
                </c:pt>
                <c:pt idx="134">
                  <c:v>779.99999999999932</c:v>
                </c:pt>
                <c:pt idx="135">
                  <c:v>791.99999999999932</c:v>
                </c:pt>
                <c:pt idx="136">
                  <c:v>815.99999999999943</c:v>
                </c:pt>
                <c:pt idx="137">
                  <c:v>840.0000000000008</c:v>
                </c:pt>
                <c:pt idx="138">
                  <c:v>840.0000000000008</c:v>
                </c:pt>
                <c:pt idx="139">
                  <c:v>839.99999999999807</c:v>
                </c:pt>
                <c:pt idx="140">
                  <c:v>840.0000000000008</c:v>
                </c:pt>
                <c:pt idx="141">
                  <c:v>840.0000000000008</c:v>
                </c:pt>
                <c:pt idx="142">
                  <c:v>899.99999999999943</c:v>
                </c:pt>
                <c:pt idx="143">
                  <c:v>960.00000000000091</c:v>
                </c:pt>
                <c:pt idx="144">
                  <c:v>1104.0000000000009</c:v>
                </c:pt>
                <c:pt idx="145">
                  <c:v>1247.9999999999984</c:v>
                </c:pt>
                <c:pt idx="146">
                  <c:v>1439.9999999999986</c:v>
                </c:pt>
                <c:pt idx="147">
                  <c:v>1632.0000000000014</c:v>
                </c:pt>
                <c:pt idx="148">
                  <c:v>1836.0000000000002</c:v>
                </c:pt>
                <c:pt idx="149">
                  <c:v>2039.9999999999991</c:v>
                </c:pt>
                <c:pt idx="150">
                  <c:v>2220.0000000000005</c:v>
                </c:pt>
                <c:pt idx="151">
                  <c:v>2399.9999999999995</c:v>
                </c:pt>
                <c:pt idx="152">
                  <c:v>2699.9999999999982</c:v>
                </c:pt>
                <c:pt idx="153">
                  <c:v>3000</c:v>
                </c:pt>
                <c:pt idx="154">
                  <c:v>3240</c:v>
                </c:pt>
                <c:pt idx="155">
                  <c:v>3480.0000000000005</c:v>
                </c:pt>
                <c:pt idx="156">
                  <c:v>3840.0000000000036</c:v>
                </c:pt>
                <c:pt idx="157">
                  <c:v>4200.0000000000009</c:v>
                </c:pt>
                <c:pt idx="158">
                  <c:v>4619.9999999999973</c:v>
                </c:pt>
                <c:pt idx="159">
                  <c:v>5039.9999999999991</c:v>
                </c:pt>
                <c:pt idx="160">
                  <c:v>5039.9999999999991</c:v>
                </c:pt>
                <c:pt idx="161">
                  <c:v>5039.9999999999991</c:v>
                </c:pt>
                <c:pt idx="162">
                  <c:v>5375.9999999999991</c:v>
                </c:pt>
                <c:pt idx="163">
                  <c:v>5712</c:v>
                </c:pt>
                <c:pt idx="164">
                  <c:v>6120.0000000000027</c:v>
                </c:pt>
                <c:pt idx="165">
                  <c:v>6528.0000000000055</c:v>
                </c:pt>
                <c:pt idx="166">
                  <c:v>6864.0000000000009</c:v>
                </c:pt>
                <c:pt idx="167">
                  <c:v>7199.9999999999955</c:v>
                </c:pt>
                <c:pt idx="168">
                  <c:v>7559.9999999999991</c:v>
                </c:pt>
                <c:pt idx="169">
                  <c:v>7920.0000000000018</c:v>
                </c:pt>
                <c:pt idx="170">
                  <c:v>8279.9999999999945</c:v>
                </c:pt>
                <c:pt idx="171">
                  <c:v>8639.9999999999964</c:v>
                </c:pt>
                <c:pt idx="172">
                  <c:v>9000</c:v>
                </c:pt>
                <c:pt idx="173">
                  <c:v>9360.0000000000036</c:v>
                </c:pt>
                <c:pt idx="174">
                  <c:v>9744.0000000000036</c:v>
                </c:pt>
                <c:pt idx="175">
                  <c:v>10127.999999999993</c:v>
                </c:pt>
                <c:pt idx="176">
                  <c:v>11099.999999999998</c:v>
                </c:pt>
                <c:pt idx="177">
                  <c:v>12072.000000000004</c:v>
                </c:pt>
                <c:pt idx="178">
                  <c:v>11676.000000000009</c:v>
                </c:pt>
                <c:pt idx="179">
                  <c:v>11279.999999999995</c:v>
                </c:pt>
                <c:pt idx="180">
                  <c:v>12563.999999999985</c:v>
                </c:pt>
                <c:pt idx="181">
                  <c:v>13847.999999999998</c:v>
                </c:pt>
                <c:pt idx="182">
                  <c:v>13860.000000000015</c:v>
                </c:pt>
                <c:pt idx="183">
                  <c:v>13872.000000000007</c:v>
                </c:pt>
                <c:pt idx="184">
                  <c:v>13920.000000000002</c:v>
                </c:pt>
                <c:pt idx="185">
                  <c:v>13967.999999999996</c:v>
                </c:pt>
                <c:pt idx="186">
                  <c:v>14639.999999999985</c:v>
                </c:pt>
                <c:pt idx="187">
                  <c:v>15311.999999999998</c:v>
                </c:pt>
                <c:pt idx="188">
                  <c:v>15036.000000000002</c:v>
                </c:pt>
                <c:pt idx="189">
                  <c:v>14760.000000000005</c:v>
                </c:pt>
                <c:pt idx="190">
                  <c:v>14099.999999999987</c:v>
                </c:pt>
                <c:pt idx="191">
                  <c:v>13440.000000000013</c:v>
                </c:pt>
                <c:pt idx="192">
                  <c:v>11220.000000000027</c:v>
                </c:pt>
                <c:pt idx="193">
                  <c:v>9000</c:v>
                </c:pt>
                <c:pt idx="194">
                  <c:v>6600.0000000000082</c:v>
                </c:pt>
                <c:pt idx="195">
                  <c:v>4199.9999999999745</c:v>
                </c:pt>
                <c:pt idx="196">
                  <c:v>1799.9999999999829</c:v>
                </c:pt>
                <c:pt idx="197">
                  <c:v>-599.99999999996589</c:v>
                </c:pt>
                <c:pt idx="198">
                  <c:v>-2399.9999999999914</c:v>
                </c:pt>
                <c:pt idx="199">
                  <c:v>-4200.0000000000173</c:v>
                </c:pt>
                <c:pt idx="200">
                  <c:v>-6384</c:v>
                </c:pt>
                <c:pt idx="201">
                  <c:v>-8567.9999999999836</c:v>
                </c:pt>
                <c:pt idx="202">
                  <c:v>-10595.999999999989</c:v>
                </c:pt>
                <c:pt idx="203">
                  <c:v>-12623.999999999995</c:v>
                </c:pt>
                <c:pt idx="204">
                  <c:v>-13548.000000000016</c:v>
                </c:pt>
                <c:pt idx="205">
                  <c:v>-14472.000000000016</c:v>
                </c:pt>
                <c:pt idx="206">
                  <c:v>-14543.999999999996</c:v>
                </c:pt>
                <c:pt idx="207">
                  <c:v>-14616</c:v>
                </c:pt>
                <c:pt idx="208">
                  <c:v>-14148.000000000004</c:v>
                </c:pt>
                <c:pt idx="209">
                  <c:v>-13680.000000000007</c:v>
                </c:pt>
                <c:pt idx="210">
                  <c:v>-13680.000000000007</c:v>
                </c:pt>
                <c:pt idx="211">
                  <c:v>-13680.000000000007</c:v>
                </c:pt>
                <c:pt idx="212">
                  <c:v>-13319.999999999993</c:v>
                </c:pt>
                <c:pt idx="213">
                  <c:v>-12960</c:v>
                </c:pt>
                <c:pt idx="214">
                  <c:v>-12480.000000000011</c:v>
                </c:pt>
                <c:pt idx="215">
                  <c:v>-12000</c:v>
                </c:pt>
                <c:pt idx="216">
                  <c:v>-11495.999999999982</c:v>
                </c:pt>
                <c:pt idx="217">
                  <c:v>-10991.999999999984</c:v>
                </c:pt>
                <c:pt idx="218">
                  <c:v>-10860.000000000015</c:v>
                </c:pt>
                <c:pt idx="219">
                  <c:v>-10728.000000000013</c:v>
                </c:pt>
                <c:pt idx="220">
                  <c:v>-10103.999999999996</c:v>
                </c:pt>
                <c:pt idx="221">
                  <c:v>-9480</c:v>
                </c:pt>
                <c:pt idx="222">
                  <c:v>-9300.0000000000036</c:v>
                </c:pt>
                <c:pt idx="223">
                  <c:v>-9119.9999999999982</c:v>
                </c:pt>
                <c:pt idx="224">
                  <c:v>-8759.9999999999945</c:v>
                </c:pt>
                <c:pt idx="225">
                  <c:v>-8400.0000000000018</c:v>
                </c:pt>
                <c:pt idx="226">
                  <c:v>-7800.0000000000045</c:v>
                </c:pt>
                <c:pt idx="227">
                  <c:v>-7199.9999999999955</c:v>
                </c:pt>
                <c:pt idx="228">
                  <c:v>-6960.0000000000009</c:v>
                </c:pt>
                <c:pt idx="229">
                  <c:v>-6719.9999999999955</c:v>
                </c:pt>
                <c:pt idx="230">
                  <c:v>-6479.9999999999955</c:v>
                </c:pt>
                <c:pt idx="231">
                  <c:v>-6240.0000000000055</c:v>
                </c:pt>
                <c:pt idx="232">
                  <c:v>-6000</c:v>
                </c:pt>
                <c:pt idx="233">
                  <c:v>-5760</c:v>
                </c:pt>
                <c:pt idx="234">
                  <c:v>-5520.0000000000045</c:v>
                </c:pt>
                <c:pt idx="235">
                  <c:v>-5279.9999999999991</c:v>
                </c:pt>
                <c:pt idx="236">
                  <c:v>-5039.9999999999991</c:v>
                </c:pt>
                <c:pt idx="237">
                  <c:v>-4799.9999999999991</c:v>
                </c:pt>
                <c:pt idx="238">
                  <c:v>-3839.9999999999982</c:v>
                </c:pt>
                <c:pt idx="239">
                  <c:v>-2880.0000000000027</c:v>
                </c:pt>
                <c:pt idx="240">
                  <c:v>-3779.9999999999995</c:v>
                </c:pt>
                <c:pt idx="241">
                  <c:v>-4679.9999999999991</c:v>
                </c:pt>
                <c:pt idx="242">
                  <c:v>-3936.0000000000009</c:v>
                </c:pt>
                <c:pt idx="243">
                  <c:v>-3192</c:v>
                </c:pt>
                <c:pt idx="244">
                  <c:v>-2820.0000000000014</c:v>
                </c:pt>
                <c:pt idx="245">
                  <c:v>-2447.9999999999995</c:v>
                </c:pt>
                <c:pt idx="246">
                  <c:v>-2423.9999999999995</c:v>
                </c:pt>
                <c:pt idx="247">
                  <c:v>-2399.9999999999995</c:v>
                </c:pt>
                <c:pt idx="248">
                  <c:v>-2015.9999999999991</c:v>
                </c:pt>
                <c:pt idx="249">
                  <c:v>-1632.0000000000014</c:v>
                </c:pt>
                <c:pt idx="250">
                  <c:v>-1440</c:v>
                </c:pt>
                <c:pt idx="251">
                  <c:v>-1247.9999999999998</c:v>
                </c:pt>
                <c:pt idx="252">
                  <c:v>-1103.9999999999995</c:v>
                </c:pt>
                <c:pt idx="253">
                  <c:v>-959.99999999999955</c:v>
                </c:pt>
                <c:pt idx="254">
                  <c:v>-900.0000000000008</c:v>
                </c:pt>
                <c:pt idx="255">
                  <c:v>-840.0000000000008</c:v>
                </c:pt>
                <c:pt idx="256">
                  <c:v>-839.99999999999943</c:v>
                </c:pt>
                <c:pt idx="257">
                  <c:v>-839.99999999999943</c:v>
                </c:pt>
                <c:pt idx="258">
                  <c:v>-900.0000000000008</c:v>
                </c:pt>
                <c:pt idx="259">
                  <c:v>-959.99999999999955</c:v>
                </c:pt>
                <c:pt idx="260">
                  <c:v>-839.99999999999943</c:v>
                </c:pt>
                <c:pt idx="261">
                  <c:v>-720.00000000000068</c:v>
                </c:pt>
                <c:pt idx="262">
                  <c:v>-840.00000000000011</c:v>
                </c:pt>
                <c:pt idx="263">
                  <c:v>-960.00000000000023</c:v>
                </c:pt>
                <c:pt idx="264">
                  <c:v>-840.00000000000011</c:v>
                </c:pt>
                <c:pt idx="265">
                  <c:v>-720</c:v>
                </c:pt>
                <c:pt idx="266">
                  <c:v>-816.00000000000011</c:v>
                </c:pt>
                <c:pt idx="267">
                  <c:v>-911.99999999999943</c:v>
                </c:pt>
                <c:pt idx="268">
                  <c:v>-3000</c:v>
                </c:pt>
                <c:pt idx="269">
                  <c:v>-5088.0000000000009</c:v>
                </c:pt>
                <c:pt idx="270">
                  <c:v>-744</c:v>
                </c:pt>
                <c:pt idx="271">
                  <c:v>3600</c:v>
                </c:pt>
                <c:pt idx="272">
                  <c:v>1584</c:v>
                </c:pt>
                <c:pt idx="273">
                  <c:v>-431.99999999999989</c:v>
                </c:pt>
                <c:pt idx="274">
                  <c:v>1560</c:v>
                </c:pt>
                <c:pt idx="275">
                  <c:v>3552</c:v>
                </c:pt>
                <c:pt idx="276">
                  <c:v>-204.00000000000017</c:v>
                </c:pt>
                <c:pt idx="277">
                  <c:v>-3959.9999999999995</c:v>
                </c:pt>
                <c:pt idx="278">
                  <c:v>-1979.9999999999998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60.000000000000057</c:v>
                </c:pt>
                <c:pt idx="291">
                  <c:v>119.99999999999994</c:v>
                </c:pt>
                <c:pt idx="292">
                  <c:v>59.999999999999886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60.000000000000057</c:v>
                </c:pt>
                <c:pt idx="301">
                  <c:v>120.00000000000011</c:v>
                </c:pt>
                <c:pt idx="302">
                  <c:v>60.000000000000057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59.999999999999886</c:v>
                </c:pt>
                <c:pt idx="307">
                  <c:v>119.99999999999994</c:v>
                </c:pt>
                <c:pt idx="308">
                  <c:v>60.000000000000057</c:v>
                </c:pt>
                <c:pt idx="309">
                  <c:v>0</c:v>
                </c:pt>
                <c:pt idx="310">
                  <c:v>60.000000000000057</c:v>
                </c:pt>
                <c:pt idx="311">
                  <c:v>119.99999999999994</c:v>
                </c:pt>
                <c:pt idx="312">
                  <c:v>59.999999999999886</c:v>
                </c:pt>
                <c:pt idx="313">
                  <c:v>0</c:v>
                </c:pt>
                <c:pt idx="314">
                  <c:v>60.000000000000057</c:v>
                </c:pt>
                <c:pt idx="315">
                  <c:v>120.00000000000011</c:v>
                </c:pt>
                <c:pt idx="316">
                  <c:v>60.000000000000057</c:v>
                </c:pt>
                <c:pt idx="317">
                  <c:v>0</c:v>
                </c:pt>
                <c:pt idx="318">
                  <c:v>60.000000000000057</c:v>
                </c:pt>
                <c:pt idx="319">
                  <c:v>120.00000000000011</c:v>
                </c:pt>
                <c:pt idx="320">
                  <c:v>60.000000000000057</c:v>
                </c:pt>
                <c:pt idx="321">
                  <c:v>0</c:v>
                </c:pt>
                <c:pt idx="322">
                  <c:v>59.999999999999723</c:v>
                </c:pt>
                <c:pt idx="323">
                  <c:v>119.99999999999977</c:v>
                </c:pt>
                <c:pt idx="324">
                  <c:v>60.000000000000057</c:v>
                </c:pt>
                <c:pt idx="325">
                  <c:v>0</c:v>
                </c:pt>
                <c:pt idx="326">
                  <c:v>60.000000000000057</c:v>
                </c:pt>
                <c:pt idx="327">
                  <c:v>120.00000000000011</c:v>
                </c:pt>
                <c:pt idx="328">
                  <c:v>60.000000000000057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60.000000000000057</c:v>
                </c:pt>
                <c:pt idx="333">
                  <c:v>120.00000000000011</c:v>
                </c:pt>
                <c:pt idx="334">
                  <c:v>119.99999999999977</c:v>
                </c:pt>
                <c:pt idx="335">
                  <c:v>119.99999999999977</c:v>
                </c:pt>
                <c:pt idx="336">
                  <c:v>60.000000000000057</c:v>
                </c:pt>
                <c:pt idx="337">
                  <c:v>0</c:v>
                </c:pt>
                <c:pt idx="338">
                  <c:v>60.000000000000057</c:v>
                </c:pt>
                <c:pt idx="339">
                  <c:v>120.00000000000011</c:v>
                </c:pt>
                <c:pt idx="340">
                  <c:v>120.00000000000011</c:v>
                </c:pt>
                <c:pt idx="341">
                  <c:v>120.00000000000011</c:v>
                </c:pt>
                <c:pt idx="342">
                  <c:v>60.000000000000057</c:v>
                </c:pt>
                <c:pt idx="343">
                  <c:v>0</c:v>
                </c:pt>
                <c:pt idx="344">
                  <c:v>59.999999999999723</c:v>
                </c:pt>
                <c:pt idx="345">
                  <c:v>119.99999999999977</c:v>
                </c:pt>
                <c:pt idx="346">
                  <c:v>120.00000000000011</c:v>
                </c:pt>
                <c:pt idx="347">
                  <c:v>120.00000000000011</c:v>
                </c:pt>
                <c:pt idx="348">
                  <c:v>60.000000000000057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60.000000000000057</c:v>
                </c:pt>
                <c:pt idx="353">
                  <c:v>120.00000000000011</c:v>
                </c:pt>
                <c:pt idx="354">
                  <c:v>60.000000000000057</c:v>
                </c:pt>
                <c:pt idx="355">
                  <c:v>0</c:v>
                </c:pt>
                <c:pt idx="356">
                  <c:v>59.999999999999723</c:v>
                </c:pt>
                <c:pt idx="357">
                  <c:v>119.99999999999977</c:v>
                </c:pt>
                <c:pt idx="358">
                  <c:v>120.00000000000011</c:v>
                </c:pt>
                <c:pt idx="359">
                  <c:v>60.000000000000057</c:v>
                </c:pt>
                <c:pt idx="36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69CC-4A17-82D5-B28AA4E0E4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dropLines>
          <c:spPr>
            <a:ln w="9525" cap="flat" cmpd="sng" algn="ctr">
              <a:solidFill>
                <a:schemeClr val="dk1">
                  <a:lumMod val="35000"/>
                  <a:lumOff val="65000"/>
                  <a:alpha val="33000"/>
                </a:schemeClr>
              </a:solidFill>
              <a:round/>
            </a:ln>
            <a:effectLst/>
          </c:spPr>
        </c:dropLines>
        <c:smooth val="0"/>
        <c:axId val="2097622432"/>
        <c:axId val="2097633952"/>
      </c:lineChart>
      <c:catAx>
        <c:axId val="209762243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Crank Angle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2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97633952"/>
        <c:crosses val="autoZero"/>
        <c:auto val="1"/>
        <c:lblAlgn val="ctr"/>
        <c:lblOffset val="100"/>
        <c:noMultiLvlLbl val="0"/>
      </c:catAx>
      <c:valAx>
        <c:axId val="2097633952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Velocity(mm/s)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2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97622432"/>
        <c:crosses val="autoZero"/>
        <c:crossBetween val="between"/>
      </c:valAx>
      <c:spPr>
        <a:gradFill>
          <a:gsLst>
            <a:gs pos="100000">
              <a:schemeClr val="lt1">
                <a:lumMod val="95000"/>
              </a:schemeClr>
            </a:gs>
            <a:gs pos="0">
              <a:schemeClr val="lt1"/>
            </a:gs>
          </a:gsLst>
          <a:lin ang="5400000" scaled="0"/>
        </a:gradFill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lt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cap="none" spc="20" baseline="0">
                <a:solidFill>
                  <a:schemeClr val="dk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Exhaust Valve Velocity Vs Crank Angle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cap="none" spc="20" baseline="0">
              <a:solidFill>
                <a:schemeClr val="dk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1"/>
          <c:order val="0"/>
          <c:tx>
            <c:strRef>
              <c:f>'Valve Vel'!$O$2</c:f>
              <c:strCache>
                <c:ptCount val="1"/>
                <c:pt idx="0">
                  <c:v>2000</c:v>
                </c:pt>
              </c:strCache>
            </c:strRef>
          </c:tx>
          <c:spPr>
            <a:ln w="22225" cap="rnd" cmpd="sng" algn="ctr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'Valve Vel'!$T$2:$T$362</c:f>
              <c:numCache>
                <c:formatCode>General</c:formatCode>
                <c:ptCount val="361"/>
                <c:pt idx="0">
                  <c:v>-180</c:v>
                </c:pt>
                <c:pt idx="1">
                  <c:v>-179</c:v>
                </c:pt>
                <c:pt idx="2">
                  <c:v>-178</c:v>
                </c:pt>
                <c:pt idx="3">
                  <c:v>-177</c:v>
                </c:pt>
                <c:pt idx="4">
                  <c:v>-176</c:v>
                </c:pt>
                <c:pt idx="5">
                  <c:v>-175</c:v>
                </c:pt>
                <c:pt idx="6">
                  <c:v>-174</c:v>
                </c:pt>
                <c:pt idx="7">
                  <c:v>-173</c:v>
                </c:pt>
                <c:pt idx="8">
                  <c:v>-172</c:v>
                </c:pt>
                <c:pt idx="9">
                  <c:v>-171</c:v>
                </c:pt>
                <c:pt idx="10">
                  <c:v>-170</c:v>
                </c:pt>
                <c:pt idx="11">
                  <c:v>-169</c:v>
                </c:pt>
                <c:pt idx="12">
                  <c:v>-168</c:v>
                </c:pt>
                <c:pt idx="13">
                  <c:v>-167</c:v>
                </c:pt>
                <c:pt idx="14">
                  <c:v>-166</c:v>
                </c:pt>
                <c:pt idx="15">
                  <c:v>-165</c:v>
                </c:pt>
                <c:pt idx="16">
                  <c:v>-164</c:v>
                </c:pt>
                <c:pt idx="17">
                  <c:v>-163</c:v>
                </c:pt>
                <c:pt idx="18">
                  <c:v>-162</c:v>
                </c:pt>
                <c:pt idx="19">
                  <c:v>-161</c:v>
                </c:pt>
                <c:pt idx="20">
                  <c:v>-160</c:v>
                </c:pt>
                <c:pt idx="21">
                  <c:v>-159</c:v>
                </c:pt>
                <c:pt idx="22">
                  <c:v>-158</c:v>
                </c:pt>
                <c:pt idx="23">
                  <c:v>-157</c:v>
                </c:pt>
                <c:pt idx="24">
                  <c:v>-156</c:v>
                </c:pt>
                <c:pt idx="25">
                  <c:v>-155</c:v>
                </c:pt>
                <c:pt idx="26">
                  <c:v>-154</c:v>
                </c:pt>
                <c:pt idx="27">
                  <c:v>-153</c:v>
                </c:pt>
                <c:pt idx="28">
                  <c:v>-152</c:v>
                </c:pt>
                <c:pt idx="29">
                  <c:v>-151</c:v>
                </c:pt>
                <c:pt idx="30">
                  <c:v>-150</c:v>
                </c:pt>
                <c:pt idx="31">
                  <c:v>-149</c:v>
                </c:pt>
                <c:pt idx="32">
                  <c:v>-148</c:v>
                </c:pt>
                <c:pt idx="33">
                  <c:v>-147</c:v>
                </c:pt>
                <c:pt idx="34">
                  <c:v>-146</c:v>
                </c:pt>
                <c:pt idx="35">
                  <c:v>-145</c:v>
                </c:pt>
                <c:pt idx="36">
                  <c:v>-144</c:v>
                </c:pt>
                <c:pt idx="37">
                  <c:v>-143</c:v>
                </c:pt>
                <c:pt idx="38">
                  <c:v>-142</c:v>
                </c:pt>
                <c:pt idx="39">
                  <c:v>-141</c:v>
                </c:pt>
                <c:pt idx="40">
                  <c:v>-140</c:v>
                </c:pt>
                <c:pt idx="41">
                  <c:v>-139</c:v>
                </c:pt>
                <c:pt idx="42">
                  <c:v>-138</c:v>
                </c:pt>
                <c:pt idx="43">
                  <c:v>-137</c:v>
                </c:pt>
                <c:pt idx="44">
                  <c:v>-136</c:v>
                </c:pt>
                <c:pt idx="45">
                  <c:v>-135</c:v>
                </c:pt>
                <c:pt idx="46">
                  <c:v>-134</c:v>
                </c:pt>
                <c:pt idx="47">
                  <c:v>-133</c:v>
                </c:pt>
                <c:pt idx="48">
                  <c:v>-132</c:v>
                </c:pt>
                <c:pt idx="49">
                  <c:v>-131</c:v>
                </c:pt>
                <c:pt idx="50">
                  <c:v>-130</c:v>
                </c:pt>
                <c:pt idx="51">
                  <c:v>-129</c:v>
                </c:pt>
                <c:pt idx="52">
                  <c:v>-128</c:v>
                </c:pt>
                <c:pt idx="53">
                  <c:v>-127</c:v>
                </c:pt>
                <c:pt idx="54">
                  <c:v>-126</c:v>
                </c:pt>
                <c:pt idx="55">
                  <c:v>-125</c:v>
                </c:pt>
                <c:pt idx="56">
                  <c:v>-124</c:v>
                </c:pt>
                <c:pt idx="57">
                  <c:v>-123</c:v>
                </c:pt>
                <c:pt idx="58">
                  <c:v>-122</c:v>
                </c:pt>
                <c:pt idx="59">
                  <c:v>-121</c:v>
                </c:pt>
                <c:pt idx="60">
                  <c:v>-120</c:v>
                </c:pt>
                <c:pt idx="61">
                  <c:v>-119</c:v>
                </c:pt>
                <c:pt idx="62">
                  <c:v>-118</c:v>
                </c:pt>
                <c:pt idx="63">
                  <c:v>-117</c:v>
                </c:pt>
                <c:pt idx="64">
                  <c:v>-116</c:v>
                </c:pt>
                <c:pt idx="65">
                  <c:v>-115</c:v>
                </c:pt>
                <c:pt idx="66">
                  <c:v>-114</c:v>
                </c:pt>
                <c:pt idx="67">
                  <c:v>-113</c:v>
                </c:pt>
                <c:pt idx="68">
                  <c:v>-112</c:v>
                </c:pt>
                <c:pt idx="69">
                  <c:v>-111</c:v>
                </c:pt>
                <c:pt idx="70">
                  <c:v>-110</c:v>
                </c:pt>
                <c:pt idx="71">
                  <c:v>-109</c:v>
                </c:pt>
                <c:pt idx="72">
                  <c:v>-108</c:v>
                </c:pt>
                <c:pt idx="73">
                  <c:v>-107</c:v>
                </c:pt>
                <c:pt idx="74">
                  <c:v>-106</c:v>
                </c:pt>
                <c:pt idx="75">
                  <c:v>-105</c:v>
                </c:pt>
                <c:pt idx="76">
                  <c:v>-104</c:v>
                </c:pt>
                <c:pt idx="77">
                  <c:v>-103</c:v>
                </c:pt>
                <c:pt idx="78">
                  <c:v>-102</c:v>
                </c:pt>
                <c:pt idx="79">
                  <c:v>-101</c:v>
                </c:pt>
                <c:pt idx="80">
                  <c:v>-100</c:v>
                </c:pt>
                <c:pt idx="81">
                  <c:v>-99</c:v>
                </c:pt>
                <c:pt idx="82">
                  <c:v>-98</c:v>
                </c:pt>
                <c:pt idx="83">
                  <c:v>-97</c:v>
                </c:pt>
                <c:pt idx="84">
                  <c:v>-96</c:v>
                </c:pt>
                <c:pt idx="85">
                  <c:v>-95</c:v>
                </c:pt>
                <c:pt idx="86">
                  <c:v>-94</c:v>
                </c:pt>
                <c:pt idx="87">
                  <c:v>-93</c:v>
                </c:pt>
                <c:pt idx="88">
                  <c:v>-92</c:v>
                </c:pt>
                <c:pt idx="89">
                  <c:v>-91</c:v>
                </c:pt>
                <c:pt idx="90">
                  <c:v>-90</c:v>
                </c:pt>
                <c:pt idx="91">
                  <c:v>-89</c:v>
                </c:pt>
                <c:pt idx="92">
                  <c:v>-88</c:v>
                </c:pt>
                <c:pt idx="93">
                  <c:v>-87</c:v>
                </c:pt>
                <c:pt idx="94">
                  <c:v>-86</c:v>
                </c:pt>
                <c:pt idx="95">
                  <c:v>-85</c:v>
                </c:pt>
                <c:pt idx="96">
                  <c:v>-84</c:v>
                </c:pt>
                <c:pt idx="97">
                  <c:v>-83</c:v>
                </c:pt>
                <c:pt idx="98">
                  <c:v>-82</c:v>
                </c:pt>
                <c:pt idx="99">
                  <c:v>-81</c:v>
                </c:pt>
                <c:pt idx="100">
                  <c:v>-80</c:v>
                </c:pt>
                <c:pt idx="101">
                  <c:v>-79</c:v>
                </c:pt>
                <c:pt idx="102">
                  <c:v>-78</c:v>
                </c:pt>
                <c:pt idx="103">
                  <c:v>-77</c:v>
                </c:pt>
                <c:pt idx="104">
                  <c:v>-76</c:v>
                </c:pt>
                <c:pt idx="105">
                  <c:v>-75</c:v>
                </c:pt>
                <c:pt idx="106">
                  <c:v>-74</c:v>
                </c:pt>
                <c:pt idx="107">
                  <c:v>-73</c:v>
                </c:pt>
                <c:pt idx="108">
                  <c:v>-72</c:v>
                </c:pt>
                <c:pt idx="109">
                  <c:v>-71</c:v>
                </c:pt>
                <c:pt idx="110">
                  <c:v>-70</c:v>
                </c:pt>
                <c:pt idx="111">
                  <c:v>-69</c:v>
                </c:pt>
                <c:pt idx="112">
                  <c:v>-68</c:v>
                </c:pt>
                <c:pt idx="113">
                  <c:v>-67</c:v>
                </c:pt>
                <c:pt idx="114">
                  <c:v>-66</c:v>
                </c:pt>
                <c:pt idx="115">
                  <c:v>-65</c:v>
                </c:pt>
                <c:pt idx="116">
                  <c:v>-64</c:v>
                </c:pt>
                <c:pt idx="117">
                  <c:v>-63</c:v>
                </c:pt>
                <c:pt idx="118">
                  <c:v>-62</c:v>
                </c:pt>
                <c:pt idx="119">
                  <c:v>-61</c:v>
                </c:pt>
                <c:pt idx="120">
                  <c:v>-60</c:v>
                </c:pt>
                <c:pt idx="121">
                  <c:v>-59</c:v>
                </c:pt>
                <c:pt idx="122">
                  <c:v>-58</c:v>
                </c:pt>
                <c:pt idx="123">
                  <c:v>-57</c:v>
                </c:pt>
                <c:pt idx="124">
                  <c:v>-56</c:v>
                </c:pt>
                <c:pt idx="125">
                  <c:v>-55</c:v>
                </c:pt>
                <c:pt idx="126">
                  <c:v>-54</c:v>
                </c:pt>
                <c:pt idx="127">
                  <c:v>-53</c:v>
                </c:pt>
                <c:pt idx="128">
                  <c:v>-52</c:v>
                </c:pt>
                <c:pt idx="129">
                  <c:v>-51</c:v>
                </c:pt>
                <c:pt idx="130">
                  <c:v>-50</c:v>
                </c:pt>
                <c:pt idx="131">
                  <c:v>-49</c:v>
                </c:pt>
                <c:pt idx="132">
                  <c:v>-48</c:v>
                </c:pt>
                <c:pt idx="133">
                  <c:v>-47</c:v>
                </c:pt>
                <c:pt idx="134">
                  <c:v>-46</c:v>
                </c:pt>
                <c:pt idx="135">
                  <c:v>-45</c:v>
                </c:pt>
                <c:pt idx="136">
                  <c:v>-44</c:v>
                </c:pt>
                <c:pt idx="137">
                  <c:v>-43</c:v>
                </c:pt>
                <c:pt idx="138">
                  <c:v>-42</c:v>
                </c:pt>
                <c:pt idx="139">
                  <c:v>-41</c:v>
                </c:pt>
                <c:pt idx="140">
                  <c:v>-40</c:v>
                </c:pt>
                <c:pt idx="141">
                  <c:v>-39</c:v>
                </c:pt>
                <c:pt idx="142">
                  <c:v>-38</c:v>
                </c:pt>
                <c:pt idx="143">
                  <c:v>-37</c:v>
                </c:pt>
                <c:pt idx="144">
                  <c:v>-36</c:v>
                </c:pt>
                <c:pt idx="145">
                  <c:v>-35</c:v>
                </c:pt>
                <c:pt idx="146">
                  <c:v>-34</c:v>
                </c:pt>
                <c:pt idx="147">
                  <c:v>-33</c:v>
                </c:pt>
                <c:pt idx="148">
                  <c:v>-32</c:v>
                </c:pt>
                <c:pt idx="149">
                  <c:v>-31</c:v>
                </c:pt>
                <c:pt idx="150">
                  <c:v>-30</c:v>
                </c:pt>
                <c:pt idx="151">
                  <c:v>-29</c:v>
                </c:pt>
                <c:pt idx="152">
                  <c:v>-28</c:v>
                </c:pt>
                <c:pt idx="153">
                  <c:v>-27</c:v>
                </c:pt>
                <c:pt idx="154">
                  <c:v>-26</c:v>
                </c:pt>
                <c:pt idx="155">
                  <c:v>-25</c:v>
                </c:pt>
                <c:pt idx="156">
                  <c:v>-24</c:v>
                </c:pt>
                <c:pt idx="157">
                  <c:v>-23</c:v>
                </c:pt>
                <c:pt idx="158">
                  <c:v>-22</c:v>
                </c:pt>
                <c:pt idx="159">
                  <c:v>-21</c:v>
                </c:pt>
                <c:pt idx="160">
                  <c:v>-20</c:v>
                </c:pt>
                <c:pt idx="161">
                  <c:v>-19</c:v>
                </c:pt>
                <c:pt idx="162">
                  <c:v>-18</c:v>
                </c:pt>
                <c:pt idx="163">
                  <c:v>-17</c:v>
                </c:pt>
                <c:pt idx="164">
                  <c:v>-16</c:v>
                </c:pt>
                <c:pt idx="165">
                  <c:v>-15</c:v>
                </c:pt>
                <c:pt idx="166">
                  <c:v>-14</c:v>
                </c:pt>
                <c:pt idx="167">
                  <c:v>-13</c:v>
                </c:pt>
                <c:pt idx="168">
                  <c:v>-12</c:v>
                </c:pt>
                <c:pt idx="169">
                  <c:v>-11</c:v>
                </c:pt>
                <c:pt idx="170">
                  <c:v>-10</c:v>
                </c:pt>
                <c:pt idx="171">
                  <c:v>-9</c:v>
                </c:pt>
                <c:pt idx="172">
                  <c:v>-8</c:v>
                </c:pt>
                <c:pt idx="173">
                  <c:v>-7</c:v>
                </c:pt>
                <c:pt idx="174">
                  <c:v>-6</c:v>
                </c:pt>
                <c:pt idx="175">
                  <c:v>-5</c:v>
                </c:pt>
                <c:pt idx="176">
                  <c:v>-4</c:v>
                </c:pt>
                <c:pt idx="177">
                  <c:v>-3</c:v>
                </c:pt>
                <c:pt idx="178">
                  <c:v>-2</c:v>
                </c:pt>
                <c:pt idx="179">
                  <c:v>-1</c:v>
                </c:pt>
                <c:pt idx="180">
                  <c:v>0</c:v>
                </c:pt>
                <c:pt idx="181">
                  <c:v>1</c:v>
                </c:pt>
                <c:pt idx="182">
                  <c:v>2</c:v>
                </c:pt>
                <c:pt idx="183">
                  <c:v>3</c:v>
                </c:pt>
                <c:pt idx="184">
                  <c:v>4</c:v>
                </c:pt>
                <c:pt idx="185">
                  <c:v>5</c:v>
                </c:pt>
                <c:pt idx="186">
                  <c:v>6</c:v>
                </c:pt>
                <c:pt idx="187">
                  <c:v>7</c:v>
                </c:pt>
                <c:pt idx="188">
                  <c:v>8</c:v>
                </c:pt>
                <c:pt idx="189">
                  <c:v>9</c:v>
                </c:pt>
                <c:pt idx="190">
                  <c:v>10</c:v>
                </c:pt>
                <c:pt idx="191">
                  <c:v>11</c:v>
                </c:pt>
                <c:pt idx="192">
                  <c:v>12</c:v>
                </c:pt>
                <c:pt idx="193">
                  <c:v>13</c:v>
                </c:pt>
                <c:pt idx="194">
                  <c:v>14</c:v>
                </c:pt>
                <c:pt idx="195">
                  <c:v>15</c:v>
                </c:pt>
                <c:pt idx="196">
                  <c:v>16</c:v>
                </c:pt>
                <c:pt idx="197">
                  <c:v>17</c:v>
                </c:pt>
                <c:pt idx="198">
                  <c:v>18</c:v>
                </c:pt>
                <c:pt idx="199">
                  <c:v>19</c:v>
                </c:pt>
                <c:pt idx="200">
                  <c:v>20</c:v>
                </c:pt>
                <c:pt idx="201">
                  <c:v>21</c:v>
                </c:pt>
                <c:pt idx="202">
                  <c:v>22</c:v>
                </c:pt>
                <c:pt idx="203">
                  <c:v>23</c:v>
                </c:pt>
                <c:pt idx="204">
                  <c:v>24</c:v>
                </c:pt>
                <c:pt idx="205">
                  <c:v>25</c:v>
                </c:pt>
                <c:pt idx="206">
                  <c:v>26</c:v>
                </c:pt>
                <c:pt idx="207">
                  <c:v>27</c:v>
                </c:pt>
                <c:pt idx="208">
                  <c:v>28</c:v>
                </c:pt>
                <c:pt idx="209">
                  <c:v>29</c:v>
                </c:pt>
                <c:pt idx="210">
                  <c:v>30</c:v>
                </c:pt>
                <c:pt idx="211">
                  <c:v>31</c:v>
                </c:pt>
                <c:pt idx="212">
                  <c:v>32</c:v>
                </c:pt>
                <c:pt idx="213">
                  <c:v>33</c:v>
                </c:pt>
                <c:pt idx="214">
                  <c:v>34</c:v>
                </c:pt>
                <c:pt idx="215">
                  <c:v>35</c:v>
                </c:pt>
                <c:pt idx="216">
                  <c:v>36</c:v>
                </c:pt>
                <c:pt idx="217">
                  <c:v>37</c:v>
                </c:pt>
                <c:pt idx="218">
                  <c:v>38</c:v>
                </c:pt>
                <c:pt idx="219">
                  <c:v>39</c:v>
                </c:pt>
                <c:pt idx="220">
                  <c:v>40</c:v>
                </c:pt>
                <c:pt idx="221">
                  <c:v>41</c:v>
                </c:pt>
                <c:pt idx="222">
                  <c:v>42</c:v>
                </c:pt>
                <c:pt idx="223">
                  <c:v>43</c:v>
                </c:pt>
                <c:pt idx="224">
                  <c:v>44</c:v>
                </c:pt>
                <c:pt idx="225">
                  <c:v>45</c:v>
                </c:pt>
                <c:pt idx="226">
                  <c:v>46</c:v>
                </c:pt>
                <c:pt idx="227">
                  <c:v>47</c:v>
                </c:pt>
                <c:pt idx="228">
                  <c:v>48</c:v>
                </c:pt>
                <c:pt idx="229">
                  <c:v>49</c:v>
                </c:pt>
                <c:pt idx="230">
                  <c:v>50</c:v>
                </c:pt>
                <c:pt idx="231">
                  <c:v>51</c:v>
                </c:pt>
                <c:pt idx="232">
                  <c:v>52</c:v>
                </c:pt>
                <c:pt idx="233">
                  <c:v>53</c:v>
                </c:pt>
                <c:pt idx="234">
                  <c:v>54</c:v>
                </c:pt>
                <c:pt idx="235">
                  <c:v>55</c:v>
                </c:pt>
                <c:pt idx="236">
                  <c:v>56</c:v>
                </c:pt>
                <c:pt idx="237">
                  <c:v>57</c:v>
                </c:pt>
                <c:pt idx="238">
                  <c:v>58</c:v>
                </c:pt>
                <c:pt idx="239">
                  <c:v>59</c:v>
                </c:pt>
                <c:pt idx="240">
                  <c:v>60</c:v>
                </c:pt>
                <c:pt idx="241">
                  <c:v>61</c:v>
                </c:pt>
                <c:pt idx="242">
                  <c:v>62</c:v>
                </c:pt>
                <c:pt idx="243">
                  <c:v>63</c:v>
                </c:pt>
                <c:pt idx="244">
                  <c:v>64</c:v>
                </c:pt>
                <c:pt idx="245">
                  <c:v>65</c:v>
                </c:pt>
                <c:pt idx="246">
                  <c:v>66</c:v>
                </c:pt>
                <c:pt idx="247">
                  <c:v>67</c:v>
                </c:pt>
                <c:pt idx="248">
                  <c:v>68</c:v>
                </c:pt>
                <c:pt idx="249">
                  <c:v>69</c:v>
                </c:pt>
                <c:pt idx="250">
                  <c:v>70</c:v>
                </c:pt>
                <c:pt idx="251">
                  <c:v>71</c:v>
                </c:pt>
                <c:pt idx="252">
                  <c:v>72</c:v>
                </c:pt>
                <c:pt idx="253">
                  <c:v>73</c:v>
                </c:pt>
                <c:pt idx="254">
                  <c:v>74</c:v>
                </c:pt>
                <c:pt idx="255">
                  <c:v>75</c:v>
                </c:pt>
                <c:pt idx="256">
                  <c:v>76</c:v>
                </c:pt>
                <c:pt idx="257">
                  <c:v>77</c:v>
                </c:pt>
                <c:pt idx="258">
                  <c:v>78</c:v>
                </c:pt>
                <c:pt idx="259">
                  <c:v>79</c:v>
                </c:pt>
                <c:pt idx="260">
                  <c:v>80</c:v>
                </c:pt>
                <c:pt idx="261">
                  <c:v>81</c:v>
                </c:pt>
                <c:pt idx="262">
                  <c:v>82</c:v>
                </c:pt>
                <c:pt idx="263">
                  <c:v>83</c:v>
                </c:pt>
                <c:pt idx="264">
                  <c:v>84</c:v>
                </c:pt>
                <c:pt idx="265">
                  <c:v>85</c:v>
                </c:pt>
                <c:pt idx="266">
                  <c:v>86</c:v>
                </c:pt>
                <c:pt idx="267">
                  <c:v>87</c:v>
                </c:pt>
                <c:pt idx="268">
                  <c:v>88</c:v>
                </c:pt>
                <c:pt idx="269">
                  <c:v>89</c:v>
                </c:pt>
                <c:pt idx="270">
                  <c:v>90</c:v>
                </c:pt>
                <c:pt idx="271">
                  <c:v>91</c:v>
                </c:pt>
                <c:pt idx="272">
                  <c:v>92</c:v>
                </c:pt>
                <c:pt idx="273">
                  <c:v>93</c:v>
                </c:pt>
                <c:pt idx="274">
                  <c:v>94</c:v>
                </c:pt>
                <c:pt idx="275">
                  <c:v>95</c:v>
                </c:pt>
                <c:pt idx="276">
                  <c:v>96</c:v>
                </c:pt>
                <c:pt idx="277">
                  <c:v>97</c:v>
                </c:pt>
                <c:pt idx="278">
                  <c:v>98</c:v>
                </c:pt>
                <c:pt idx="279">
                  <c:v>99</c:v>
                </c:pt>
                <c:pt idx="280">
                  <c:v>100</c:v>
                </c:pt>
                <c:pt idx="281">
                  <c:v>101</c:v>
                </c:pt>
                <c:pt idx="282">
                  <c:v>102</c:v>
                </c:pt>
                <c:pt idx="283">
                  <c:v>103</c:v>
                </c:pt>
                <c:pt idx="284">
                  <c:v>104</c:v>
                </c:pt>
                <c:pt idx="285">
                  <c:v>105</c:v>
                </c:pt>
                <c:pt idx="286">
                  <c:v>106</c:v>
                </c:pt>
                <c:pt idx="287">
                  <c:v>107</c:v>
                </c:pt>
                <c:pt idx="288">
                  <c:v>108</c:v>
                </c:pt>
                <c:pt idx="289">
                  <c:v>109</c:v>
                </c:pt>
                <c:pt idx="290">
                  <c:v>110</c:v>
                </c:pt>
                <c:pt idx="291">
                  <c:v>111</c:v>
                </c:pt>
                <c:pt idx="292">
                  <c:v>112</c:v>
                </c:pt>
                <c:pt idx="293">
                  <c:v>113</c:v>
                </c:pt>
                <c:pt idx="294">
                  <c:v>114</c:v>
                </c:pt>
                <c:pt idx="295">
                  <c:v>115</c:v>
                </c:pt>
                <c:pt idx="296">
                  <c:v>116</c:v>
                </c:pt>
                <c:pt idx="297">
                  <c:v>117</c:v>
                </c:pt>
                <c:pt idx="298">
                  <c:v>118</c:v>
                </c:pt>
                <c:pt idx="299">
                  <c:v>119</c:v>
                </c:pt>
                <c:pt idx="300">
                  <c:v>120</c:v>
                </c:pt>
                <c:pt idx="301">
                  <c:v>121</c:v>
                </c:pt>
                <c:pt idx="302">
                  <c:v>122</c:v>
                </c:pt>
                <c:pt idx="303">
                  <c:v>123</c:v>
                </c:pt>
                <c:pt idx="304">
                  <c:v>124</c:v>
                </c:pt>
                <c:pt idx="305">
                  <c:v>125</c:v>
                </c:pt>
                <c:pt idx="306">
                  <c:v>126</c:v>
                </c:pt>
                <c:pt idx="307">
                  <c:v>127</c:v>
                </c:pt>
                <c:pt idx="308">
                  <c:v>128</c:v>
                </c:pt>
                <c:pt idx="309">
                  <c:v>129</c:v>
                </c:pt>
                <c:pt idx="310">
                  <c:v>130</c:v>
                </c:pt>
                <c:pt idx="311">
                  <c:v>131</c:v>
                </c:pt>
                <c:pt idx="312">
                  <c:v>132</c:v>
                </c:pt>
                <c:pt idx="313">
                  <c:v>133</c:v>
                </c:pt>
                <c:pt idx="314">
                  <c:v>134</c:v>
                </c:pt>
                <c:pt idx="315">
                  <c:v>135</c:v>
                </c:pt>
                <c:pt idx="316">
                  <c:v>136</c:v>
                </c:pt>
                <c:pt idx="317">
                  <c:v>137</c:v>
                </c:pt>
                <c:pt idx="318">
                  <c:v>138</c:v>
                </c:pt>
                <c:pt idx="319">
                  <c:v>139</c:v>
                </c:pt>
                <c:pt idx="320">
                  <c:v>140</c:v>
                </c:pt>
                <c:pt idx="321">
                  <c:v>141</c:v>
                </c:pt>
                <c:pt idx="322">
                  <c:v>142</c:v>
                </c:pt>
                <c:pt idx="323">
                  <c:v>143</c:v>
                </c:pt>
                <c:pt idx="324">
                  <c:v>144</c:v>
                </c:pt>
                <c:pt idx="325">
                  <c:v>145</c:v>
                </c:pt>
                <c:pt idx="326">
                  <c:v>146</c:v>
                </c:pt>
                <c:pt idx="327">
                  <c:v>147</c:v>
                </c:pt>
                <c:pt idx="328">
                  <c:v>148</c:v>
                </c:pt>
                <c:pt idx="329">
                  <c:v>149</c:v>
                </c:pt>
                <c:pt idx="330">
                  <c:v>150</c:v>
                </c:pt>
                <c:pt idx="331">
                  <c:v>151</c:v>
                </c:pt>
                <c:pt idx="332">
                  <c:v>152</c:v>
                </c:pt>
                <c:pt idx="333">
                  <c:v>153</c:v>
                </c:pt>
                <c:pt idx="334">
                  <c:v>154</c:v>
                </c:pt>
                <c:pt idx="335">
                  <c:v>155</c:v>
                </c:pt>
                <c:pt idx="336">
                  <c:v>156</c:v>
                </c:pt>
                <c:pt idx="337">
                  <c:v>157</c:v>
                </c:pt>
                <c:pt idx="338">
                  <c:v>158</c:v>
                </c:pt>
                <c:pt idx="339">
                  <c:v>159</c:v>
                </c:pt>
                <c:pt idx="340">
                  <c:v>160</c:v>
                </c:pt>
                <c:pt idx="341">
                  <c:v>161</c:v>
                </c:pt>
                <c:pt idx="342">
                  <c:v>162</c:v>
                </c:pt>
                <c:pt idx="343">
                  <c:v>163</c:v>
                </c:pt>
                <c:pt idx="344">
                  <c:v>164</c:v>
                </c:pt>
                <c:pt idx="345">
                  <c:v>165</c:v>
                </c:pt>
                <c:pt idx="346">
                  <c:v>166</c:v>
                </c:pt>
                <c:pt idx="347">
                  <c:v>167</c:v>
                </c:pt>
                <c:pt idx="348">
                  <c:v>168</c:v>
                </c:pt>
                <c:pt idx="349">
                  <c:v>169</c:v>
                </c:pt>
                <c:pt idx="350">
                  <c:v>170</c:v>
                </c:pt>
                <c:pt idx="351">
                  <c:v>171</c:v>
                </c:pt>
                <c:pt idx="352">
                  <c:v>172</c:v>
                </c:pt>
                <c:pt idx="353">
                  <c:v>173</c:v>
                </c:pt>
                <c:pt idx="354">
                  <c:v>174</c:v>
                </c:pt>
                <c:pt idx="355">
                  <c:v>175</c:v>
                </c:pt>
                <c:pt idx="356">
                  <c:v>176</c:v>
                </c:pt>
                <c:pt idx="357">
                  <c:v>177</c:v>
                </c:pt>
                <c:pt idx="358">
                  <c:v>178</c:v>
                </c:pt>
                <c:pt idx="359">
                  <c:v>179</c:v>
                </c:pt>
                <c:pt idx="360">
                  <c:v>180</c:v>
                </c:pt>
              </c:numCache>
            </c:numRef>
          </c:cat>
          <c:val>
            <c:numRef>
              <c:f>'Valve Vel'!$O$3:$O$363</c:f>
              <c:numCache>
                <c:formatCode>General</c:formatCode>
                <c:ptCount val="361"/>
                <c:pt idx="0">
                  <c:v>0</c:v>
                </c:pt>
                <c:pt idx="1">
                  <c:v>3900</c:v>
                </c:pt>
                <c:pt idx="2">
                  <c:v>300.00000000000028</c:v>
                </c:pt>
                <c:pt idx="3">
                  <c:v>0</c:v>
                </c:pt>
                <c:pt idx="4">
                  <c:v>299.9999999999996</c:v>
                </c:pt>
                <c:pt idx="5">
                  <c:v>299.9999999999996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300.00000000000028</c:v>
                </c:pt>
                <c:pt idx="11">
                  <c:v>300.00000000000028</c:v>
                </c:pt>
                <c:pt idx="12">
                  <c:v>0</c:v>
                </c:pt>
                <c:pt idx="13">
                  <c:v>300.00000000000028</c:v>
                </c:pt>
                <c:pt idx="14">
                  <c:v>300.00000000000028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299.9999999999996</c:v>
                </c:pt>
                <c:pt idx="20">
                  <c:v>299.9999999999996</c:v>
                </c:pt>
                <c:pt idx="21">
                  <c:v>0</c:v>
                </c:pt>
                <c:pt idx="22">
                  <c:v>0</c:v>
                </c:pt>
                <c:pt idx="23">
                  <c:v>300.00000000000028</c:v>
                </c:pt>
                <c:pt idx="24">
                  <c:v>300.00000000000028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299.9999999999996</c:v>
                </c:pt>
                <c:pt idx="30">
                  <c:v>299.9999999999996</c:v>
                </c:pt>
                <c:pt idx="31">
                  <c:v>0</c:v>
                </c:pt>
                <c:pt idx="32">
                  <c:v>300.00000000000028</c:v>
                </c:pt>
                <c:pt idx="33">
                  <c:v>300.00000000000028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300.00000000000028</c:v>
                </c:pt>
                <c:pt idx="43">
                  <c:v>300.00000000000028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300.00000000000028</c:v>
                </c:pt>
                <c:pt idx="48">
                  <c:v>300.00000000000028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299.99999999999892</c:v>
                </c:pt>
                <c:pt idx="58">
                  <c:v>299.99999999999892</c:v>
                </c:pt>
                <c:pt idx="59">
                  <c:v>0</c:v>
                </c:pt>
                <c:pt idx="60">
                  <c:v>0</c:v>
                </c:pt>
                <c:pt idx="61">
                  <c:v>300.00000000000028</c:v>
                </c:pt>
                <c:pt idx="62">
                  <c:v>300.00000000000028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300.00000000000028</c:v>
                </c:pt>
                <c:pt idx="67">
                  <c:v>300.00000000000028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300.00000000000028</c:v>
                </c:pt>
                <c:pt idx="76">
                  <c:v>300.00000000000028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300.00000000000028</c:v>
                </c:pt>
                <c:pt idx="96">
                  <c:v>899.99999999999943</c:v>
                </c:pt>
                <c:pt idx="97">
                  <c:v>899.99999999999943</c:v>
                </c:pt>
                <c:pt idx="98">
                  <c:v>1199.9999999999998</c:v>
                </c:pt>
                <c:pt idx="99">
                  <c:v>2100.0000000000005</c:v>
                </c:pt>
                <c:pt idx="100">
                  <c:v>2100.0000000000005</c:v>
                </c:pt>
                <c:pt idx="101">
                  <c:v>2100.0000000000005</c:v>
                </c:pt>
                <c:pt idx="102">
                  <c:v>2100.0000000000005</c:v>
                </c:pt>
                <c:pt idx="103">
                  <c:v>1799.9999999999989</c:v>
                </c:pt>
                <c:pt idx="104">
                  <c:v>2100.0000000000005</c:v>
                </c:pt>
                <c:pt idx="105">
                  <c:v>2399.9999999999995</c:v>
                </c:pt>
                <c:pt idx="106">
                  <c:v>8399.9999999999964</c:v>
                </c:pt>
                <c:pt idx="107">
                  <c:v>2399.9999999999995</c:v>
                </c:pt>
                <c:pt idx="108">
                  <c:v>-3899.9999999999968</c:v>
                </c:pt>
                <c:pt idx="109">
                  <c:v>1800.0000000000016</c:v>
                </c:pt>
                <c:pt idx="110">
                  <c:v>2099.9999999999977</c:v>
                </c:pt>
                <c:pt idx="111">
                  <c:v>2399.9999999999995</c:v>
                </c:pt>
                <c:pt idx="112">
                  <c:v>2100.0000000000032</c:v>
                </c:pt>
                <c:pt idx="113">
                  <c:v>2099.9999999999977</c:v>
                </c:pt>
                <c:pt idx="114">
                  <c:v>2099.9999999999977</c:v>
                </c:pt>
                <c:pt idx="115">
                  <c:v>1800.0000000000043</c:v>
                </c:pt>
                <c:pt idx="116">
                  <c:v>2099.9999999999977</c:v>
                </c:pt>
                <c:pt idx="117">
                  <c:v>2399.9999999999968</c:v>
                </c:pt>
                <c:pt idx="118">
                  <c:v>2100.0000000000032</c:v>
                </c:pt>
                <c:pt idx="119">
                  <c:v>2100.0000000000032</c:v>
                </c:pt>
                <c:pt idx="120">
                  <c:v>2099.9999999999977</c:v>
                </c:pt>
                <c:pt idx="121">
                  <c:v>1799.9999999999989</c:v>
                </c:pt>
                <c:pt idx="122">
                  <c:v>2100.0000000000032</c:v>
                </c:pt>
                <c:pt idx="123">
                  <c:v>2399.9999999999968</c:v>
                </c:pt>
                <c:pt idx="124">
                  <c:v>2699.9999999999959</c:v>
                </c:pt>
                <c:pt idx="125">
                  <c:v>3000</c:v>
                </c:pt>
                <c:pt idx="126">
                  <c:v>3900.0000000000023</c:v>
                </c:pt>
                <c:pt idx="127">
                  <c:v>4800.0000000000045</c:v>
                </c:pt>
                <c:pt idx="128">
                  <c:v>5400.0000000000018</c:v>
                </c:pt>
                <c:pt idx="129">
                  <c:v>5699.9999999999955</c:v>
                </c:pt>
                <c:pt idx="130">
                  <c:v>6000</c:v>
                </c:pt>
                <c:pt idx="131">
                  <c:v>7500</c:v>
                </c:pt>
                <c:pt idx="132">
                  <c:v>6000</c:v>
                </c:pt>
                <c:pt idx="133">
                  <c:v>6000</c:v>
                </c:pt>
                <c:pt idx="134">
                  <c:v>9299.9999999999927</c:v>
                </c:pt>
                <c:pt idx="135">
                  <c:v>8700.0000000000073</c:v>
                </c:pt>
                <c:pt idx="136">
                  <c:v>8100.0000000000082</c:v>
                </c:pt>
                <c:pt idx="137">
                  <c:v>9299.9999999999927</c:v>
                </c:pt>
                <c:pt idx="138">
                  <c:v>11099.999999999998</c:v>
                </c:pt>
                <c:pt idx="139">
                  <c:v>11099.999999999998</c:v>
                </c:pt>
                <c:pt idx="140">
                  <c:v>11700.000000000007</c:v>
                </c:pt>
                <c:pt idx="141">
                  <c:v>14100.000000000009</c:v>
                </c:pt>
                <c:pt idx="142">
                  <c:v>15000</c:v>
                </c:pt>
                <c:pt idx="143">
                  <c:v>15000</c:v>
                </c:pt>
                <c:pt idx="144">
                  <c:v>12000</c:v>
                </c:pt>
                <c:pt idx="145">
                  <c:v>12300.000000000004</c:v>
                </c:pt>
                <c:pt idx="146">
                  <c:v>15899.999999999991</c:v>
                </c:pt>
                <c:pt idx="147">
                  <c:v>16799.999999999982</c:v>
                </c:pt>
                <c:pt idx="148">
                  <c:v>18300.000000000004</c:v>
                </c:pt>
                <c:pt idx="149">
                  <c:v>21300.000000000004</c:v>
                </c:pt>
                <c:pt idx="150">
                  <c:v>24000</c:v>
                </c:pt>
                <c:pt idx="151">
                  <c:v>21900.000000000015</c:v>
                </c:pt>
                <c:pt idx="152">
                  <c:v>20099.999999999985</c:v>
                </c:pt>
                <c:pt idx="153">
                  <c:v>19500</c:v>
                </c:pt>
                <c:pt idx="154">
                  <c:v>20100.000000000007</c:v>
                </c:pt>
                <c:pt idx="155">
                  <c:v>27000</c:v>
                </c:pt>
                <c:pt idx="156">
                  <c:v>30299.999999999982</c:v>
                </c:pt>
                <c:pt idx="157">
                  <c:v>24899.999999999993</c:v>
                </c:pt>
                <c:pt idx="158">
                  <c:v>25500</c:v>
                </c:pt>
                <c:pt idx="159">
                  <c:v>27299.999999999982</c:v>
                </c:pt>
                <c:pt idx="160">
                  <c:v>29400.000000000033</c:v>
                </c:pt>
                <c:pt idx="161">
                  <c:v>31800.000000000025</c:v>
                </c:pt>
                <c:pt idx="162">
                  <c:v>33000</c:v>
                </c:pt>
                <c:pt idx="163">
                  <c:v>35399.999999999993</c:v>
                </c:pt>
                <c:pt idx="164">
                  <c:v>34199.999999999971</c:v>
                </c:pt>
                <c:pt idx="165">
                  <c:v>27599.999999999967</c:v>
                </c:pt>
                <c:pt idx="166">
                  <c:v>26100.000000000007</c:v>
                </c:pt>
                <c:pt idx="167">
                  <c:v>33000</c:v>
                </c:pt>
                <c:pt idx="168">
                  <c:v>34500</c:v>
                </c:pt>
                <c:pt idx="169">
                  <c:v>30000</c:v>
                </c:pt>
                <c:pt idx="170">
                  <c:v>27900.000000000033</c:v>
                </c:pt>
                <c:pt idx="171">
                  <c:v>26700.000000000018</c:v>
                </c:pt>
                <c:pt idx="172">
                  <c:v>18000</c:v>
                </c:pt>
                <c:pt idx="173">
                  <c:v>17400.000000000033</c:v>
                </c:pt>
                <c:pt idx="174">
                  <c:v>6299.9999999999827</c:v>
                </c:pt>
                <c:pt idx="175">
                  <c:v>-5400.0000000000346</c:v>
                </c:pt>
                <c:pt idx="176">
                  <c:v>-4799.9999999999827</c:v>
                </c:pt>
                <c:pt idx="177">
                  <c:v>-9299.9999999999836</c:v>
                </c:pt>
                <c:pt idx="178">
                  <c:v>-15300.000000000069</c:v>
                </c:pt>
                <c:pt idx="179">
                  <c:v>-24299.999999999982</c:v>
                </c:pt>
                <c:pt idx="180">
                  <c:v>-30299.999999999982</c:v>
                </c:pt>
                <c:pt idx="181">
                  <c:v>-32400.000000000033</c:v>
                </c:pt>
                <c:pt idx="182">
                  <c:v>-30599.999999999967</c:v>
                </c:pt>
                <c:pt idx="183">
                  <c:v>-35099.999999999964</c:v>
                </c:pt>
                <c:pt idx="184">
                  <c:v>-38700.000000000015</c:v>
                </c:pt>
                <c:pt idx="185">
                  <c:v>-34200.000000000015</c:v>
                </c:pt>
                <c:pt idx="186">
                  <c:v>-33600.000000000007</c:v>
                </c:pt>
                <c:pt idx="187">
                  <c:v>-29100.000000000007</c:v>
                </c:pt>
                <c:pt idx="188">
                  <c:v>-28199.999999999975</c:v>
                </c:pt>
                <c:pt idx="189">
                  <c:v>-32399.999999999993</c:v>
                </c:pt>
                <c:pt idx="190">
                  <c:v>-35100.000000000007</c:v>
                </c:pt>
                <c:pt idx="191">
                  <c:v>-35100.000000000007</c:v>
                </c:pt>
                <c:pt idx="192">
                  <c:v>-27300.000000000025</c:v>
                </c:pt>
                <c:pt idx="193">
                  <c:v>-26100.000000000007</c:v>
                </c:pt>
                <c:pt idx="194">
                  <c:v>-26699.999999999975</c:v>
                </c:pt>
                <c:pt idx="195">
                  <c:v>-24299.999999999982</c:v>
                </c:pt>
                <c:pt idx="196">
                  <c:v>-23700.000000000018</c:v>
                </c:pt>
                <c:pt idx="197">
                  <c:v>-23399.999999999993</c:v>
                </c:pt>
                <c:pt idx="198">
                  <c:v>-23099.999999999985</c:v>
                </c:pt>
                <c:pt idx="199">
                  <c:v>-21600.000000000007</c:v>
                </c:pt>
                <c:pt idx="200">
                  <c:v>-20699.999999999996</c:v>
                </c:pt>
                <c:pt idx="201">
                  <c:v>-19199.999999999996</c:v>
                </c:pt>
                <c:pt idx="202">
                  <c:v>-18000</c:v>
                </c:pt>
                <c:pt idx="203">
                  <c:v>-18300.000000000004</c:v>
                </c:pt>
                <c:pt idx="204">
                  <c:v>-16800.000000000004</c:v>
                </c:pt>
                <c:pt idx="205">
                  <c:v>-14399.999999999991</c:v>
                </c:pt>
                <c:pt idx="206">
                  <c:v>-14699.999999999996</c:v>
                </c:pt>
                <c:pt idx="207">
                  <c:v>-15300.000000000004</c:v>
                </c:pt>
                <c:pt idx="208">
                  <c:v>-14400.000000000013</c:v>
                </c:pt>
                <c:pt idx="209">
                  <c:v>-12900.000000000002</c:v>
                </c:pt>
                <c:pt idx="210">
                  <c:v>-12000</c:v>
                </c:pt>
                <c:pt idx="211">
                  <c:v>-10800.000000000004</c:v>
                </c:pt>
                <c:pt idx="212">
                  <c:v>-9000</c:v>
                </c:pt>
                <c:pt idx="213">
                  <c:v>-10500</c:v>
                </c:pt>
                <c:pt idx="214">
                  <c:v>-10500</c:v>
                </c:pt>
                <c:pt idx="215">
                  <c:v>-8699.9999999999964</c:v>
                </c:pt>
                <c:pt idx="216">
                  <c:v>-9299.9999999999927</c:v>
                </c:pt>
                <c:pt idx="217">
                  <c:v>-6900.0000000000018</c:v>
                </c:pt>
                <c:pt idx="218">
                  <c:v>-6000</c:v>
                </c:pt>
                <c:pt idx="219">
                  <c:v>-6900.0000000000018</c:v>
                </c:pt>
                <c:pt idx="220">
                  <c:v>-5400.0000000000018</c:v>
                </c:pt>
                <c:pt idx="221">
                  <c:v>-3599.9999999999977</c:v>
                </c:pt>
                <c:pt idx="222">
                  <c:v>-4200.0000000000009</c:v>
                </c:pt>
                <c:pt idx="223">
                  <c:v>-4200.0000000000009</c:v>
                </c:pt>
                <c:pt idx="224">
                  <c:v>-2700.0000000000009</c:v>
                </c:pt>
                <c:pt idx="225">
                  <c:v>-2399.9999999999968</c:v>
                </c:pt>
                <c:pt idx="226">
                  <c:v>-2399.9999999999968</c:v>
                </c:pt>
                <c:pt idx="227">
                  <c:v>-2100.0000000000032</c:v>
                </c:pt>
                <c:pt idx="228">
                  <c:v>-2100.0000000000032</c:v>
                </c:pt>
                <c:pt idx="229">
                  <c:v>-2699.9999999999982</c:v>
                </c:pt>
                <c:pt idx="230">
                  <c:v>-2399.9999999999968</c:v>
                </c:pt>
                <c:pt idx="231">
                  <c:v>-2100.0000000000005</c:v>
                </c:pt>
                <c:pt idx="232">
                  <c:v>-2400.0000000000023</c:v>
                </c:pt>
                <c:pt idx="233">
                  <c:v>-2399.9999999999995</c:v>
                </c:pt>
                <c:pt idx="234">
                  <c:v>-2399.9999999999995</c:v>
                </c:pt>
                <c:pt idx="235">
                  <c:v>-2399.9999999999995</c:v>
                </c:pt>
                <c:pt idx="236">
                  <c:v>-2699.9999999999982</c:v>
                </c:pt>
                <c:pt idx="237">
                  <c:v>-2700.0000000000009</c:v>
                </c:pt>
                <c:pt idx="238">
                  <c:v>-2100.0000000000005</c:v>
                </c:pt>
                <c:pt idx="239">
                  <c:v>-2100.0000000000005</c:v>
                </c:pt>
                <c:pt idx="240">
                  <c:v>-2400.0000000000009</c:v>
                </c:pt>
                <c:pt idx="241">
                  <c:v>-2099.9999999999991</c:v>
                </c:pt>
                <c:pt idx="242">
                  <c:v>-2099.9999999999991</c:v>
                </c:pt>
                <c:pt idx="243">
                  <c:v>-2100.0000000000005</c:v>
                </c:pt>
                <c:pt idx="244">
                  <c:v>-2100.0000000000005</c:v>
                </c:pt>
                <c:pt idx="245">
                  <c:v>-2100</c:v>
                </c:pt>
                <c:pt idx="246">
                  <c:v>-1800.0000000000002</c:v>
                </c:pt>
                <c:pt idx="247">
                  <c:v>-1500</c:v>
                </c:pt>
                <c:pt idx="248">
                  <c:v>-1199.9999999999998</c:v>
                </c:pt>
                <c:pt idx="249">
                  <c:v>-1199.9999999999998</c:v>
                </c:pt>
                <c:pt idx="250">
                  <c:v>-599.99999999999989</c:v>
                </c:pt>
                <c:pt idx="251">
                  <c:v>-300.00000000000028</c:v>
                </c:pt>
                <c:pt idx="252">
                  <c:v>-300.00000000000028</c:v>
                </c:pt>
                <c:pt idx="253">
                  <c:v>-299.99999999999994</c:v>
                </c:pt>
                <c:pt idx="254">
                  <c:v>-299.99999999999994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-299.99999999999994</c:v>
                </c:pt>
                <c:pt idx="259">
                  <c:v>-299.99999999999994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-299.99999999999994</c:v>
                </c:pt>
                <c:pt idx="264">
                  <c:v>-299.99999999999994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-300.00000000000011</c:v>
                </c:pt>
                <c:pt idx="272">
                  <c:v>-300.00000000000011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-299.99999999999994</c:v>
                </c:pt>
                <c:pt idx="284">
                  <c:v>-299.99999999999994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299.99999999999994</c:v>
                </c:pt>
                <c:pt idx="315">
                  <c:v>299.99999999999994</c:v>
                </c:pt>
                <c:pt idx="316">
                  <c:v>0</c:v>
                </c:pt>
                <c:pt idx="317">
                  <c:v>300.00000000000011</c:v>
                </c:pt>
                <c:pt idx="318">
                  <c:v>300.00000000000011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299.99999999999994</c:v>
                </c:pt>
                <c:pt idx="323">
                  <c:v>299.99999999999994</c:v>
                </c:pt>
                <c:pt idx="324">
                  <c:v>299.99999999999994</c:v>
                </c:pt>
                <c:pt idx="325">
                  <c:v>299.99999999999994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299.99999999999994</c:v>
                </c:pt>
                <c:pt idx="333">
                  <c:v>299.99999999999994</c:v>
                </c:pt>
                <c:pt idx="334">
                  <c:v>0</c:v>
                </c:pt>
                <c:pt idx="335">
                  <c:v>0</c:v>
                </c:pt>
                <c:pt idx="336">
                  <c:v>300.00000000000028</c:v>
                </c:pt>
                <c:pt idx="337">
                  <c:v>300.00000000000028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299.99999999999994</c:v>
                </c:pt>
                <c:pt idx="344">
                  <c:v>299.99999999999994</c:v>
                </c:pt>
                <c:pt idx="345">
                  <c:v>0</c:v>
                </c:pt>
                <c:pt idx="346">
                  <c:v>0</c:v>
                </c:pt>
                <c:pt idx="347">
                  <c:v>299.99999999999994</c:v>
                </c:pt>
                <c:pt idx="348">
                  <c:v>299.99999999999994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300.00000000000028</c:v>
                </c:pt>
                <c:pt idx="353">
                  <c:v>300.00000000000028</c:v>
                </c:pt>
                <c:pt idx="354">
                  <c:v>0</c:v>
                </c:pt>
                <c:pt idx="355">
                  <c:v>299.9999999999996</c:v>
                </c:pt>
                <c:pt idx="356">
                  <c:v>299.9999999999996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9F8-46F7-96F4-591F17E13573}"/>
            </c:ext>
          </c:extLst>
        </c:ser>
        <c:ser>
          <c:idx val="2"/>
          <c:order val="1"/>
          <c:tx>
            <c:v>4000</c:v>
          </c:tx>
          <c:spPr>
            <a:ln w="22225" cap="rnd" cmpd="sng" algn="ctr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'Valve Vel'!$T$2:$T$362</c:f>
              <c:numCache>
                <c:formatCode>General</c:formatCode>
                <c:ptCount val="361"/>
                <c:pt idx="0">
                  <c:v>-180</c:v>
                </c:pt>
                <c:pt idx="1">
                  <c:v>-179</c:v>
                </c:pt>
                <c:pt idx="2">
                  <c:v>-178</c:v>
                </c:pt>
                <c:pt idx="3">
                  <c:v>-177</c:v>
                </c:pt>
                <c:pt idx="4">
                  <c:v>-176</c:v>
                </c:pt>
                <c:pt idx="5">
                  <c:v>-175</c:v>
                </c:pt>
                <c:pt idx="6">
                  <c:v>-174</c:v>
                </c:pt>
                <c:pt idx="7">
                  <c:v>-173</c:v>
                </c:pt>
                <c:pt idx="8">
                  <c:v>-172</c:v>
                </c:pt>
                <c:pt idx="9">
                  <c:v>-171</c:v>
                </c:pt>
                <c:pt idx="10">
                  <c:v>-170</c:v>
                </c:pt>
                <c:pt idx="11">
                  <c:v>-169</c:v>
                </c:pt>
                <c:pt idx="12">
                  <c:v>-168</c:v>
                </c:pt>
                <c:pt idx="13">
                  <c:v>-167</c:v>
                </c:pt>
                <c:pt idx="14">
                  <c:v>-166</c:v>
                </c:pt>
                <c:pt idx="15">
                  <c:v>-165</c:v>
                </c:pt>
                <c:pt idx="16">
                  <c:v>-164</c:v>
                </c:pt>
                <c:pt idx="17">
                  <c:v>-163</c:v>
                </c:pt>
                <c:pt idx="18">
                  <c:v>-162</c:v>
                </c:pt>
                <c:pt idx="19">
                  <c:v>-161</c:v>
                </c:pt>
                <c:pt idx="20">
                  <c:v>-160</c:v>
                </c:pt>
                <c:pt idx="21">
                  <c:v>-159</c:v>
                </c:pt>
                <c:pt idx="22">
                  <c:v>-158</c:v>
                </c:pt>
                <c:pt idx="23">
                  <c:v>-157</c:v>
                </c:pt>
                <c:pt idx="24">
                  <c:v>-156</c:v>
                </c:pt>
                <c:pt idx="25">
                  <c:v>-155</c:v>
                </c:pt>
                <c:pt idx="26">
                  <c:v>-154</c:v>
                </c:pt>
                <c:pt idx="27">
                  <c:v>-153</c:v>
                </c:pt>
                <c:pt idx="28">
                  <c:v>-152</c:v>
                </c:pt>
                <c:pt idx="29">
                  <c:v>-151</c:v>
                </c:pt>
                <c:pt idx="30">
                  <c:v>-150</c:v>
                </c:pt>
                <c:pt idx="31">
                  <c:v>-149</c:v>
                </c:pt>
                <c:pt idx="32">
                  <c:v>-148</c:v>
                </c:pt>
                <c:pt idx="33">
                  <c:v>-147</c:v>
                </c:pt>
                <c:pt idx="34">
                  <c:v>-146</c:v>
                </c:pt>
                <c:pt idx="35">
                  <c:v>-145</c:v>
                </c:pt>
                <c:pt idx="36">
                  <c:v>-144</c:v>
                </c:pt>
                <c:pt idx="37">
                  <c:v>-143</c:v>
                </c:pt>
                <c:pt idx="38">
                  <c:v>-142</c:v>
                </c:pt>
                <c:pt idx="39">
                  <c:v>-141</c:v>
                </c:pt>
                <c:pt idx="40">
                  <c:v>-140</c:v>
                </c:pt>
                <c:pt idx="41">
                  <c:v>-139</c:v>
                </c:pt>
                <c:pt idx="42">
                  <c:v>-138</c:v>
                </c:pt>
                <c:pt idx="43">
                  <c:v>-137</c:v>
                </c:pt>
                <c:pt idx="44">
                  <c:v>-136</c:v>
                </c:pt>
                <c:pt idx="45">
                  <c:v>-135</c:v>
                </c:pt>
                <c:pt idx="46">
                  <c:v>-134</c:v>
                </c:pt>
                <c:pt idx="47">
                  <c:v>-133</c:v>
                </c:pt>
                <c:pt idx="48">
                  <c:v>-132</c:v>
                </c:pt>
                <c:pt idx="49">
                  <c:v>-131</c:v>
                </c:pt>
                <c:pt idx="50">
                  <c:v>-130</c:v>
                </c:pt>
                <c:pt idx="51">
                  <c:v>-129</c:v>
                </c:pt>
                <c:pt idx="52">
                  <c:v>-128</c:v>
                </c:pt>
                <c:pt idx="53">
                  <c:v>-127</c:v>
                </c:pt>
                <c:pt idx="54">
                  <c:v>-126</c:v>
                </c:pt>
                <c:pt idx="55">
                  <c:v>-125</c:v>
                </c:pt>
                <c:pt idx="56">
                  <c:v>-124</c:v>
                </c:pt>
                <c:pt idx="57">
                  <c:v>-123</c:v>
                </c:pt>
                <c:pt idx="58">
                  <c:v>-122</c:v>
                </c:pt>
                <c:pt idx="59">
                  <c:v>-121</c:v>
                </c:pt>
                <c:pt idx="60">
                  <c:v>-120</c:v>
                </c:pt>
                <c:pt idx="61">
                  <c:v>-119</c:v>
                </c:pt>
                <c:pt idx="62">
                  <c:v>-118</c:v>
                </c:pt>
                <c:pt idx="63">
                  <c:v>-117</c:v>
                </c:pt>
                <c:pt idx="64">
                  <c:v>-116</c:v>
                </c:pt>
                <c:pt idx="65">
                  <c:v>-115</c:v>
                </c:pt>
                <c:pt idx="66">
                  <c:v>-114</c:v>
                </c:pt>
                <c:pt idx="67">
                  <c:v>-113</c:v>
                </c:pt>
                <c:pt idx="68">
                  <c:v>-112</c:v>
                </c:pt>
                <c:pt idx="69">
                  <c:v>-111</c:v>
                </c:pt>
                <c:pt idx="70">
                  <c:v>-110</c:v>
                </c:pt>
                <c:pt idx="71">
                  <c:v>-109</c:v>
                </c:pt>
                <c:pt idx="72">
                  <c:v>-108</c:v>
                </c:pt>
                <c:pt idx="73">
                  <c:v>-107</c:v>
                </c:pt>
                <c:pt idx="74">
                  <c:v>-106</c:v>
                </c:pt>
                <c:pt idx="75">
                  <c:v>-105</c:v>
                </c:pt>
                <c:pt idx="76">
                  <c:v>-104</c:v>
                </c:pt>
                <c:pt idx="77">
                  <c:v>-103</c:v>
                </c:pt>
                <c:pt idx="78">
                  <c:v>-102</c:v>
                </c:pt>
                <c:pt idx="79">
                  <c:v>-101</c:v>
                </c:pt>
                <c:pt idx="80">
                  <c:v>-100</c:v>
                </c:pt>
                <c:pt idx="81">
                  <c:v>-99</c:v>
                </c:pt>
                <c:pt idx="82">
                  <c:v>-98</c:v>
                </c:pt>
                <c:pt idx="83">
                  <c:v>-97</c:v>
                </c:pt>
                <c:pt idx="84">
                  <c:v>-96</c:v>
                </c:pt>
                <c:pt idx="85">
                  <c:v>-95</c:v>
                </c:pt>
                <c:pt idx="86">
                  <c:v>-94</c:v>
                </c:pt>
                <c:pt idx="87">
                  <c:v>-93</c:v>
                </c:pt>
                <c:pt idx="88">
                  <c:v>-92</c:v>
                </c:pt>
                <c:pt idx="89">
                  <c:v>-91</c:v>
                </c:pt>
                <c:pt idx="90">
                  <c:v>-90</c:v>
                </c:pt>
                <c:pt idx="91">
                  <c:v>-89</c:v>
                </c:pt>
                <c:pt idx="92">
                  <c:v>-88</c:v>
                </c:pt>
                <c:pt idx="93">
                  <c:v>-87</c:v>
                </c:pt>
                <c:pt idx="94">
                  <c:v>-86</c:v>
                </c:pt>
                <c:pt idx="95">
                  <c:v>-85</c:v>
                </c:pt>
                <c:pt idx="96">
                  <c:v>-84</c:v>
                </c:pt>
                <c:pt idx="97">
                  <c:v>-83</c:v>
                </c:pt>
                <c:pt idx="98">
                  <c:v>-82</c:v>
                </c:pt>
                <c:pt idx="99">
                  <c:v>-81</c:v>
                </c:pt>
                <c:pt idx="100">
                  <c:v>-80</c:v>
                </c:pt>
                <c:pt idx="101">
                  <c:v>-79</c:v>
                </c:pt>
                <c:pt idx="102">
                  <c:v>-78</c:v>
                </c:pt>
                <c:pt idx="103">
                  <c:v>-77</c:v>
                </c:pt>
                <c:pt idx="104">
                  <c:v>-76</c:v>
                </c:pt>
                <c:pt idx="105">
                  <c:v>-75</c:v>
                </c:pt>
                <c:pt idx="106">
                  <c:v>-74</c:v>
                </c:pt>
                <c:pt idx="107">
                  <c:v>-73</c:v>
                </c:pt>
                <c:pt idx="108">
                  <c:v>-72</c:v>
                </c:pt>
                <c:pt idx="109">
                  <c:v>-71</c:v>
                </c:pt>
                <c:pt idx="110">
                  <c:v>-70</c:v>
                </c:pt>
                <c:pt idx="111">
                  <c:v>-69</c:v>
                </c:pt>
                <c:pt idx="112">
                  <c:v>-68</c:v>
                </c:pt>
                <c:pt idx="113">
                  <c:v>-67</c:v>
                </c:pt>
                <c:pt idx="114">
                  <c:v>-66</c:v>
                </c:pt>
                <c:pt idx="115">
                  <c:v>-65</c:v>
                </c:pt>
                <c:pt idx="116">
                  <c:v>-64</c:v>
                </c:pt>
                <c:pt idx="117">
                  <c:v>-63</c:v>
                </c:pt>
                <c:pt idx="118">
                  <c:v>-62</c:v>
                </c:pt>
                <c:pt idx="119">
                  <c:v>-61</c:v>
                </c:pt>
                <c:pt idx="120">
                  <c:v>-60</c:v>
                </c:pt>
                <c:pt idx="121">
                  <c:v>-59</c:v>
                </c:pt>
                <c:pt idx="122">
                  <c:v>-58</c:v>
                </c:pt>
                <c:pt idx="123">
                  <c:v>-57</c:v>
                </c:pt>
                <c:pt idx="124">
                  <c:v>-56</c:v>
                </c:pt>
                <c:pt idx="125">
                  <c:v>-55</c:v>
                </c:pt>
                <c:pt idx="126">
                  <c:v>-54</c:v>
                </c:pt>
                <c:pt idx="127">
                  <c:v>-53</c:v>
                </c:pt>
                <c:pt idx="128">
                  <c:v>-52</c:v>
                </c:pt>
                <c:pt idx="129">
                  <c:v>-51</c:v>
                </c:pt>
                <c:pt idx="130">
                  <c:v>-50</c:v>
                </c:pt>
                <c:pt idx="131">
                  <c:v>-49</c:v>
                </c:pt>
                <c:pt idx="132">
                  <c:v>-48</c:v>
                </c:pt>
                <c:pt idx="133">
                  <c:v>-47</c:v>
                </c:pt>
                <c:pt idx="134">
                  <c:v>-46</c:v>
                </c:pt>
                <c:pt idx="135">
                  <c:v>-45</c:v>
                </c:pt>
                <c:pt idx="136">
                  <c:v>-44</c:v>
                </c:pt>
                <c:pt idx="137">
                  <c:v>-43</c:v>
                </c:pt>
                <c:pt idx="138">
                  <c:v>-42</c:v>
                </c:pt>
                <c:pt idx="139">
                  <c:v>-41</c:v>
                </c:pt>
                <c:pt idx="140">
                  <c:v>-40</c:v>
                </c:pt>
                <c:pt idx="141">
                  <c:v>-39</c:v>
                </c:pt>
                <c:pt idx="142">
                  <c:v>-38</c:v>
                </c:pt>
                <c:pt idx="143">
                  <c:v>-37</c:v>
                </c:pt>
                <c:pt idx="144">
                  <c:v>-36</c:v>
                </c:pt>
                <c:pt idx="145">
                  <c:v>-35</c:v>
                </c:pt>
                <c:pt idx="146">
                  <c:v>-34</c:v>
                </c:pt>
                <c:pt idx="147">
                  <c:v>-33</c:v>
                </c:pt>
                <c:pt idx="148">
                  <c:v>-32</c:v>
                </c:pt>
                <c:pt idx="149">
                  <c:v>-31</c:v>
                </c:pt>
                <c:pt idx="150">
                  <c:v>-30</c:v>
                </c:pt>
                <c:pt idx="151">
                  <c:v>-29</c:v>
                </c:pt>
                <c:pt idx="152">
                  <c:v>-28</c:v>
                </c:pt>
                <c:pt idx="153">
                  <c:v>-27</c:v>
                </c:pt>
                <c:pt idx="154">
                  <c:v>-26</c:v>
                </c:pt>
                <c:pt idx="155">
                  <c:v>-25</c:v>
                </c:pt>
                <c:pt idx="156">
                  <c:v>-24</c:v>
                </c:pt>
                <c:pt idx="157">
                  <c:v>-23</c:v>
                </c:pt>
                <c:pt idx="158">
                  <c:v>-22</c:v>
                </c:pt>
                <c:pt idx="159">
                  <c:v>-21</c:v>
                </c:pt>
                <c:pt idx="160">
                  <c:v>-20</c:v>
                </c:pt>
                <c:pt idx="161">
                  <c:v>-19</c:v>
                </c:pt>
                <c:pt idx="162">
                  <c:v>-18</c:v>
                </c:pt>
                <c:pt idx="163">
                  <c:v>-17</c:v>
                </c:pt>
                <c:pt idx="164">
                  <c:v>-16</c:v>
                </c:pt>
                <c:pt idx="165">
                  <c:v>-15</c:v>
                </c:pt>
                <c:pt idx="166">
                  <c:v>-14</c:v>
                </c:pt>
                <c:pt idx="167">
                  <c:v>-13</c:v>
                </c:pt>
                <c:pt idx="168">
                  <c:v>-12</c:v>
                </c:pt>
                <c:pt idx="169">
                  <c:v>-11</c:v>
                </c:pt>
                <c:pt idx="170">
                  <c:v>-10</c:v>
                </c:pt>
                <c:pt idx="171">
                  <c:v>-9</c:v>
                </c:pt>
                <c:pt idx="172">
                  <c:v>-8</c:v>
                </c:pt>
                <c:pt idx="173">
                  <c:v>-7</c:v>
                </c:pt>
                <c:pt idx="174">
                  <c:v>-6</c:v>
                </c:pt>
                <c:pt idx="175">
                  <c:v>-5</c:v>
                </c:pt>
                <c:pt idx="176">
                  <c:v>-4</c:v>
                </c:pt>
                <c:pt idx="177">
                  <c:v>-3</c:v>
                </c:pt>
                <c:pt idx="178">
                  <c:v>-2</c:v>
                </c:pt>
                <c:pt idx="179">
                  <c:v>-1</c:v>
                </c:pt>
                <c:pt idx="180">
                  <c:v>0</c:v>
                </c:pt>
                <c:pt idx="181">
                  <c:v>1</c:v>
                </c:pt>
                <c:pt idx="182">
                  <c:v>2</c:v>
                </c:pt>
                <c:pt idx="183">
                  <c:v>3</c:v>
                </c:pt>
                <c:pt idx="184">
                  <c:v>4</c:v>
                </c:pt>
                <c:pt idx="185">
                  <c:v>5</c:v>
                </c:pt>
                <c:pt idx="186">
                  <c:v>6</c:v>
                </c:pt>
                <c:pt idx="187">
                  <c:v>7</c:v>
                </c:pt>
                <c:pt idx="188">
                  <c:v>8</c:v>
                </c:pt>
                <c:pt idx="189">
                  <c:v>9</c:v>
                </c:pt>
                <c:pt idx="190">
                  <c:v>10</c:v>
                </c:pt>
                <c:pt idx="191">
                  <c:v>11</c:v>
                </c:pt>
                <c:pt idx="192">
                  <c:v>12</c:v>
                </c:pt>
                <c:pt idx="193">
                  <c:v>13</c:v>
                </c:pt>
                <c:pt idx="194">
                  <c:v>14</c:v>
                </c:pt>
                <c:pt idx="195">
                  <c:v>15</c:v>
                </c:pt>
                <c:pt idx="196">
                  <c:v>16</c:v>
                </c:pt>
                <c:pt idx="197">
                  <c:v>17</c:v>
                </c:pt>
                <c:pt idx="198">
                  <c:v>18</c:v>
                </c:pt>
                <c:pt idx="199">
                  <c:v>19</c:v>
                </c:pt>
                <c:pt idx="200">
                  <c:v>20</c:v>
                </c:pt>
                <c:pt idx="201">
                  <c:v>21</c:v>
                </c:pt>
                <c:pt idx="202">
                  <c:v>22</c:v>
                </c:pt>
                <c:pt idx="203">
                  <c:v>23</c:v>
                </c:pt>
                <c:pt idx="204">
                  <c:v>24</c:v>
                </c:pt>
                <c:pt idx="205">
                  <c:v>25</c:v>
                </c:pt>
                <c:pt idx="206">
                  <c:v>26</c:v>
                </c:pt>
                <c:pt idx="207">
                  <c:v>27</c:v>
                </c:pt>
                <c:pt idx="208">
                  <c:v>28</c:v>
                </c:pt>
                <c:pt idx="209">
                  <c:v>29</c:v>
                </c:pt>
                <c:pt idx="210">
                  <c:v>30</c:v>
                </c:pt>
                <c:pt idx="211">
                  <c:v>31</c:v>
                </c:pt>
                <c:pt idx="212">
                  <c:v>32</c:v>
                </c:pt>
                <c:pt idx="213">
                  <c:v>33</c:v>
                </c:pt>
                <c:pt idx="214">
                  <c:v>34</c:v>
                </c:pt>
                <c:pt idx="215">
                  <c:v>35</c:v>
                </c:pt>
                <c:pt idx="216">
                  <c:v>36</c:v>
                </c:pt>
                <c:pt idx="217">
                  <c:v>37</c:v>
                </c:pt>
                <c:pt idx="218">
                  <c:v>38</c:v>
                </c:pt>
                <c:pt idx="219">
                  <c:v>39</c:v>
                </c:pt>
                <c:pt idx="220">
                  <c:v>40</c:v>
                </c:pt>
                <c:pt idx="221">
                  <c:v>41</c:v>
                </c:pt>
                <c:pt idx="222">
                  <c:v>42</c:v>
                </c:pt>
                <c:pt idx="223">
                  <c:v>43</c:v>
                </c:pt>
                <c:pt idx="224">
                  <c:v>44</c:v>
                </c:pt>
                <c:pt idx="225">
                  <c:v>45</c:v>
                </c:pt>
                <c:pt idx="226">
                  <c:v>46</c:v>
                </c:pt>
                <c:pt idx="227">
                  <c:v>47</c:v>
                </c:pt>
                <c:pt idx="228">
                  <c:v>48</c:v>
                </c:pt>
                <c:pt idx="229">
                  <c:v>49</c:v>
                </c:pt>
                <c:pt idx="230">
                  <c:v>50</c:v>
                </c:pt>
                <c:pt idx="231">
                  <c:v>51</c:v>
                </c:pt>
                <c:pt idx="232">
                  <c:v>52</c:v>
                </c:pt>
                <c:pt idx="233">
                  <c:v>53</c:v>
                </c:pt>
                <c:pt idx="234">
                  <c:v>54</c:v>
                </c:pt>
                <c:pt idx="235">
                  <c:v>55</c:v>
                </c:pt>
                <c:pt idx="236">
                  <c:v>56</c:v>
                </c:pt>
                <c:pt idx="237">
                  <c:v>57</c:v>
                </c:pt>
                <c:pt idx="238">
                  <c:v>58</c:v>
                </c:pt>
                <c:pt idx="239">
                  <c:v>59</c:v>
                </c:pt>
                <c:pt idx="240">
                  <c:v>60</c:v>
                </c:pt>
                <c:pt idx="241">
                  <c:v>61</c:v>
                </c:pt>
                <c:pt idx="242">
                  <c:v>62</c:v>
                </c:pt>
                <c:pt idx="243">
                  <c:v>63</c:v>
                </c:pt>
                <c:pt idx="244">
                  <c:v>64</c:v>
                </c:pt>
                <c:pt idx="245">
                  <c:v>65</c:v>
                </c:pt>
                <c:pt idx="246">
                  <c:v>66</c:v>
                </c:pt>
                <c:pt idx="247">
                  <c:v>67</c:v>
                </c:pt>
                <c:pt idx="248">
                  <c:v>68</c:v>
                </c:pt>
                <c:pt idx="249">
                  <c:v>69</c:v>
                </c:pt>
                <c:pt idx="250">
                  <c:v>70</c:v>
                </c:pt>
                <c:pt idx="251">
                  <c:v>71</c:v>
                </c:pt>
                <c:pt idx="252">
                  <c:v>72</c:v>
                </c:pt>
                <c:pt idx="253">
                  <c:v>73</c:v>
                </c:pt>
                <c:pt idx="254">
                  <c:v>74</c:v>
                </c:pt>
                <c:pt idx="255">
                  <c:v>75</c:v>
                </c:pt>
                <c:pt idx="256">
                  <c:v>76</c:v>
                </c:pt>
                <c:pt idx="257">
                  <c:v>77</c:v>
                </c:pt>
                <c:pt idx="258">
                  <c:v>78</c:v>
                </c:pt>
                <c:pt idx="259">
                  <c:v>79</c:v>
                </c:pt>
                <c:pt idx="260">
                  <c:v>80</c:v>
                </c:pt>
                <c:pt idx="261">
                  <c:v>81</c:v>
                </c:pt>
                <c:pt idx="262">
                  <c:v>82</c:v>
                </c:pt>
                <c:pt idx="263">
                  <c:v>83</c:v>
                </c:pt>
                <c:pt idx="264">
                  <c:v>84</c:v>
                </c:pt>
                <c:pt idx="265">
                  <c:v>85</c:v>
                </c:pt>
                <c:pt idx="266">
                  <c:v>86</c:v>
                </c:pt>
                <c:pt idx="267">
                  <c:v>87</c:v>
                </c:pt>
                <c:pt idx="268">
                  <c:v>88</c:v>
                </c:pt>
                <c:pt idx="269">
                  <c:v>89</c:v>
                </c:pt>
                <c:pt idx="270">
                  <c:v>90</c:v>
                </c:pt>
                <c:pt idx="271">
                  <c:v>91</c:v>
                </c:pt>
                <c:pt idx="272">
                  <c:v>92</c:v>
                </c:pt>
                <c:pt idx="273">
                  <c:v>93</c:v>
                </c:pt>
                <c:pt idx="274">
                  <c:v>94</c:v>
                </c:pt>
                <c:pt idx="275">
                  <c:v>95</c:v>
                </c:pt>
                <c:pt idx="276">
                  <c:v>96</c:v>
                </c:pt>
                <c:pt idx="277">
                  <c:v>97</c:v>
                </c:pt>
                <c:pt idx="278">
                  <c:v>98</c:v>
                </c:pt>
                <c:pt idx="279">
                  <c:v>99</c:v>
                </c:pt>
                <c:pt idx="280">
                  <c:v>100</c:v>
                </c:pt>
                <c:pt idx="281">
                  <c:v>101</c:v>
                </c:pt>
                <c:pt idx="282">
                  <c:v>102</c:v>
                </c:pt>
                <c:pt idx="283">
                  <c:v>103</c:v>
                </c:pt>
                <c:pt idx="284">
                  <c:v>104</c:v>
                </c:pt>
                <c:pt idx="285">
                  <c:v>105</c:v>
                </c:pt>
                <c:pt idx="286">
                  <c:v>106</c:v>
                </c:pt>
                <c:pt idx="287">
                  <c:v>107</c:v>
                </c:pt>
                <c:pt idx="288">
                  <c:v>108</c:v>
                </c:pt>
                <c:pt idx="289">
                  <c:v>109</c:v>
                </c:pt>
                <c:pt idx="290">
                  <c:v>110</c:v>
                </c:pt>
                <c:pt idx="291">
                  <c:v>111</c:v>
                </c:pt>
                <c:pt idx="292">
                  <c:v>112</c:v>
                </c:pt>
                <c:pt idx="293">
                  <c:v>113</c:v>
                </c:pt>
                <c:pt idx="294">
                  <c:v>114</c:v>
                </c:pt>
                <c:pt idx="295">
                  <c:v>115</c:v>
                </c:pt>
                <c:pt idx="296">
                  <c:v>116</c:v>
                </c:pt>
                <c:pt idx="297">
                  <c:v>117</c:v>
                </c:pt>
                <c:pt idx="298">
                  <c:v>118</c:v>
                </c:pt>
                <c:pt idx="299">
                  <c:v>119</c:v>
                </c:pt>
                <c:pt idx="300">
                  <c:v>120</c:v>
                </c:pt>
                <c:pt idx="301">
                  <c:v>121</c:v>
                </c:pt>
                <c:pt idx="302">
                  <c:v>122</c:v>
                </c:pt>
                <c:pt idx="303">
                  <c:v>123</c:v>
                </c:pt>
                <c:pt idx="304">
                  <c:v>124</c:v>
                </c:pt>
                <c:pt idx="305">
                  <c:v>125</c:v>
                </c:pt>
                <c:pt idx="306">
                  <c:v>126</c:v>
                </c:pt>
                <c:pt idx="307">
                  <c:v>127</c:v>
                </c:pt>
                <c:pt idx="308">
                  <c:v>128</c:v>
                </c:pt>
                <c:pt idx="309">
                  <c:v>129</c:v>
                </c:pt>
                <c:pt idx="310">
                  <c:v>130</c:v>
                </c:pt>
                <c:pt idx="311">
                  <c:v>131</c:v>
                </c:pt>
                <c:pt idx="312">
                  <c:v>132</c:v>
                </c:pt>
                <c:pt idx="313">
                  <c:v>133</c:v>
                </c:pt>
                <c:pt idx="314">
                  <c:v>134</c:v>
                </c:pt>
                <c:pt idx="315">
                  <c:v>135</c:v>
                </c:pt>
                <c:pt idx="316">
                  <c:v>136</c:v>
                </c:pt>
                <c:pt idx="317">
                  <c:v>137</c:v>
                </c:pt>
                <c:pt idx="318">
                  <c:v>138</c:v>
                </c:pt>
                <c:pt idx="319">
                  <c:v>139</c:v>
                </c:pt>
                <c:pt idx="320">
                  <c:v>140</c:v>
                </c:pt>
                <c:pt idx="321">
                  <c:v>141</c:v>
                </c:pt>
                <c:pt idx="322">
                  <c:v>142</c:v>
                </c:pt>
                <c:pt idx="323">
                  <c:v>143</c:v>
                </c:pt>
                <c:pt idx="324">
                  <c:v>144</c:v>
                </c:pt>
                <c:pt idx="325">
                  <c:v>145</c:v>
                </c:pt>
                <c:pt idx="326">
                  <c:v>146</c:v>
                </c:pt>
                <c:pt idx="327">
                  <c:v>147</c:v>
                </c:pt>
                <c:pt idx="328">
                  <c:v>148</c:v>
                </c:pt>
                <c:pt idx="329">
                  <c:v>149</c:v>
                </c:pt>
                <c:pt idx="330">
                  <c:v>150</c:v>
                </c:pt>
                <c:pt idx="331">
                  <c:v>151</c:v>
                </c:pt>
                <c:pt idx="332">
                  <c:v>152</c:v>
                </c:pt>
                <c:pt idx="333">
                  <c:v>153</c:v>
                </c:pt>
                <c:pt idx="334">
                  <c:v>154</c:v>
                </c:pt>
                <c:pt idx="335">
                  <c:v>155</c:v>
                </c:pt>
                <c:pt idx="336">
                  <c:v>156</c:v>
                </c:pt>
                <c:pt idx="337">
                  <c:v>157</c:v>
                </c:pt>
                <c:pt idx="338">
                  <c:v>158</c:v>
                </c:pt>
                <c:pt idx="339">
                  <c:v>159</c:v>
                </c:pt>
                <c:pt idx="340">
                  <c:v>160</c:v>
                </c:pt>
                <c:pt idx="341">
                  <c:v>161</c:v>
                </c:pt>
                <c:pt idx="342">
                  <c:v>162</c:v>
                </c:pt>
                <c:pt idx="343">
                  <c:v>163</c:v>
                </c:pt>
                <c:pt idx="344">
                  <c:v>164</c:v>
                </c:pt>
                <c:pt idx="345">
                  <c:v>165</c:v>
                </c:pt>
                <c:pt idx="346">
                  <c:v>166</c:v>
                </c:pt>
                <c:pt idx="347">
                  <c:v>167</c:v>
                </c:pt>
                <c:pt idx="348">
                  <c:v>168</c:v>
                </c:pt>
                <c:pt idx="349">
                  <c:v>169</c:v>
                </c:pt>
                <c:pt idx="350">
                  <c:v>170</c:v>
                </c:pt>
                <c:pt idx="351">
                  <c:v>171</c:v>
                </c:pt>
                <c:pt idx="352">
                  <c:v>172</c:v>
                </c:pt>
                <c:pt idx="353">
                  <c:v>173</c:v>
                </c:pt>
                <c:pt idx="354">
                  <c:v>174</c:v>
                </c:pt>
                <c:pt idx="355">
                  <c:v>175</c:v>
                </c:pt>
                <c:pt idx="356">
                  <c:v>176</c:v>
                </c:pt>
                <c:pt idx="357">
                  <c:v>177</c:v>
                </c:pt>
                <c:pt idx="358">
                  <c:v>178</c:v>
                </c:pt>
                <c:pt idx="359">
                  <c:v>179</c:v>
                </c:pt>
                <c:pt idx="360">
                  <c:v>180</c:v>
                </c:pt>
              </c:numCache>
            </c:numRef>
          </c:cat>
          <c:val>
            <c:numRef>
              <c:f>'Valve Vel'!$P$3:$P$363</c:f>
              <c:numCache>
                <c:formatCode>General</c:formatCode>
                <c:ptCount val="361"/>
                <c:pt idx="0">
                  <c:v>0</c:v>
                </c:pt>
                <c:pt idx="1">
                  <c:v>7800</c:v>
                </c:pt>
                <c:pt idx="2">
                  <c:v>600.00000000000057</c:v>
                </c:pt>
                <c:pt idx="3">
                  <c:v>0</c:v>
                </c:pt>
                <c:pt idx="4">
                  <c:v>599.9999999999992</c:v>
                </c:pt>
                <c:pt idx="5">
                  <c:v>599.9999999999992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600.00000000000057</c:v>
                </c:pt>
                <c:pt idx="11">
                  <c:v>600.00000000000057</c:v>
                </c:pt>
                <c:pt idx="12">
                  <c:v>0</c:v>
                </c:pt>
                <c:pt idx="13">
                  <c:v>600.00000000000057</c:v>
                </c:pt>
                <c:pt idx="14">
                  <c:v>600.00000000000057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599.9999999999992</c:v>
                </c:pt>
                <c:pt idx="20">
                  <c:v>599.9999999999992</c:v>
                </c:pt>
                <c:pt idx="21">
                  <c:v>0</c:v>
                </c:pt>
                <c:pt idx="22">
                  <c:v>0</c:v>
                </c:pt>
                <c:pt idx="23">
                  <c:v>600.00000000000057</c:v>
                </c:pt>
                <c:pt idx="24">
                  <c:v>600.00000000000057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599.9999999999992</c:v>
                </c:pt>
                <c:pt idx="30">
                  <c:v>599.9999999999992</c:v>
                </c:pt>
                <c:pt idx="31">
                  <c:v>0</c:v>
                </c:pt>
                <c:pt idx="32">
                  <c:v>600.00000000000057</c:v>
                </c:pt>
                <c:pt idx="33">
                  <c:v>600.00000000000057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600.00000000000057</c:v>
                </c:pt>
                <c:pt idx="43">
                  <c:v>600.00000000000057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600.00000000000057</c:v>
                </c:pt>
                <c:pt idx="48">
                  <c:v>600.00000000000057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599.99999999999784</c:v>
                </c:pt>
                <c:pt idx="58">
                  <c:v>599.99999999999784</c:v>
                </c:pt>
                <c:pt idx="59">
                  <c:v>0</c:v>
                </c:pt>
                <c:pt idx="60">
                  <c:v>0</c:v>
                </c:pt>
                <c:pt idx="61">
                  <c:v>600.00000000000057</c:v>
                </c:pt>
                <c:pt idx="62">
                  <c:v>600.00000000000057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600.00000000000057</c:v>
                </c:pt>
                <c:pt idx="67">
                  <c:v>600.00000000000057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600.00000000000057</c:v>
                </c:pt>
                <c:pt idx="76">
                  <c:v>600.00000000000057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600.00000000000057</c:v>
                </c:pt>
                <c:pt idx="96">
                  <c:v>1799.9999999999989</c:v>
                </c:pt>
                <c:pt idx="97">
                  <c:v>1799.9999999999989</c:v>
                </c:pt>
                <c:pt idx="98">
                  <c:v>2399.9999999999995</c:v>
                </c:pt>
                <c:pt idx="99">
                  <c:v>4200.0000000000009</c:v>
                </c:pt>
                <c:pt idx="100">
                  <c:v>4200.0000000000009</c:v>
                </c:pt>
                <c:pt idx="101">
                  <c:v>4200.0000000000009</c:v>
                </c:pt>
                <c:pt idx="102">
                  <c:v>4200.0000000000009</c:v>
                </c:pt>
                <c:pt idx="103">
                  <c:v>3599.9999999999977</c:v>
                </c:pt>
                <c:pt idx="104">
                  <c:v>4200.0000000000009</c:v>
                </c:pt>
                <c:pt idx="105">
                  <c:v>4799.9999999999991</c:v>
                </c:pt>
                <c:pt idx="106">
                  <c:v>16799.999999999993</c:v>
                </c:pt>
                <c:pt idx="107">
                  <c:v>4799.9999999999991</c:v>
                </c:pt>
                <c:pt idx="108">
                  <c:v>-7799.9999999999936</c:v>
                </c:pt>
                <c:pt idx="109">
                  <c:v>3600.0000000000032</c:v>
                </c:pt>
                <c:pt idx="110">
                  <c:v>4199.9999999999955</c:v>
                </c:pt>
                <c:pt idx="111">
                  <c:v>4799.9999999999991</c:v>
                </c:pt>
                <c:pt idx="112">
                  <c:v>4200.0000000000064</c:v>
                </c:pt>
                <c:pt idx="113">
                  <c:v>4199.9999999999955</c:v>
                </c:pt>
                <c:pt idx="114">
                  <c:v>4199.9999999999955</c:v>
                </c:pt>
                <c:pt idx="115">
                  <c:v>3600.0000000000086</c:v>
                </c:pt>
                <c:pt idx="116">
                  <c:v>4199.9999999999955</c:v>
                </c:pt>
                <c:pt idx="117">
                  <c:v>4799.9999999999936</c:v>
                </c:pt>
                <c:pt idx="118">
                  <c:v>4200.0000000000064</c:v>
                </c:pt>
                <c:pt idx="119">
                  <c:v>4200.0000000000064</c:v>
                </c:pt>
                <c:pt idx="120">
                  <c:v>4199.9999999999955</c:v>
                </c:pt>
                <c:pt idx="121">
                  <c:v>3599.9999999999977</c:v>
                </c:pt>
                <c:pt idx="122">
                  <c:v>4200.0000000000064</c:v>
                </c:pt>
                <c:pt idx="123">
                  <c:v>4799.9999999999936</c:v>
                </c:pt>
                <c:pt idx="124">
                  <c:v>5399.9999999999918</c:v>
                </c:pt>
                <c:pt idx="125">
                  <c:v>6000</c:v>
                </c:pt>
                <c:pt idx="126">
                  <c:v>7800.0000000000045</c:v>
                </c:pt>
                <c:pt idx="127">
                  <c:v>9600.0000000000091</c:v>
                </c:pt>
                <c:pt idx="128">
                  <c:v>10800.000000000004</c:v>
                </c:pt>
                <c:pt idx="129">
                  <c:v>11399.999999999991</c:v>
                </c:pt>
                <c:pt idx="130">
                  <c:v>12000</c:v>
                </c:pt>
                <c:pt idx="131">
                  <c:v>15000</c:v>
                </c:pt>
                <c:pt idx="132">
                  <c:v>12000</c:v>
                </c:pt>
                <c:pt idx="133">
                  <c:v>12000</c:v>
                </c:pt>
                <c:pt idx="134">
                  <c:v>18599.999999999985</c:v>
                </c:pt>
                <c:pt idx="135">
                  <c:v>17400.000000000015</c:v>
                </c:pt>
                <c:pt idx="136">
                  <c:v>16200.000000000016</c:v>
                </c:pt>
                <c:pt idx="137">
                  <c:v>18599.999999999985</c:v>
                </c:pt>
                <c:pt idx="138">
                  <c:v>22199.999999999996</c:v>
                </c:pt>
                <c:pt idx="139">
                  <c:v>22199.999999999996</c:v>
                </c:pt>
                <c:pt idx="140">
                  <c:v>23400.000000000015</c:v>
                </c:pt>
                <c:pt idx="141">
                  <c:v>28200.000000000018</c:v>
                </c:pt>
                <c:pt idx="142">
                  <c:v>30000</c:v>
                </c:pt>
                <c:pt idx="143">
                  <c:v>30000</c:v>
                </c:pt>
                <c:pt idx="144">
                  <c:v>24000</c:v>
                </c:pt>
                <c:pt idx="145">
                  <c:v>24600.000000000007</c:v>
                </c:pt>
                <c:pt idx="146">
                  <c:v>31799.999999999982</c:v>
                </c:pt>
                <c:pt idx="147">
                  <c:v>33599.999999999964</c:v>
                </c:pt>
                <c:pt idx="148">
                  <c:v>36600.000000000007</c:v>
                </c:pt>
                <c:pt idx="149">
                  <c:v>42600.000000000007</c:v>
                </c:pt>
                <c:pt idx="150">
                  <c:v>48000</c:v>
                </c:pt>
                <c:pt idx="151">
                  <c:v>43800.000000000029</c:v>
                </c:pt>
                <c:pt idx="152">
                  <c:v>40199.999999999971</c:v>
                </c:pt>
                <c:pt idx="153">
                  <c:v>39000</c:v>
                </c:pt>
                <c:pt idx="154">
                  <c:v>40200.000000000015</c:v>
                </c:pt>
                <c:pt idx="155">
                  <c:v>54000</c:v>
                </c:pt>
                <c:pt idx="156">
                  <c:v>60599.999999999964</c:v>
                </c:pt>
                <c:pt idx="157">
                  <c:v>49799.999999999985</c:v>
                </c:pt>
                <c:pt idx="158">
                  <c:v>51000</c:v>
                </c:pt>
                <c:pt idx="159">
                  <c:v>54599.999999999964</c:v>
                </c:pt>
                <c:pt idx="160">
                  <c:v>58800.000000000065</c:v>
                </c:pt>
                <c:pt idx="161">
                  <c:v>63600.000000000051</c:v>
                </c:pt>
                <c:pt idx="162">
                  <c:v>66000</c:v>
                </c:pt>
                <c:pt idx="163">
                  <c:v>70799.999999999985</c:v>
                </c:pt>
                <c:pt idx="164">
                  <c:v>68399.999999999942</c:v>
                </c:pt>
                <c:pt idx="165">
                  <c:v>55199.999999999935</c:v>
                </c:pt>
                <c:pt idx="166">
                  <c:v>52200.000000000015</c:v>
                </c:pt>
                <c:pt idx="167">
                  <c:v>66000</c:v>
                </c:pt>
                <c:pt idx="168">
                  <c:v>69000</c:v>
                </c:pt>
                <c:pt idx="169">
                  <c:v>60000</c:v>
                </c:pt>
                <c:pt idx="170">
                  <c:v>55800.000000000065</c:v>
                </c:pt>
                <c:pt idx="171">
                  <c:v>53400.000000000036</c:v>
                </c:pt>
                <c:pt idx="172">
                  <c:v>36000</c:v>
                </c:pt>
                <c:pt idx="173">
                  <c:v>34800.000000000065</c:v>
                </c:pt>
                <c:pt idx="174">
                  <c:v>12599.999999999965</c:v>
                </c:pt>
                <c:pt idx="175">
                  <c:v>-10800.000000000069</c:v>
                </c:pt>
                <c:pt idx="176">
                  <c:v>-9599.9999999999654</c:v>
                </c:pt>
                <c:pt idx="177">
                  <c:v>-18599.999999999967</c:v>
                </c:pt>
                <c:pt idx="178">
                  <c:v>-30600.000000000138</c:v>
                </c:pt>
                <c:pt idx="179">
                  <c:v>-48599.999999999964</c:v>
                </c:pt>
                <c:pt idx="180">
                  <c:v>-60599.999999999964</c:v>
                </c:pt>
                <c:pt idx="181">
                  <c:v>-64800.000000000065</c:v>
                </c:pt>
                <c:pt idx="182">
                  <c:v>-61199.999999999935</c:v>
                </c:pt>
                <c:pt idx="183">
                  <c:v>-70199.999999999927</c:v>
                </c:pt>
                <c:pt idx="184">
                  <c:v>-77400.000000000029</c:v>
                </c:pt>
                <c:pt idx="185">
                  <c:v>-68400.000000000029</c:v>
                </c:pt>
                <c:pt idx="186">
                  <c:v>-67200.000000000015</c:v>
                </c:pt>
                <c:pt idx="187">
                  <c:v>-58200.000000000015</c:v>
                </c:pt>
                <c:pt idx="188">
                  <c:v>-56399.999999999949</c:v>
                </c:pt>
                <c:pt idx="189">
                  <c:v>-64799.999999999985</c:v>
                </c:pt>
                <c:pt idx="190">
                  <c:v>-70200.000000000015</c:v>
                </c:pt>
                <c:pt idx="191">
                  <c:v>-70200.000000000015</c:v>
                </c:pt>
                <c:pt idx="192">
                  <c:v>-54600.000000000051</c:v>
                </c:pt>
                <c:pt idx="193">
                  <c:v>-52200.000000000015</c:v>
                </c:pt>
                <c:pt idx="194">
                  <c:v>-53399.999999999949</c:v>
                </c:pt>
                <c:pt idx="195">
                  <c:v>-48599.999999999964</c:v>
                </c:pt>
                <c:pt idx="196">
                  <c:v>-47400.000000000036</c:v>
                </c:pt>
                <c:pt idx="197">
                  <c:v>-46799.999999999985</c:v>
                </c:pt>
                <c:pt idx="198">
                  <c:v>-46199.999999999971</c:v>
                </c:pt>
                <c:pt idx="199">
                  <c:v>-43200.000000000015</c:v>
                </c:pt>
                <c:pt idx="200">
                  <c:v>-41399.999999999993</c:v>
                </c:pt>
                <c:pt idx="201">
                  <c:v>-38399.999999999993</c:v>
                </c:pt>
                <c:pt idx="202">
                  <c:v>-36000</c:v>
                </c:pt>
                <c:pt idx="203">
                  <c:v>-36600.000000000007</c:v>
                </c:pt>
                <c:pt idx="204">
                  <c:v>-33600.000000000007</c:v>
                </c:pt>
                <c:pt idx="205">
                  <c:v>-28799.999999999982</c:v>
                </c:pt>
                <c:pt idx="206">
                  <c:v>-29399.999999999993</c:v>
                </c:pt>
                <c:pt idx="207">
                  <c:v>-30600.000000000007</c:v>
                </c:pt>
                <c:pt idx="208">
                  <c:v>-28800.000000000025</c:v>
                </c:pt>
                <c:pt idx="209">
                  <c:v>-25800.000000000004</c:v>
                </c:pt>
                <c:pt idx="210">
                  <c:v>-24000</c:v>
                </c:pt>
                <c:pt idx="211">
                  <c:v>-21600.000000000007</c:v>
                </c:pt>
                <c:pt idx="212">
                  <c:v>-18000</c:v>
                </c:pt>
                <c:pt idx="213">
                  <c:v>-21000</c:v>
                </c:pt>
                <c:pt idx="214">
                  <c:v>-21000</c:v>
                </c:pt>
                <c:pt idx="215">
                  <c:v>-17399.999999999993</c:v>
                </c:pt>
                <c:pt idx="216">
                  <c:v>-18599.999999999985</c:v>
                </c:pt>
                <c:pt idx="217">
                  <c:v>-13800.000000000004</c:v>
                </c:pt>
                <c:pt idx="218">
                  <c:v>-12000</c:v>
                </c:pt>
                <c:pt idx="219">
                  <c:v>-13800.000000000004</c:v>
                </c:pt>
                <c:pt idx="220">
                  <c:v>-10800.000000000004</c:v>
                </c:pt>
                <c:pt idx="221">
                  <c:v>-7199.9999999999955</c:v>
                </c:pt>
                <c:pt idx="222">
                  <c:v>-8400.0000000000018</c:v>
                </c:pt>
                <c:pt idx="223">
                  <c:v>-8400.0000000000018</c:v>
                </c:pt>
                <c:pt idx="224">
                  <c:v>-5400.0000000000018</c:v>
                </c:pt>
                <c:pt idx="225">
                  <c:v>-4799.9999999999936</c:v>
                </c:pt>
                <c:pt idx="226">
                  <c:v>-4799.9999999999936</c:v>
                </c:pt>
                <c:pt idx="227">
                  <c:v>-4200.0000000000064</c:v>
                </c:pt>
                <c:pt idx="228">
                  <c:v>-4200.0000000000064</c:v>
                </c:pt>
                <c:pt idx="229">
                  <c:v>-5399.9999999999964</c:v>
                </c:pt>
                <c:pt idx="230">
                  <c:v>-4799.9999999999936</c:v>
                </c:pt>
                <c:pt idx="231">
                  <c:v>-4200.0000000000009</c:v>
                </c:pt>
                <c:pt idx="232">
                  <c:v>-4800.0000000000045</c:v>
                </c:pt>
                <c:pt idx="233">
                  <c:v>-4799.9999999999991</c:v>
                </c:pt>
                <c:pt idx="234">
                  <c:v>-4799.9999999999991</c:v>
                </c:pt>
                <c:pt idx="235">
                  <c:v>-4799.9999999999991</c:v>
                </c:pt>
                <c:pt idx="236">
                  <c:v>-5399.9999999999964</c:v>
                </c:pt>
                <c:pt idx="237">
                  <c:v>-5400.0000000000018</c:v>
                </c:pt>
                <c:pt idx="238">
                  <c:v>-4200.0000000000009</c:v>
                </c:pt>
                <c:pt idx="239">
                  <c:v>-4200.0000000000009</c:v>
                </c:pt>
                <c:pt idx="240">
                  <c:v>-4800.0000000000018</c:v>
                </c:pt>
                <c:pt idx="241">
                  <c:v>-4199.9999999999982</c:v>
                </c:pt>
                <c:pt idx="242">
                  <c:v>-4199.9999999999982</c:v>
                </c:pt>
                <c:pt idx="243">
                  <c:v>-4200.0000000000009</c:v>
                </c:pt>
                <c:pt idx="244">
                  <c:v>-4200.0000000000009</c:v>
                </c:pt>
                <c:pt idx="245">
                  <c:v>-4200</c:v>
                </c:pt>
                <c:pt idx="246">
                  <c:v>-3600.0000000000005</c:v>
                </c:pt>
                <c:pt idx="247">
                  <c:v>-3000</c:v>
                </c:pt>
                <c:pt idx="248">
                  <c:v>-2399.9999999999995</c:v>
                </c:pt>
                <c:pt idx="249">
                  <c:v>-2399.9999999999995</c:v>
                </c:pt>
                <c:pt idx="250">
                  <c:v>-1199.9999999999998</c:v>
                </c:pt>
                <c:pt idx="251">
                  <c:v>-600.00000000000057</c:v>
                </c:pt>
                <c:pt idx="252">
                  <c:v>-600.00000000000057</c:v>
                </c:pt>
                <c:pt idx="253">
                  <c:v>-599.99999999999989</c:v>
                </c:pt>
                <c:pt idx="254">
                  <c:v>-599.99999999999989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-599.99999999999989</c:v>
                </c:pt>
                <c:pt idx="259">
                  <c:v>-599.99999999999989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-599.99999999999989</c:v>
                </c:pt>
                <c:pt idx="264">
                  <c:v>-599.99999999999989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-600.00000000000023</c:v>
                </c:pt>
                <c:pt idx="272">
                  <c:v>-600.00000000000023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-599.99999999999989</c:v>
                </c:pt>
                <c:pt idx="284">
                  <c:v>-599.99999999999989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599.99999999999989</c:v>
                </c:pt>
                <c:pt idx="315">
                  <c:v>599.99999999999989</c:v>
                </c:pt>
                <c:pt idx="316">
                  <c:v>0</c:v>
                </c:pt>
                <c:pt idx="317">
                  <c:v>600.00000000000023</c:v>
                </c:pt>
                <c:pt idx="318">
                  <c:v>600.00000000000023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599.99999999999989</c:v>
                </c:pt>
                <c:pt idx="323">
                  <c:v>599.99999999999989</c:v>
                </c:pt>
                <c:pt idx="324">
                  <c:v>599.99999999999989</c:v>
                </c:pt>
                <c:pt idx="325">
                  <c:v>599.99999999999989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599.99999999999989</c:v>
                </c:pt>
                <c:pt idx="333">
                  <c:v>599.99999999999989</c:v>
                </c:pt>
                <c:pt idx="334">
                  <c:v>0</c:v>
                </c:pt>
                <c:pt idx="335">
                  <c:v>0</c:v>
                </c:pt>
                <c:pt idx="336">
                  <c:v>600.00000000000057</c:v>
                </c:pt>
                <c:pt idx="337">
                  <c:v>600.00000000000057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599.99999999999989</c:v>
                </c:pt>
                <c:pt idx="344">
                  <c:v>599.99999999999989</c:v>
                </c:pt>
                <c:pt idx="345">
                  <c:v>0</c:v>
                </c:pt>
                <c:pt idx="346">
                  <c:v>0</c:v>
                </c:pt>
                <c:pt idx="347">
                  <c:v>599.99999999999989</c:v>
                </c:pt>
                <c:pt idx="348">
                  <c:v>599.99999999999989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600.00000000000057</c:v>
                </c:pt>
                <c:pt idx="353">
                  <c:v>600.00000000000057</c:v>
                </c:pt>
                <c:pt idx="354">
                  <c:v>0</c:v>
                </c:pt>
                <c:pt idx="355">
                  <c:v>599.9999999999992</c:v>
                </c:pt>
                <c:pt idx="356">
                  <c:v>599.9999999999992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9F8-46F7-96F4-591F17E13573}"/>
            </c:ext>
          </c:extLst>
        </c:ser>
        <c:ser>
          <c:idx val="3"/>
          <c:order val="2"/>
          <c:tx>
            <c:v>6000</c:v>
          </c:tx>
          <c:spPr>
            <a:ln w="22225" cap="rnd" cmpd="sng" algn="ctr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'Valve Vel'!$T$2:$T$362</c:f>
              <c:numCache>
                <c:formatCode>General</c:formatCode>
                <c:ptCount val="361"/>
                <c:pt idx="0">
                  <c:v>-180</c:v>
                </c:pt>
                <c:pt idx="1">
                  <c:v>-179</c:v>
                </c:pt>
                <c:pt idx="2">
                  <c:v>-178</c:v>
                </c:pt>
                <c:pt idx="3">
                  <c:v>-177</c:v>
                </c:pt>
                <c:pt idx="4">
                  <c:v>-176</c:v>
                </c:pt>
                <c:pt idx="5">
                  <c:v>-175</c:v>
                </c:pt>
                <c:pt idx="6">
                  <c:v>-174</c:v>
                </c:pt>
                <c:pt idx="7">
                  <c:v>-173</c:v>
                </c:pt>
                <c:pt idx="8">
                  <c:v>-172</c:v>
                </c:pt>
                <c:pt idx="9">
                  <c:v>-171</c:v>
                </c:pt>
                <c:pt idx="10">
                  <c:v>-170</c:v>
                </c:pt>
                <c:pt idx="11">
                  <c:v>-169</c:v>
                </c:pt>
                <c:pt idx="12">
                  <c:v>-168</c:v>
                </c:pt>
                <c:pt idx="13">
                  <c:v>-167</c:v>
                </c:pt>
                <c:pt idx="14">
                  <c:v>-166</c:v>
                </c:pt>
                <c:pt idx="15">
                  <c:v>-165</c:v>
                </c:pt>
                <c:pt idx="16">
                  <c:v>-164</c:v>
                </c:pt>
                <c:pt idx="17">
                  <c:v>-163</c:v>
                </c:pt>
                <c:pt idx="18">
                  <c:v>-162</c:v>
                </c:pt>
                <c:pt idx="19">
                  <c:v>-161</c:v>
                </c:pt>
                <c:pt idx="20">
                  <c:v>-160</c:v>
                </c:pt>
                <c:pt idx="21">
                  <c:v>-159</c:v>
                </c:pt>
                <c:pt idx="22">
                  <c:v>-158</c:v>
                </c:pt>
                <c:pt idx="23">
                  <c:v>-157</c:v>
                </c:pt>
                <c:pt idx="24">
                  <c:v>-156</c:v>
                </c:pt>
                <c:pt idx="25">
                  <c:v>-155</c:v>
                </c:pt>
                <c:pt idx="26">
                  <c:v>-154</c:v>
                </c:pt>
                <c:pt idx="27">
                  <c:v>-153</c:v>
                </c:pt>
                <c:pt idx="28">
                  <c:v>-152</c:v>
                </c:pt>
                <c:pt idx="29">
                  <c:v>-151</c:v>
                </c:pt>
                <c:pt idx="30">
                  <c:v>-150</c:v>
                </c:pt>
                <c:pt idx="31">
                  <c:v>-149</c:v>
                </c:pt>
                <c:pt idx="32">
                  <c:v>-148</c:v>
                </c:pt>
                <c:pt idx="33">
                  <c:v>-147</c:v>
                </c:pt>
                <c:pt idx="34">
                  <c:v>-146</c:v>
                </c:pt>
                <c:pt idx="35">
                  <c:v>-145</c:v>
                </c:pt>
                <c:pt idx="36">
                  <c:v>-144</c:v>
                </c:pt>
                <c:pt idx="37">
                  <c:v>-143</c:v>
                </c:pt>
                <c:pt idx="38">
                  <c:v>-142</c:v>
                </c:pt>
                <c:pt idx="39">
                  <c:v>-141</c:v>
                </c:pt>
                <c:pt idx="40">
                  <c:v>-140</c:v>
                </c:pt>
                <c:pt idx="41">
                  <c:v>-139</c:v>
                </c:pt>
                <c:pt idx="42">
                  <c:v>-138</c:v>
                </c:pt>
                <c:pt idx="43">
                  <c:v>-137</c:v>
                </c:pt>
                <c:pt idx="44">
                  <c:v>-136</c:v>
                </c:pt>
                <c:pt idx="45">
                  <c:v>-135</c:v>
                </c:pt>
                <c:pt idx="46">
                  <c:v>-134</c:v>
                </c:pt>
                <c:pt idx="47">
                  <c:v>-133</c:v>
                </c:pt>
                <c:pt idx="48">
                  <c:v>-132</c:v>
                </c:pt>
                <c:pt idx="49">
                  <c:v>-131</c:v>
                </c:pt>
                <c:pt idx="50">
                  <c:v>-130</c:v>
                </c:pt>
                <c:pt idx="51">
                  <c:v>-129</c:v>
                </c:pt>
                <c:pt idx="52">
                  <c:v>-128</c:v>
                </c:pt>
                <c:pt idx="53">
                  <c:v>-127</c:v>
                </c:pt>
                <c:pt idx="54">
                  <c:v>-126</c:v>
                </c:pt>
                <c:pt idx="55">
                  <c:v>-125</c:v>
                </c:pt>
                <c:pt idx="56">
                  <c:v>-124</c:v>
                </c:pt>
                <c:pt idx="57">
                  <c:v>-123</c:v>
                </c:pt>
                <c:pt idx="58">
                  <c:v>-122</c:v>
                </c:pt>
                <c:pt idx="59">
                  <c:v>-121</c:v>
                </c:pt>
                <c:pt idx="60">
                  <c:v>-120</c:v>
                </c:pt>
                <c:pt idx="61">
                  <c:v>-119</c:v>
                </c:pt>
                <c:pt idx="62">
                  <c:v>-118</c:v>
                </c:pt>
                <c:pt idx="63">
                  <c:v>-117</c:v>
                </c:pt>
                <c:pt idx="64">
                  <c:v>-116</c:v>
                </c:pt>
                <c:pt idx="65">
                  <c:v>-115</c:v>
                </c:pt>
                <c:pt idx="66">
                  <c:v>-114</c:v>
                </c:pt>
                <c:pt idx="67">
                  <c:v>-113</c:v>
                </c:pt>
                <c:pt idx="68">
                  <c:v>-112</c:v>
                </c:pt>
                <c:pt idx="69">
                  <c:v>-111</c:v>
                </c:pt>
                <c:pt idx="70">
                  <c:v>-110</c:v>
                </c:pt>
                <c:pt idx="71">
                  <c:v>-109</c:v>
                </c:pt>
                <c:pt idx="72">
                  <c:v>-108</c:v>
                </c:pt>
                <c:pt idx="73">
                  <c:v>-107</c:v>
                </c:pt>
                <c:pt idx="74">
                  <c:v>-106</c:v>
                </c:pt>
                <c:pt idx="75">
                  <c:v>-105</c:v>
                </c:pt>
                <c:pt idx="76">
                  <c:v>-104</c:v>
                </c:pt>
                <c:pt idx="77">
                  <c:v>-103</c:v>
                </c:pt>
                <c:pt idx="78">
                  <c:v>-102</c:v>
                </c:pt>
                <c:pt idx="79">
                  <c:v>-101</c:v>
                </c:pt>
                <c:pt idx="80">
                  <c:v>-100</c:v>
                </c:pt>
                <c:pt idx="81">
                  <c:v>-99</c:v>
                </c:pt>
                <c:pt idx="82">
                  <c:v>-98</c:v>
                </c:pt>
                <c:pt idx="83">
                  <c:v>-97</c:v>
                </c:pt>
                <c:pt idx="84">
                  <c:v>-96</c:v>
                </c:pt>
                <c:pt idx="85">
                  <c:v>-95</c:v>
                </c:pt>
                <c:pt idx="86">
                  <c:v>-94</c:v>
                </c:pt>
                <c:pt idx="87">
                  <c:v>-93</c:v>
                </c:pt>
                <c:pt idx="88">
                  <c:v>-92</c:v>
                </c:pt>
                <c:pt idx="89">
                  <c:v>-91</c:v>
                </c:pt>
                <c:pt idx="90">
                  <c:v>-90</c:v>
                </c:pt>
                <c:pt idx="91">
                  <c:v>-89</c:v>
                </c:pt>
                <c:pt idx="92">
                  <c:v>-88</c:v>
                </c:pt>
                <c:pt idx="93">
                  <c:v>-87</c:v>
                </c:pt>
                <c:pt idx="94">
                  <c:v>-86</c:v>
                </c:pt>
                <c:pt idx="95">
                  <c:v>-85</c:v>
                </c:pt>
                <c:pt idx="96">
                  <c:v>-84</c:v>
                </c:pt>
                <c:pt idx="97">
                  <c:v>-83</c:v>
                </c:pt>
                <c:pt idx="98">
                  <c:v>-82</c:v>
                </c:pt>
                <c:pt idx="99">
                  <c:v>-81</c:v>
                </c:pt>
                <c:pt idx="100">
                  <c:v>-80</c:v>
                </c:pt>
                <c:pt idx="101">
                  <c:v>-79</c:v>
                </c:pt>
                <c:pt idx="102">
                  <c:v>-78</c:v>
                </c:pt>
                <c:pt idx="103">
                  <c:v>-77</c:v>
                </c:pt>
                <c:pt idx="104">
                  <c:v>-76</c:v>
                </c:pt>
                <c:pt idx="105">
                  <c:v>-75</c:v>
                </c:pt>
                <c:pt idx="106">
                  <c:v>-74</c:v>
                </c:pt>
                <c:pt idx="107">
                  <c:v>-73</c:v>
                </c:pt>
                <c:pt idx="108">
                  <c:v>-72</c:v>
                </c:pt>
                <c:pt idx="109">
                  <c:v>-71</c:v>
                </c:pt>
                <c:pt idx="110">
                  <c:v>-70</c:v>
                </c:pt>
                <c:pt idx="111">
                  <c:v>-69</c:v>
                </c:pt>
                <c:pt idx="112">
                  <c:v>-68</c:v>
                </c:pt>
                <c:pt idx="113">
                  <c:v>-67</c:v>
                </c:pt>
                <c:pt idx="114">
                  <c:v>-66</c:v>
                </c:pt>
                <c:pt idx="115">
                  <c:v>-65</c:v>
                </c:pt>
                <c:pt idx="116">
                  <c:v>-64</c:v>
                </c:pt>
                <c:pt idx="117">
                  <c:v>-63</c:v>
                </c:pt>
                <c:pt idx="118">
                  <c:v>-62</c:v>
                </c:pt>
                <c:pt idx="119">
                  <c:v>-61</c:v>
                </c:pt>
                <c:pt idx="120">
                  <c:v>-60</c:v>
                </c:pt>
                <c:pt idx="121">
                  <c:v>-59</c:v>
                </c:pt>
                <c:pt idx="122">
                  <c:v>-58</c:v>
                </c:pt>
                <c:pt idx="123">
                  <c:v>-57</c:v>
                </c:pt>
                <c:pt idx="124">
                  <c:v>-56</c:v>
                </c:pt>
                <c:pt idx="125">
                  <c:v>-55</c:v>
                </c:pt>
                <c:pt idx="126">
                  <c:v>-54</c:v>
                </c:pt>
                <c:pt idx="127">
                  <c:v>-53</c:v>
                </c:pt>
                <c:pt idx="128">
                  <c:v>-52</c:v>
                </c:pt>
                <c:pt idx="129">
                  <c:v>-51</c:v>
                </c:pt>
                <c:pt idx="130">
                  <c:v>-50</c:v>
                </c:pt>
                <c:pt idx="131">
                  <c:v>-49</c:v>
                </c:pt>
                <c:pt idx="132">
                  <c:v>-48</c:v>
                </c:pt>
                <c:pt idx="133">
                  <c:v>-47</c:v>
                </c:pt>
                <c:pt idx="134">
                  <c:v>-46</c:v>
                </c:pt>
                <c:pt idx="135">
                  <c:v>-45</c:v>
                </c:pt>
                <c:pt idx="136">
                  <c:v>-44</c:v>
                </c:pt>
                <c:pt idx="137">
                  <c:v>-43</c:v>
                </c:pt>
                <c:pt idx="138">
                  <c:v>-42</c:v>
                </c:pt>
                <c:pt idx="139">
                  <c:v>-41</c:v>
                </c:pt>
                <c:pt idx="140">
                  <c:v>-40</c:v>
                </c:pt>
                <c:pt idx="141">
                  <c:v>-39</c:v>
                </c:pt>
                <c:pt idx="142">
                  <c:v>-38</c:v>
                </c:pt>
                <c:pt idx="143">
                  <c:v>-37</c:v>
                </c:pt>
                <c:pt idx="144">
                  <c:v>-36</c:v>
                </c:pt>
                <c:pt idx="145">
                  <c:v>-35</c:v>
                </c:pt>
                <c:pt idx="146">
                  <c:v>-34</c:v>
                </c:pt>
                <c:pt idx="147">
                  <c:v>-33</c:v>
                </c:pt>
                <c:pt idx="148">
                  <c:v>-32</c:v>
                </c:pt>
                <c:pt idx="149">
                  <c:v>-31</c:v>
                </c:pt>
                <c:pt idx="150">
                  <c:v>-30</c:v>
                </c:pt>
                <c:pt idx="151">
                  <c:v>-29</c:v>
                </c:pt>
                <c:pt idx="152">
                  <c:v>-28</c:v>
                </c:pt>
                <c:pt idx="153">
                  <c:v>-27</c:v>
                </c:pt>
                <c:pt idx="154">
                  <c:v>-26</c:v>
                </c:pt>
                <c:pt idx="155">
                  <c:v>-25</c:v>
                </c:pt>
                <c:pt idx="156">
                  <c:v>-24</c:v>
                </c:pt>
                <c:pt idx="157">
                  <c:v>-23</c:v>
                </c:pt>
                <c:pt idx="158">
                  <c:v>-22</c:v>
                </c:pt>
                <c:pt idx="159">
                  <c:v>-21</c:v>
                </c:pt>
                <c:pt idx="160">
                  <c:v>-20</c:v>
                </c:pt>
                <c:pt idx="161">
                  <c:v>-19</c:v>
                </c:pt>
                <c:pt idx="162">
                  <c:v>-18</c:v>
                </c:pt>
                <c:pt idx="163">
                  <c:v>-17</c:v>
                </c:pt>
                <c:pt idx="164">
                  <c:v>-16</c:v>
                </c:pt>
                <c:pt idx="165">
                  <c:v>-15</c:v>
                </c:pt>
                <c:pt idx="166">
                  <c:v>-14</c:v>
                </c:pt>
                <c:pt idx="167">
                  <c:v>-13</c:v>
                </c:pt>
                <c:pt idx="168">
                  <c:v>-12</c:v>
                </c:pt>
                <c:pt idx="169">
                  <c:v>-11</c:v>
                </c:pt>
                <c:pt idx="170">
                  <c:v>-10</c:v>
                </c:pt>
                <c:pt idx="171">
                  <c:v>-9</c:v>
                </c:pt>
                <c:pt idx="172">
                  <c:v>-8</c:v>
                </c:pt>
                <c:pt idx="173">
                  <c:v>-7</c:v>
                </c:pt>
                <c:pt idx="174">
                  <c:v>-6</c:v>
                </c:pt>
                <c:pt idx="175">
                  <c:v>-5</c:v>
                </c:pt>
                <c:pt idx="176">
                  <c:v>-4</c:v>
                </c:pt>
                <c:pt idx="177">
                  <c:v>-3</c:v>
                </c:pt>
                <c:pt idx="178">
                  <c:v>-2</c:v>
                </c:pt>
                <c:pt idx="179">
                  <c:v>-1</c:v>
                </c:pt>
                <c:pt idx="180">
                  <c:v>0</c:v>
                </c:pt>
                <c:pt idx="181">
                  <c:v>1</c:v>
                </c:pt>
                <c:pt idx="182">
                  <c:v>2</c:v>
                </c:pt>
                <c:pt idx="183">
                  <c:v>3</c:v>
                </c:pt>
                <c:pt idx="184">
                  <c:v>4</c:v>
                </c:pt>
                <c:pt idx="185">
                  <c:v>5</c:v>
                </c:pt>
                <c:pt idx="186">
                  <c:v>6</c:v>
                </c:pt>
                <c:pt idx="187">
                  <c:v>7</c:v>
                </c:pt>
                <c:pt idx="188">
                  <c:v>8</c:v>
                </c:pt>
                <c:pt idx="189">
                  <c:v>9</c:v>
                </c:pt>
                <c:pt idx="190">
                  <c:v>10</c:v>
                </c:pt>
                <c:pt idx="191">
                  <c:v>11</c:v>
                </c:pt>
                <c:pt idx="192">
                  <c:v>12</c:v>
                </c:pt>
                <c:pt idx="193">
                  <c:v>13</c:v>
                </c:pt>
                <c:pt idx="194">
                  <c:v>14</c:v>
                </c:pt>
                <c:pt idx="195">
                  <c:v>15</c:v>
                </c:pt>
                <c:pt idx="196">
                  <c:v>16</c:v>
                </c:pt>
                <c:pt idx="197">
                  <c:v>17</c:v>
                </c:pt>
                <c:pt idx="198">
                  <c:v>18</c:v>
                </c:pt>
                <c:pt idx="199">
                  <c:v>19</c:v>
                </c:pt>
                <c:pt idx="200">
                  <c:v>20</c:v>
                </c:pt>
                <c:pt idx="201">
                  <c:v>21</c:v>
                </c:pt>
                <c:pt idx="202">
                  <c:v>22</c:v>
                </c:pt>
                <c:pt idx="203">
                  <c:v>23</c:v>
                </c:pt>
                <c:pt idx="204">
                  <c:v>24</c:v>
                </c:pt>
                <c:pt idx="205">
                  <c:v>25</c:v>
                </c:pt>
                <c:pt idx="206">
                  <c:v>26</c:v>
                </c:pt>
                <c:pt idx="207">
                  <c:v>27</c:v>
                </c:pt>
                <c:pt idx="208">
                  <c:v>28</c:v>
                </c:pt>
                <c:pt idx="209">
                  <c:v>29</c:v>
                </c:pt>
                <c:pt idx="210">
                  <c:v>30</c:v>
                </c:pt>
                <c:pt idx="211">
                  <c:v>31</c:v>
                </c:pt>
                <c:pt idx="212">
                  <c:v>32</c:v>
                </c:pt>
                <c:pt idx="213">
                  <c:v>33</c:v>
                </c:pt>
                <c:pt idx="214">
                  <c:v>34</c:v>
                </c:pt>
                <c:pt idx="215">
                  <c:v>35</c:v>
                </c:pt>
                <c:pt idx="216">
                  <c:v>36</c:v>
                </c:pt>
                <c:pt idx="217">
                  <c:v>37</c:v>
                </c:pt>
                <c:pt idx="218">
                  <c:v>38</c:v>
                </c:pt>
                <c:pt idx="219">
                  <c:v>39</c:v>
                </c:pt>
                <c:pt idx="220">
                  <c:v>40</c:v>
                </c:pt>
                <c:pt idx="221">
                  <c:v>41</c:v>
                </c:pt>
                <c:pt idx="222">
                  <c:v>42</c:v>
                </c:pt>
                <c:pt idx="223">
                  <c:v>43</c:v>
                </c:pt>
                <c:pt idx="224">
                  <c:v>44</c:v>
                </c:pt>
                <c:pt idx="225">
                  <c:v>45</c:v>
                </c:pt>
                <c:pt idx="226">
                  <c:v>46</c:v>
                </c:pt>
                <c:pt idx="227">
                  <c:v>47</c:v>
                </c:pt>
                <c:pt idx="228">
                  <c:v>48</c:v>
                </c:pt>
                <c:pt idx="229">
                  <c:v>49</c:v>
                </c:pt>
                <c:pt idx="230">
                  <c:v>50</c:v>
                </c:pt>
                <c:pt idx="231">
                  <c:v>51</c:v>
                </c:pt>
                <c:pt idx="232">
                  <c:v>52</c:v>
                </c:pt>
                <c:pt idx="233">
                  <c:v>53</c:v>
                </c:pt>
                <c:pt idx="234">
                  <c:v>54</c:v>
                </c:pt>
                <c:pt idx="235">
                  <c:v>55</c:v>
                </c:pt>
                <c:pt idx="236">
                  <c:v>56</c:v>
                </c:pt>
                <c:pt idx="237">
                  <c:v>57</c:v>
                </c:pt>
                <c:pt idx="238">
                  <c:v>58</c:v>
                </c:pt>
                <c:pt idx="239">
                  <c:v>59</c:v>
                </c:pt>
                <c:pt idx="240">
                  <c:v>60</c:v>
                </c:pt>
                <c:pt idx="241">
                  <c:v>61</c:v>
                </c:pt>
                <c:pt idx="242">
                  <c:v>62</c:v>
                </c:pt>
                <c:pt idx="243">
                  <c:v>63</c:v>
                </c:pt>
                <c:pt idx="244">
                  <c:v>64</c:v>
                </c:pt>
                <c:pt idx="245">
                  <c:v>65</c:v>
                </c:pt>
                <c:pt idx="246">
                  <c:v>66</c:v>
                </c:pt>
                <c:pt idx="247">
                  <c:v>67</c:v>
                </c:pt>
                <c:pt idx="248">
                  <c:v>68</c:v>
                </c:pt>
                <c:pt idx="249">
                  <c:v>69</c:v>
                </c:pt>
                <c:pt idx="250">
                  <c:v>70</c:v>
                </c:pt>
                <c:pt idx="251">
                  <c:v>71</c:v>
                </c:pt>
                <c:pt idx="252">
                  <c:v>72</c:v>
                </c:pt>
                <c:pt idx="253">
                  <c:v>73</c:v>
                </c:pt>
                <c:pt idx="254">
                  <c:v>74</c:v>
                </c:pt>
                <c:pt idx="255">
                  <c:v>75</c:v>
                </c:pt>
                <c:pt idx="256">
                  <c:v>76</c:v>
                </c:pt>
                <c:pt idx="257">
                  <c:v>77</c:v>
                </c:pt>
                <c:pt idx="258">
                  <c:v>78</c:v>
                </c:pt>
                <c:pt idx="259">
                  <c:v>79</c:v>
                </c:pt>
                <c:pt idx="260">
                  <c:v>80</c:v>
                </c:pt>
                <c:pt idx="261">
                  <c:v>81</c:v>
                </c:pt>
                <c:pt idx="262">
                  <c:v>82</c:v>
                </c:pt>
                <c:pt idx="263">
                  <c:v>83</c:v>
                </c:pt>
                <c:pt idx="264">
                  <c:v>84</c:v>
                </c:pt>
                <c:pt idx="265">
                  <c:v>85</c:v>
                </c:pt>
                <c:pt idx="266">
                  <c:v>86</c:v>
                </c:pt>
                <c:pt idx="267">
                  <c:v>87</c:v>
                </c:pt>
                <c:pt idx="268">
                  <c:v>88</c:v>
                </c:pt>
                <c:pt idx="269">
                  <c:v>89</c:v>
                </c:pt>
                <c:pt idx="270">
                  <c:v>90</c:v>
                </c:pt>
                <c:pt idx="271">
                  <c:v>91</c:v>
                </c:pt>
                <c:pt idx="272">
                  <c:v>92</c:v>
                </c:pt>
                <c:pt idx="273">
                  <c:v>93</c:v>
                </c:pt>
                <c:pt idx="274">
                  <c:v>94</c:v>
                </c:pt>
                <c:pt idx="275">
                  <c:v>95</c:v>
                </c:pt>
                <c:pt idx="276">
                  <c:v>96</c:v>
                </c:pt>
                <c:pt idx="277">
                  <c:v>97</c:v>
                </c:pt>
                <c:pt idx="278">
                  <c:v>98</c:v>
                </c:pt>
                <c:pt idx="279">
                  <c:v>99</c:v>
                </c:pt>
                <c:pt idx="280">
                  <c:v>100</c:v>
                </c:pt>
                <c:pt idx="281">
                  <c:v>101</c:v>
                </c:pt>
                <c:pt idx="282">
                  <c:v>102</c:v>
                </c:pt>
                <c:pt idx="283">
                  <c:v>103</c:v>
                </c:pt>
                <c:pt idx="284">
                  <c:v>104</c:v>
                </c:pt>
                <c:pt idx="285">
                  <c:v>105</c:v>
                </c:pt>
                <c:pt idx="286">
                  <c:v>106</c:v>
                </c:pt>
                <c:pt idx="287">
                  <c:v>107</c:v>
                </c:pt>
                <c:pt idx="288">
                  <c:v>108</c:v>
                </c:pt>
                <c:pt idx="289">
                  <c:v>109</c:v>
                </c:pt>
                <c:pt idx="290">
                  <c:v>110</c:v>
                </c:pt>
                <c:pt idx="291">
                  <c:v>111</c:v>
                </c:pt>
                <c:pt idx="292">
                  <c:v>112</c:v>
                </c:pt>
                <c:pt idx="293">
                  <c:v>113</c:v>
                </c:pt>
                <c:pt idx="294">
                  <c:v>114</c:v>
                </c:pt>
                <c:pt idx="295">
                  <c:v>115</c:v>
                </c:pt>
                <c:pt idx="296">
                  <c:v>116</c:v>
                </c:pt>
                <c:pt idx="297">
                  <c:v>117</c:v>
                </c:pt>
                <c:pt idx="298">
                  <c:v>118</c:v>
                </c:pt>
                <c:pt idx="299">
                  <c:v>119</c:v>
                </c:pt>
                <c:pt idx="300">
                  <c:v>120</c:v>
                </c:pt>
                <c:pt idx="301">
                  <c:v>121</c:v>
                </c:pt>
                <c:pt idx="302">
                  <c:v>122</c:v>
                </c:pt>
                <c:pt idx="303">
                  <c:v>123</c:v>
                </c:pt>
                <c:pt idx="304">
                  <c:v>124</c:v>
                </c:pt>
                <c:pt idx="305">
                  <c:v>125</c:v>
                </c:pt>
                <c:pt idx="306">
                  <c:v>126</c:v>
                </c:pt>
                <c:pt idx="307">
                  <c:v>127</c:v>
                </c:pt>
                <c:pt idx="308">
                  <c:v>128</c:v>
                </c:pt>
                <c:pt idx="309">
                  <c:v>129</c:v>
                </c:pt>
                <c:pt idx="310">
                  <c:v>130</c:v>
                </c:pt>
                <c:pt idx="311">
                  <c:v>131</c:v>
                </c:pt>
                <c:pt idx="312">
                  <c:v>132</c:v>
                </c:pt>
                <c:pt idx="313">
                  <c:v>133</c:v>
                </c:pt>
                <c:pt idx="314">
                  <c:v>134</c:v>
                </c:pt>
                <c:pt idx="315">
                  <c:v>135</c:v>
                </c:pt>
                <c:pt idx="316">
                  <c:v>136</c:v>
                </c:pt>
                <c:pt idx="317">
                  <c:v>137</c:v>
                </c:pt>
                <c:pt idx="318">
                  <c:v>138</c:v>
                </c:pt>
                <c:pt idx="319">
                  <c:v>139</c:v>
                </c:pt>
                <c:pt idx="320">
                  <c:v>140</c:v>
                </c:pt>
                <c:pt idx="321">
                  <c:v>141</c:v>
                </c:pt>
                <c:pt idx="322">
                  <c:v>142</c:v>
                </c:pt>
                <c:pt idx="323">
                  <c:v>143</c:v>
                </c:pt>
                <c:pt idx="324">
                  <c:v>144</c:v>
                </c:pt>
                <c:pt idx="325">
                  <c:v>145</c:v>
                </c:pt>
                <c:pt idx="326">
                  <c:v>146</c:v>
                </c:pt>
                <c:pt idx="327">
                  <c:v>147</c:v>
                </c:pt>
                <c:pt idx="328">
                  <c:v>148</c:v>
                </c:pt>
                <c:pt idx="329">
                  <c:v>149</c:v>
                </c:pt>
                <c:pt idx="330">
                  <c:v>150</c:v>
                </c:pt>
                <c:pt idx="331">
                  <c:v>151</c:v>
                </c:pt>
                <c:pt idx="332">
                  <c:v>152</c:v>
                </c:pt>
                <c:pt idx="333">
                  <c:v>153</c:v>
                </c:pt>
                <c:pt idx="334">
                  <c:v>154</c:v>
                </c:pt>
                <c:pt idx="335">
                  <c:v>155</c:v>
                </c:pt>
                <c:pt idx="336">
                  <c:v>156</c:v>
                </c:pt>
                <c:pt idx="337">
                  <c:v>157</c:v>
                </c:pt>
                <c:pt idx="338">
                  <c:v>158</c:v>
                </c:pt>
                <c:pt idx="339">
                  <c:v>159</c:v>
                </c:pt>
                <c:pt idx="340">
                  <c:v>160</c:v>
                </c:pt>
                <c:pt idx="341">
                  <c:v>161</c:v>
                </c:pt>
                <c:pt idx="342">
                  <c:v>162</c:v>
                </c:pt>
                <c:pt idx="343">
                  <c:v>163</c:v>
                </c:pt>
                <c:pt idx="344">
                  <c:v>164</c:v>
                </c:pt>
                <c:pt idx="345">
                  <c:v>165</c:v>
                </c:pt>
                <c:pt idx="346">
                  <c:v>166</c:v>
                </c:pt>
                <c:pt idx="347">
                  <c:v>167</c:v>
                </c:pt>
                <c:pt idx="348">
                  <c:v>168</c:v>
                </c:pt>
                <c:pt idx="349">
                  <c:v>169</c:v>
                </c:pt>
                <c:pt idx="350">
                  <c:v>170</c:v>
                </c:pt>
                <c:pt idx="351">
                  <c:v>171</c:v>
                </c:pt>
                <c:pt idx="352">
                  <c:v>172</c:v>
                </c:pt>
                <c:pt idx="353">
                  <c:v>173</c:v>
                </c:pt>
                <c:pt idx="354">
                  <c:v>174</c:v>
                </c:pt>
                <c:pt idx="355">
                  <c:v>175</c:v>
                </c:pt>
                <c:pt idx="356">
                  <c:v>176</c:v>
                </c:pt>
                <c:pt idx="357">
                  <c:v>177</c:v>
                </c:pt>
                <c:pt idx="358">
                  <c:v>178</c:v>
                </c:pt>
                <c:pt idx="359">
                  <c:v>179</c:v>
                </c:pt>
                <c:pt idx="360">
                  <c:v>180</c:v>
                </c:pt>
              </c:numCache>
            </c:numRef>
          </c:cat>
          <c:val>
            <c:numRef>
              <c:f>'Valve Vel'!$Q$3:$Q$363</c:f>
              <c:numCache>
                <c:formatCode>General</c:formatCode>
                <c:ptCount val="361"/>
                <c:pt idx="0">
                  <c:v>0</c:v>
                </c:pt>
                <c:pt idx="1">
                  <c:v>11700</c:v>
                </c:pt>
                <c:pt idx="2">
                  <c:v>900.0000000000008</c:v>
                </c:pt>
                <c:pt idx="3">
                  <c:v>0</c:v>
                </c:pt>
                <c:pt idx="4">
                  <c:v>899.99999999999875</c:v>
                </c:pt>
                <c:pt idx="5">
                  <c:v>899.99999999999875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900.0000000000008</c:v>
                </c:pt>
                <c:pt idx="11">
                  <c:v>900.0000000000008</c:v>
                </c:pt>
                <c:pt idx="12">
                  <c:v>0</c:v>
                </c:pt>
                <c:pt idx="13">
                  <c:v>900.0000000000008</c:v>
                </c:pt>
                <c:pt idx="14">
                  <c:v>900.0000000000008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899.99999999999875</c:v>
                </c:pt>
                <c:pt idx="20">
                  <c:v>899.99999999999875</c:v>
                </c:pt>
                <c:pt idx="21">
                  <c:v>0</c:v>
                </c:pt>
                <c:pt idx="22">
                  <c:v>0</c:v>
                </c:pt>
                <c:pt idx="23">
                  <c:v>900.0000000000008</c:v>
                </c:pt>
                <c:pt idx="24">
                  <c:v>900.0000000000008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899.99999999999875</c:v>
                </c:pt>
                <c:pt idx="30">
                  <c:v>899.99999999999875</c:v>
                </c:pt>
                <c:pt idx="31">
                  <c:v>0</c:v>
                </c:pt>
                <c:pt idx="32">
                  <c:v>900.0000000000008</c:v>
                </c:pt>
                <c:pt idx="33">
                  <c:v>900.0000000000008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900.0000000000008</c:v>
                </c:pt>
                <c:pt idx="43">
                  <c:v>900.0000000000008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900.0000000000008</c:v>
                </c:pt>
                <c:pt idx="48">
                  <c:v>900.0000000000008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899.99999999999682</c:v>
                </c:pt>
                <c:pt idx="58">
                  <c:v>899.99999999999682</c:v>
                </c:pt>
                <c:pt idx="59">
                  <c:v>0</c:v>
                </c:pt>
                <c:pt idx="60">
                  <c:v>0</c:v>
                </c:pt>
                <c:pt idx="61">
                  <c:v>900.0000000000008</c:v>
                </c:pt>
                <c:pt idx="62">
                  <c:v>900.0000000000008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900.0000000000008</c:v>
                </c:pt>
                <c:pt idx="67">
                  <c:v>900.0000000000008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900.0000000000008</c:v>
                </c:pt>
                <c:pt idx="76">
                  <c:v>900.0000000000008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900.0000000000008</c:v>
                </c:pt>
                <c:pt idx="96">
                  <c:v>2699.9999999999982</c:v>
                </c:pt>
                <c:pt idx="97">
                  <c:v>2699.9999999999982</c:v>
                </c:pt>
                <c:pt idx="98">
                  <c:v>3599.9999999999991</c:v>
                </c:pt>
                <c:pt idx="99">
                  <c:v>6300.0000000000018</c:v>
                </c:pt>
                <c:pt idx="100">
                  <c:v>6300.0000000000018</c:v>
                </c:pt>
                <c:pt idx="101">
                  <c:v>6300.0000000000018</c:v>
                </c:pt>
                <c:pt idx="102">
                  <c:v>6300.0000000000018</c:v>
                </c:pt>
                <c:pt idx="103">
                  <c:v>5399.9999999999964</c:v>
                </c:pt>
                <c:pt idx="104">
                  <c:v>6300.0000000000018</c:v>
                </c:pt>
                <c:pt idx="105">
                  <c:v>7199.9999999999982</c:v>
                </c:pt>
                <c:pt idx="106">
                  <c:v>25199.999999999989</c:v>
                </c:pt>
                <c:pt idx="107">
                  <c:v>7199.9999999999982</c:v>
                </c:pt>
                <c:pt idx="108">
                  <c:v>-11699.999999999991</c:v>
                </c:pt>
                <c:pt idx="109">
                  <c:v>5400.0000000000045</c:v>
                </c:pt>
                <c:pt idx="110">
                  <c:v>6299.9999999999936</c:v>
                </c:pt>
                <c:pt idx="111">
                  <c:v>7199.9999999999982</c:v>
                </c:pt>
                <c:pt idx="112">
                  <c:v>6300.00000000001</c:v>
                </c:pt>
                <c:pt idx="113">
                  <c:v>6299.9999999999936</c:v>
                </c:pt>
                <c:pt idx="114">
                  <c:v>6299.9999999999936</c:v>
                </c:pt>
                <c:pt idx="115">
                  <c:v>5400.0000000000127</c:v>
                </c:pt>
                <c:pt idx="116">
                  <c:v>6299.9999999999936</c:v>
                </c:pt>
                <c:pt idx="117">
                  <c:v>7199.99999999999</c:v>
                </c:pt>
                <c:pt idx="118">
                  <c:v>6300.00000000001</c:v>
                </c:pt>
                <c:pt idx="119">
                  <c:v>6300.00000000001</c:v>
                </c:pt>
                <c:pt idx="120">
                  <c:v>6299.9999999999936</c:v>
                </c:pt>
                <c:pt idx="121">
                  <c:v>5399.9999999999964</c:v>
                </c:pt>
                <c:pt idx="122">
                  <c:v>6300.00000000001</c:v>
                </c:pt>
                <c:pt idx="123">
                  <c:v>7199.99999999999</c:v>
                </c:pt>
                <c:pt idx="124">
                  <c:v>8099.9999999999873</c:v>
                </c:pt>
                <c:pt idx="125">
                  <c:v>9000</c:v>
                </c:pt>
                <c:pt idx="126">
                  <c:v>11700.000000000007</c:v>
                </c:pt>
                <c:pt idx="127">
                  <c:v>14400.000000000013</c:v>
                </c:pt>
                <c:pt idx="128">
                  <c:v>16200.000000000007</c:v>
                </c:pt>
                <c:pt idx="129">
                  <c:v>17099.999999999985</c:v>
                </c:pt>
                <c:pt idx="130">
                  <c:v>18000</c:v>
                </c:pt>
                <c:pt idx="131">
                  <c:v>22500</c:v>
                </c:pt>
                <c:pt idx="132">
                  <c:v>18000</c:v>
                </c:pt>
                <c:pt idx="133">
                  <c:v>18000</c:v>
                </c:pt>
                <c:pt idx="134">
                  <c:v>27899.999999999982</c:v>
                </c:pt>
                <c:pt idx="135">
                  <c:v>26100.000000000018</c:v>
                </c:pt>
                <c:pt idx="136">
                  <c:v>24300.000000000025</c:v>
                </c:pt>
                <c:pt idx="137">
                  <c:v>27899.999999999982</c:v>
                </c:pt>
                <c:pt idx="138">
                  <c:v>33299.999999999993</c:v>
                </c:pt>
                <c:pt idx="139">
                  <c:v>33299.999999999993</c:v>
                </c:pt>
                <c:pt idx="140">
                  <c:v>35100.000000000022</c:v>
                </c:pt>
                <c:pt idx="141">
                  <c:v>42300.000000000029</c:v>
                </c:pt>
                <c:pt idx="142">
                  <c:v>45000</c:v>
                </c:pt>
                <c:pt idx="143">
                  <c:v>45000</c:v>
                </c:pt>
                <c:pt idx="144">
                  <c:v>36000</c:v>
                </c:pt>
                <c:pt idx="145">
                  <c:v>36900.000000000015</c:v>
                </c:pt>
                <c:pt idx="146">
                  <c:v>47699.999999999971</c:v>
                </c:pt>
                <c:pt idx="147">
                  <c:v>50399.999999999949</c:v>
                </c:pt>
                <c:pt idx="148">
                  <c:v>54900.000000000015</c:v>
                </c:pt>
                <c:pt idx="149">
                  <c:v>63900.000000000015</c:v>
                </c:pt>
                <c:pt idx="150">
                  <c:v>72000</c:v>
                </c:pt>
                <c:pt idx="151">
                  <c:v>65700.000000000044</c:v>
                </c:pt>
                <c:pt idx="152">
                  <c:v>60299.999999999964</c:v>
                </c:pt>
                <c:pt idx="153">
                  <c:v>58500</c:v>
                </c:pt>
                <c:pt idx="154">
                  <c:v>60300.000000000029</c:v>
                </c:pt>
                <c:pt idx="155">
                  <c:v>81000</c:v>
                </c:pt>
                <c:pt idx="156">
                  <c:v>90899.999999999942</c:v>
                </c:pt>
                <c:pt idx="157">
                  <c:v>74699.999999999971</c:v>
                </c:pt>
                <c:pt idx="158">
                  <c:v>76500</c:v>
                </c:pt>
                <c:pt idx="159">
                  <c:v>81899.999999999942</c:v>
                </c:pt>
                <c:pt idx="160">
                  <c:v>88200.000000000102</c:v>
                </c:pt>
                <c:pt idx="161">
                  <c:v>95400.000000000073</c:v>
                </c:pt>
                <c:pt idx="162">
                  <c:v>99000</c:v>
                </c:pt>
                <c:pt idx="163">
                  <c:v>106199.99999999997</c:v>
                </c:pt>
                <c:pt idx="164">
                  <c:v>102599.99999999993</c:v>
                </c:pt>
                <c:pt idx="165">
                  <c:v>82799.999999999898</c:v>
                </c:pt>
                <c:pt idx="166">
                  <c:v>78300.000000000029</c:v>
                </c:pt>
                <c:pt idx="167">
                  <c:v>99000</c:v>
                </c:pt>
                <c:pt idx="168">
                  <c:v>103500</c:v>
                </c:pt>
                <c:pt idx="169">
                  <c:v>90000</c:v>
                </c:pt>
                <c:pt idx="170">
                  <c:v>83700.000000000102</c:v>
                </c:pt>
                <c:pt idx="171">
                  <c:v>80100.000000000058</c:v>
                </c:pt>
                <c:pt idx="172">
                  <c:v>54000</c:v>
                </c:pt>
                <c:pt idx="173">
                  <c:v>52200.000000000102</c:v>
                </c:pt>
                <c:pt idx="174">
                  <c:v>18899.999999999949</c:v>
                </c:pt>
                <c:pt idx="175">
                  <c:v>-16200.000000000102</c:v>
                </c:pt>
                <c:pt idx="176">
                  <c:v>-14399.999999999949</c:v>
                </c:pt>
                <c:pt idx="177">
                  <c:v>-27899.999999999949</c:v>
                </c:pt>
                <c:pt idx="178">
                  <c:v>-45900.000000000204</c:v>
                </c:pt>
                <c:pt idx="179">
                  <c:v>-72899.999999999942</c:v>
                </c:pt>
                <c:pt idx="180">
                  <c:v>-90899.999999999942</c:v>
                </c:pt>
                <c:pt idx="181">
                  <c:v>-97200.000000000102</c:v>
                </c:pt>
                <c:pt idx="182">
                  <c:v>-91799.999999999898</c:v>
                </c:pt>
                <c:pt idx="183">
                  <c:v>-105299.9999999999</c:v>
                </c:pt>
                <c:pt idx="184">
                  <c:v>-116100.00000000006</c:v>
                </c:pt>
                <c:pt idx="185">
                  <c:v>-102600.00000000006</c:v>
                </c:pt>
                <c:pt idx="186">
                  <c:v>-100800.00000000003</c:v>
                </c:pt>
                <c:pt idx="187">
                  <c:v>-87300.000000000029</c:v>
                </c:pt>
                <c:pt idx="188">
                  <c:v>-84599.999999999927</c:v>
                </c:pt>
                <c:pt idx="189">
                  <c:v>-97199.999999999971</c:v>
                </c:pt>
                <c:pt idx="190">
                  <c:v>-105300.00000000003</c:v>
                </c:pt>
                <c:pt idx="191">
                  <c:v>-105300.00000000003</c:v>
                </c:pt>
                <c:pt idx="192">
                  <c:v>-81900.000000000073</c:v>
                </c:pt>
                <c:pt idx="193">
                  <c:v>-78300.000000000029</c:v>
                </c:pt>
                <c:pt idx="194">
                  <c:v>-80099.999999999927</c:v>
                </c:pt>
                <c:pt idx="195">
                  <c:v>-72899.999999999942</c:v>
                </c:pt>
                <c:pt idx="196">
                  <c:v>-71100.000000000058</c:v>
                </c:pt>
                <c:pt idx="197">
                  <c:v>-70199.999999999971</c:v>
                </c:pt>
                <c:pt idx="198">
                  <c:v>-69299.999999999956</c:v>
                </c:pt>
                <c:pt idx="199">
                  <c:v>-64800.000000000029</c:v>
                </c:pt>
                <c:pt idx="200">
                  <c:v>-62099.999999999985</c:v>
                </c:pt>
                <c:pt idx="201">
                  <c:v>-57599.999999999985</c:v>
                </c:pt>
                <c:pt idx="202">
                  <c:v>-54000</c:v>
                </c:pt>
                <c:pt idx="203">
                  <c:v>-54900.000000000015</c:v>
                </c:pt>
                <c:pt idx="204">
                  <c:v>-50400.000000000015</c:v>
                </c:pt>
                <c:pt idx="205">
                  <c:v>-43199.999999999971</c:v>
                </c:pt>
                <c:pt idx="206">
                  <c:v>-44099.999999999985</c:v>
                </c:pt>
                <c:pt idx="207">
                  <c:v>-45900.000000000015</c:v>
                </c:pt>
                <c:pt idx="208">
                  <c:v>-43200.000000000036</c:v>
                </c:pt>
                <c:pt idx="209">
                  <c:v>-38700.000000000007</c:v>
                </c:pt>
                <c:pt idx="210">
                  <c:v>-36000</c:v>
                </c:pt>
                <c:pt idx="211">
                  <c:v>-32400.000000000015</c:v>
                </c:pt>
                <c:pt idx="212">
                  <c:v>-27000</c:v>
                </c:pt>
                <c:pt idx="213">
                  <c:v>-31500</c:v>
                </c:pt>
                <c:pt idx="214">
                  <c:v>-31500</c:v>
                </c:pt>
                <c:pt idx="215">
                  <c:v>-26099.999999999985</c:v>
                </c:pt>
                <c:pt idx="216">
                  <c:v>-27899.999999999982</c:v>
                </c:pt>
                <c:pt idx="217">
                  <c:v>-20700.000000000007</c:v>
                </c:pt>
                <c:pt idx="218">
                  <c:v>-18000</c:v>
                </c:pt>
                <c:pt idx="219">
                  <c:v>-20700.000000000007</c:v>
                </c:pt>
                <c:pt idx="220">
                  <c:v>-16200.000000000007</c:v>
                </c:pt>
                <c:pt idx="221">
                  <c:v>-10799.999999999993</c:v>
                </c:pt>
                <c:pt idx="222">
                  <c:v>-12600.000000000004</c:v>
                </c:pt>
                <c:pt idx="223">
                  <c:v>-12600.000000000004</c:v>
                </c:pt>
                <c:pt idx="224">
                  <c:v>-8100.0000000000036</c:v>
                </c:pt>
                <c:pt idx="225">
                  <c:v>-7199.99999999999</c:v>
                </c:pt>
                <c:pt idx="226">
                  <c:v>-7199.99999999999</c:v>
                </c:pt>
                <c:pt idx="227">
                  <c:v>-6300.00000000001</c:v>
                </c:pt>
                <c:pt idx="228">
                  <c:v>-6300.00000000001</c:v>
                </c:pt>
                <c:pt idx="229">
                  <c:v>-8099.9999999999955</c:v>
                </c:pt>
                <c:pt idx="230">
                  <c:v>-7199.99999999999</c:v>
                </c:pt>
                <c:pt idx="231">
                  <c:v>-6300.0000000000018</c:v>
                </c:pt>
                <c:pt idx="232">
                  <c:v>-7200.0000000000064</c:v>
                </c:pt>
                <c:pt idx="233">
                  <c:v>-7199.9999999999982</c:v>
                </c:pt>
                <c:pt idx="234">
                  <c:v>-7199.9999999999982</c:v>
                </c:pt>
                <c:pt idx="235">
                  <c:v>-7199.9999999999982</c:v>
                </c:pt>
                <c:pt idx="236">
                  <c:v>-8099.9999999999955</c:v>
                </c:pt>
                <c:pt idx="237">
                  <c:v>-8100.0000000000036</c:v>
                </c:pt>
                <c:pt idx="238">
                  <c:v>-6300.0000000000018</c:v>
                </c:pt>
                <c:pt idx="239">
                  <c:v>-6300.0000000000018</c:v>
                </c:pt>
                <c:pt idx="240">
                  <c:v>-7200.0000000000027</c:v>
                </c:pt>
                <c:pt idx="241">
                  <c:v>-6299.9999999999973</c:v>
                </c:pt>
                <c:pt idx="242">
                  <c:v>-6299.9999999999973</c:v>
                </c:pt>
                <c:pt idx="243">
                  <c:v>-6300.0000000000018</c:v>
                </c:pt>
                <c:pt idx="244">
                  <c:v>-6300.0000000000018</c:v>
                </c:pt>
                <c:pt idx="245">
                  <c:v>-6300</c:v>
                </c:pt>
                <c:pt idx="246">
                  <c:v>-5400.0000000000009</c:v>
                </c:pt>
                <c:pt idx="247">
                  <c:v>-4500</c:v>
                </c:pt>
                <c:pt idx="248">
                  <c:v>-3599.9999999999991</c:v>
                </c:pt>
                <c:pt idx="249">
                  <c:v>-3599.9999999999991</c:v>
                </c:pt>
                <c:pt idx="250">
                  <c:v>-1799.9999999999995</c:v>
                </c:pt>
                <c:pt idx="251">
                  <c:v>-900.0000000000008</c:v>
                </c:pt>
                <c:pt idx="252">
                  <c:v>-900.0000000000008</c:v>
                </c:pt>
                <c:pt idx="253">
                  <c:v>-899.99999999999977</c:v>
                </c:pt>
                <c:pt idx="254">
                  <c:v>-899.99999999999977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-899.99999999999977</c:v>
                </c:pt>
                <c:pt idx="259">
                  <c:v>-899.99999999999977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-899.99999999999977</c:v>
                </c:pt>
                <c:pt idx="264">
                  <c:v>-899.99999999999977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-900.00000000000034</c:v>
                </c:pt>
                <c:pt idx="272">
                  <c:v>-900.00000000000034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-899.99999999999977</c:v>
                </c:pt>
                <c:pt idx="284">
                  <c:v>-899.99999999999977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899.99999999999977</c:v>
                </c:pt>
                <c:pt idx="315">
                  <c:v>899.99999999999977</c:v>
                </c:pt>
                <c:pt idx="316">
                  <c:v>0</c:v>
                </c:pt>
                <c:pt idx="317">
                  <c:v>900.00000000000034</c:v>
                </c:pt>
                <c:pt idx="318">
                  <c:v>900.00000000000034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899.99999999999977</c:v>
                </c:pt>
                <c:pt idx="323">
                  <c:v>899.99999999999977</c:v>
                </c:pt>
                <c:pt idx="324">
                  <c:v>899.99999999999977</c:v>
                </c:pt>
                <c:pt idx="325">
                  <c:v>899.99999999999977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899.99999999999977</c:v>
                </c:pt>
                <c:pt idx="333">
                  <c:v>899.99999999999977</c:v>
                </c:pt>
                <c:pt idx="334">
                  <c:v>0</c:v>
                </c:pt>
                <c:pt idx="335">
                  <c:v>0</c:v>
                </c:pt>
                <c:pt idx="336">
                  <c:v>900.0000000000008</c:v>
                </c:pt>
                <c:pt idx="337">
                  <c:v>900.0000000000008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899.99999999999977</c:v>
                </c:pt>
                <c:pt idx="344">
                  <c:v>899.99999999999977</c:v>
                </c:pt>
                <c:pt idx="345">
                  <c:v>0</c:v>
                </c:pt>
                <c:pt idx="346">
                  <c:v>0</c:v>
                </c:pt>
                <c:pt idx="347">
                  <c:v>899.99999999999977</c:v>
                </c:pt>
                <c:pt idx="348">
                  <c:v>899.99999999999977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900.0000000000008</c:v>
                </c:pt>
                <c:pt idx="353">
                  <c:v>900.0000000000008</c:v>
                </c:pt>
                <c:pt idx="354">
                  <c:v>0</c:v>
                </c:pt>
                <c:pt idx="355">
                  <c:v>899.99999999999875</c:v>
                </c:pt>
                <c:pt idx="356">
                  <c:v>899.99999999999875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49F8-46F7-96F4-591F17E13573}"/>
            </c:ext>
          </c:extLst>
        </c:ser>
        <c:ser>
          <c:idx val="4"/>
          <c:order val="3"/>
          <c:tx>
            <c:v>8000</c:v>
          </c:tx>
          <c:spPr>
            <a:ln w="22225" cap="rnd" cmpd="sng" algn="ctr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numRef>
              <c:f>'Valve Vel'!$T$2:$T$362</c:f>
              <c:numCache>
                <c:formatCode>General</c:formatCode>
                <c:ptCount val="361"/>
                <c:pt idx="0">
                  <c:v>-180</c:v>
                </c:pt>
                <c:pt idx="1">
                  <c:v>-179</c:v>
                </c:pt>
                <c:pt idx="2">
                  <c:v>-178</c:v>
                </c:pt>
                <c:pt idx="3">
                  <c:v>-177</c:v>
                </c:pt>
                <c:pt idx="4">
                  <c:v>-176</c:v>
                </c:pt>
                <c:pt idx="5">
                  <c:v>-175</c:v>
                </c:pt>
                <c:pt idx="6">
                  <c:v>-174</c:v>
                </c:pt>
                <c:pt idx="7">
                  <c:v>-173</c:v>
                </c:pt>
                <c:pt idx="8">
                  <c:v>-172</c:v>
                </c:pt>
                <c:pt idx="9">
                  <c:v>-171</c:v>
                </c:pt>
                <c:pt idx="10">
                  <c:v>-170</c:v>
                </c:pt>
                <c:pt idx="11">
                  <c:v>-169</c:v>
                </c:pt>
                <c:pt idx="12">
                  <c:v>-168</c:v>
                </c:pt>
                <c:pt idx="13">
                  <c:v>-167</c:v>
                </c:pt>
                <c:pt idx="14">
                  <c:v>-166</c:v>
                </c:pt>
                <c:pt idx="15">
                  <c:v>-165</c:v>
                </c:pt>
                <c:pt idx="16">
                  <c:v>-164</c:v>
                </c:pt>
                <c:pt idx="17">
                  <c:v>-163</c:v>
                </c:pt>
                <c:pt idx="18">
                  <c:v>-162</c:v>
                </c:pt>
                <c:pt idx="19">
                  <c:v>-161</c:v>
                </c:pt>
                <c:pt idx="20">
                  <c:v>-160</c:v>
                </c:pt>
                <c:pt idx="21">
                  <c:v>-159</c:v>
                </c:pt>
                <c:pt idx="22">
                  <c:v>-158</c:v>
                </c:pt>
                <c:pt idx="23">
                  <c:v>-157</c:v>
                </c:pt>
                <c:pt idx="24">
                  <c:v>-156</c:v>
                </c:pt>
                <c:pt idx="25">
                  <c:v>-155</c:v>
                </c:pt>
                <c:pt idx="26">
                  <c:v>-154</c:v>
                </c:pt>
                <c:pt idx="27">
                  <c:v>-153</c:v>
                </c:pt>
                <c:pt idx="28">
                  <c:v>-152</c:v>
                </c:pt>
                <c:pt idx="29">
                  <c:v>-151</c:v>
                </c:pt>
                <c:pt idx="30">
                  <c:v>-150</c:v>
                </c:pt>
                <c:pt idx="31">
                  <c:v>-149</c:v>
                </c:pt>
                <c:pt idx="32">
                  <c:v>-148</c:v>
                </c:pt>
                <c:pt idx="33">
                  <c:v>-147</c:v>
                </c:pt>
                <c:pt idx="34">
                  <c:v>-146</c:v>
                </c:pt>
                <c:pt idx="35">
                  <c:v>-145</c:v>
                </c:pt>
                <c:pt idx="36">
                  <c:v>-144</c:v>
                </c:pt>
                <c:pt idx="37">
                  <c:v>-143</c:v>
                </c:pt>
                <c:pt idx="38">
                  <c:v>-142</c:v>
                </c:pt>
                <c:pt idx="39">
                  <c:v>-141</c:v>
                </c:pt>
                <c:pt idx="40">
                  <c:v>-140</c:v>
                </c:pt>
                <c:pt idx="41">
                  <c:v>-139</c:v>
                </c:pt>
                <c:pt idx="42">
                  <c:v>-138</c:v>
                </c:pt>
                <c:pt idx="43">
                  <c:v>-137</c:v>
                </c:pt>
                <c:pt idx="44">
                  <c:v>-136</c:v>
                </c:pt>
                <c:pt idx="45">
                  <c:v>-135</c:v>
                </c:pt>
                <c:pt idx="46">
                  <c:v>-134</c:v>
                </c:pt>
                <c:pt idx="47">
                  <c:v>-133</c:v>
                </c:pt>
                <c:pt idx="48">
                  <c:v>-132</c:v>
                </c:pt>
                <c:pt idx="49">
                  <c:v>-131</c:v>
                </c:pt>
                <c:pt idx="50">
                  <c:v>-130</c:v>
                </c:pt>
                <c:pt idx="51">
                  <c:v>-129</c:v>
                </c:pt>
                <c:pt idx="52">
                  <c:v>-128</c:v>
                </c:pt>
                <c:pt idx="53">
                  <c:v>-127</c:v>
                </c:pt>
                <c:pt idx="54">
                  <c:v>-126</c:v>
                </c:pt>
                <c:pt idx="55">
                  <c:v>-125</c:v>
                </c:pt>
                <c:pt idx="56">
                  <c:v>-124</c:v>
                </c:pt>
                <c:pt idx="57">
                  <c:v>-123</c:v>
                </c:pt>
                <c:pt idx="58">
                  <c:v>-122</c:v>
                </c:pt>
                <c:pt idx="59">
                  <c:v>-121</c:v>
                </c:pt>
                <c:pt idx="60">
                  <c:v>-120</c:v>
                </c:pt>
                <c:pt idx="61">
                  <c:v>-119</c:v>
                </c:pt>
                <c:pt idx="62">
                  <c:v>-118</c:v>
                </c:pt>
                <c:pt idx="63">
                  <c:v>-117</c:v>
                </c:pt>
                <c:pt idx="64">
                  <c:v>-116</c:v>
                </c:pt>
                <c:pt idx="65">
                  <c:v>-115</c:v>
                </c:pt>
                <c:pt idx="66">
                  <c:v>-114</c:v>
                </c:pt>
                <c:pt idx="67">
                  <c:v>-113</c:v>
                </c:pt>
                <c:pt idx="68">
                  <c:v>-112</c:v>
                </c:pt>
                <c:pt idx="69">
                  <c:v>-111</c:v>
                </c:pt>
                <c:pt idx="70">
                  <c:v>-110</c:v>
                </c:pt>
                <c:pt idx="71">
                  <c:v>-109</c:v>
                </c:pt>
                <c:pt idx="72">
                  <c:v>-108</c:v>
                </c:pt>
                <c:pt idx="73">
                  <c:v>-107</c:v>
                </c:pt>
                <c:pt idx="74">
                  <c:v>-106</c:v>
                </c:pt>
                <c:pt idx="75">
                  <c:v>-105</c:v>
                </c:pt>
                <c:pt idx="76">
                  <c:v>-104</c:v>
                </c:pt>
                <c:pt idx="77">
                  <c:v>-103</c:v>
                </c:pt>
                <c:pt idx="78">
                  <c:v>-102</c:v>
                </c:pt>
                <c:pt idx="79">
                  <c:v>-101</c:v>
                </c:pt>
                <c:pt idx="80">
                  <c:v>-100</c:v>
                </c:pt>
                <c:pt idx="81">
                  <c:v>-99</c:v>
                </c:pt>
                <c:pt idx="82">
                  <c:v>-98</c:v>
                </c:pt>
                <c:pt idx="83">
                  <c:v>-97</c:v>
                </c:pt>
                <c:pt idx="84">
                  <c:v>-96</c:v>
                </c:pt>
                <c:pt idx="85">
                  <c:v>-95</c:v>
                </c:pt>
                <c:pt idx="86">
                  <c:v>-94</c:v>
                </c:pt>
                <c:pt idx="87">
                  <c:v>-93</c:v>
                </c:pt>
                <c:pt idx="88">
                  <c:v>-92</c:v>
                </c:pt>
                <c:pt idx="89">
                  <c:v>-91</c:v>
                </c:pt>
                <c:pt idx="90">
                  <c:v>-90</c:v>
                </c:pt>
                <c:pt idx="91">
                  <c:v>-89</c:v>
                </c:pt>
                <c:pt idx="92">
                  <c:v>-88</c:v>
                </c:pt>
                <c:pt idx="93">
                  <c:v>-87</c:v>
                </c:pt>
                <c:pt idx="94">
                  <c:v>-86</c:v>
                </c:pt>
                <c:pt idx="95">
                  <c:v>-85</c:v>
                </c:pt>
                <c:pt idx="96">
                  <c:v>-84</c:v>
                </c:pt>
                <c:pt idx="97">
                  <c:v>-83</c:v>
                </c:pt>
                <c:pt idx="98">
                  <c:v>-82</c:v>
                </c:pt>
                <c:pt idx="99">
                  <c:v>-81</c:v>
                </c:pt>
                <c:pt idx="100">
                  <c:v>-80</c:v>
                </c:pt>
                <c:pt idx="101">
                  <c:v>-79</c:v>
                </c:pt>
                <c:pt idx="102">
                  <c:v>-78</c:v>
                </c:pt>
                <c:pt idx="103">
                  <c:v>-77</c:v>
                </c:pt>
                <c:pt idx="104">
                  <c:v>-76</c:v>
                </c:pt>
                <c:pt idx="105">
                  <c:v>-75</c:v>
                </c:pt>
                <c:pt idx="106">
                  <c:v>-74</c:v>
                </c:pt>
                <c:pt idx="107">
                  <c:v>-73</c:v>
                </c:pt>
                <c:pt idx="108">
                  <c:v>-72</c:v>
                </c:pt>
                <c:pt idx="109">
                  <c:v>-71</c:v>
                </c:pt>
                <c:pt idx="110">
                  <c:v>-70</c:v>
                </c:pt>
                <c:pt idx="111">
                  <c:v>-69</c:v>
                </c:pt>
                <c:pt idx="112">
                  <c:v>-68</c:v>
                </c:pt>
                <c:pt idx="113">
                  <c:v>-67</c:v>
                </c:pt>
                <c:pt idx="114">
                  <c:v>-66</c:v>
                </c:pt>
                <c:pt idx="115">
                  <c:v>-65</c:v>
                </c:pt>
                <c:pt idx="116">
                  <c:v>-64</c:v>
                </c:pt>
                <c:pt idx="117">
                  <c:v>-63</c:v>
                </c:pt>
                <c:pt idx="118">
                  <c:v>-62</c:v>
                </c:pt>
                <c:pt idx="119">
                  <c:v>-61</c:v>
                </c:pt>
                <c:pt idx="120">
                  <c:v>-60</c:v>
                </c:pt>
                <c:pt idx="121">
                  <c:v>-59</c:v>
                </c:pt>
                <c:pt idx="122">
                  <c:v>-58</c:v>
                </c:pt>
                <c:pt idx="123">
                  <c:v>-57</c:v>
                </c:pt>
                <c:pt idx="124">
                  <c:v>-56</c:v>
                </c:pt>
                <c:pt idx="125">
                  <c:v>-55</c:v>
                </c:pt>
                <c:pt idx="126">
                  <c:v>-54</c:v>
                </c:pt>
                <c:pt idx="127">
                  <c:v>-53</c:v>
                </c:pt>
                <c:pt idx="128">
                  <c:v>-52</c:v>
                </c:pt>
                <c:pt idx="129">
                  <c:v>-51</c:v>
                </c:pt>
                <c:pt idx="130">
                  <c:v>-50</c:v>
                </c:pt>
                <c:pt idx="131">
                  <c:v>-49</c:v>
                </c:pt>
                <c:pt idx="132">
                  <c:v>-48</c:v>
                </c:pt>
                <c:pt idx="133">
                  <c:v>-47</c:v>
                </c:pt>
                <c:pt idx="134">
                  <c:v>-46</c:v>
                </c:pt>
                <c:pt idx="135">
                  <c:v>-45</c:v>
                </c:pt>
                <c:pt idx="136">
                  <c:v>-44</c:v>
                </c:pt>
                <c:pt idx="137">
                  <c:v>-43</c:v>
                </c:pt>
                <c:pt idx="138">
                  <c:v>-42</c:v>
                </c:pt>
                <c:pt idx="139">
                  <c:v>-41</c:v>
                </c:pt>
                <c:pt idx="140">
                  <c:v>-40</c:v>
                </c:pt>
                <c:pt idx="141">
                  <c:v>-39</c:v>
                </c:pt>
                <c:pt idx="142">
                  <c:v>-38</c:v>
                </c:pt>
                <c:pt idx="143">
                  <c:v>-37</c:v>
                </c:pt>
                <c:pt idx="144">
                  <c:v>-36</c:v>
                </c:pt>
                <c:pt idx="145">
                  <c:v>-35</c:v>
                </c:pt>
                <c:pt idx="146">
                  <c:v>-34</c:v>
                </c:pt>
                <c:pt idx="147">
                  <c:v>-33</c:v>
                </c:pt>
                <c:pt idx="148">
                  <c:v>-32</c:v>
                </c:pt>
                <c:pt idx="149">
                  <c:v>-31</c:v>
                </c:pt>
                <c:pt idx="150">
                  <c:v>-30</c:v>
                </c:pt>
                <c:pt idx="151">
                  <c:v>-29</c:v>
                </c:pt>
                <c:pt idx="152">
                  <c:v>-28</c:v>
                </c:pt>
                <c:pt idx="153">
                  <c:v>-27</c:v>
                </c:pt>
                <c:pt idx="154">
                  <c:v>-26</c:v>
                </c:pt>
                <c:pt idx="155">
                  <c:v>-25</c:v>
                </c:pt>
                <c:pt idx="156">
                  <c:v>-24</c:v>
                </c:pt>
                <c:pt idx="157">
                  <c:v>-23</c:v>
                </c:pt>
                <c:pt idx="158">
                  <c:v>-22</c:v>
                </c:pt>
                <c:pt idx="159">
                  <c:v>-21</c:v>
                </c:pt>
                <c:pt idx="160">
                  <c:v>-20</c:v>
                </c:pt>
                <c:pt idx="161">
                  <c:v>-19</c:v>
                </c:pt>
                <c:pt idx="162">
                  <c:v>-18</c:v>
                </c:pt>
                <c:pt idx="163">
                  <c:v>-17</c:v>
                </c:pt>
                <c:pt idx="164">
                  <c:v>-16</c:v>
                </c:pt>
                <c:pt idx="165">
                  <c:v>-15</c:v>
                </c:pt>
                <c:pt idx="166">
                  <c:v>-14</c:v>
                </c:pt>
                <c:pt idx="167">
                  <c:v>-13</c:v>
                </c:pt>
                <c:pt idx="168">
                  <c:v>-12</c:v>
                </c:pt>
                <c:pt idx="169">
                  <c:v>-11</c:v>
                </c:pt>
                <c:pt idx="170">
                  <c:v>-10</c:v>
                </c:pt>
                <c:pt idx="171">
                  <c:v>-9</c:v>
                </c:pt>
                <c:pt idx="172">
                  <c:v>-8</c:v>
                </c:pt>
                <c:pt idx="173">
                  <c:v>-7</c:v>
                </c:pt>
                <c:pt idx="174">
                  <c:v>-6</c:v>
                </c:pt>
                <c:pt idx="175">
                  <c:v>-5</c:v>
                </c:pt>
                <c:pt idx="176">
                  <c:v>-4</c:v>
                </c:pt>
                <c:pt idx="177">
                  <c:v>-3</c:v>
                </c:pt>
                <c:pt idx="178">
                  <c:v>-2</c:v>
                </c:pt>
                <c:pt idx="179">
                  <c:v>-1</c:v>
                </c:pt>
                <c:pt idx="180">
                  <c:v>0</c:v>
                </c:pt>
                <c:pt idx="181">
                  <c:v>1</c:v>
                </c:pt>
                <c:pt idx="182">
                  <c:v>2</c:v>
                </c:pt>
                <c:pt idx="183">
                  <c:v>3</c:v>
                </c:pt>
                <c:pt idx="184">
                  <c:v>4</c:v>
                </c:pt>
                <c:pt idx="185">
                  <c:v>5</c:v>
                </c:pt>
                <c:pt idx="186">
                  <c:v>6</c:v>
                </c:pt>
                <c:pt idx="187">
                  <c:v>7</c:v>
                </c:pt>
                <c:pt idx="188">
                  <c:v>8</c:v>
                </c:pt>
                <c:pt idx="189">
                  <c:v>9</c:v>
                </c:pt>
                <c:pt idx="190">
                  <c:v>10</c:v>
                </c:pt>
                <c:pt idx="191">
                  <c:v>11</c:v>
                </c:pt>
                <c:pt idx="192">
                  <c:v>12</c:v>
                </c:pt>
                <c:pt idx="193">
                  <c:v>13</c:v>
                </c:pt>
                <c:pt idx="194">
                  <c:v>14</c:v>
                </c:pt>
                <c:pt idx="195">
                  <c:v>15</c:v>
                </c:pt>
                <c:pt idx="196">
                  <c:v>16</c:v>
                </c:pt>
                <c:pt idx="197">
                  <c:v>17</c:v>
                </c:pt>
                <c:pt idx="198">
                  <c:v>18</c:v>
                </c:pt>
                <c:pt idx="199">
                  <c:v>19</c:v>
                </c:pt>
                <c:pt idx="200">
                  <c:v>20</c:v>
                </c:pt>
                <c:pt idx="201">
                  <c:v>21</c:v>
                </c:pt>
                <c:pt idx="202">
                  <c:v>22</c:v>
                </c:pt>
                <c:pt idx="203">
                  <c:v>23</c:v>
                </c:pt>
                <c:pt idx="204">
                  <c:v>24</c:v>
                </c:pt>
                <c:pt idx="205">
                  <c:v>25</c:v>
                </c:pt>
                <c:pt idx="206">
                  <c:v>26</c:v>
                </c:pt>
                <c:pt idx="207">
                  <c:v>27</c:v>
                </c:pt>
                <c:pt idx="208">
                  <c:v>28</c:v>
                </c:pt>
                <c:pt idx="209">
                  <c:v>29</c:v>
                </c:pt>
                <c:pt idx="210">
                  <c:v>30</c:v>
                </c:pt>
                <c:pt idx="211">
                  <c:v>31</c:v>
                </c:pt>
                <c:pt idx="212">
                  <c:v>32</c:v>
                </c:pt>
                <c:pt idx="213">
                  <c:v>33</c:v>
                </c:pt>
                <c:pt idx="214">
                  <c:v>34</c:v>
                </c:pt>
                <c:pt idx="215">
                  <c:v>35</c:v>
                </c:pt>
                <c:pt idx="216">
                  <c:v>36</c:v>
                </c:pt>
                <c:pt idx="217">
                  <c:v>37</c:v>
                </c:pt>
                <c:pt idx="218">
                  <c:v>38</c:v>
                </c:pt>
                <c:pt idx="219">
                  <c:v>39</c:v>
                </c:pt>
                <c:pt idx="220">
                  <c:v>40</c:v>
                </c:pt>
                <c:pt idx="221">
                  <c:v>41</c:v>
                </c:pt>
                <c:pt idx="222">
                  <c:v>42</c:v>
                </c:pt>
                <c:pt idx="223">
                  <c:v>43</c:v>
                </c:pt>
                <c:pt idx="224">
                  <c:v>44</c:v>
                </c:pt>
                <c:pt idx="225">
                  <c:v>45</c:v>
                </c:pt>
                <c:pt idx="226">
                  <c:v>46</c:v>
                </c:pt>
                <c:pt idx="227">
                  <c:v>47</c:v>
                </c:pt>
                <c:pt idx="228">
                  <c:v>48</c:v>
                </c:pt>
                <c:pt idx="229">
                  <c:v>49</c:v>
                </c:pt>
                <c:pt idx="230">
                  <c:v>50</c:v>
                </c:pt>
                <c:pt idx="231">
                  <c:v>51</c:v>
                </c:pt>
                <c:pt idx="232">
                  <c:v>52</c:v>
                </c:pt>
                <c:pt idx="233">
                  <c:v>53</c:v>
                </c:pt>
                <c:pt idx="234">
                  <c:v>54</c:v>
                </c:pt>
                <c:pt idx="235">
                  <c:v>55</c:v>
                </c:pt>
                <c:pt idx="236">
                  <c:v>56</c:v>
                </c:pt>
                <c:pt idx="237">
                  <c:v>57</c:v>
                </c:pt>
                <c:pt idx="238">
                  <c:v>58</c:v>
                </c:pt>
                <c:pt idx="239">
                  <c:v>59</c:v>
                </c:pt>
                <c:pt idx="240">
                  <c:v>60</c:v>
                </c:pt>
                <c:pt idx="241">
                  <c:v>61</c:v>
                </c:pt>
                <c:pt idx="242">
                  <c:v>62</c:v>
                </c:pt>
                <c:pt idx="243">
                  <c:v>63</c:v>
                </c:pt>
                <c:pt idx="244">
                  <c:v>64</c:v>
                </c:pt>
                <c:pt idx="245">
                  <c:v>65</c:v>
                </c:pt>
                <c:pt idx="246">
                  <c:v>66</c:v>
                </c:pt>
                <c:pt idx="247">
                  <c:v>67</c:v>
                </c:pt>
                <c:pt idx="248">
                  <c:v>68</c:v>
                </c:pt>
                <c:pt idx="249">
                  <c:v>69</c:v>
                </c:pt>
                <c:pt idx="250">
                  <c:v>70</c:v>
                </c:pt>
                <c:pt idx="251">
                  <c:v>71</c:v>
                </c:pt>
                <c:pt idx="252">
                  <c:v>72</c:v>
                </c:pt>
                <c:pt idx="253">
                  <c:v>73</c:v>
                </c:pt>
                <c:pt idx="254">
                  <c:v>74</c:v>
                </c:pt>
                <c:pt idx="255">
                  <c:v>75</c:v>
                </c:pt>
                <c:pt idx="256">
                  <c:v>76</c:v>
                </c:pt>
                <c:pt idx="257">
                  <c:v>77</c:v>
                </c:pt>
                <c:pt idx="258">
                  <c:v>78</c:v>
                </c:pt>
                <c:pt idx="259">
                  <c:v>79</c:v>
                </c:pt>
                <c:pt idx="260">
                  <c:v>80</c:v>
                </c:pt>
                <c:pt idx="261">
                  <c:v>81</c:v>
                </c:pt>
                <c:pt idx="262">
                  <c:v>82</c:v>
                </c:pt>
                <c:pt idx="263">
                  <c:v>83</c:v>
                </c:pt>
                <c:pt idx="264">
                  <c:v>84</c:v>
                </c:pt>
                <c:pt idx="265">
                  <c:v>85</c:v>
                </c:pt>
                <c:pt idx="266">
                  <c:v>86</c:v>
                </c:pt>
                <c:pt idx="267">
                  <c:v>87</c:v>
                </c:pt>
                <c:pt idx="268">
                  <c:v>88</c:v>
                </c:pt>
                <c:pt idx="269">
                  <c:v>89</c:v>
                </c:pt>
                <c:pt idx="270">
                  <c:v>90</c:v>
                </c:pt>
                <c:pt idx="271">
                  <c:v>91</c:v>
                </c:pt>
                <c:pt idx="272">
                  <c:v>92</c:v>
                </c:pt>
                <c:pt idx="273">
                  <c:v>93</c:v>
                </c:pt>
                <c:pt idx="274">
                  <c:v>94</c:v>
                </c:pt>
                <c:pt idx="275">
                  <c:v>95</c:v>
                </c:pt>
                <c:pt idx="276">
                  <c:v>96</c:v>
                </c:pt>
                <c:pt idx="277">
                  <c:v>97</c:v>
                </c:pt>
                <c:pt idx="278">
                  <c:v>98</c:v>
                </c:pt>
                <c:pt idx="279">
                  <c:v>99</c:v>
                </c:pt>
                <c:pt idx="280">
                  <c:v>100</c:v>
                </c:pt>
                <c:pt idx="281">
                  <c:v>101</c:v>
                </c:pt>
                <c:pt idx="282">
                  <c:v>102</c:v>
                </c:pt>
                <c:pt idx="283">
                  <c:v>103</c:v>
                </c:pt>
                <c:pt idx="284">
                  <c:v>104</c:v>
                </c:pt>
                <c:pt idx="285">
                  <c:v>105</c:v>
                </c:pt>
                <c:pt idx="286">
                  <c:v>106</c:v>
                </c:pt>
                <c:pt idx="287">
                  <c:v>107</c:v>
                </c:pt>
                <c:pt idx="288">
                  <c:v>108</c:v>
                </c:pt>
                <c:pt idx="289">
                  <c:v>109</c:v>
                </c:pt>
                <c:pt idx="290">
                  <c:v>110</c:v>
                </c:pt>
                <c:pt idx="291">
                  <c:v>111</c:v>
                </c:pt>
                <c:pt idx="292">
                  <c:v>112</c:v>
                </c:pt>
                <c:pt idx="293">
                  <c:v>113</c:v>
                </c:pt>
                <c:pt idx="294">
                  <c:v>114</c:v>
                </c:pt>
                <c:pt idx="295">
                  <c:v>115</c:v>
                </c:pt>
                <c:pt idx="296">
                  <c:v>116</c:v>
                </c:pt>
                <c:pt idx="297">
                  <c:v>117</c:v>
                </c:pt>
                <c:pt idx="298">
                  <c:v>118</c:v>
                </c:pt>
                <c:pt idx="299">
                  <c:v>119</c:v>
                </c:pt>
                <c:pt idx="300">
                  <c:v>120</c:v>
                </c:pt>
                <c:pt idx="301">
                  <c:v>121</c:v>
                </c:pt>
                <c:pt idx="302">
                  <c:v>122</c:v>
                </c:pt>
                <c:pt idx="303">
                  <c:v>123</c:v>
                </c:pt>
                <c:pt idx="304">
                  <c:v>124</c:v>
                </c:pt>
                <c:pt idx="305">
                  <c:v>125</c:v>
                </c:pt>
                <c:pt idx="306">
                  <c:v>126</c:v>
                </c:pt>
                <c:pt idx="307">
                  <c:v>127</c:v>
                </c:pt>
                <c:pt idx="308">
                  <c:v>128</c:v>
                </c:pt>
                <c:pt idx="309">
                  <c:v>129</c:v>
                </c:pt>
                <c:pt idx="310">
                  <c:v>130</c:v>
                </c:pt>
                <c:pt idx="311">
                  <c:v>131</c:v>
                </c:pt>
                <c:pt idx="312">
                  <c:v>132</c:v>
                </c:pt>
                <c:pt idx="313">
                  <c:v>133</c:v>
                </c:pt>
                <c:pt idx="314">
                  <c:v>134</c:v>
                </c:pt>
                <c:pt idx="315">
                  <c:v>135</c:v>
                </c:pt>
                <c:pt idx="316">
                  <c:v>136</c:v>
                </c:pt>
                <c:pt idx="317">
                  <c:v>137</c:v>
                </c:pt>
                <c:pt idx="318">
                  <c:v>138</c:v>
                </c:pt>
                <c:pt idx="319">
                  <c:v>139</c:v>
                </c:pt>
                <c:pt idx="320">
                  <c:v>140</c:v>
                </c:pt>
                <c:pt idx="321">
                  <c:v>141</c:v>
                </c:pt>
                <c:pt idx="322">
                  <c:v>142</c:v>
                </c:pt>
                <c:pt idx="323">
                  <c:v>143</c:v>
                </c:pt>
                <c:pt idx="324">
                  <c:v>144</c:v>
                </c:pt>
                <c:pt idx="325">
                  <c:v>145</c:v>
                </c:pt>
                <c:pt idx="326">
                  <c:v>146</c:v>
                </c:pt>
                <c:pt idx="327">
                  <c:v>147</c:v>
                </c:pt>
                <c:pt idx="328">
                  <c:v>148</c:v>
                </c:pt>
                <c:pt idx="329">
                  <c:v>149</c:v>
                </c:pt>
                <c:pt idx="330">
                  <c:v>150</c:v>
                </c:pt>
                <c:pt idx="331">
                  <c:v>151</c:v>
                </c:pt>
                <c:pt idx="332">
                  <c:v>152</c:v>
                </c:pt>
                <c:pt idx="333">
                  <c:v>153</c:v>
                </c:pt>
                <c:pt idx="334">
                  <c:v>154</c:v>
                </c:pt>
                <c:pt idx="335">
                  <c:v>155</c:v>
                </c:pt>
                <c:pt idx="336">
                  <c:v>156</c:v>
                </c:pt>
                <c:pt idx="337">
                  <c:v>157</c:v>
                </c:pt>
                <c:pt idx="338">
                  <c:v>158</c:v>
                </c:pt>
                <c:pt idx="339">
                  <c:v>159</c:v>
                </c:pt>
                <c:pt idx="340">
                  <c:v>160</c:v>
                </c:pt>
                <c:pt idx="341">
                  <c:v>161</c:v>
                </c:pt>
                <c:pt idx="342">
                  <c:v>162</c:v>
                </c:pt>
                <c:pt idx="343">
                  <c:v>163</c:v>
                </c:pt>
                <c:pt idx="344">
                  <c:v>164</c:v>
                </c:pt>
                <c:pt idx="345">
                  <c:v>165</c:v>
                </c:pt>
                <c:pt idx="346">
                  <c:v>166</c:v>
                </c:pt>
                <c:pt idx="347">
                  <c:v>167</c:v>
                </c:pt>
                <c:pt idx="348">
                  <c:v>168</c:v>
                </c:pt>
                <c:pt idx="349">
                  <c:v>169</c:v>
                </c:pt>
                <c:pt idx="350">
                  <c:v>170</c:v>
                </c:pt>
                <c:pt idx="351">
                  <c:v>171</c:v>
                </c:pt>
                <c:pt idx="352">
                  <c:v>172</c:v>
                </c:pt>
                <c:pt idx="353">
                  <c:v>173</c:v>
                </c:pt>
                <c:pt idx="354">
                  <c:v>174</c:v>
                </c:pt>
                <c:pt idx="355">
                  <c:v>175</c:v>
                </c:pt>
                <c:pt idx="356">
                  <c:v>176</c:v>
                </c:pt>
                <c:pt idx="357">
                  <c:v>177</c:v>
                </c:pt>
                <c:pt idx="358">
                  <c:v>178</c:v>
                </c:pt>
                <c:pt idx="359">
                  <c:v>179</c:v>
                </c:pt>
                <c:pt idx="360">
                  <c:v>180</c:v>
                </c:pt>
              </c:numCache>
            </c:numRef>
          </c:cat>
          <c:val>
            <c:numRef>
              <c:f>'Valve Vel'!$R$3:$R$363</c:f>
              <c:numCache>
                <c:formatCode>General</c:formatCode>
                <c:ptCount val="361"/>
                <c:pt idx="0">
                  <c:v>0</c:v>
                </c:pt>
                <c:pt idx="1">
                  <c:v>15600</c:v>
                </c:pt>
                <c:pt idx="2">
                  <c:v>1200.0000000000011</c:v>
                </c:pt>
                <c:pt idx="3">
                  <c:v>0</c:v>
                </c:pt>
                <c:pt idx="4">
                  <c:v>1199.9999999999984</c:v>
                </c:pt>
                <c:pt idx="5">
                  <c:v>1199.9999999999984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1200.0000000000011</c:v>
                </c:pt>
                <c:pt idx="11">
                  <c:v>1200.0000000000011</c:v>
                </c:pt>
                <c:pt idx="12">
                  <c:v>0</c:v>
                </c:pt>
                <c:pt idx="13">
                  <c:v>1200.0000000000011</c:v>
                </c:pt>
                <c:pt idx="14">
                  <c:v>1200.0000000000011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1199.9999999999984</c:v>
                </c:pt>
                <c:pt idx="20">
                  <c:v>1199.9999999999984</c:v>
                </c:pt>
                <c:pt idx="21">
                  <c:v>0</c:v>
                </c:pt>
                <c:pt idx="22">
                  <c:v>0</c:v>
                </c:pt>
                <c:pt idx="23">
                  <c:v>1200.0000000000011</c:v>
                </c:pt>
                <c:pt idx="24">
                  <c:v>1200.0000000000011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1199.9999999999984</c:v>
                </c:pt>
                <c:pt idx="30">
                  <c:v>1199.9999999999984</c:v>
                </c:pt>
                <c:pt idx="31">
                  <c:v>0</c:v>
                </c:pt>
                <c:pt idx="32">
                  <c:v>1200.0000000000011</c:v>
                </c:pt>
                <c:pt idx="33">
                  <c:v>1200.0000000000011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1200.0000000000011</c:v>
                </c:pt>
                <c:pt idx="43">
                  <c:v>1200.0000000000011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1200.0000000000011</c:v>
                </c:pt>
                <c:pt idx="48">
                  <c:v>1200.0000000000011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1199.9999999999957</c:v>
                </c:pt>
                <c:pt idx="58">
                  <c:v>1199.9999999999957</c:v>
                </c:pt>
                <c:pt idx="59">
                  <c:v>0</c:v>
                </c:pt>
                <c:pt idx="60">
                  <c:v>0</c:v>
                </c:pt>
                <c:pt idx="61">
                  <c:v>1200.0000000000011</c:v>
                </c:pt>
                <c:pt idx="62">
                  <c:v>1200.0000000000011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1200.0000000000011</c:v>
                </c:pt>
                <c:pt idx="67">
                  <c:v>1200.0000000000011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1200.0000000000011</c:v>
                </c:pt>
                <c:pt idx="76">
                  <c:v>1200.0000000000011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1200.0000000000011</c:v>
                </c:pt>
                <c:pt idx="96">
                  <c:v>3599.9999999999977</c:v>
                </c:pt>
                <c:pt idx="97">
                  <c:v>3599.9999999999977</c:v>
                </c:pt>
                <c:pt idx="98">
                  <c:v>4799.9999999999991</c:v>
                </c:pt>
                <c:pt idx="99">
                  <c:v>8400.0000000000018</c:v>
                </c:pt>
                <c:pt idx="100">
                  <c:v>8400.0000000000018</c:v>
                </c:pt>
                <c:pt idx="101">
                  <c:v>8400.0000000000018</c:v>
                </c:pt>
                <c:pt idx="102">
                  <c:v>8400.0000000000018</c:v>
                </c:pt>
                <c:pt idx="103">
                  <c:v>7199.9999999999955</c:v>
                </c:pt>
                <c:pt idx="104">
                  <c:v>8400.0000000000018</c:v>
                </c:pt>
                <c:pt idx="105">
                  <c:v>9599.9999999999982</c:v>
                </c:pt>
                <c:pt idx="106">
                  <c:v>33599.999999999985</c:v>
                </c:pt>
                <c:pt idx="107">
                  <c:v>9599.9999999999982</c:v>
                </c:pt>
                <c:pt idx="108">
                  <c:v>-15599.999999999987</c:v>
                </c:pt>
                <c:pt idx="109">
                  <c:v>7200.0000000000064</c:v>
                </c:pt>
                <c:pt idx="110">
                  <c:v>8399.9999999999909</c:v>
                </c:pt>
                <c:pt idx="111">
                  <c:v>9599.9999999999982</c:v>
                </c:pt>
                <c:pt idx="112">
                  <c:v>8400.0000000000127</c:v>
                </c:pt>
                <c:pt idx="113">
                  <c:v>8399.9999999999909</c:v>
                </c:pt>
                <c:pt idx="114">
                  <c:v>8399.9999999999909</c:v>
                </c:pt>
                <c:pt idx="115">
                  <c:v>7200.0000000000173</c:v>
                </c:pt>
                <c:pt idx="116">
                  <c:v>8399.9999999999909</c:v>
                </c:pt>
                <c:pt idx="117">
                  <c:v>9599.9999999999873</c:v>
                </c:pt>
                <c:pt idx="118">
                  <c:v>8400.0000000000127</c:v>
                </c:pt>
                <c:pt idx="119">
                  <c:v>8400.0000000000127</c:v>
                </c:pt>
                <c:pt idx="120">
                  <c:v>8399.9999999999909</c:v>
                </c:pt>
                <c:pt idx="121">
                  <c:v>7199.9999999999955</c:v>
                </c:pt>
                <c:pt idx="122">
                  <c:v>8400.0000000000127</c:v>
                </c:pt>
                <c:pt idx="123">
                  <c:v>9599.9999999999873</c:v>
                </c:pt>
                <c:pt idx="124">
                  <c:v>10799.999999999984</c:v>
                </c:pt>
                <c:pt idx="125">
                  <c:v>12000</c:v>
                </c:pt>
                <c:pt idx="126">
                  <c:v>15600.000000000009</c:v>
                </c:pt>
                <c:pt idx="127">
                  <c:v>19200.000000000018</c:v>
                </c:pt>
                <c:pt idx="128">
                  <c:v>21600.000000000007</c:v>
                </c:pt>
                <c:pt idx="129">
                  <c:v>22799.999999999982</c:v>
                </c:pt>
                <c:pt idx="130">
                  <c:v>24000</c:v>
                </c:pt>
                <c:pt idx="131">
                  <c:v>30000</c:v>
                </c:pt>
                <c:pt idx="132">
                  <c:v>24000</c:v>
                </c:pt>
                <c:pt idx="133">
                  <c:v>24000</c:v>
                </c:pt>
                <c:pt idx="134">
                  <c:v>37199.999999999971</c:v>
                </c:pt>
                <c:pt idx="135">
                  <c:v>34800.000000000029</c:v>
                </c:pt>
                <c:pt idx="136">
                  <c:v>32400.000000000033</c:v>
                </c:pt>
                <c:pt idx="137">
                  <c:v>37199.999999999971</c:v>
                </c:pt>
                <c:pt idx="138">
                  <c:v>44399.999999999993</c:v>
                </c:pt>
                <c:pt idx="139">
                  <c:v>44399.999999999993</c:v>
                </c:pt>
                <c:pt idx="140">
                  <c:v>46800.000000000029</c:v>
                </c:pt>
                <c:pt idx="141">
                  <c:v>56400.000000000036</c:v>
                </c:pt>
                <c:pt idx="142">
                  <c:v>60000</c:v>
                </c:pt>
                <c:pt idx="143">
                  <c:v>60000</c:v>
                </c:pt>
                <c:pt idx="144">
                  <c:v>48000</c:v>
                </c:pt>
                <c:pt idx="145">
                  <c:v>49200.000000000015</c:v>
                </c:pt>
                <c:pt idx="146">
                  <c:v>63599.999999999964</c:v>
                </c:pt>
                <c:pt idx="147">
                  <c:v>67199.999999999927</c:v>
                </c:pt>
                <c:pt idx="148">
                  <c:v>73200.000000000015</c:v>
                </c:pt>
                <c:pt idx="149">
                  <c:v>85200.000000000015</c:v>
                </c:pt>
                <c:pt idx="150">
                  <c:v>96000</c:v>
                </c:pt>
                <c:pt idx="151">
                  <c:v>87600.000000000058</c:v>
                </c:pt>
                <c:pt idx="152">
                  <c:v>80399.999999999942</c:v>
                </c:pt>
                <c:pt idx="153">
                  <c:v>78000</c:v>
                </c:pt>
                <c:pt idx="154">
                  <c:v>80400.000000000029</c:v>
                </c:pt>
                <c:pt idx="155">
                  <c:v>108000</c:v>
                </c:pt>
                <c:pt idx="156">
                  <c:v>121199.99999999993</c:v>
                </c:pt>
                <c:pt idx="157">
                  <c:v>99599.999999999971</c:v>
                </c:pt>
                <c:pt idx="158">
                  <c:v>102000</c:v>
                </c:pt>
                <c:pt idx="159">
                  <c:v>109199.99999999993</c:v>
                </c:pt>
                <c:pt idx="160">
                  <c:v>117600.00000000013</c:v>
                </c:pt>
                <c:pt idx="161">
                  <c:v>127200.0000000001</c:v>
                </c:pt>
                <c:pt idx="162">
                  <c:v>132000</c:v>
                </c:pt>
                <c:pt idx="163">
                  <c:v>141599.99999999997</c:v>
                </c:pt>
                <c:pt idx="164">
                  <c:v>136799.99999999988</c:v>
                </c:pt>
                <c:pt idx="165">
                  <c:v>110399.99999999987</c:v>
                </c:pt>
                <c:pt idx="166">
                  <c:v>104400.00000000003</c:v>
                </c:pt>
                <c:pt idx="167">
                  <c:v>132000</c:v>
                </c:pt>
                <c:pt idx="168">
                  <c:v>138000</c:v>
                </c:pt>
                <c:pt idx="169">
                  <c:v>120000</c:v>
                </c:pt>
                <c:pt idx="170">
                  <c:v>111600.00000000013</c:v>
                </c:pt>
                <c:pt idx="171">
                  <c:v>106800.00000000007</c:v>
                </c:pt>
                <c:pt idx="172">
                  <c:v>72000</c:v>
                </c:pt>
                <c:pt idx="173">
                  <c:v>69600.000000000131</c:v>
                </c:pt>
                <c:pt idx="174">
                  <c:v>25199.999999999931</c:v>
                </c:pt>
                <c:pt idx="175">
                  <c:v>-21600.000000000138</c:v>
                </c:pt>
                <c:pt idx="176">
                  <c:v>-19199.999999999931</c:v>
                </c:pt>
                <c:pt idx="177">
                  <c:v>-37199.999999999935</c:v>
                </c:pt>
                <c:pt idx="178">
                  <c:v>-61200.000000000276</c:v>
                </c:pt>
                <c:pt idx="179">
                  <c:v>-97199.999999999927</c:v>
                </c:pt>
                <c:pt idx="180">
                  <c:v>-121199.99999999993</c:v>
                </c:pt>
                <c:pt idx="181">
                  <c:v>-129600.00000000013</c:v>
                </c:pt>
                <c:pt idx="182">
                  <c:v>-122399.99999999987</c:v>
                </c:pt>
                <c:pt idx="183">
                  <c:v>-140399.99999999985</c:v>
                </c:pt>
                <c:pt idx="184">
                  <c:v>-154800.00000000006</c:v>
                </c:pt>
                <c:pt idx="185">
                  <c:v>-136800.00000000006</c:v>
                </c:pt>
                <c:pt idx="186">
                  <c:v>-134400.00000000003</c:v>
                </c:pt>
                <c:pt idx="187">
                  <c:v>-116400.00000000003</c:v>
                </c:pt>
                <c:pt idx="188">
                  <c:v>-112799.9999999999</c:v>
                </c:pt>
                <c:pt idx="189">
                  <c:v>-129599.99999999997</c:v>
                </c:pt>
                <c:pt idx="190">
                  <c:v>-140400.00000000003</c:v>
                </c:pt>
                <c:pt idx="191">
                  <c:v>-140400.00000000003</c:v>
                </c:pt>
                <c:pt idx="192">
                  <c:v>-109200.0000000001</c:v>
                </c:pt>
                <c:pt idx="193">
                  <c:v>-104400.00000000003</c:v>
                </c:pt>
                <c:pt idx="194">
                  <c:v>-106799.9999999999</c:v>
                </c:pt>
                <c:pt idx="195">
                  <c:v>-97199.999999999927</c:v>
                </c:pt>
                <c:pt idx="196">
                  <c:v>-94800.000000000073</c:v>
                </c:pt>
                <c:pt idx="197">
                  <c:v>-93599.999999999971</c:v>
                </c:pt>
                <c:pt idx="198">
                  <c:v>-92399.999999999942</c:v>
                </c:pt>
                <c:pt idx="199">
                  <c:v>-86400.000000000029</c:v>
                </c:pt>
                <c:pt idx="200">
                  <c:v>-82799.999999999985</c:v>
                </c:pt>
                <c:pt idx="201">
                  <c:v>-76799.999999999985</c:v>
                </c:pt>
                <c:pt idx="202">
                  <c:v>-72000</c:v>
                </c:pt>
                <c:pt idx="203">
                  <c:v>-73200.000000000015</c:v>
                </c:pt>
                <c:pt idx="204">
                  <c:v>-67200.000000000015</c:v>
                </c:pt>
                <c:pt idx="205">
                  <c:v>-57599.999999999964</c:v>
                </c:pt>
                <c:pt idx="206">
                  <c:v>-58799.999999999985</c:v>
                </c:pt>
                <c:pt idx="207">
                  <c:v>-61200.000000000015</c:v>
                </c:pt>
                <c:pt idx="208">
                  <c:v>-57600.000000000051</c:v>
                </c:pt>
                <c:pt idx="209">
                  <c:v>-51600.000000000007</c:v>
                </c:pt>
                <c:pt idx="210">
                  <c:v>-48000</c:v>
                </c:pt>
                <c:pt idx="211">
                  <c:v>-43200.000000000015</c:v>
                </c:pt>
                <c:pt idx="212">
                  <c:v>-36000</c:v>
                </c:pt>
                <c:pt idx="213">
                  <c:v>-42000</c:v>
                </c:pt>
                <c:pt idx="214">
                  <c:v>-42000</c:v>
                </c:pt>
                <c:pt idx="215">
                  <c:v>-34799.999999999985</c:v>
                </c:pt>
                <c:pt idx="216">
                  <c:v>-37199.999999999971</c:v>
                </c:pt>
                <c:pt idx="217">
                  <c:v>-27600.000000000007</c:v>
                </c:pt>
                <c:pt idx="218">
                  <c:v>-24000</c:v>
                </c:pt>
                <c:pt idx="219">
                  <c:v>-27600.000000000007</c:v>
                </c:pt>
                <c:pt idx="220">
                  <c:v>-21600.000000000007</c:v>
                </c:pt>
                <c:pt idx="221">
                  <c:v>-14399.999999999991</c:v>
                </c:pt>
                <c:pt idx="222">
                  <c:v>-16800.000000000004</c:v>
                </c:pt>
                <c:pt idx="223">
                  <c:v>-16800.000000000004</c:v>
                </c:pt>
                <c:pt idx="224">
                  <c:v>-10800.000000000004</c:v>
                </c:pt>
                <c:pt idx="225">
                  <c:v>-9599.9999999999873</c:v>
                </c:pt>
                <c:pt idx="226">
                  <c:v>-9599.9999999999873</c:v>
                </c:pt>
                <c:pt idx="227">
                  <c:v>-8400.0000000000127</c:v>
                </c:pt>
                <c:pt idx="228">
                  <c:v>-8400.0000000000127</c:v>
                </c:pt>
                <c:pt idx="229">
                  <c:v>-10799.999999999993</c:v>
                </c:pt>
                <c:pt idx="230">
                  <c:v>-9599.9999999999873</c:v>
                </c:pt>
                <c:pt idx="231">
                  <c:v>-8400.0000000000018</c:v>
                </c:pt>
                <c:pt idx="232">
                  <c:v>-9600.0000000000091</c:v>
                </c:pt>
                <c:pt idx="233">
                  <c:v>-9599.9999999999982</c:v>
                </c:pt>
                <c:pt idx="234">
                  <c:v>-9599.9999999999982</c:v>
                </c:pt>
                <c:pt idx="235">
                  <c:v>-9599.9999999999982</c:v>
                </c:pt>
                <c:pt idx="236">
                  <c:v>-10799.999999999993</c:v>
                </c:pt>
                <c:pt idx="237">
                  <c:v>-10800.000000000004</c:v>
                </c:pt>
                <c:pt idx="238">
                  <c:v>-8400.0000000000018</c:v>
                </c:pt>
                <c:pt idx="239">
                  <c:v>-8400.0000000000018</c:v>
                </c:pt>
                <c:pt idx="240">
                  <c:v>-9600.0000000000036</c:v>
                </c:pt>
                <c:pt idx="241">
                  <c:v>-8399.9999999999964</c:v>
                </c:pt>
                <c:pt idx="242">
                  <c:v>-8399.9999999999964</c:v>
                </c:pt>
                <c:pt idx="243">
                  <c:v>-8400.0000000000018</c:v>
                </c:pt>
                <c:pt idx="244">
                  <c:v>-8400.0000000000018</c:v>
                </c:pt>
                <c:pt idx="245">
                  <c:v>-8400</c:v>
                </c:pt>
                <c:pt idx="246">
                  <c:v>-7200.0000000000009</c:v>
                </c:pt>
                <c:pt idx="247">
                  <c:v>-6000</c:v>
                </c:pt>
                <c:pt idx="248">
                  <c:v>-4799.9999999999991</c:v>
                </c:pt>
                <c:pt idx="249">
                  <c:v>-4799.9999999999991</c:v>
                </c:pt>
                <c:pt idx="250">
                  <c:v>-2399.9999999999995</c:v>
                </c:pt>
                <c:pt idx="251">
                  <c:v>-1200.0000000000011</c:v>
                </c:pt>
                <c:pt idx="252">
                  <c:v>-1200.0000000000011</c:v>
                </c:pt>
                <c:pt idx="253">
                  <c:v>-1199.9999999999998</c:v>
                </c:pt>
                <c:pt idx="254">
                  <c:v>-1199.9999999999998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-1199.9999999999998</c:v>
                </c:pt>
                <c:pt idx="259">
                  <c:v>-1199.9999999999998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-1199.9999999999998</c:v>
                </c:pt>
                <c:pt idx="264">
                  <c:v>-1199.9999999999998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-1200.0000000000005</c:v>
                </c:pt>
                <c:pt idx="272">
                  <c:v>-1200.0000000000005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-1199.9999999999998</c:v>
                </c:pt>
                <c:pt idx="284">
                  <c:v>-1199.9999999999998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1199.9999999999998</c:v>
                </c:pt>
                <c:pt idx="315">
                  <c:v>1199.9999999999998</c:v>
                </c:pt>
                <c:pt idx="316">
                  <c:v>0</c:v>
                </c:pt>
                <c:pt idx="317">
                  <c:v>1200.0000000000005</c:v>
                </c:pt>
                <c:pt idx="318">
                  <c:v>1200.0000000000005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1199.9999999999998</c:v>
                </c:pt>
                <c:pt idx="323">
                  <c:v>1199.9999999999998</c:v>
                </c:pt>
                <c:pt idx="324">
                  <c:v>1199.9999999999998</c:v>
                </c:pt>
                <c:pt idx="325">
                  <c:v>1199.9999999999998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1199.9999999999998</c:v>
                </c:pt>
                <c:pt idx="333">
                  <c:v>1199.9999999999998</c:v>
                </c:pt>
                <c:pt idx="334">
                  <c:v>0</c:v>
                </c:pt>
                <c:pt idx="335">
                  <c:v>0</c:v>
                </c:pt>
                <c:pt idx="336">
                  <c:v>1200.0000000000011</c:v>
                </c:pt>
                <c:pt idx="337">
                  <c:v>1200.0000000000011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1199.9999999999998</c:v>
                </c:pt>
                <c:pt idx="344">
                  <c:v>1199.9999999999998</c:v>
                </c:pt>
                <c:pt idx="345">
                  <c:v>0</c:v>
                </c:pt>
                <c:pt idx="346">
                  <c:v>0</c:v>
                </c:pt>
                <c:pt idx="347">
                  <c:v>1199.9999999999998</c:v>
                </c:pt>
                <c:pt idx="348">
                  <c:v>1199.9999999999998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1200.0000000000011</c:v>
                </c:pt>
                <c:pt idx="353">
                  <c:v>1200.0000000000011</c:v>
                </c:pt>
                <c:pt idx="354">
                  <c:v>0</c:v>
                </c:pt>
                <c:pt idx="355">
                  <c:v>1199.9999999999984</c:v>
                </c:pt>
                <c:pt idx="356">
                  <c:v>1199.9999999999984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49F8-46F7-96F4-591F17E1357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dropLines>
          <c:spPr>
            <a:ln w="9525" cap="flat" cmpd="sng" algn="ctr">
              <a:solidFill>
                <a:schemeClr val="dk1">
                  <a:lumMod val="35000"/>
                  <a:lumOff val="65000"/>
                  <a:alpha val="33000"/>
                </a:schemeClr>
              </a:solidFill>
              <a:round/>
            </a:ln>
            <a:effectLst/>
          </c:spPr>
        </c:dropLines>
        <c:smooth val="0"/>
        <c:axId val="7691183"/>
        <c:axId val="7692143"/>
      </c:lineChart>
      <c:catAx>
        <c:axId val="7691183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Crank Angle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2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692143"/>
        <c:crosses val="autoZero"/>
        <c:auto val="1"/>
        <c:lblAlgn val="ctr"/>
        <c:lblOffset val="100"/>
        <c:noMultiLvlLbl val="0"/>
      </c:catAx>
      <c:valAx>
        <c:axId val="7692143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Velocity (mm/s)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2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691183"/>
        <c:crosses val="autoZero"/>
        <c:crossBetween val="between"/>
      </c:valAx>
      <c:spPr>
        <a:gradFill>
          <a:gsLst>
            <a:gs pos="100000">
              <a:schemeClr val="lt1">
                <a:lumMod val="95000"/>
              </a:schemeClr>
            </a:gs>
            <a:gs pos="0">
              <a:schemeClr val="lt1"/>
            </a:gs>
          </a:gsLst>
          <a:lin ang="5400000" scaled="0"/>
        </a:gradFill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lt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cap="none" spc="20" baseline="0">
                <a:solidFill>
                  <a:schemeClr val="dk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Valve Acceleration Ex &amp; In Vs Crank Angle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cap="none" spc="20" baseline="0">
              <a:solidFill>
                <a:schemeClr val="dk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In2000</c:v>
          </c:tx>
          <c:spPr>
            <a:ln w="22225" cap="rnd" cmpd="sng" algn="ctr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'Valve Acc'!$S$2:$S$362</c:f>
              <c:numCache>
                <c:formatCode>General</c:formatCode>
                <c:ptCount val="361"/>
                <c:pt idx="0">
                  <c:v>-180</c:v>
                </c:pt>
                <c:pt idx="1">
                  <c:v>-179</c:v>
                </c:pt>
                <c:pt idx="2">
                  <c:v>-178</c:v>
                </c:pt>
                <c:pt idx="3">
                  <c:v>-177</c:v>
                </c:pt>
                <c:pt idx="4">
                  <c:v>-176</c:v>
                </c:pt>
                <c:pt idx="5">
                  <c:v>-175</c:v>
                </c:pt>
                <c:pt idx="6">
                  <c:v>-174</c:v>
                </c:pt>
                <c:pt idx="7">
                  <c:v>-173</c:v>
                </c:pt>
                <c:pt idx="8">
                  <c:v>-172</c:v>
                </c:pt>
                <c:pt idx="9">
                  <c:v>-171</c:v>
                </c:pt>
                <c:pt idx="10">
                  <c:v>-170</c:v>
                </c:pt>
                <c:pt idx="11">
                  <c:v>-169</c:v>
                </c:pt>
                <c:pt idx="12">
                  <c:v>-168</c:v>
                </c:pt>
                <c:pt idx="13">
                  <c:v>-167</c:v>
                </c:pt>
                <c:pt idx="14">
                  <c:v>-166</c:v>
                </c:pt>
                <c:pt idx="15">
                  <c:v>-165</c:v>
                </c:pt>
                <c:pt idx="16">
                  <c:v>-164</c:v>
                </c:pt>
                <c:pt idx="17">
                  <c:v>-163</c:v>
                </c:pt>
                <c:pt idx="18">
                  <c:v>-162</c:v>
                </c:pt>
                <c:pt idx="19">
                  <c:v>-161</c:v>
                </c:pt>
                <c:pt idx="20">
                  <c:v>-160</c:v>
                </c:pt>
                <c:pt idx="21">
                  <c:v>-159</c:v>
                </c:pt>
                <c:pt idx="22">
                  <c:v>-158</c:v>
                </c:pt>
                <c:pt idx="23">
                  <c:v>-157</c:v>
                </c:pt>
                <c:pt idx="24">
                  <c:v>-156</c:v>
                </c:pt>
                <c:pt idx="25">
                  <c:v>-155</c:v>
                </c:pt>
                <c:pt idx="26">
                  <c:v>-154</c:v>
                </c:pt>
                <c:pt idx="27">
                  <c:v>-153</c:v>
                </c:pt>
                <c:pt idx="28">
                  <c:v>-152</c:v>
                </c:pt>
                <c:pt idx="29">
                  <c:v>-151</c:v>
                </c:pt>
                <c:pt idx="30">
                  <c:v>-150</c:v>
                </c:pt>
                <c:pt idx="31">
                  <c:v>-149</c:v>
                </c:pt>
                <c:pt idx="32">
                  <c:v>-148</c:v>
                </c:pt>
                <c:pt idx="33">
                  <c:v>-147</c:v>
                </c:pt>
                <c:pt idx="34">
                  <c:v>-146</c:v>
                </c:pt>
                <c:pt idx="35">
                  <c:v>-145</c:v>
                </c:pt>
                <c:pt idx="36">
                  <c:v>-144</c:v>
                </c:pt>
                <c:pt idx="37">
                  <c:v>-143</c:v>
                </c:pt>
                <c:pt idx="38">
                  <c:v>-142</c:v>
                </c:pt>
                <c:pt idx="39">
                  <c:v>-141</c:v>
                </c:pt>
                <c:pt idx="40">
                  <c:v>-140</c:v>
                </c:pt>
                <c:pt idx="41">
                  <c:v>-139</c:v>
                </c:pt>
                <c:pt idx="42">
                  <c:v>-138</c:v>
                </c:pt>
                <c:pt idx="43">
                  <c:v>-137</c:v>
                </c:pt>
                <c:pt idx="44">
                  <c:v>-136</c:v>
                </c:pt>
                <c:pt idx="45">
                  <c:v>-135</c:v>
                </c:pt>
                <c:pt idx="46">
                  <c:v>-134</c:v>
                </c:pt>
                <c:pt idx="47">
                  <c:v>-133</c:v>
                </c:pt>
                <c:pt idx="48">
                  <c:v>-132</c:v>
                </c:pt>
                <c:pt idx="49">
                  <c:v>-131</c:v>
                </c:pt>
                <c:pt idx="50">
                  <c:v>-130</c:v>
                </c:pt>
                <c:pt idx="51">
                  <c:v>-129</c:v>
                </c:pt>
                <c:pt idx="52">
                  <c:v>-128</c:v>
                </c:pt>
                <c:pt idx="53">
                  <c:v>-127</c:v>
                </c:pt>
                <c:pt idx="54">
                  <c:v>-126</c:v>
                </c:pt>
                <c:pt idx="55">
                  <c:v>-125</c:v>
                </c:pt>
                <c:pt idx="56">
                  <c:v>-124</c:v>
                </c:pt>
                <c:pt idx="57">
                  <c:v>-123</c:v>
                </c:pt>
                <c:pt idx="58">
                  <c:v>-122</c:v>
                </c:pt>
                <c:pt idx="59">
                  <c:v>-121</c:v>
                </c:pt>
                <c:pt idx="60">
                  <c:v>-120</c:v>
                </c:pt>
                <c:pt idx="61">
                  <c:v>-119</c:v>
                </c:pt>
                <c:pt idx="62">
                  <c:v>-118</c:v>
                </c:pt>
                <c:pt idx="63">
                  <c:v>-117</c:v>
                </c:pt>
                <c:pt idx="64">
                  <c:v>-116</c:v>
                </c:pt>
                <c:pt idx="65">
                  <c:v>-115</c:v>
                </c:pt>
                <c:pt idx="66">
                  <c:v>-114</c:v>
                </c:pt>
                <c:pt idx="67">
                  <c:v>-113</c:v>
                </c:pt>
                <c:pt idx="68">
                  <c:v>-112</c:v>
                </c:pt>
                <c:pt idx="69">
                  <c:v>-111</c:v>
                </c:pt>
                <c:pt idx="70">
                  <c:v>-110</c:v>
                </c:pt>
                <c:pt idx="71">
                  <c:v>-109</c:v>
                </c:pt>
                <c:pt idx="72">
                  <c:v>-108</c:v>
                </c:pt>
                <c:pt idx="73">
                  <c:v>-107</c:v>
                </c:pt>
                <c:pt idx="74">
                  <c:v>-106</c:v>
                </c:pt>
                <c:pt idx="75">
                  <c:v>-105</c:v>
                </c:pt>
                <c:pt idx="76">
                  <c:v>-104</c:v>
                </c:pt>
                <c:pt idx="77">
                  <c:v>-103</c:v>
                </c:pt>
                <c:pt idx="78">
                  <c:v>-102</c:v>
                </c:pt>
                <c:pt idx="79">
                  <c:v>-101</c:v>
                </c:pt>
                <c:pt idx="80">
                  <c:v>-100</c:v>
                </c:pt>
                <c:pt idx="81">
                  <c:v>-99</c:v>
                </c:pt>
                <c:pt idx="82">
                  <c:v>-98</c:v>
                </c:pt>
                <c:pt idx="83">
                  <c:v>-97</c:v>
                </c:pt>
                <c:pt idx="84">
                  <c:v>-96</c:v>
                </c:pt>
                <c:pt idx="85">
                  <c:v>-95</c:v>
                </c:pt>
                <c:pt idx="86">
                  <c:v>-94</c:v>
                </c:pt>
                <c:pt idx="87">
                  <c:v>-93</c:v>
                </c:pt>
                <c:pt idx="88">
                  <c:v>-92</c:v>
                </c:pt>
                <c:pt idx="89">
                  <c:v>-91</c:v>
                </c:pt>
                <c:pt idx="90">
                  <c:v>-90</c:v>
                </c:pt>
                <c:pt idx="91">
                  <c:v>-89</c:v>
                </c:pt>
                <c:pt idx="92">
                  <c:v>-88</c:v>
                </c:pt>
                <c:pt idx="93">
                  <c:v>-87</c:v>
                </c:pt>
                <c:pt idx="94">
                  <c:v>-86</c:v>
                </c:pt>
                <c:pt idx="95">
                  <c:v>-85</c:v>
                </c:pt>
                <c:pt idx="96">
                  <c:v>-84</c:v>
                </c:pt>
                <c:pt idx="97">
                  <c:v>-83</c:v>
                </c:pt>
                <c:pt idx="98">
                  <c:v>-82</c:v>
                </c:pt>
                <c:pt idx="99">
                  <c:v>-81</c:v>
                </c:pt>
                <c:pt idx="100">
                  <c:v>-80</c:v>
                </c:pt>
                <c:pt idx="101">
                  <c:v>-79</c:v>
                </c:pt>
                <c:pt idx="102">
                  <c:v>-78</c:v>
                </c:pt>
                <c:pt idx="103">
                  <c:v>-77</c:v>
                </c:pt>
                <c:pt idx="104">
                  <c:v>-76</c:v>
                </c:pt>
                <c:pt idx="105">
                  <c:v>-75</c:v>
                </c:pt>
                <c:pt idx="106">
                  <c:v>-74</c:v>
                </c:pt>
                <c:pt idx="107">
                  <c:v>-73</c:v>
                </c:pt>
                <c:pt idx="108">
                  <c:v>-72</c:v>
                </c:pt>
                <c:pt idx="109">
                  <c:v>-71</c:v>
                </c:pt>
                <c:pt idx="110">
                  <c:v>-70</c:v>
                </c:pt>
                <c:pt idx="111">
                  <c:v>-69</c:v>
                </c:pt>
                <c:pt idx="112">
                  <c:v>-68</c:v>
                </c:pt>
                <c:pt idx="113">
                  <c:v>-67</c:v>
                </c:pt>
                <c:pt idx="114">
                  <c:v>-66</c:v>
                </c:pt>
                <c:pt idx="115">
                  <c:v>-65</c:v>
                </c:pt>
                <c:pt idx="116">
                  <c:v>-64</c:v>
                </c:pt>
                <c:pt idx="117">
                  <c:v>-63</c:v>
                </c:pt>
                <c:pt idx="118">
                  <c:v>-62</c:v>
                </c:pt>
                <c:pt idx="119">
                  <c:v>-61</c:v>
                </c:pt>
                <c:pt idx="120">
                  <c:v>-60</c:v>
                </c:pt>
                <c:pt idx="121">
                  <c:v>-59</c:v>
                </c:pt>
                <c:pt idx="122">
                  <c:v>-58</c:v>
                </c:pt>
                <c:pt idx="123">
                  <c:v>-57</c:v>
                </c:pt>
                <c:pt idx="124">
                  <c:v>-56</c:v>
                </c:pt>
                <c:pt idx="125">
                  <c:v>-55</c:v>
                </c:pt>
                <c:pt idx="126">
                  <c:v>-54</c:v>
                </c:pt>
                <c:pt idx="127">
                  <c:v>-53</c:v>
                </c:pt>
                <c:pt idx="128">
                  <c:v>-52</c:v>
                </c:pt>
                <c:pt idx="129">
                  <c:v>-51</c:v>
                </c:pt>
                <c:pt idx="130">
                  <c:v>-50</c:v>
                </c:pt>
                <c:pt idx="131">
                  <c:v>-49</c:v>
                </c:pt>
                <c:pt idx="132">
                  <c:v>-48</c:v>
                </c:pt>
                <c:pt idx="133">
                  <c:v>-47</c:v>
                </c:pt>
                <c:pt idx="134">
                  <c:v>-46</c:v>
                </c:pt>
                <c:pt idx="135">
                  <c:v>-45</c:v>
                </c:pt>
                <c:pt idx="136">
                  <c:v>-44</c:v>
                </c:pt>
                <c:pt idx="137">
                  <c:v>-43</c:v>
                </c:pt>
                <c:pt idx="138">
                  <c:v>-42</c:v>
                </c:pt>
                <c:pt idx="139">
                  <c:v>-41</c:v>
                </c:pt>
                <c:pt idx="140">
                  <c:v>-40</c:v>
                </c:pt>
                <c:pt idx="141">
                  <c:v>-39</c:v>
                </c:pt>
                <c:pt idx="142">
                  <c:v>-38</c:v>
                </c:pt>
                <c:pt idx="143">
                  <c:v>-37</c:v>
                </c:pt>
                <c:pt idx="144">
                  <c:v>-36</c:v>
                </c:pt>
                <c:pt idx="145">
                  <c:v>-35</c:v>
                </c:pt>
                <c:pt idx="146">
                  <c:v>-34</c:v>
                </c:pt>
                <c:pt idx="147">
                  <c:v>-33</c:v>
                </c:pt>
                <c:pt idx="148">
                  <c:v>-32</c:v>
                </c:pt>
                <c:pt idx="149">
                  <c:v>-31</c:v>
                </c:pt>
                <c:pt idx="150">
                  <c:v>-30</c:v>
                </c:pt>
                <c:pt idx="151">
                  <c:v>-29</c:v>
                </c:pt>
                <c:pt idx="152">
                  <c:v>-28</c:v>
                </c:pt>
                <c:pt idx="153">
                  <c:v>-27</c:v>
                </c:pt>
                <c:pt idx="154">
                  <c:v>-26</c:v>
                </c:pt>
                <c:pt idx="155">
                  <c:v>-25</c:v>
                </c:pt>
                <c:pt idx="156">
                  <c:v>-24</c:v>
                </c:pt>
                <c:pt idx="157">
                  <c:v>-23</c:v>
                </c:pt>
                <c:pt idx="158">
                  <c:v>-22</c:v>
                </c:pt>
                <c:pt idx="159">
                  <c:v>-21</c:v>
                </c:pt>
                <c:pt idx="160">
                  <c:v>-20</c:v>
                </c:pt>
                <c:pt idx="161">
                  <c:v>-19</c:v>
                </c:pt>
                <c:pt idx="162">
                  <c:v>-18</c:v>
                </c:pt>
                <c:pt idx="163">
                  <c:v>-17</c:v>
                </c:pt>
                <c:pt idx="164">
                  <c:v>-16</c:v>
                </c:pt>
                <c:pt idx="165">
                  <c:v>-15</c:v>
                </c:pt>
                <c:pt idx="166">
                  <c:v>-14</c:v>
                </c:pt>
                <c:pt idx="167">
                  <c:v>-13</c:v>
                </c:pt>
                <c:pt idx="168">
                  <c:v>-12</c:v>
                </c:pt>
                <c:pt idx="169">
                  <c:v>-11</c:v>
                </c:pt>
                <c:pt idx="170">
                  <c:v>-10</c:v>
                </c:pt>
                <c:pt idx="171">
                  <c:v>-9</c:v>
                </c:pt>
                <c:pt idx="172">
                  <c:v>-8</c:v>
                </c:pt>
                <c:pt idx="173">
                  <c:v>-7</c:v>
                </c:pt>
                <c:pt idx="174">
                  <c:v>-6</c:v>
                </c:pt>
                <c:pt idx="175">
                  <c:v>-5</c:v>
                </c:pt>
                <c:pt idx="176">
                  <c:v>-4</c:v>
                </c:pt>
                <c:pt idx="177">
                  <c:v>-3</c:v>
                </c:pt>
                <c:pt idx="178">
                  <c:v>-2</c:v>
                </c:pt>
                <c:pt idx="179">
                  <c:v>-1</c:v>
                </c:pt>
                <c:pt idx="180">
                  <c:v>0</c:v>
                </c:pt>
                <c:pt idx="181">
                  <c:v>1</c:v>
                </c:pt>
                <c:pt idx="182">
                  <c:v>2</c:v>
                </c:pt>
                <c:pt idx="183">
                  <c:v>3</c:v>
                </c:pt>
                <c:pt idx="184">
                  <c:v>4</c:v>
                </c:pt>
                <c:pt idx="185">
                  <c:v>5</c:v>
                </c:pt>
                <c:pt idx="186">
                  <c:v>6</c:v>
                </c:pt>
                <c:pt idx="187">
                  <c:v>7</c:v>
                </c:pt>
                <c:pt idx="188">
                  <c:v>8</c:v>
                </c:pt>
                <c:pt idx="189">
                  <c:v>9</c:v>
                </c:pt>
                <c:pt idx="190">
                  <c:v>10</c:v>
                </c:pt>
                <c:pt idx="191">
                  <c:v>11</c:v>
                </c:pt>
                <c:pt idx="192">
                  <c:v>12</c:v>
                </c:pt>
                <c:pt idx="193">
                  <c:v>13</c:v>
                </c:pt>
                <c:pt idx="194">
                  <c:v>14</c:v>
                </c:pt>
                <c:pt idx="195">
                  <c:v>15</c:v>
                </c:pt>
                <c:pt idx="196">
                  <c:v>16</c:v>
                </c:pt>
                <c:pt idx="197">
                  <c:v>17</c:v>
                </c:pt>
                <c:pt idx="198">
                  <c:v>18</c:v>
                </c:pt>
                <c:pt idx="199">
                  <c:v>19</c:v>
                </c:pt>
                <c:pt idx="200">
                  <c:v>20</c:v>
                </c:pt>
                <c:pt idx="201">
                  <c:v>21</c:v>
                </c:pt>
                <c:pt idx="202">
                  <c:v>22</c:v>
                </c:pt>
                <c:pt idx="203">
                  <c:v>23</c:v>
                </c:pt>
                <c:pt idx="204">
                  <c:v>24</c:v>
                </c:pt>
                <c:pt idx="205">
                  <c:v>25</c:v>
                </c:pt>
                <c:pt idx="206">
                  <c:v>26</c:v>
                </c:pt>
                <c:pt idx="207">
                  <c:v>27</c:v>
                </c:pt>
                <c:pt idx="208">
                  <c:v>28</c:v>
                </c:pt>
                <c:pt idx="209">
                  <c:v>29</c:v>
                </c:pt>
                <c:pt idx="210">
                  <c:v>30</c:v>
                </c:pt>
                <c:pt idx="211">
                  <c:v>31</c:v>
                </c:pt>
                <c:pt idx="212">
                  <c:v>32</c:v>
                </c:pt>
                <c:pt idx="213">
                  <c:v>33</c:v>
                </c:pt>
                <c:pt idx="214">
                  <c:v>34</c:v>
                </c:pt>
                <c:pt idx="215">
                  <c:v>35</c:v>
                </c:pt>
                <c:pt idx="216">
                  <c:v>36</c:v>
                </c:pt>
                <c:pt idx="217">
                  <c:v>37</c:v>
                </c:pt>
                <c:pt idx="218">
                  <c:v>38</c:v>
                </c:pt>
                <c:pt idx="219">
                  <c:v>39</c:v>
                </c:pt>
                <c:pt idx="220">
                  <c:v>40</c:v>
                </c:pt>
                <c:pt idx="221">
                  <c:v>41</c:v>
                </c:pt>
                <c:pt idx="222">
                  <c:v>42</c:v>
                </c:pt>
                <c:pt idx="223">
                  <c:v>43</c:v>
                </c:pt>
                <c:pt idx="224">
                  <c:v>44</c:v>
                </c:pt>
                <c:pt idx="225">
                  <c:v>45</c:v>
                </c:pt>
                <c:pt idx="226">
                  <c:v>46</c:v>
                </c:pt>
                <c:pt idx="227">
                  <c:v>47</c:v>
                </c:pt>
                <c:pt idx="228">
                  <c:v>48</c:v>
                </c:pt>
                <c:pt idx="229">
                  <c:v>49</c:v>
                </c:pt>
                <c:pt idx="230">
                  <c:v>50</c:v>
                </c:pt>
                <c:pt idx="231">
                  <c:v>51</c:v>
                </c:pt>
                <c:pt idx="232">
                  <c:v>52</c:v>
                </c:pt>
                <c:pt idx="233">
                  <c:v>53</c:v>
                </c:pt>
                <c:pt idx="234">
                  <c:v>54</c:v>
                </c:pt>
                <c:pt idx="235">
                  <c:v>55</c:v>
                </c:pt>
                <c:pt idx="236">
                  <c:v>56</c:v>
                </c:pt>
                <c:pt idx="237">
                  <c:v>57</c:v>
                </c:pt>
                <c:pt idx="238">
                  <c:v>58</c:v>
                </c:pt>
                <c:pt idx="239">
                  <c:v>59</c:v>
                </c:pt>
                <c:pt idx="240">
                  <c:v>60</c:v>
                </c:pt>
                <c:pt idx="241">
                  <c:v>61</c:v>
                </c:pt>
                <c:pt idx="242">
                  <c:v>62</c:v>
                </c:pt>
                <c:pt idx="243">
                  <c:v>63</c:v>
                </c:pt>
                <c:pt idx="244">
                  <c:v>64</c:v>
                </c:pt>
                <c:pt idx="245">
                  <c:v>65</c:v>
                </c:pt>
                <c:pt idx="246">
                  <c:v>66</c:v>
                </c:pt>
                <c:pt idx="247">
                  <c:v>67</c:v>
                </c:pt>
                <c:pt idx="248">
                  <c:v>68</c:v>
                </c:pt>
                <c:pt idx="249">
                  <c:v>69</c:v>
                </c:pt>
                <c:pt idx="250">
                  <c:v>70</c:v>
                </c:pt>
                <c:pt idx="251">
                  <c:v>71</c:v>
                </c:pt>
                <c:pt idx="252">
                  <c:v>72</c:v>
                </c:pt>
                <c:pt idx="253">
                  <c:v>73</c:v>
                </c:pt>
                <c:pt idx="254">
                  <c:v>74</c:v>
                </c:pt>
                <c:pt idx="255">
                  <c:v>75</c:v>
                </c:pt>
                <c:pt idx="256">
                  <c:v>76</c:v>
                </c:pt>
                <c:pt idx="257">
                  <c:v>77</c:v>
                </c:pt>
                <c:pt idx="258">
                  <c:v>78</c:v>
                </c:pt>
                <c:pt idx="259">
                  <c:v>79</c:v>
                </c:pt>
                <c:pt idx="260">
                  <c:v>80</c:v>
                </c:pt>
                <c:pt idx="261">
                  <c:v>81</c:v>
                </c:pt>
                <c:pt idx="262">
                  <c:v>82</c:v>
                </c:pt>
                <c:pt idx="263">
                  <c:v>83</c:v>
                </c:pt>
                <c:pt idx="264">
                  <c:v>84</c:v>
                </c:pt>
                <c:pt idx="265">
                  <c:v>85</c:v>
                </c:pt>
                <c:pt idx="266">
                  <c:v>86</c:v>
                </c:pt>
                <c:pt idx="267">
                  <c:v>87</c:v>
                </c:pt>
                <c:pt idx="268">
                  <c:v>88</c:v>
                </c:pt>
                <c:pt idx="269">
                  <c:v>89</c:v>
                </c:pt>
                <c:pt idx="270">
                  <c:v>90</c:v>
                </c:pt>
                <c:pt idx="271">
                  <c:v>91</c:v>
                </c:pt>
                <c:pt idx="272">
                  <c:v>92</c:v>
                </c:pt>
                <c:pt idx="273">
                  <c:v>93</c:v>
                </c:pt>
                <c:pt idx="274">
                  <c:v>94</c:v>
                </c:pt>
                <c:pt idx="275">
                  <c:v>95</c:v>
                </c:pt>
                <c:pt idx="276">
                  <c:v>96</c:v>
                </c:pt>
                <c:pt idx="277">
                  <c:v>97</c:v>
                </c:pt>
                <c:pt idx="278">
                  <c:v>98</c:v>
                </c:pt>
                <c:pt idx="279">
                  <c:v>99</c:v>
                </c:pt>
                <c:pt idx="280">
                  <c:v>100</c:v>
                </c:pt>
                <c:pt idx="281">
                  <c:v>101</c:v>
                </c:pt>
                <c:pt idx="282">
                  <c:v>102</c:v>
                </c:pt>
                <c:pt idx="283">
                  <c:v>103</c:v>
                </c:pt>
                <c:pt idx="284">
                  <c:v>104</c:v>
                </c:pt>
                <c:pt idx="285">
                  <c:v>105</c:v>
                </c:pt>
                <c:pt idx="286">
                  <c:v>106</c:v>
                </c:pt>
                <c:pt idx="287">
                  <c:v>107</c:v>
                </c:pt>
                <c:pt idx="288">
                  <c:v>108</c:v>
                </c:pt>
                <c:pt idx="289">
                  <c:v>109</c:v>
                </c:pt>
                <c:pt idx="290">
                  <c:v>110</c:v>
                </c:pt>
                <c:pt idx="291">
                  <c:v>111</c:v>
                </c:pt>
                <c:pt idx="292">
                  <c:v>112</c:v>
                </c:pt>
                <c:pt idx="293">
                  <c:v>113</c:v>
                </c:pt>
                <c:pt idx="294">
                  <c:v>114</c:v>
                </c:pt>
                <c:pt idx="295">
                  <c:v>115</c:v>
                </c:pt>
                <c:pt idx="296">
                  <c:v>116</c:v>
                </c:pt>
                <c:pt idx="297">
                  <c:v>117</c:v>
                </c:pt>
                <c:pt idx="298">
                  <c:v>118</c:v>
                </c:pt>
                <c:pt idx="299">
                  <c:v>119</c:v>
                </c:pt>
                <c:pt idx="300">
                  <c:v>120</c:v>
                </c:pt>
                <c:pt idx="301">
                  <c:v>121</c:v>
                </c:pt>
                <c:pt idx="302">
                  <c:v>122</c:v>
                </c:pt>
                <c:pt idx="303">
                  <c:v>123</c:v>
                </c:pt>
                <c:pt idx="304">
                  <c:v>124</c:v>
                </c:pt>
                <c:pt idx="305">
                  <c:v>125</c:v>
                </c:pt>
                <c:pt idx="306">
                  <c:v>126</c:v>
                </c:pt>
                <c:pt idx="307">
                  <c:v>127</c:v>
                </c:pt>
                <c:pt idx="308">
                  <c:v>128</c:v>
                </c:pt>
                <c:pt idx="309">
                  <c:v>129</c:v>
                </c:pt>
                <c:pt idx="310">
                  <c:v>130</c:v>
                </c:pt>
                <c:pt idx="311">
                  <c:v>131</c:v>
                </c:pt>
                <c:pt idx="312">
                  <c:v>132</c:v>
                </c:pt>
                <c:pt idx="313">
                  <c:v>133</c:v>
                </c:pt>
                <c:pt idx="314">
                  <c:v>134</c:v>
                </c:pt>
                <c:pt idx="315">
                  <c:v>135</c:v>
                </c:pt>
                <c:pt idx="316">
                  <c:v>136</c:v>
                </c:pt>
                <c:pt idx="317">
                  <c:v>137</c:v>
                </c:pt>
                <c:pt idx="318">
                  <c:v>138</c:v>
                </c:pt>
                <c:pt idx="319">
                  <c:v>139</c:v>
                </c:pt>
                <c:pt idx="320">
                  <c:v>140</c:v>
                </c:pt>
                <c:pt idx="321">
                  <c:v>141</c:v>
                </c:pt>
                <c:pt idx="322">
                  <c:v>142</c:v>
                </c:pt>
                <c:pt idx="323">
                  <c:v>143</c:v>
                </c:pt>
                <c:pt idx="324">
                  <c:v>144</c:v>
                </c:pt>
                <c:pt idx="325">
                  <c:v>145</c:v>
                </c:pt>
                <c:pt idx="326">
                  <c:v>146</c:v>
                </c:pt>
                <c:pt idx="327">
                  <c:v>147</c:v>
                </c:pt>
                <c:pt idx="328">
                  <c:v>148</c:v>
                </c:pt>
                <c:pt idx="329">
                  <c:v>149</c:v>
                </c:pt>
                <c:pt idx="330">
                  <c:v>150</c:v>
                </c:pt>
                <c:pt idx="331">
                  <c:v>151</c:v>
                </c:pt>
                <c:pt idx="332">
                  <c:v>152</c:v>
                </c:pt>
                <c:pt idx="333">
                  <c:v>153</c:v>
                </c:pt>
                <c:pt idx="334">
                  <c:v>154</c:v>
                </c:pt>
                <c:pt idx="335">
                  <c:v>155</c:v>
                </c:pt>
                <c:pt idx="336">
                  <c:v>156</c:v>
                </c:pt>
                <c:pt idx="337">
                  <c:v>157</c:v>
                </c:pt>
                <c:pt idx="338">
                  <c:v>158</c:v>
                </c:pt>
                <c:pt idx="339">
                  <c:v>159</c:v>
                </c:pt>
                <c:pt idx="340">
                  <c:v>160</c:v>
                </c:pt>
                <c:pt idx="341">
                  <c:v>161</c:v>
                </c:pt>
                <c:pt idx="342">
                  <c:v>162</c:v>
                </c:pt>
                <c:pt idx="343">
                  <c:v>163</c:v>
                </c:pt>
                <c:pt idx="344">
                  <c:v>164</c:v>
                </c:pt>
                <c:pt idx="345">
                  <c:v>165</c:v>
                </c:pt>
                <c:pt idx="346">
                  <c:v>166</c:v>
                </c:pt>
                <c:pt idx="347">
                  <c:v>167</c:v>
                </c:pt>
                <c:pt idx="348">
                  <c:v>168</c:v>
                </c:pt>
                <c:pt idx="349">
                  <c:v>169</c:v>
                </c:pt>
                <c:pt idx="350">
                  <c:v>170</c:v>
                </c:pt>
                <c:pt idx="351">
                  <c:v>171</c:v>
                </c:pt>
                <c:pt idx="352">
                  <c:v>172</c:v>
                </c:pt>
                <c:pt idx="353">
                  <c:v>173</c:v>
                </c:pt>
                <c:pt idx="354">
                  <c:v>174</c:v>
                </c:pt>
                <c:pt idx="355">
                  <c:v>175</c:v>
                </c:pt>
                <c:pt idx="356">
                  <c:v>176</c:v>
                </c:pt>
                <c:pt idx="357">
                  <c:v>177</c:v>
                </c:pt>
                <c:pt idx="358">
                  <c:v>178</c:v>
                </c:pt>
                <c:pt idx="359">
                  <c:v>179</c:v>
                </c:pt>
                <c:pt idx="360">
                  <c:v>180</c:v>
                </c:pt>
              </c:numCache>
            </c:numRef>
          </c:cat>
          <c:val>
            <c:numRef>
              <c:f>'Valve Acc'!$I$3:$I$363</c:f>
              <c:numCache>
                <c:formatCode>General</c:formatCode>
                <c:ptCount val="361"/>
                <c:pt idx="0">
                  <c:v>0</c:v>
                </c:pt>
                <c:pt idx="1">
                  <c:v>-250</c:v>
                </c:pt>
                <c:pt idx="2">
                  <c:v>-5.0000000000000044</c:v>
                </c:pt>
                <c:pt idx="3">
                  <c:v>-10.000000000000009</c:v>
                </c:pt>
                <c:pt idx="4">
                  <c:v>-9.0000000000000071</c:v>
                </c:pt>
                <c:pt idx="5">
                  <c:v>-8.0000000000000071</c:v>
                </c:pt>
                <c:pt idx="6">
                  <c:v>-5.0000000000000044</c:v>
                </c:pt>
                <c:pt idx="7">
                  <c:v>-2.0000000000000018</c:v>
                </c:pt>
                <c:pt idx="8">
                  <c:v>-2.0000000000000018</c:v>
                </c:pt>
                <c:pt idx="9">
                  <c:v>-2.0000000000000018</c:v>
                </c:pt>
                <c:pt idx="10">
                  <c:v>-5.0000000000000044</c:v>
                </c:pt>
                <c:pt idx="11">
                  <c:v>-8.0000000000000071</c:v>
                </c:pt>
                <c:pt idx="12">
                  <c:v>-7.999999999999952</c:v>
                </c:pt>
                <c:pt idx="13">
                  <c:v>-7.999999999999952</c:v>
                </c:pt>
                <c:pt idx="14">
                  <c:v>-5.0000000000000044</c:v>
                </c:pt>
                <c:pt idx="15">
                  <c:v>-2.0000000000000018</c:v>
                </c:pt>
                <c:pt idx="16">
                  <c:v>-5.0000000000000044</c:v>
                </c:pt>
                <c:pt idx="17">
                  <c:v>-8.0000000000000071</c:v>
                </c:pt>
                <c:pt idx="18">
                  <c:v>-6.0000000000000053</c:v>
                </c:pt>
                <c:pt idx="19">
                  <c:v>-4.0000000000000036</c:v>
                </c:pt>
                <c:pt idx="20">
                  <c:v>-5.0000000000000044</c:v>
                </c:pt>
                <c:pt idx="21">
                  <c:v>-6.0000000000000053</c:v>
                </c:pt>
                <c:pt idx="22">
                  <c:v>-4.0000000000000036</c:v>
                </c:pt>
                <c:pt idx="23">
                  <c:v>-2.0000000000000018</c:v>
                </c:pt>
                <c:pt idx="24">
                  <c:v>-3.0000000000000027</c:v>
                </c:pt>
                <c:pt idx="25">
                  <c:v>-4.0000000000000036</c:v>
                </c:pt>
                <c:pt idx="26">
                  <c:v>-9.0000000000000071</c:v>
                </c:pt>
                <c:pt idx="27">
                  <c:v>-14.000000000000012</c:v>
                </c:pt>
                <c:pt idx="28">
                  <c:v>-8.0000000000000071</c:v>
                </c:pt>
                <c:pt idx="29">
                  <c:v>-2.0000000000000018</c:v>
                </c:pt>
                <c:pt idx="30">
                  <c:v>-5.0000000000000044</c:v>
                </c:pt>
                <c:pt idx="31">
                  <c:v>-8.0000000000000071</c:v>
                </c:pt>
                <c:pt idx="32">
                  <c:v>-8.0000000000000071</c:v>
                </c:pt>
                <c:pt idx="33">
                  <c:v>-7.999999999999952</c:v>
                </c:pt>
                <c:pt idx="34">
                  <c:v>-5.9999999999999503</c:v>
                </c:pt>
                <c:pt idx="35">
                  <c:v>-4.0000000000000036</c:v>
                </c:pt>
                <c:pt idx="36">
                  <c:v>-2.0000000000000018</c:v>
                </c:pt>
                <c:pt idx="37">
                  <c:v>0</c:v>
                </c:pt>
                <c:pt idx="38">
                  <c:v>-2.0000000000000018</c:v>
                </c:pt>
                <c:pt idx="39">
                  <c:v>-4.0000000000000036</c:v>
                </c:pt>
                <c:pt idx="40">
                  <c:v>-4.0000000000000036</c:v>
                </c:pt>
                <c:pt idx="41">
                  <c:v>-4.0000000000000036</c:v>
                </c:pt>
                <c:pt idx="42">
                  <c:v>-6.0000000000000053</c:v>
                </c:pt>
                <c:pt idx="43">
                  <c:v>-8.0000000000000071</c:v>
                </c:pt>
                <c:pt idx="44">
                  <c:v>-6.0000000000000053</c:v>
                </c:pt>
                <c:pt idx="45">
                  <c:v>-4.0000000000000036</c:v>
                </c:pt>
                <c:pt idx="46">
                  <c:v>-2.0000000000000018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-5.0000000000000044</c:v>
                </c:pt>
                <c:pt idx="51">
                  <c:v>-10.000000000000009</c:v>
                </c:pt>
                <c:pt idx="52">
                  <c:v>-8.0000000000000071</c:v>
                </c:pt>
                <c:pt idx="53">
                  <c:v>-6.0000000000000053</c:v>
                </c:pt>
                <c:pt idx="54">
                  <c:v>-5.0000000000000044</c:v>
                </c:pt>
                <c:pt idx="55">
                  <c:v>-4.0000000000000036</c:v>
                </c:pt>
                <c:pt idx="56">
                  <c:v>-652</c:v>
                </c:pt>
                <c:pt idx="57">
                  <c:v>-1299.9999999999998</c:v>
                </c:pt>
                <c:pt idx="58">
                  <c:v>-4.9999999999998934</c:v>
                </c:pt>
                <c:pt idx="59">
                  <c:v>1290</c:v>
                </c:pt>
                <c:pt idx="60">
                  <c:v>640.99999999999989</c:v>
                </c:pt>
                <c:pt idx="61">
                  <c:v>-7.999999999999952</c:v>
                </c:pt>
                <c:pt idx="62">
                  <c:v>-3.999999999999948</c:v>
                </c:pt>
                <c:pt idx="63">
                  <c:v>0</c:v>
                </c:pt>
                <c:pt idx="64">
                  <c:v>-1.0000000000000009</c:v>
                </c:pt>
                <c:pt idx="65">
                  <c:v>-2.0000000000000018</c:v>
                </c:pt>
                <c:pt idx="66">
                  <c:v>-1.0000000000000009</c:v>
                </c:pt>
                <c:pt idx="67">
                  <c:v>0</c:v>
                </c:pt>
                <c:pt idx="68">
                  <c:v>-2.0000000000000018</c:v>
                </c:pt>
                <c:pt idx="69">
                  <c:v>-4.0000000000000036</c:v>
                </c:pt>
                <c:pt idx="70">
                  <c:v>-2.0000000000000018</c:v>
                </c:pt>
                <c:pt idx="71">
                  <c:v>0</c:v>
                </c:pt>
                <c:pt idx="72">
                  <c:v>-2.0000000000000018</c:v>
                </c:pt>
                <c:pt idx="73">
                  <c:v>-4.0000000000000036</c:v>
                </c:pt>
                <c:pt idx="74">
                  <c:v>-4.0000000000000036</c:v>
                </c:pt>
                <c:pt idx="75">
                  <c:v>-4.0000000000000036</c:v>
                </c:pt>
                <c:pt idx="76">
                  <c:v>-5.0000000000000044</c:v>
                </c:pt>
                <c:pt idx="77">
                  <c:v>-6.0000000000000053</c:v>
                </c:pt>
                <c:pt idx="78">
                  <c:v>-4.0000000000000036</c:v>
                </c:pt>
                <c:pt idx="79">
                  <c:v>-2.0000000000000018</c:v>
                </c:pt>
                <c:pt idx="80">
                  <c:v>-1.0000000000000009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2.0000000000000018</c:v>
                </c:pt>
                <c:pt idx="109">
                  <c:v>4.0000000000000036</c:v>
                </c:pt>
                <c:pt idx="110">
                  <c:v>2.0000000000000018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-1.0000000000000009</c:v>
                </c:pt>
                <c:pt idx="115">
                  <c:v>-2.0000000000000018</c:v>
                </c:pt>
                <c:pt idx="116">
                  <c:v>-22.000000000000021</c:v>
                </c:pt>
                <c:pt idx="117">
                  <c:v>-41.999999999999979</c:v>
                </c:pt>
                <c:pt idx="118">
                  <c:v>-30.999999999999972</c:v>
                </c:pt>
                <c:pt idx="119">
                  <c:v>-20.000000000000018</c:v>
                </c:pt>
                <c:pt idx="120">
                  <c:v>-40.000000000000036</c:v>
                </c:pt>
                <c:pt idx="121">
                  <c:v>-60.000000000000057</c:v>
                </c:pt>
                <c:pt idx="122">
                  <c:v>-58.999999999999943</c:v>
                </c:pt>
                <c:pt idx="123">
                  <c:v>-57.999999999999943</c:v>
                </c:pt>
                <c:pt idx="124">
                  <c:v>-61.000000000000057</c:v>
                </c:pt>
                <c:pt idx="125">
                  <c:v>-64.000000000000057</c:v>
                </c:pt>
                <c:pt idx="126">
                  <c:v>-68.999999999999943</c:v>
                </c:pt>
                <c:pt idx="127">
                  <c:v>-73.999999999999957</c:v>
                </c:pt>
                <c:pt idx="128">
                  <c:v>-67.000000000000057</c:v>
                </c:pt>
                <c:pt idx="129">
                  <c:v>-60.000000000000057</c:v>
                </c:pt>
                <c:pt idx="130">
                  <c:v>-61.999999999999943</c:v>
                </c:pt>
                <c:pt idx="131">
                  <c:v>-63.999999999999943</c:v>
                </c:pt>
                <c:pt idx="132">
                  <c:v>-64.000000000000057</c:v>
                </c:pt>
                <c:pt idx="133">
                  <c:v>-64.000000000000057</c:v>
                </c:pt>
                <c:pt idx="134">
                  <c:v>-64.999999999999943</c:v>
                </c:pt>
                <c:pt idx="135">
                  <c:v>-65.999999999999943</c:v>
                </c:pt>
                <c:pt idx="136">
                  <c:v>-67.999999999999943</c:v>
                </c:pt>
                <c:pt idx="137">
                  <c:v>-70.000000000000057</c:v>
                </c:pt>
                <c:pt idx="138">
                  <c:v>-70.000000000000057</c:v>
                </c:pt>
                <c:pt idx="139">
                  <c:v>-69.999999999999844</c:v>
                </c:pt>
                <c:pt idx="140">
                  <c:v>-70.000000000000057</c:v>
                </c:pt>
                <c:pt idx="141">
                  <c:v>-70.000000000000057</c:v>
                </c:pt>
                <c:pt idx="142">
                  <c:v>-74.999999999999957</c:v>
                </c:pt>
                <c:pt idx="143">
                  <c:v>-80.000000000000071</c:v>
                </c:pt>
                <c:pt idx="144">
                  <c:v>-92.000000000000085</c:v>
                </c:pt>
                <c:pt idx="145">
                  <c:v>-103.99999999999987</c:v>
                </c:pt>
                <c:pt idx="146">
                  <c:v>-119.99999999999989</c:v>
                </c:pt>
                <c:pt idx="147">
                  <c:v>-136.00000000000011</c:v>
                </c:pt>
                <c:pt idx="148">
                  <c:v>-153.00000000000003</c:v>
                </c:pt>
                <c:pt idx="149">
                  <c:v>-169.99999999999994</c:v>
                </c:pt>
                <c:pt idx="150">
                  <c:v>-185.00000000000006</c:v>
                </c:pt>
                <c:pt idx="151">
                  <c:v>-199.99999999999994</c:v>
                </c:pt>
                <c:pt idx="152">
                  <c:v>-224.99999999999986</c:v>
                </c:pt>
                <c:pt idx="153">
                  <c:v>-250</c:v>
                </c:pt>
                <c:pt idx="154">
                  <c:v>-270</c:v>
                </c:pt>
                <c:pt idx="155">
                  <c:v>-290.00000000000006</c:v>
                </c:pt>
                <c:pt idx="156">
                  <c:v>-320.00000000000028</c:v>
                </c:pt>
                <c:pt idx="157">
                  <c:v>-350.00000000000011</c:v>
                </c:pt>
                <c:pt idx="158">
                  <c:v>-384.99999999999977</c:v>
                </c:pt>
                <c:pt idx="159">
                  <c:v>-419.99999999999994</c:v>
                </c:pt>
                <c:pt idx="160">
                  <c:v>-419.99999999999994</c:v>
                </c:pt>
                <c:pt idx="161">
                  <c:v>-419.99999999999994</c:v>
                </c:pt>
                <c:pt idx="162">
                  <c:v>-447.99999999999994</c:v>
                </c:pt>
                <c:pt idx="163">
                  <c:v>-476</c:v>
                </c:pt>
                <c:pt idx="164">
                  <c:v>-510.00000000000023</c:v>
                </c:pt>
                <c:pt idx="165">
                  <c:v>-544.00000000000045</c:v>
                </c:pt>
                <c:pt idx="166">
                  <c:v>-572.00000000000011</c:v>
                </c:pt>
                <c:pt idx="167">
                  <c:v>-599.99999999999966</c:v>
                </c:pt>
                <c:pt idx="168">
                  <c:v>-629.99999999999989</c:v>
                </c:pt>
                <c:pt idx="169">
                  <c:v>-660.00000000000011</c:v>
                </c:pt>
                <c:pt idx="170">
                  <c:v>-689.99999999999955</c:v>
                </c:pt>
                <c:pt idx="171">
                  <c:v>-719.99999999999977</c:v>
                </c:pt>
                <c:pt idx="172">
                  <c:v>-750</c:v>
                </c:pt>
                <c:pt idx="173">
                  <c:v>-780.00000000000023</c:v>
                </c:pt>
                <c:pt idx="174">
                  <c:v>-812.00000000000023</c:v>
                </c:pt>
                <c:pt idx="175">
                  <c:v>-843.99999999999943</c:v>
                </c:pt>
                <c:pt idx="176">
                  <c:v>-924.99999999999977</c:v>
                </c:pt>
                <c:pt idx="177">
                  <c:v>-1006.0000000000002</c:v>
                </c:pt>
                <c:pt idx="178">
                  <c:v>-973.0000000000008</c:v>
                </c:pt>
                <c:pt idx="179">
                  <c:v>-939.99999999999955</c:v>
                </c:pt>
                <c:pt idx="180">
                  <c:v>-1046.9999999999989</c:v>
                </c:pt>
                <c:pt idx="181">
                  <c:v>-1154</c:v>
                </c:pt>
                <c:pt idx="182">
                  <c:v>-1155.0000000000011</c:v>
                </c:pt>
                <c:pt idx="183">
                  <c:v>-1156.0000000000007</c:v>
                </c:pt>
                <c:pt idx="184">
                  <c:v>-1160.0000000000002</c:v>
                </c:pt>
                <c:pt idx="185">
                  <c:v>-1163.9999999999998</c:v>
                </c:pt>
                <c:pt idx="186">
                  <c:v>-1219.9999999999989</c:v>
                </c:pt>
                <c:pt idx="187">
                  <c:v>-1275.9999999999998</c:v>
                </c:pt>
                <c:pt idx="188">
                  <c:v>-1253</c:v>
                </c:pt>
                <c:pt idx="189">
                  <c:v>-1230.0000000000005</c:v>
                </c:pt>
                <c:pt idx="190">
                  <c:v>-1174.9999999999989</c:v>
                </c:pt>
                <c:pt idx="191">
                  <c:v>-1120.0000000000009</c:v>
                </c:pt>
                <c:pt idx="192">
                  <c:v>-935.00000000000227</c:v>
                </c:pt>
                <c:pt idx="193">
                  <c:v>-750</c:v>
                </c:pt>
                <c:pt idx="194">
                  <c:v>-550.00000000000068</c:v>
                </c:pt>
                <c:pt idx="195">
                  <c:v>-349.99999999999784</c:v>
                </c:pt>
                <c:pt idx="196">
                  <c:v>-149.99999999999858</c:v>
                </c:pt>
                <c:pt idx="197">
                  <c:v>49.999999999997158</c:v>
                </c:pt>
                <c:pt idx="198">
                  <c:v>199.99999999999929</c:v>
                </c:pt>
                <c:pt idx="199">
                  <c:v>350.00000000000142</c:v>
                </c:pt>
                <c:pt idx="200">
                  <c:v>532</c:v>
                </c:pt>
                <c:pt idx="201">
                  <c:v>713.99999999999864</c:v>
                </c:pt>
                <c:pt idx="202">
                  <c:v>882.99999999999909</c:v>
                </c:pt>
                <c:pt idx="203">
                  <c:v>1051.9999999999995</c:v>
                </c:pt>
                <c:pt idx="204">
                  <c:v>1129.0000000000014</c:v>
                </c:pt>
                <c:pt idx="205">
                  <c:v>1206.0000000000014</c:v>
                </c:pt>
                <c:pt idx="206">
                  <c:v>1211.9999999999998</c:v>
                </c:pt>
                <c:pt idx="207">
                  <c:v>1218</c:v>
                </c:pt>
                <c:pt idx="208">
                  <c:v>1179.0000000000002</c:v>
                </c:pt>
                <c:pt idx="209">
                  <c:v>1140.0000000000005</c:v>
                </c:pt>
                <c:pt idx="210">
                  <c:v>1140.0000000000005</c:v>
                </c:pt>
                <c:pt idx="211">
                  <c:v>1140.0000000000005</c:v>
                </c:pt>
                <c:pt idx="212">
                  <c:v>1109.9999999999995</c:v>
                </c:pt>
                <c:pt idx="213">
                  <c:v>1080</c:v>
                </c:pt>
                <c:pt idx="214">
                  <c:v>1040.0000000000009</c:v>
                </c:pt>
                <c:pt idx="215">
                  <c:v>1000</c:v>
                </c:pt>
                <c:pt idx="216">
                  <c:v>957.99999999999841</c:v>
                </c:pt>
                <c:pt idx="217">
                  <c:v>915.99999999999864</c:v>
                </c:pt>
                <c:pt idx="218">
                  <c:v>905.00000000000114</c:v>
                </c:pt>
                <c:pt idx="219">
                  <c:v>894.00000000000102</c:v>
                </c:pt>
                <c:pt idx="220">
                  <c:v>841.99999999999966</c:v>
                </c:pt>
                <c:pt idx="221">
                  <c:v>790</c:v>
                </c:pt>
                <c:pt idx="222">
                  <c:v>775.00000000000034</c:v>
                </c:pt>
                <c:pt idx="223">
                  <c:v>759.99999999999977</c:v>
                </c:pt>
                <c:pt idx="224">
                  <c:v>729.99999999999955</c:v>
                </c:pt>
                <c:pt idx="225">
                  <c:v>700.00000000000023</c:v>
                </c:pt>
                <c:pt idx="226">
                  <c:v>650.00000000000034</c:v>
                </c:pt>
                <c:pt idx="227">
                  <c:v>599.99999999999966</c:v>
                </c:pt>
                <c:pt idx="228">
                  <c:v>580.00000000000011</c:v>
                </c:pt>
                <c:pt idx="229">
                  <c:v>559.99999999999966</c:v>
                </c:pt>
                <c:pt idx="230">
                  <c:v>539.99999999999955</c:v>
                </c:pt>
                <c:pt idx="231">
                  <c:v>520.00000000000045</c:v>
                </c:pt>
                <c:pt idx="232">
                  <c:v>500</c:v>
                </c:pt>
                <c:pt idx="233">
                  <c:v>480</c:v>
                </c:pt>
                <c:pt idx="234">
                  <c:v>460.0000000000004</c:v>
                </c:pt>
                <c:pt idx="235">
                  <c:v>439.99999999999994</c:v>
                </c:pt>
                <c:pt idx="236">
                  <c:v>419.99999999999994</c:v>
                </c:pt>
                <c:pt idx="237">
                  <c:v>399.99999999999989</c:v>
                </c:pt>
                <c:pt idx="238">
                  <c:v>319.99999999999983</c:v>
                </c:pt>
                <c:pt idx="239">
                  <c:v>240.00000000000023</c:v>
                </c:pt>
                <c:pt idx="240">
                  <c:v>314.99999999999994</c:v>
                </c:pt>
                <c:pt idx="241">
                  <c:v>389.99999999999989</c:v>
                </c:pt>
                <c:pt idx="242">
                  <c:v>328.00000000000006</c:v>
                </c:pt>
                <c:pt idx="243">
                  <c:v>266</c:v>
                </c:pt>
                <c:pt idx="244">
                  <c:v>235.00000000000009</c:v>
                </c:pt>
                <c:pt idx="245">
                  <c:v>203.99999999999997</c:v>
                </c:pt>
                <c:pt idx="246">
                  <c:v>201.99999999999994</c:v>
                </c:pt>
                <c:pt idx="247">
                  <c:v>199.99999999999994</c:v>
                </c:pt>
                <c:pt idx="248">
                  <c:v>167.99999999999991</c:v>
                </c:pt>
                <c:pt idx="249">
                  <c:v>136.00000000000011</c:v>
                </c:pt>
                <c:pt idx="250">
                  <c:v>120</c:v>
                </c:pt>
                <c:pt idx="251">
                  <c:v>103.99999999999999</c:v>
                </c:pt>
                <c:pt idx="252">
                  <c:v>91.999999999999972</c:v>
                </c:pt>
                <c:pt idx="253">
                  <c:v>79.999999999999957</c:v>
                </c:pt>
                <c:pt idx="254">
                  <c:v>75.000000000000071</c:v>
                </c:pt>
                <c:pt idx="255">
                  <c:v>70.000000000000057</c:v>
                </c:pt>
                <c:pt idx="256">
                  <c:v>69.999999999999957</c:v>
                </c:pt>
                <c:pt idx="257">
                  <c:v>69.999999999999957</c:v>
                </c:pt>
                <c:pt idx="258">
                  <c:v>75.000000000000071</c:v>
                </c:pt>
                <c:pt idx="259">
                  <c:v>79.999999999999957</c:v>
                </c:pt>
                <c:pt idx="260">
                  <c:v>69.999999999999957</c:v>
                </c:pt>
                <c:pt idx="261">
                  <c:v>60.000000000000057</c:v>
                </c:pt>
                <c:pt idx="262">
                  <c:v>70</c:v>
                </c:pt>
                <c:pt idx="263">
                  <c:v>80.000000000000014</c:v>
                </c:pt>
                <c:pt idx="264">
                  <c:v>70</c:v>
                </c:pt>
                <c:pt idx="265">
                  <c:v>60</c:v>
                </c:pt>
                <c:pt idx="266">
                  <c:v>68</c:v>
                </c:pt>
                <c:pt idx="267">
                  <c:v>75.999999999999957</c:v>
                </c:pt>
                <c:pt idx="268">
                  <c:v>250</c:v>
                </c:pt>
                <c:pt idx="269">
                  <c:v>424.00000000000006</c:v>
                </c:pt>
                <c:pt idx="270">
                  <c:v>62</c:v>
                </c:pt>
                <c:pt idx="271">
                  <c:v>-300</c:v>
                </c:pt>
                <c:pt idx="272">
                  <c:v>-132</c:v>
                </c:pt>
                <c:pt idx="273">
                  <c:v>35.999999999999993</c:v>
                </c:pt>
                <c:pt idx="274">
                  <c:v>-130</c:v>
                </c:pt>
                <c:pt idx="275">
                  <c:v>-296</c:v>
                </c:pt>
                <c:pt idx="276">
                  <c:v>17.000000000000014</c:v>
                </c:pt>
                <c:pt idx="277">
                  <c:v>329.99999999999994</c:v>
                </c:pt>
                <c:pt idx="278">
                  <c:v>164.99999999999997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-5.0000000000000044</c:v>
                </c:pt>
                <c:pt idx="291">
                  <c:v>-9.9999999999999947</c:v>
                </c:pt>
                <c:pt idx="292">
                  <c:v>-4.9999999999999902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-5.0000000000000044</c:v>
                </c:pt>
                <c:pt idx="301">
                  <c:v>-10.000000000000009</c:v>
                </c:pt>
                <c:pt idx="302">
                  <c:v>-5.0000000000000044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-4.9999999999999902</c:v>
                </c:pt>
                <c:pt idx="307">
                  <c:v>-9.9999999999999947</c:v>
                </c:pt>
                <c:pt idx="308">
                  <c:v>-5.0000000000000044</c:v>
                </c:pt>
                <c:pt idx="309">
                  <c:v>0</c:v>
                </c:pt>
                <c:pt idx="310">
                  <c:v>-5.0000000000000044</c:v>
                </c:pt>
                <c:pt idx="311">
                  <c:v>-9.9999999999999947</c:v>
                </c:pt>
                <c:pt idx="312">
                  <c:v>-4.9999999999999902</c:v>
                </c:pt>
                <c:pt idx="313">
                  <c:v>0</c:v>
                </c:pt>
                <c:pt idx="314">
                  <c:v>-5.0000000000000044</c:v>
                </c:pt>
                <c:pt idx="315">
                  <c:v>-10.000000000000009</c:v>
                </c:pt>
                <c:pt idx="316">
                  <c:v>-5.0000000000000044</c:v>
                </c:pt>
                <c:pt idx="317">
                  <c:v>0</c:v>
                </c:pt>
                <c:pt idx="318">
                  <c:v>-5.0000000000000044</c:v>
                </c:pt>
                <c:pt idx="319">
                  <c:v>-10.000000000000009</c:v>
                </c:pt>
                <c:pt idx="320">
                  <c:v>-5.0000000000000044</c:v>
                </c:pt>
                <c:pt idx="321">
                  <c:v>0</c:v>
                </c:pt>
                <c:pt idx="322">
                  <c:v>-4.9999999999999769</c:v>
                </c:pt>
                <c:pt idx="323">
                  <c:v>-9.9999999999999805</c:v>
                </c:pt>
                <c:pt idx="324">
                  <c:v>-5.0000000000000044</c:v>
                </c:pt>
                <c:pt idx="325">
                  <c:v>0</c:v>
                </c:pt>
                <c:pt idx="326">
                  <c:v>-5.0000000000000044</c:v>
                </c:pt>
                <c:pt idx="327">
                  <c:v>-10.000000000000009</c:v>
                </c:pt>
                <c:pt idx="328">
                  <c:v>-5.0000000000000044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-5.0000000000000044</c:v>
                </c:pt>
                <c:pt idx="333">
                  <c:v>-10.000000000000009</c:v>
                </c:pt>
                <c:pt idx="334">
                  <c:v>-9.9999999999999805</c:v>
                </c:pt>
                <c:pt idx="335">
                  <c:v>-9.9999999999999805</c:v>
                </c:pt>
                <c:pt idx="336">
                  <c:v>-5.0000000000000044</c:v>
                </c:pt>
                <c:pt idx="337">
                  <c:v>0</c:v>
                </c:pt>
                <c:pt idx="338">
                  <c:v>-5.0000000000000044</c:v>
                </c:pt>
                <c:pt idx="339">
                  <c:v>-10.000000000000009</c:v>
                </c:pt>
                <c:pt idx="340">
                  <c:v>-10.000000000000009</c:v>
                </c:pt>
                <c:pt idx="341">
                  <c:v>-10.000000000000009</c:v>
                </c:pt>
                <c:pt idx="342">
                  <c:v>-5.0000000000000044</c:v>
                </c:pt>
                <c:pt idx="343">
                  <c:v>0</c:v>
                </c:pt>
                <c:pt idx="344">
                  <c:v>-4.9999999999999769</c:v>
                </c:pt>
                <c:pt idx="345">
                  <c:v>-9.9999999999999805</c:v>
                </c:pt>
                <c:pt idx="346">
                  <c:v>-10.000000000000009</c:v>
                </c:pt>
                <c:pt idx="347">
                  <c:v>-10.000000000000009</c:v>
                </c:pt>
                <c:pt idx="348">
                  <c:v>-5.0000000000000044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-5.0000000000000044</c:v>
                </c:pt>
                <c:pt idx="353">
                  <c:v>-10.000000000000009</c:v>
                </c:pt>
                <c:pt idx="354">
                  <c:v>-5.0000000000000044</c:v>
                </c:pt>
                <c:pt idx="355">
                  <c:v>0</c:v>
                </c:pt>
                <c:pt idx="356">
                  <c:v>-4.9999999999999769</c:v>
                </c:pt>
                <c:pt idx="357">
                  <c:v>-9.9999999999999805</c:v>
                </c:pt>
                <c:pt idx="358">
                  <c:v>-10.000000000000009</c:v>
                </c:pt>
                <c:pt idx="359">
                  <c:v>-5.0000000000000044</c:v>
                </c:pt>
                <c:pt idx="360">
                  <c:v>245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7B6-46B6-BAB3-33091FB1D263}"/>
            </c:ext>
          </c:extLst>
        </c:ser>
        <c:ser>
          <c:idx val="1"/>
          <c:order val="1"/>
          <c:tx>
            <c:v>In4000</c:v>
          </c:tx>
          <c:spPr>
            <a:ln w="22225" cap="rnd" cmpd="sng" algn="ctr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'Valve Acc'!$S$2:$S$362</c:f>
              <c:numCache>
                <c:formatCode>General</c:formatCode>
                <c:ptCount val="361"/>
                <c:pt idx="0">
                  <c:v>-180</c:v>
                </c:pt>
                <c:pt idx="1">
                  <c:v>-179</c:v>
                </c:pt>
                <c:pt idx="2">
                  <c:v>-178</c:v>
                </c:pt>
                <c:pt idx="3">
                  <c:v>-177</c:v>
                </c:pt>
                <c:pt idx="4">
                  <c:v>-176</c:v>
                </c:pt>
                <c:pt idx="5">
                  <c:v>-175</c:v>
                </c:pt>
                <c:pt idx="6">
                  <c:v>-174</c:v>
                </c:pt>
                <c:pt idx="7">
                  <c:v>-173</c:v>
                </c:pt>
                <c:pt idx="8">
                  <c:v>-172</c:v>
                </c:pt>
                <c:pt idx="9">
                  <c:v>-171</c:v>
                </c:pt>
                <c:pt idx="10">
                  <c:v>-170</c:v>
                </c:pt>
                <c:pt idx="11">
                  <c:v>-169</c:v>
                </c:pt>
                <c:pt idx="12">
                  <c:v>-168</c:v>
                </c:pt>
                <c:pt idx="13">
                  <c:v>-167</c:v>
                </c:pt>
                <c:pt idx="14">
                  <c:v>-166</c:v>
                </c:pt>
                <c:pt idx="15">
                  <c:v>-165</c:v>
                </c:pt>
                <c:pt idx="16">
                  <c:v>-164</c:v>
                </c:pt>
                <c:pt idx="17">
                  <c:v>-163</c:v>
                </c:pt>
                <c:pt idx="18">
                  <c:v>-162</c:v>
                </c:pt>
                <c:pt idx="19">
                  <c:v>-161</c:v>
                </c:pt>
                <c:pt idx="20">
                  <c:v>-160</c:v>
                </c:pt>
                <c:pt idx="21">
                  <c:v>-159</c:v>
                </c:pt>
                <c:pt idx="22">
                  <c:v>-158</c:v>
                </c:pt>
                <c:pt idx="23">
                  <c:v>-157</c:v>
                </c:pt>
                <c:pt idx="24">
                  <c:v>-156</c:v>
                </c:pt>
                <c:pt idx="25">
                  <c:v>-155</c:v>
                </c:pt>
                <c:pt idx="26">
                  <c:v>-154</c:v>
                </c:pt>
                <c:pt idx="27">
                  <c:v>-153</c:v>
                </c:pt>
                <c:pt idx="28">
                  <c:v>-152</c:v>
                </c:pt>
                <c:pt idx="29">
                  <c:v>-151</c:v>
                </c:pt>
                <c:pt idx="30">
                  <c:v>-150</c:v>
                </c:pt>
                <c:pt idx="31">
                  <c:v>-149</c:v>
                </c:pt>
                <c:pt idx="32">
                  <c:v>-148</c:v>
                </c:pt>
                <c:pt idx="33">
                  <c:v>-147</c:v>
                </c:pt>
                <c:pt idx="34">
                  <c:v>-146</c:v>
                </c:pt>
                <c:pt idx="35">
                  <c:v>-145</c:v>
                </c:pt>
                <c:pt idx="36">
                  <c:v>-144</c:v>
                </c:pt>
                <c:pt idx="37">
                  <c:v>-143</c:v>
                </c:pt>
                <c:pt idx="38">
                  <c:v>-142</c:v>
                </c:pt>
                <c:pt idx="39">
                  <c:v>-141</c:v>
                </c:pt>
                <c:pt idx="40">
                  <c:v>-140</c:v>
                </c:pt>
                <c:pt idx="41">
                  <c:v>-139</c:v>
                </c:pt>
                <c:pt idx="42">
                  <c:v>-138</c:v>
                </c:pt>
                <c:pt idx="43">
                  <c:v>-137</c:v>
                </c:pt>
                <c:pt idx="44">
                  <c:v>-136</c:v>
                </c:pt>
                <c:pt idx="45">
                  <c:v>-135</c:v>
                </c:pt>
                <c:pt idx="46">
                  <c:v>-134</c:v>
                </c:pt>
                <c:pt idx="47">
                  <c:v>-133</c:v>
                </c:pt>
                <c:pt idx="48">
                  <c:v>-132</c:v>
                </c:pt>
                <c:pt idx="49">
                  <c:v>-131</c:v>
                </c:pt>
                <c:pt idx="50">
                  <c:v>-130</c:v>
                </c:pt>
                <c:pt idx="51">
                  <c:v>-129</c:v>
                </c:pt>
                <c:pt idx="52">
                  <c:v>-128</c:v>
                </c:pt>
                <c:pt idx="53">
                  <c:v>-127</c:v>
                </c:pt>
                <c:pt idx="54">
                  <c:v>-126</c:v>
                </c:pt>
                <c:pt idx="55">
                  <c:v>-125</c:v>
                </c:pt>
                <c:pt idx="56">
                  <c:v>-124</c:v>
                </c:pt>
                <c:pt idx="57">
                  <c:v>-123</c:v>
                </c:pt>
                <c:pt idx="58">
                  <c:v>-122</c:v>
                </c:pt>
                <c:pt idx="59">
                  <c:v>-121</c:v>
                </c:pt>
                <c:pt idx="60">
                  <c:v>-120</c:v>
                </c:pt>
                <c:pt idx="61">
                  <c:v>-119</c:v>
                </c:pt>
                <c:pt idx="62">
                  <c:v>-118</c:v>
                </c:pt>
                <c:pt idx="63">
                  <c:v>-117</c:v>
                </c:pt>
                <c:pt idx="64">
                  <c:v>-116</c:v>
                </c:pt>
                <c:pt idx="65">
                  <c:v>-115</c:v>
                </c:pt>
                <c:pt idx="66">
                  <c:v>-114</c:v>
                </c:pt>
                <c:pt idx="67">
                  <c:v>-113</c:v>
                </c:pt>
                <c:pt idx="68">
                  <c:v>-112</c:v>
                </c:pt>
                <c:pt idx="69">
                  <c:v>-111</c:v>
                </c:pt>
                <c:pt idx="70">
                  <c:v>-110</c:v>
                </c:pt>
                <c:pt idx="71">
                  <c:v>-109</c:v>
                </c:pt>
                <c:pt idx="72">
                  <c:v>-108</c:v>
                </c:pt>
                <c:pt idx="73">
                  <c:v>-107</c:v>
                </c:pt>
                <c:pt idx="74">
                  <c:v>-106</c:v>
                </c:pt>
                <c:pt idx="75">
                  <c:v>-105</c:v>
                </c:pt>
                <c:pt idx="76">
                  <c:v>-104</c:v>
                </c:pt>
                <c:pt idx="77">
                  <c:v>-103</c:v>
                </c:pt>
                <c:pt idx="78">
                  <c:v>-102</c:v>
                </c:pt>
                <c:pt idx="79">
                  <c:v>-101</c:v>
                </c:pt>
                <c:pt idx="80">
                  <c:v>-100</c:v>
                </c:pt>
                <c:pt idx="81">
                  <c:v>-99</c:v>
                </c:pt>
                <c:pt idx="82">
                  <c:v>-98</c:v>
                </c:pt>
                <c:pt idx="83">
                  <c:v>-97</c:v>
                </c:pt>
                <c:pt idx="84">
                  <c:v>-96</c:v>
                </c:pt>
                <c:pt idx="85">
                  <c:v>-95</c:v>
                </c:pt>
                <c:pt idx="86">
                  <c:v>-94</c:v>
                </c:pt>
                <c:pt idx="87">
                  <c:v>-93</c:v>
                </c:pt>
                <c:pt idx="88">
                  <c:v>-92</c:v>
                </c:pt>
                <c:pt idx="89">
                  <c:v>-91</c:v>
                </c:pt>
                <c:pt idx="90">
                  <c:v>-90</c:v>
                </c:pt>
                <c:pt idx="91">
                  <c:v>-89</c:v>
                </c:pt>
                <c:pt idx="92">
                  <c:v>-88</c:v>
                </c:pt>
                <c:pt idx="93">
                  <c:v>-87</c:v>
                </c:pt>
                <c:pt idx="94">
                  <c:v>-86</c:v>
                </c:pt>
                <c:pt idx="95">
                  <c:v>-85</c:v>
                </c:pt>
                <c:pt idx="96">
                  <c:v>-84</c:v>
                </c:pt>
                <c:pt idx="97">
                  <c:v>-83</c:v>
                </c:pt>
                <c:pt idx="98">
                  <c:v>-82</c:v>
                </c:pt>
                <c:pt idx="99">
                  <c:v>-81</c:v>
                </c:pt>
                <c:pt idx="100">
                  <c:v>-80</c:v>
                </c:pt>
                <c:pt idx="101">
                  <c:v>-79</c:v>
                </c:pt>
                <c:pt idx="102">
                  <c:v>-78</c:v>
                </c:pt>
                <c:pt idx="103">
                  <c:v>-77</c:v>
                </c:pt>
                <c:pt idx="104">
                  <c:v>-76</c:v>
                </c:pt>
                <c:pt idx="105">
                  <c:v>-75</c:v>
                </c:pt>
                <c:pt idx="106">
                  <c:v>-74</c:v>
                </c:pt>
                <c:pt idx="107">
                  <c:v>-73</c:v>
                </c:pt>
                <c:pt idx="108">
                  <c:v>-72</c:v>
                </c:pt>
                <c:pt idx="109">
                  <c:v>-71</c:v>
                </c:pt>
                <c:pt idx="110">
                  <c:v>-70</c:v>
                </c:pt>
                <c:pt idx="111">
                  <c:v>-69</c:v>
                </c:pt>
                <c:pt idx="112">
                  <c:v>-68</c:v>
                </c:pt>
                <c:pt idx="113">
                  <c:v>-67</c:v>
                </c:pt>
                <c:pt idx="114">
                  <c:v>-66</c:v>
                </c:pt>
                <c:pt idx="115">
                  <c:v>-65</c:v>
                </c:pt>
                <c:pt idx="116">
                  <c:v>-64</c:v>
                </c:pt>
                <c:pt idx="117">
                  <c:v>-63</c:v>
                </c:pt>
                <c:pt idx="118">
                  <c:v>-62</c:v>
                </c:pt>
                <c:pt idx="119">
                  <c:v>-61</c:v>
                </c:pt>
                <c:pt idx="120">
                  <c:v>-60</c:v>
                </c:pt>
                <c:pt idx="121">
                  <c:v>-59</c:v>
                </c:pt>
                <c:pt idx="122">
                  <c:v>-58</c:v>
                </c:pt>
                <c:pt idx="123">
                  <c:v>-57</c:v>
                </c:pt>
                <c:pt idx="124">
                  <c:v>-56</c:v>
                </c:pt>
                <c:pt idx="125">
                  <c:v>-55</c:v>
                </c:pt>
                <c:pt idx="126">
                  <c:v>-54</c:v>
                </c:pt>
                <c:pt idx="127">
                  <c:v>-53</c:v>
                </c:pt>
                <c:pt idx="128">
                  <c:v>-52</c:v>
                </c:pt>
                <c:pt idx="129">
                  <c:v>-51</c:v>
                </c:pt>
                <c:pt idx="130">
                  <c:v>-50</c:v>
                </c:pt>
                <c:pt idx="131">
                  <c:v>-49</c:v>
                </c:pt>
                <c:pt idx="132">
                  <c:v>-48</c:v>
                </c:pt>
                <c:pt idx="133">
                  <c:v>-47</c:v>
                </c:pt>
                <c:pt idx="134">
                  <c:v>-46</c:v>
                </c:pt>
                <c:pt idx="135">
                  <c:v>-45</c:v>
                </c:pt>
                <c:pt idx="136">
                  <c:v>-44</c:v>
                </c:pt>
                <c:pt idx="137">
                  <c:v>-43</c:v>
                </c:pt>
                <c:pt idx="138">
                  <c:v>-42</c:v>
                </c:pt>
                <c:pt idx="139">
                  <c:v>-41</c:v>
                </c:pt>
                <c:pt idx="140">
                  <c:v>-40</c:v>
                </c:pt>
                <c:pt idx="141">
                  <c:v>-39</c:v>
                </c:pt>
                <c:pt idx="142">
                  <c:v>-38</c:v>
                </c:pt>
                <c:pt idx="143">
                  <c:v>-37</c:v>
                </c:pt>
                <c:pt idx="144">
                  <c:v>-36</c:v>
                </c:pt>
                <c:pt idx="145">
                  <c:v>-35</c:v>
                </c:pt>
                <c:pt idx="146">
                  <c:v>-34</c:v>
                </c:pt>
                <c:pt idx="147">
                  <c:v>-33</c:v>
                </c:pt>
                <c:pt idx="148">
                  <c:v>-32</c:v>
                </c:pt>
                <c:pt idx="149">
                  <c:v>-31</c:v>
                </c:pt>
                <c:pt idx="150">
                  <c:v>-30</c:v>
                </c:pt>
                <c:pt idx="151">
                  <c:v>-29</c:v>
                </c:pt>
                <c:pt idx="152">
                  <c:v>-28</c:v>
                </c:pt>
                <c:pt idx="153">
                  <c:v>-27</c:v>
                </c:pt>
                <c:pt idx="154">
                  <c:v>-26</c:v>
                </c:pt>
                <c:pt idx="155">
                  <c:v>-25</c:v>
                </c:pt>
                <c:pt idx="156">
                  <c:v>-24</c:v>
                </c:pt>
                <c:pt idx="157">
                  <c:v>-23</c:v>
                </c:pt>
                <c:pt idx="158">
                  <c:v>-22</c:v>
                </c:pt>
                <c:pt idx="159">
                  <c:v>-21</c:v>
                </c:pt>
                <c:pt idx="160">
                  <c:v>-20</c:v>
                </c:pt>
                <c:pt idx="161">
                  <c:v>-19</c:v>
                </c:pt>
                <c:pt idx="162">
                  <c:v>-18</c:v>
                </c:pt>
                <c:pt idx="163">
                  <c:v>-17</c:v>
                </c:pt>
                <c:pt idx="164">
                  <c:v>-16</c:v>
                </c:pt>
                <c:pt idx="165">
                  <c:v>-15</c:v>
                </c:pt>
                <c:pt idx="166">
                  <c:v>-14</c:v>
                </c:pt>
                <c:pt idx="167">
                  <c:v>-13</c:v>
                </c:pt>
                <c:pt idx="168">
                  <c:v>-12</c:v>
                </c:pt>
                <c:pt idx="169">
                  <c:v>-11</c:v>
                </c:pt>
                <c:pt idx="170">
                  <c:v>-10</c:v>
                </c:pt>
                <c:pt idx="171">
                  <c:v>-9</c:v>
                </c:pt>
                <c:pt idx="172">
                  <c:v>-8</c:v>
                </c:pt>
                <c:pt idx="173">
                  <c:v>-7</c:v>
                </c:pt>
                <c:pt idx="174">
                  <c:v>-6</c:v>
                </c:pt>
                <c:pt idx="175">
                  <c:v>-5</c:v>
                </c:pt>
                <c:pt idx="176">
                  <c:v>-4</c:v>
                </c:pt>
                <c:pt idx="177">
                  <c:v>-3</c:v>
                </c:pt>
                <c:pt idx="178">
                  <c:v>-2</c:v>
                </c:pt>
                <c:pt idx="179">
                  <c:v>-1</c:v>
                </c:pt>
                <c:pt idx="180">
                  <c:v>0</c:v>
                </c:pt>
                <c:pt idx="181">
                  <c:v>1</c:v>
                </c:pt>
                <c:pt idx="182">
                  <c:v>2</c:v>
                </c:pt>
                <c:pt idx="183">
                  <c:v>3</c:v>
                </c:pt>
                <c:pt idx="184">
                  <c:v>4</c:v>
                </c:pt>
                <c:pt idx="185">
                  <c:v>5</c:v>
                </c:pt>
                <c:pt idx="186">
                  <c:v>6</c:v>
                </c:pt>
                <c:pt idx="187">
                  <c:v>7</c:v>
                </c:pt>
                <c:pt idx="188">
                  <c:v>8</c:v>
                </c:pt>
                <c:pt idx="189">
                  <c:v>9</c:v>
                </c:pt>
                <c:pt idx="190">
                  <c:v>10</c:v>
                </c:pt>
                <c:pt idx="191">
                  <c:v>11</c:v>
                </c:pt>
                <c:pt idx="192">
                  <c:v>12</c:v>
                </c:pt>
                <c:pt idx="193">
                  <c:v>13</c:v>
                </c:pt>
                <c:pt idx="194">
                  <c:v>14</c:v>
                </c:pt>
                <c:pt idx="195">
                  <c:v>15</c:v>
                </c:pt>
                <c:pt idx="196">
                  <c:v>16</c:v>
                </c:pt>
                <c:pt idx="197">
                  <c:v>17</c:v>
                </c:pt>
                <c:pt idx="198">
                  <c:v>18</c:v>
                </c:pt>
                <c:pt idx="199">
                  <c:v>19</c:v>
                </c:pt>
                <c:pt idx="200">
                  <c:v>20</c:v>
                </c:pt>
                <c:pt idx="201">
                  <c:v>21</c:v>
                </c:pt>
                <c:pt idx="202">
                  <c:v>22</c:v>
                </c:pt>
                <c:pt idx="203">
                  <c:v>23</c:v>
                </c:pt>
                <c:pt idx="204">
                  <c:v>24</c:v>
                </c:pt>
                <c:pt idx="205">
                  <c:v>25</c:v>
                </c:pt>
                <c:pt idx="206">
                  <c:v>26</c:v>
                </c:pt>
                <c:pt idx="207">
                  <c:v>27</c:v>
                </c:pt>
                <c:pt idx="208">
                  <c:v>28</c:v>
                </c:pt>
                <c:pt idx="209">
                  <c:v>29</c:v>
                </c:pt>
                <c:pt idx="210">
                  <c:v>30</c:v>
                </c:pt>
                <c:pt idx="211">
                  <c:v>31</c:v>
                </c:pt>
                <c:pt idx="212">
                  <c:v>32</c:v>
                </c:pt>
                <c:pt idx="213">
                  <c:v>33</c:v>
                </c:pt>
                <c:pt idx="214">
                  <c:v>34</c:v>
                </c:pt>
                <c:pt idx="215">
                  <c:v>35</c:v>
                </c:pt>
                <c:pt idx="216">
                  <c:v>36</c:v>
                </c:pt>
                <c:pt idx="217">
                  <c:v>37</c:v>
                </c:pt>
                <c:pt idx="218">
                  <c:v>38</c:v>
                </c:pt>
                <c:pt idx="219">
                  <c:v>39</c:v>
                </c:pt>
                <c:pt idx="220">
                  <c:v>40</c:v>
                </c:pt>
                <c:pt idx="221">
                  <c:v>41</c:v>
                </c:pt>
                <c:pt idx="222">
                  <c:v>42</c:v>
                </c:pt>
                <c:pt idx="223">
                  <c:v>43</c:v>
                </c:pt>
                <c:pt idx="224">
                  <c:v>44</c:v>
                </c:pt>
                <c:pt idx="225">
                  <c:v>45</c:v>
                </c:pt>
                <c:pt idx="226">
                  <c:v>46</c:v>
                </c:pt>
                <c:pt idx="227">
                  <c:v>47</c:v>
                </c:pt>
                <c:pt idx="228">
                  <c:v>48</c:v>
                </c:pt>
                <c:pt idx="229">
                  <c:v>49</c:v>
                </c:pt>
                <c:pt idx="230">
                  <c:v>50</c:v>
                </c:pt>
                <c:pt idx="231">
                  <c:v>51</c:v>
                </c:pt>
                <c:pt idx="232">
                  <c:v>52</c:v>
                </c:pt>
                <c:pt idx="233">
                  <c:v>53</c:v>
                </c:pt>
                <c:pt idx="234">
                  <c:v>54</c:v>
                </c:pt>
                <c:pt idx="235">
                  <c:v>55</c:v>
                </c:pt>
                <c:pt idx="236">
                  <c:v>56</c:v>
                </c:pt>
                <c:pt idx="237">
                  <c:v>57</c:v>
                </c:pt>
                <c:pt idx="238">
                  <c:v>58</c:v>
                </c:pt>
                <c:pt idx="239">
                  <c:v>59</c:v>
                </c:pt>
                <c:pt idx="240">
                  <c:v>60</c:v>
                </c:pt>
                <c:pt idx="241">
                  <c:v>61</c:v>
                </c:pt>
                <c:pt idx="242">
                  <c:v>62</c:v>
                </c:pt>
                <c:pt idx="243">
                  <c:v>63</c:v>
                </c:pt>
                <c:pt idx="244">
                  <c:v>64</c:v>
                </c:pt>
                <c:pt idx="245">
                  <c:v>65</c:v>
                </c:pt>
                <c:pt idx="246">
                  <c:v>66</c:v>
                </c:pt>
                <c:pt idx="247">
                  <c:v>67</c:v>
                </c:pt>
                <c:pt idx="248">
                  <c:v>68</c:v>
                </c:pt>
                <c:pt idx="249">
                  <c:v>69</c:v>
                </c:pt>
                <c:pt idx="250">
                  <c:v>70</c:v>
                </c:pt>
                <c:pt idx="251">
                  <c:v>71</c:v>
                </c:pt>
                <c:pt idx="252">
                  <c:v>72</c:v>
                </c:pt>
                <c:pt idx="253">
                  <c:v>73</c:v>
                </c:pt>
                <c:pt idx="254">
                  <c:v>74</c:v>
                </c:pt>
                <c:pt idx="255">
                  <c:v>75</c:v>
                </c:pt>
                <c:pt idx="256">
                  <c:v>76</c:v>
                </c:pt>
                <c:pt idx="257">
                  <c:v>77</c:v>
                </c:pt>
                <c:pt idx="258">
                  <c:v>78</c:v>
                </c:pt>
                <c:pt idx="259">
                  <c:v>79</c:v>
                </c:pt>
                <c:pt idx="260">
                  <c:v>80</c:v>
                </c:pt>
                <c:pt idx="261">
                  <c:v>81</c:v>
                </c:pt>
                <c:pt idx="262">
                  <c:v>82</c:v>
                </c:pt>
                <c:pt idx="263">
                  <c:v>83</c:v>
                </c:pt>
                <c:pt idx="264">
                  <c:v>84</c:v>
                </c:pt>
                <c:pt idx="265">
                  <c:v>85</c:v>
                </c:pt>
                <c:pt idx="266">
                  <c:v>86</c:v>
                </c:pt>
                <c:pt idx="267">
                  <c:v>87</c:v>
                </c:pt>
                <c:pt idx="268">
                  <c:v>88</c:v>
                </c:pt>
                <c:pt idx="269">
                  <c:v>89</c:v>
                </c:pt>
                <c:pt idx="270">
                  <c:v>90</c:v>
                </c:pt>
                <c:pt idx="271">
                  <c:v>91</c:v>
                </c:pt>
                <c:pt idx="272">
                  <c:v>92</c:v>
                </c:pt>
                <c:pt idx="273">
                  <c:v>93</c:v>
                </c:pt>
                <c:pt idx="274">
                  <c:v>94</c:v>
                </c:pt>
                <c:pt idx="275">
                  <c:v>95</c:v>
                </c:pt>
                <c:pt idx="276">
                  <c:v>96</c:v>
                </c:pt>
                <c:pt idx="277">
                  <c:v>97</c:v>
                </c:pt>
                <c:pt idx="278">
                  <c:v>98</c:v>
                </c:pt>
                <c:pt idx="279">
                  <c:v>99</c:v>
                </c:pt>
                <c:pt idx="280">
                  <c:v>100</c:v>
                </c:pt>
                <c:pt idx="281">
                  <c:v>101</c:v>
                </c:pt>
                <c:pt idx="282">
                  <c:v>102</c:v>
                </c:pt>
                <c:pt idx="283">
                  <c:v>103</c:v>
                </c:pt>
                <c:pt idx="284">
                  <c:v>104</c:v>
                </c:pt>
                <c:pt idx="285">
                  <c:v>105</c:v>
                </c:pt>
                <c:pt idx="286">
                  <c:v>106</c:v>
                </c:pt>
                <c:pt idx="287">
                  <c:v>107</c:v>
                </c:pt>
                <c:pt idx="288">
                  <c:v>108</c:v>
                </c:pt>
                <c:pt idx="289">
                  <c:v>109</c:v>
                </c:pt>
                <c:pt idx="290">
                  <c:v>110</c:v>
                </c:pt>
                <c:pt idx="291">
                  <c:v>111</c:v>
                </c:pt>
                <c:pt idx="292">
                  <c:v>112</c:v>
                </c:pt>
                <c:pt idx="293">
                  <c:v>113</c:v>
                </c:pt>
                <c:pt idx="294">
                  <c:v>114</c:v>
                </c:pt>
                <c:pt idx="295">
                  <c:v>115</c:v>
                </c:pt>
                <c:pt idx="296">
                  <c:v>116</c:v>
                </c:pt>
                <c:pt idx="297">
                  <c:v>117</c:v>
                </c:pt>
                <c:pt idx="298">
                  <c:v>118</c:v>
                </c:pt>
                <c:pt idx="299">
                  <c:v>119</c:v>
                </c:pt>
                <c:pt idx="300">
                  <c:v>120</c:v>
                </c:pt>
                <c:pt idx="301">
                  <c:v>121</c:v>
                </c:pt>
                <c:pt idx="302">
                  <c:v>122</c:v>
                </c:pt>
                <c:pt idx="303">
                  <c:v>123</c:v>
                </c:pt>
                <c:pt idx="304">
                  <c:v>124</c:v>
                </c:pt>
                <c:pt idx="305">
                  <c:v>125</c:v>
                </c:pt>
                <c:pt idx="306">
                  <c:v>126</c:v>
                </c:pt>
                <c:pt idx="307">
                  <c:v>127</c:v>
                </c:pt>
                <c:pt idx="308">
                  <c:v>128</c:v>
                </c:pt>
                <c:pt idx="309">
                  <c:v>129</c:v>
                </c:pt>
                <c:pt idx="310">
                  <c:v>130</c:v>
                </c:pt>
                <c:pt idx="311">
                  <c:v>131</c:v>
                </c:pt>
                <c:pt idx="312">
                  <c:v>132</c:v>
                </c:pt>
                <c:pt idx="313">
                  <c:v>133</c:v>
                </c:pt>
                <c:pt idx="314">
                  <c:v>134</c:v>
                </c:pt>
                <c:pt idx="315">
                  <c:v>135</c:v>
                </c:pt>
                <c:pt idx="316">
                  <c:v>136</c:v>
                </c:pt>
                <c:pt idx="317">
                  <c:v>137</c:v>
                </c:pt>
                <c:pt idx="318">
                  <c:v>138</c:v>
                </c:pt>
                <c:pt idx="319">
                  <c:v>139</c:v>
                </c:pt>
                <c:pt idx="320">
                  <c:v>140</c:v>
                </c:pt>
                <c:pt idx="321">
                  <c:v>141</c:v>
                </c:pt>
                <c:pt idx="322">
                  <c:v>142</c:v>
                </c:pt>
                <c:pt idx="323">
                  <c:v>143</c:v>
                </c:pt>
                <c:pt idx="324">
                  <c:v>144</c:v>
                </c:pt>
                <c:pt idx="325">
                  <c:v>145</c:v>
                </c:pt>
                <c:pt idx="326">
                  <c:v>146</c:v>
                </c:pt>
                <c:pt idx="327">
                  <c:v>147</c:v>
                </c:pt>
                <c:pt idx="328">
                  <c:v>148</c:v>
                </c:pt>
                <c:pt idx="329">
                  <c:v>149</c:v>
                </c:pt>
                <c:pt idx="330">
                  <c:v>150</c:v>
                </c:pt>
                <c:pt idx="331">
                  <c:v>151</c:v>
                </c:pt>
                <c:pt idx="332">
                  <c:v>152</c:v>
                </c:pt>
                <c:pt idx="333">
                  <c:v>153</c:v>
                </c:pt>
                <c:pt idx="334">
                  <c:v>154</c:v>
                </c:pt>
                <c:pt idx="335">
                  <c:v>155</c:v>
                </c:pt>
                <c:pt idx="336">
                  <c:v>156</c:v>
                </c:pt>
                <c:pt idx="337">
                  <c:v>157</c:v>
                </c:pt>
                <c:pt idx="338">
                  <c:v>158</c:v>
                </c:pt>
                <c:pt idx="339">
                  <c:v>159</c:v>
                </c:pt>
                <c:pt idx="340">
                  <c:v>160</c:v>
                </c:pt>
                <c:pt idx="341">
                  <c:v>161</c:v>
                </c:pt>
                <c:pt idx="342">
                  <c:v>162</c:v>
                </c:pt>
                <c:pt idx="343">
                  <c:v>163</c:v>
                </c:pt>
                <c:pt idx="344">
                  <c:v>164</c:v>
                </c:pt>
                <c:pt idx="345">
                  <c:v>165</c:v>
                </c:pt>
                <c:pt idx="346">
                  <c:v>166</c:v>
                </c:pt>
                <c:pt idx="347">
                  <c:v>167</c:v>
                </c:pt>
                <c:pt idx="348">
                  <c:v>168</c:v>
                </c:pt>
                <c:pt idx="349">
                  <c:v>169</c:v>
                </c:pt>
                <c:pt idx="350">
                  <c:v>170</c:v>
                </c:pt>
                <c:pt idx="351">
                  <c:v>171</c:v>
                </c:pt>
                <c:pt idx="352">
                  <c:v>172</c:v>
                </c:pt>
                <c:pt idx="353">
                  <c:v>173</c:v>
                </c:pt>
                <c:pt idx="354">
                  <c:v>174</c:v>
                </c:pt>
                <c:pt idx="355">
                  <c:v>175</c:v>
                </c:pt>
                <c:pt idx="356">
                  <c:v>176</c:v>
                </c:pt>
                <c:pt idx="357">
                  <c:v>177</c:v>
                </c:pt>
                <c:pt idx="358">
                  <c:v>178</c:v>
                </c:pt>
                <c:pt idx="359">
                  <c:v>179</c:v>
                </c:pt>
                <c:pt idx="360">
                  <c:v>180</c:v>
                </c:pt>
              </c:numCache>
            </c:numRef>
          </c:cat>
          <c:val>
            <c:numRef>
              <c:f>'Valve Acc'!$J$3:$J$363</c:f>
              <c:numCache>
                <c:formatCode>General</c:formatCode>
                <c:ptCount val="361"/>
                <c:pt idx="0">
                  <c:v>0</c:v>
                </c:pt>
                <c:pt idx="1">
                  <c:v>-500</c:v>
                </c:pt>
                <c:pt idx="2">
                  <c:v>-10.000000000000009</c:v>
                </c:pt>
                <c:pt idx="3">
                  <c:v>-20.000000000000018</c:v>
                </c:pt>
                <c:pt idx="4">
                  <c:v>-18.000000000000014</c:v>
                </c:pt>
                <c:pt idx="5">
                  <c:v>-16.000000000000014</c:v>
                </c:pt>
                <c:pt idx="6">
                  <c:v>-10.000000000000009</c:v>
                </c:pt>
                <c:pt idx="7">
                  <c:v>-4.0000000000000036</c:v>
                </c:pt>
                <c:pt idx="8">
                  <c:v>-4.0000000000000036</c:v>
                </c:pt>
                <c:pt idx="9">
                  <c:v>-4.0000000000000036</c:v>
                </c:pt>
                <c:pt idx="10">
                  <c:v>-10.000000000000009</c:v>
                </c:pt>
                <c:pt idx="11">
                  <c:v>-16.000000000000014</c:v>
                </c:pt>
                <c:pt idx="12">
                  <c:v>-15.999999999999904</c:v>
                </c:pt>
                <c:pt idx="13">
                  <c:v>-15.999999999999904</c:v>
                </c:pt>
                <c:pt idx="14">
                  <c:v>-10.000000000000009</c:v>
                </c:pt>
                <c:pt idx="15">
                  <c:v>-4.0000000000000036</c:v>
                </c:pt>
                <c:pt idx="16">
                  <c:v>-10.000000000000009</c:v>
                </c:pt>
                <c:pt idx="17">
                  <c:v>-16.000000000000014</c:v>
                </c:pt>
                <c:pt idx="18">
                  <c:v>-12.000000000000011</c:v>
                </c:pt>
                <c:pt idx="19">
                  <c:v>-8.0000000000000071</c:v>
                </c:pt>
                <c:pt idx="20">
                  <c:v>-10.000000000000009</c:v>
                </c:pt>
                <c:pt idx="21">
                  <c:v>-12.000000000000011</c:v>
                </c:pt>
                <c:pt idx="22">
                  <c:v>-8.0000000000000071</c:v>
                </c:pt>
                <c:pt idx="23">
                  <c:v>-4.0000000000000036</c:v>
                </c:pt>
                <c:pt idx="24">
                  <c:v>-6.0000000000000053</c:v>
                </c:pt>
                <c:pt idx="25">
                  <c:v>-8.0000000000000071</c:v>
                </c:pt>
                <c:pt idx="26">
                  <c:v>-18.000000000000014</c:v>
                </c:pt>
                <c:pt idx="27">
                  <c:v>-28.000000000000025</c:v>
                </c:pt>
                <c:pt idx="28">
                  <c:v>-16.000000000000014</c:v>
                </c:pt>
                <c:pt idx="29">
                  <c:v>-4.0000000000000036</c:v>
                </c:pt>
                <c:pt idx="30">
                  <c:v>-10.000000000000009</c:v>
                </c:pt>
                <c:pt idx="31">
                  <c:v>-16.000000000000014</c:v>
                </c:pt>
                <c:pt idx="32">
                  <c:v>-16.000000000000014</c:v>
                </c:pt>
                <c:pt idx="33">
                  <c:v>-15.999999999999904</c:v>
                </c:pt>
                <c:pt idx="34">
                  <c:v>-11.999999999999901</c:v>
                </c:pt>
                <c:pt idx="35">
                  <c:v>-8.0000000000000071</c:v>
                </c:pt>
                <c:pt idx="36">
                  <c:v>-4.0000000000000036</c:v>
                </c:pt>
                <c:pt idx="37">
                  <c:v>0</c:v>
                </c:pt>
                <c:pt idx="38">
                  <c:v>-4.0000000000000036</c:v>
                </c:pt>
                <c:pt idx="39">
                  <c:v>-8.0000000000000071</c:v>
                </c:pt>
                <c:pt idx="40">
                  <c:v>-8.0000000000000071</c:v>
                </c:pt>
                <c:pt idx="41">
                  <c:v>-8.0000000000000071</c:v>
                </c:pt>
                <c:pt idx="42">
                  <c:v>-12.000000000000011</c:v>
                </c:pt>
                <c:pt idx="43">
                  <c:v>-16.000000000000014</c:v>
                </c:pt>
                <c:pt idx="44">
                  <c:v>-12.000000000000011</c:v>
                </c:pt>
                <c:pt idx="45">
                  <c:v>-8.0000000000000071</c:v>
                </c:pt>
                <c:pt idx="46">
                  <c:v>-4.0000000000000036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-10.000000000000009</c:v>
                </c:pt>
                <c:pt idx="51">
                  <c:v>-20.000000000000018</c:v>
                </c:pt>
                <c:pt idx="52">
                  <c:v>-16.000000000000014</c:v>
                </c:pt>
                <c:pt idx="53">
                  <c:v>-12.000000000000011</c:v>
                </c:pt>
                <c:pt idx="54">
                  <c:v>-10.000000000000009</c:v>
                </c:pt>
                <c:pt idx="55">
                  <c:v>-8.0000000000000071</c:v>
                </c:pt>
                <c:pt idx="56">
                  <c:v>-1304</c:v>
                </c:pt>
                <c:pt idx="57">
                  <c:v>-2599.9999999999995</c:v>
                </c:pt>
                <c:pt idx="58">
                  <c:v>-9.9999999999997868</c:v>
                </c:pt>
                <c:pt idx="59">
                  <c:v>2580</c:v>
                </c:pt>
                <c:pt idx="60">
                  <c:v>1281.9999999999998</c:v>
                </c:pt>
                <c:pt idx="61">
                  <c:v>-15.999999999999904</c:v>
                </c:pt>
                <c:pt idx="62">
                  <c:v>-7.9999999999998961</c:v>
                </c:pt>
                <c:pt idx="63">
                  <c:v>0</c:v>
                </c:pt>
                <c:pt idx="64">
                  <c:v>-2.0000000000000018</c:v>
                </c:pt>
                <c:pt idx="65">
                  <c:v>-4.0000000000000036</c:v>
                </c:pt>
                <c:pt idx="66">
                  <c:v>-2.0000000000000018</c:v>
                </c:pt>
                <c:pt idx="67">
                  <c:v>0</c:v>
                </c:pt>
                <c:pt idx="68">
                  <c:v>-4.0000000000000036</c:v>
                </c:pt>
                <c:pt idx="69">
                  <c:v>-8.0000000000000071</c:v>
                </c:pt>
                <c:pt idx="70">
                  <c:v>-4.0000000000000036</c:v>
                </c:pt>
                <c:pt idx="71">
                  <c:v>0</c:v>
                </c:pt>
                <c:pt idx="72">
                  <c:v>-4.0000000000000036</c:v>
                </c:pt>
                <c:pt idx="73">
                  <c:v>-8.0000000000000071</c:v>
                </c:pt>
                <c:pt idx="74">
                  <c:v>-8.0000000000000071</c:v>
                </c:pt>
                <c:pt idx="75">
                  <c:v>-8.0000000000000071</c:v>
                </c:pt>
                <c:pt idx="76">
                  <c:v>-10.000000000000009</c:v>
                </c:pt>
                <c:pt idx="77">
                  <c:v>-12.000000000000011</c:v>
                </c:pt>
                <c:pt idx="78">
                  <c:v>-8.0000000000000071</c:v>
                </c:pt>
                <c:pt idx="79">
                  <c:v>-4.0000000000000036</c:v>
                </c:pt>
                <c:pt idx="80">
                  <c:v>-2.0000000000000018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4.0000000000000036</c:v>
                </c:pt>
                <c:pt idx="109">
                  <c:v>8.0000000000000071</c:v>
                </c:pt>
                <c:pt idx="110">
                  <c:v>4.0000000000000036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-2.0000000000000018</c:v>
                </c:pt>
                <c:pt idx="115">
                  <c:v>-4.0000000000000036</c:v>
                </c:pt>
                <c:pt idx="116">
                  <c:v>-44.000000000000043</c:v>
                </c:pt>
                <c:pt idx="117">
                  <c:v>-83.999999999999957</c:v>
                </c:pt>
                <c:pt idx="118">
                  <c:v>-61.999999999999943</c:v>
                </c:pt>
                <c:pt idx="119">
                  <c:v>-40.000000000000036</c:v>
                </c:pt>
                <c:pt idx="120">
                  <c:v>-80.000000000000071</c:v>
                </c:pt>
                <c:pt idx="121">
                  <c:v>-120.00000000000011</c:v>
                </c:pt>
                <c:pt idx="122">
                  <c:v>-117.99999999999989</c:v>
                </c:pt>
                <c:pt idx="123">
                  <c:v>-115.99999999999989</c:v>
                </c:pt>
                <c:pt idx="124">
                  <c:v>-122.00000000000011</c:v>
                </c:pt>
                <c:pt idx="125">
                  <c:v>-128.00000000000011</c:v>
                </c:pt>
                <c:pt idx="126">
                  <c:v>-137.99999999999989</c:v>
                </c:pt>
                <c:pt idx="127">
                  <c:v>-147.99999999999991</c:v>
                </c:pt>
                <c:pt idx="128">
                  <c:v>-134.00000000000011</c:v>
                </c:pt>
                <c:pt idx="129">
                  <c:v>-120.00000000000011</c:v>
                </c:pt>
                <c:pt idx="130">
                  <c:v>-123.99999999999989</c:v>
                </c:pt>
                <c:pt idx="131">
                  <c:v>-127.99999999999989</c:v>
                </c:pt>
                <c:pt idx="132">
                  <c:v>-128.00000000000011</c:v>
                </c:pt>
                <c:pt idx="133">
                  <c:v>-128.00000000000011</c:v>
                </c:pt>
                <c:pt idx="134">
                  <c:v>-129.99999999999989</c:v>
                </c:pt>
                <c:pt idx="135">
                  <c:v>-131.99999999999989</c:v>
                </c:pt>
                <c:pt idx="136">
                  <c:v>-135.99999999999989</c:v>
                </c:pt>
                <c:pt idx="137">
                  <c:v>-140.00000000000011</c:v>
                </c:pt>
                <c:pt idx="138">
                  <c:v>-140.00000000000011</c:v>
                </c:pt>
                <c:pt idx="139">
                  <c:v>-139.99999999999969</c:v>
                </c:pt>
                <c:pt idx="140">
                  <c:v>-140.00000000000011</c:v>
                </c:pt>
                <c:pt idx="141">
                  <c:v>-140.00000000000011</c:v>
                </c:pt>
                <c:pt idx="142">
                  <c:v>-149.99999999999991</c:v>
                </c:pt>
                <c:pt idx="143">
                  <c:v>-160.00000000000014</c:v>
                </c:pt>
                <c:pt idx="144">
                  <c:v>-184.00000000000017</c:v>
                </c:pt>
                <c:pt idx="145">
                  <c:v>-207.99999999999974</c:v>
                </c:pt>
                <c:pt idx="146">
                  <c:v>-239.99999999999977</c:v>
                </c:pt>
                <c:pt idx="147">
                  <c:v>-272.00000000000023</c:v>
                </c:pt>
                <c:pt idx="148">
                  <c:v>-306.00000000000006</c:v>
                </c:pt>
                <c:pt idx="149">
                  <c:v>-339.99999999999989</c:v>
                </c:pt>
                <c:pt idx="150">
                  <c:v>-370.00000000000011</c:v>
                </c:pt>
                <c:pt idx="151">
                  <c:v>-399.99999999999989</c:v>
                </c:pt>
                <c:pt idx="152">
                  <c:v>-449.99999999999972</c:v>
                </c:pt>
                <c:pt idx="153">
                  <c:v>-500</c:v>
                </c:pt>
                <c:pt idx="154">
                  <c:v>-540</c:v>
                </c:pt>
                <c:pt idx="155">
                  <c:v>-580.00000000000011</c:v>
                </c:pt>
                <c:pt idx="156">
                  <c:v>-640.00000000000057</c:v>
                </c:pt>
                <c:pt idx="157">
                  <c:v>-700.00000000000023</c:v>
                </c:pt>
                <c:pt idx="158">
                  <c:v>-769.99999999999955</c:v>
                </c:pt>
                <c:pt idx="159">
                  <c:v>-839.99999999999989</c:v>
                </c:pt>
                <c:pt idx="160">
                  <c:v>-839.99999999999989</c:v>
                </c:pt>
                <c:pt idx="161">
                  <c:v>-839.99999999999989</c:v>
                </c:pt>
                <c:pt idx="162">
                  <c:v>-895.99999999999989</c:v>
                </c:pt>
                <c:pt idx="163">
                  <c:v>-952</c:v>
                </c:pt>
                <c:pt idx="164">
                  <c:v>-1020.0000000000005</c:v>
                </c:pt>
                <c:pt idx="165">
                  <c:v>-1088.0000000000009</c:v>
                </c:pt>
                <c:pt idx="166">
                  <c:v>-1144.0000000000002</c:v>
                </c:pt>
                <c:pt idx="167">
                  <c:v>-1199.9999999999993</c:v>
                </c:pt>
                <c:pt idx="168">
                  <c:v>-1259.9999999999998</c:v>
                </c:pt>
                <c:pt idx="169">
                  <c:v>-1320.0000000000002</c:v>
                </c:pt>
                <c:pt idx="170">
                  <c:v>-1379.9999999999991</c:v>
                </c:pt>
                <c:pt idx="171">
                  <c:v>-1439.9999999999995</c:v>
                </c:pt>
                <c:pt idx="172">
                  <c:v>-1500</c:v>
                </c:pt>
                <c:pt idx="173">
                  <c:v>-1560.0000000000005</c:v>
                </c:pt>
                <c:pt idx="174">
                  <c:v>-1624.0000000000005</c:v>
                </c:pt>
                <c:pt idx="175">
                  <c:v>-1687.9999999999989</c:v>
                </c:pt>
                <c:pt idx="176">
                  <c:v>-1849.9999999999995</c:v>
                </c:pt>
                <c:pt idx="177">
                  <c:v>-2012.0000000000005</c:v>
                </c:pt>
                <c:pt idx="178">
                  <c:v>-1946.0000000000016</c:v>
                </c:pt>
                <c:pt idx="179">
                  <c:v>-1879.9999999999991</c:v>
                </c:pt>
                <c:pt idx="180">
                  <c:v>-2093.9999999999977</c:v>
                </c:pt>
                <c:pt idx="181">
                  <c:v>-2308</c:v>
                </c:pt>
                <c:pt idx="182">
                  <c:v>-2310.0000000000023</c:v>
                </c:pt>
                <c:pt idx="183">
                  <c:v>-2312.0000000000014</c:v>
                </c:pt>
                <c:pt idx="184">
                  <c:v>-2320.0000000000005</c:v>
                </c:pt>
                <c:pt idx="185">
                  <c:v>-2327.9999999999995</c:v>
                </c:pt>
                <c:pt idx="186">
                  <c:v>-2439.9999999999977</c:v>
                </c:pt>
                <c:pt idx="187">
                  <c:v>-2551.9999999999995</c:v>
                </c:pt>
                <c:pt idx="188">
                  <c:v>-2506</c:v>
                </c:pt>
                <c:pt idx="189">
                  <c:v>-2460.0000000000009</c:v>
                </c:pt>
                <c:pt idx="190">
                  <c:v>-2349.9999999999977</c:v>
                </c:pt>
                <c:pt idx="191">
                  <c:v>-2240.0000000000018</c:v>
                </c:pt>
                <c:pt idx="192">
                  <c:v>-1870.0000000000045</c:v>
                </c:pt>
                <c:pt idx="193">
                  <c:v>-1500</c:v>
                </c:pt>
                <c:pt idx="194">
                  <c:v>-1100.0000000000014</c:v>
                </c:pt>
                <c:pt idx="195">
                  <c:v>-699.99999999999568</c:v>
                </c:pt>
                <c:pt idx="196">
                  <c:v>-299.99999999999716</c:v>
                </c:pt>
                <c:pt idx="197">
                  <c:v>99.999999999994316</c:v>
                </c:pt>
                <c:pt idx="198">
                  <c:v>399.99999999999858</c:v>
                </c:pt>
                <c:pt idx="199">
                  <c:v>700.00000000000284</c:v>
                </c:pt>
                <c:pt idx="200">
                  <c:v>1064</c:v>
                </c:pt>
                <c:pt idx="201">
                  <c:v>1427.9999999999973</c:v>
                </c:pt>
                <c:pt idx="202">
                  <c:v>1765.9999999999982</c:v>
                </c:pt>
                <c:pt idx="203">
                  <c:v>2103.9999999999991</c:v>
                </c:pt>
                <c:pt idx="204">
                  <c:v>2258.0000000000027</c:v>
                </c:pt>
                <c:pt idx="205">
                  <c:v>2412.0000000000027</c:v>
                </c:pt>
                <c:pt idx="206">
                  <c:v>2423.9999999999995</c:v>
                </c:pt>
                <c:pt idx="207">
                  <c:v>2436</c:v>
                </c:pt>
                <c:pt idx="208">
                  <c:v>2358.0000000000005</c:v>
                </c:pt>
                <c:pt idx="209">
                  <c:v>2280.0000000000009</c:v>
                </c:pt>
                <c:pt idx="210">
                  <c:v>2280.0000000000009</c:v>
                </c:pt>
                <c:pt idx="211">
                  <c:v>2280.0000000000009</c:v>
                </c:pt>
                <c:pt idx="212">
                  <c:v>2219.9999999999991</c:v>
                </c:pt>
                <c:pt idx="213">
                  <c:v>2160</c:v>
                </c:pt>
                <c:pt idx="214">
                  <c:v>2080.0000000000018</c:v>
                </c:pt>
                <c:pt idx="215">
                  <c:v>2000</c:v>
                </c:pt>
                <c:pt idx="216">
                  <c:v>1915.9999999999968</c:v>
                </c:pt>
                <c:pt idx="217">
                  <c:v>1831.9999999999973</c:v>
                </c:pt>
                <c:pt idx="218">
                  <c:v>1810.0000000000023</c:v>
                </c:pt>
                <c:pt idx="219">
                  <c:v>1788.000000000002</c:v>
                </c:pt>
                <c:pt idx="220">
                  <c:v>1683.9999999999993</c:v>
                </c:pt>
                <c:pt idx="221">
                  <c:v>1580</c:v>
                </c:pt>
                <c:pt idx="222">
                  <c:v>1550.0000000000007</c:v>
                </c:pt>
                <c:pt idx="223">
                  <c:v>1519.9999999999995</c:v>
                </c:pt>
                <c:pt idx="224">
                  <c:v>1459.9999999999991</c:v>
                </c:pt>
                <c:pt idx="225">
                  <c:v>1400.0000000000005</c:v>
                </c:pt>
                <c:pt idx="226">
                  <c:v>1300.0000000000007</c:v>
                </c:pt>
                <c:pt idx="227">
                  <c:v>1199.9999999999993</c:v>
                </c:pt>
                <c:pt idx="228">
                  <c:v>1160.0000000000002</c:v>
                </c:pt>
                <c:pt idx="229">
                  <c:v>1119.9999999999993</c:v>
                </c:pt>
                <c:pt idx="230">
                  <c:v>1079.9999999999991</c:v>
                </c:pt>
                <c:pt idx="231">
                  <c:v>1040.0000000000009</c:v>
                </c:pt>
                <c:pt idx="232">
                  <c:v>1000</c:v>
                </c:pt>
                <c:pt idx="233">
                  <c:v>960</c:v>
                </c:pt>
                <c:pt idx="234">
                  <c:v>920.0000000000008</c:v>
                </c:pt>
                <c:pt idx="235">
                  <c:v>879.99999999999989</c:v>
                </c:pt>
                <c:pt idx="236">
                  <c:v>839.99999999999989</c:v>
                </c:pt>
                <c:pt idx="237">
                  <c:v>799.99999999999977</c:v>
                </c:pt>
                <c:pt idx="238">
                  <c:v>639.99999999999966</c:v>
                </c:pt>
                <c:pt idx="239">
                  <c:v>480.00000000000045</c:v>
                </c:pt>
                <c:pt idx="240">
                  <c:v>629.99999999999989</c:v>
                </c:pt>
                <c:pt idx="241">
                  <c:v>779.99999999999977</c:v>
                </c:pt>
                <c:pt idx="242">
                  <c:v>656.00000000000011</c:v>
                </c:pt>
                <c:pt idx="243">
                  <c:v>532</c:v>
                </c:pt>
                <c:pt idx="244">
                  <c:v>470.00000000000017</c:v>
                </c:pt>
                <c:pt idx="245">
                  <c:v>407.99999999999994</c:v>
                </c:pt>
                <c:pt idx="246">
                  <c:v>403.99999999999989</c:v>
                </c:pt>
                <c:pt idx="247">
                  <c:v>399.99999999999989</c:v>
                </c:pt>
                <c:pt idx="248">
                  <c:v>335.99999999999983</c:v>
                </c:pt>
                <c:pt idx="249">
                  <c:v>272.00000000000023</c:v>
                </c:pt>
                <c:pt idx="250">
                  <c:v>240</c:v>
                </c:pt>
                <c:pt idx="251">
                  <c:v>207.99999999999997</c:v>
                </c:pt>
                <c:pt idx="252">
                  <c:v>183.99999999999994</c:v>
                </c:pt>
                <c:pt idx="253">
                  <c:v>159.99999999999991</c:v>
                </c:pt>
                <c:pt idx="254">
                  <c:v>150.00000000000014</c:v>
                </c:pt>
                <c:pt idx="255">
                  <c:v>140.00000000000011</c:v>
                </c:pt>
                <c:pt idx="256">
                  <c:v>139.99999999999991</c:v>
                </c:pt>
                <c:pt idx="257">
                  <c:v>139.99999999999991</c:v>
                </c:pt>
                <c:pt idx="258">
                  <c:v>150.00000000000014</c:v>
                </c:pt>
                <c:pt idx="259">
                  <c:v>159.99999999999991</c:v>
                </c:pt>
                <c:pt idx="260">
                  <c:v>139.99999999999991</c:v>
                </c:pt>
                <c:pt idx="261">
                  <c:v>120.00000000000011</c:v>
                </c:pt>
                <c:pt idx="262">
                  <c:v>140</c:v>
                </c:pt>
                <c:pt idx="263">
                  <c:v>160.00000000000003</c:v>
                </c:pt>
                <c:pt idx="264">
                  <c:v>140</c:v>
                </c:pt>
                <c:pt idx="265">
                  <c:v>120</c:v>
                </c:pt>
                <c:pt idx="266">
                  <c:v>136</c:v>
                </c:pt>
                <c:pt idx="267">
                  <c:v>151.99999999999991</c:v>
                </c:pt>
                <c:pt idx="268">
                  <c:v>500</c:v>
                </c:pt>
                <c:pt idx="269">
                  <c:v>848.00000000000011</c:v>
                </c:pt>
                <c:pt idx="270">
                  <c:v>124</c:v>
                </c:pt>
                <c:pt idx="271">
                  <c:v>-600</c:v>
                </c:pt>
                <c:pt idx="272">
                  <c:v>-264</c:v>
                </c:pt>
                <c:pt idx="273">
                  <c:v>71.999999999999986</c:v>
                </c:pt>
                <c:pt idx="274">
                  <c:v>-260</c:v>
                </c:pt>
                <c:pt idx="275">
                  <c:v>-592</c:v>
                </c:pt>
                <c:pt idx="276">
                  <c:v>34.000000000000028</c:v>
                </c:pt>
                <c:pt idx="277">
                  <c:v>659.99999999999989</c:v>
                </c:pt>
                <c:pt idx="278">
                  <c:v>329.99999999999994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-10.000000000000009</c:v>
                </c:pt>
                <c:pt idx="291">
                  <c:v>-19.999999999999989</c:v>
                </c:pt>
                <c:pt idx="292">
                  <c:v>-9.9999999999999805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-10.000000000000009</c:v>
                </c:pt>
                <c:pt idx="301">
                  <c:v>-20.000000000000018</c:v>
                </c:pt>
                <c:pt idx="302">
                  <c:v>-10.000000000000009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-9.9999999999999805</c:v>
                </c:pt>
                <c:pt idx="307">
                  <c:v>-19.999999999999989</c:v>
                </c:pt>
                <c:pt idx="308">
                  <c:v>-10.000000000000009</c:v>
                </c:pt>
                <c:pt idx="309">
                  <c:v>0</c:v>
                </c:pt>
                <c:pt idx="310">
                  <c:v>-10.000000000000009</c:v>
                </c:pt>
                <c:pt idx="311">
                  <c:v>-19.999999999999989</c:v>
                </c:pt>
                <c:pt idx="312">
                  <c:v>-9.9999999999999805</c:v>
                </c:pt>
                <c:pt idx="313">
                  <c:v>0</c:v>
                </c:pt>
                <c:pt idx="314">
                  <c:v>-10.000000000000009</c:v>
                </c:pt>
                <c:pt idx="315">
                  <c:v>-20.000000000000018</c:v>
                </c:pt>
                <c:pt idx="316">
                  <c:v>-10.000000000000009</c:v>
                </c:pt>
                <c:pt idx="317">
                  <c:v>0</c:v>
                </c:pt>
                <c:pt idx="318">
                  <c:v>-10.000000000000009</c:v>
                </c:pt>
                <c:pt idx="319">
                  <c:v>-20.000000000000018</c:v>
                </c:pt>
                <c:pt idx="320">
                  <c:v>-10.000000000000009</c:v>
                </c:pt>
                <c:pt idx="321">
                  <c:v>0</c:v>
                </c:pt>
                <c:pt idx="322">
                  <c:v>-9.9999999999999538</c:v>
                </c:pt>
                <c:pt idx="323">
                  <c:v>-19.999999999999961</c:v>
                </c:pt>
                <c:pt idx="324">
                  <c:v>-10.000000000000009</c:v>
                </c:pt>
                <c:pt idx="325">
                  <c:v>0</c:v>
                </c:pt>
                <c:pt idx="326">
                  <c:v>-10.000000000000009</c:v>
                </c:pt>
                <c:pt idx="327">
                  <c:v>-20.000000000000018</c:v>
                </c:pt>
                <c:pt idx="328">
                  <c:v>-10.000000000000009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-10.000000000000009</c:v>
                </c:pt>
                <c:pt idx="333">
                  <c:v>-20.000000000000018</c:v>
                </c:pt>
                <c:pt idx="334">
                  <c:v>-19.999999999999961</c:v>
                </c:pt>
                <c:pt idx="335">
                  <c:v>-19.999999999999961</c:v>
                </c:pt>
                <c:pt idx="336">
                  <c:v>-10.000000000000009</c:v>
                </c:pt>
                <c:pt idx="337">
                  <c:v>0</c:v>
                </c:pt>
                <c:pt idx="338">
                  <c:v>-10.000000000000009</c:v>
                </c:pt>
                <c:pt idx="339">
                  <c:v>-20.000000000000018</c:v>
                </c:pt>
                <c:pt idx="340">
                  <c:v>-20.000000000000018</c:v>
                </c:pt>
                <c:pt idx="341">
                  <c:v>-20.000000000000018</c:v>
                </c:pt>
                <c:pt idx="342">
                  <c:v>-10.000000000000009</c:v>
                </c:pt>
                <c:pt idx="343">
                  <c:v>0</c:v>
                </c:pt>
                <c:pt idx="344">
                  <c:v>-9.9999999999999538</c:v>
                </c:pt>
                <c:pt idx="345">
                  <c:v>-19.999999999999961</c:v>
                </c:pt>
                <c:pt idx="346">
                  <c:v>-20.000000000000018</c:v>
                </c:pt>
                <c:pt idx="347">
                  <c:v>-20.000000000000018</c:v>
                </c:pt>
                <c:pt idx="348">
                  <c:v>-10.000000000000009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-10.000000000000009</c:v>
                </c:pt>
                <c:pt idx="353">
                  <c:v>-20.000000000000018</c:v>
                </c:pt>
                <c:pt idx="354">
                  <c:v>-10.000000000000009</c:v>
                </c:pt>
                <c:pt idx="355">
                  <c:v>0</c:v>
                </c:pt>
                <c:pt idx="356">
                  <c:v>-9.9999999999999538</c:v>
                </c:pt>
                <c:pt idx="357">
                  <c:v>-19.999999999999961</c:v>
                </c:pt>
                <c:pt idx="358">
                  <c:v>-20.000000000000018</c:v>
                </c:pt>
                <c:pt idx="359">
                  <c:v>-10.000000000000009</c:v>
                </c:pt>
                <c:pt idx="360">
                  <c:v>490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7B6-46B6-BAB3-33091FB1D263}"/>
            </c:ext>
          </c:extLst>
        </c:ser>
        <c:ser>
          <c:idx val="2"/>
          <c:order val="2"/>
          <c:tx>
            <c:v>In6000</c:v>
          </c:tx>
          <c:spPr>
            <a:ln w="22225" cap="rnd" cmpd="sng" algn="ctr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'Valve Acc'!$S$2:$S$362</c:f>
              <c:numCache>
                <c:formatCode>General</c:formatCode>
                <c:ptCount val="361"/>
                <c:pt idx="0">
                  <c:v>-180</c:v>
                </c:pt>
                <c:pt idx="1">
                  <c:v>-179</c:v>
                </c:pt>
                <c:pt idx="2">
                  <c:v>-178</c:v>
                </c:pt>
                <c:pt idx="3">
                  <c:v>-177</c:v>
                </c:pt>
                <c:pt idx="4">
                  <c:v>-176</c:v>
                </c:pt>
                <c:pt idx="5">
                  <c:v>-175</c:v>
                </c:pt>
                <c:pt idx="6">
                  <c:v>-174</c:v>
                </c:pt>
                <c:pt idx="7">
                  <c:v>-173</c:v>
                </c:pt>
                <c:pt idx="8">
                  <c:v>-172</c:v>
                </c:pt>
                <c:pt idx="9">
                  <c:v>-171</c:v>
                </c:pt>
                <c:pt idx="10">
                  <c:v>-170</c:v>
                </c:pt>
                <c:pt idx="11">
                  <c:v>-169</c:v>
                </c:pt>
                <c:pt idx="12">
                  <c:v>-168</c:v>
                </c:pt>
                <c:pt idx="13">
                  <c:v>-167</c:v>
                </c:pt>
                <c:pt idx="14">
                  <c:v>-166</c:v>
                </c:pt>
                <c:pt idx="15">
                  <c:v>-165</c:v>
                </c:pt>
                <c:pt idx="16">
                  <c:v>-164</c:v>
                </c:pt>
                <c:pt idx="17">
                  <c:v>-163</c:v>
                </c:pt>
                <c:pt idx="18">
                  <c:v>-162</c:v>
                </c:pt>
                <c:pt idx="19">
                  <c:v>-161</c:v>
                </c:pt>
                <c:pt idx="20">
                  <c:v>-160</c:v>
                </c:pt>
                <c:pt idx="21">
                  <c:v>-159</c:v>
                </c:pt>
                <c:pt idx="22">
                  <c:v>-158</c:v>
                </c:pt>
                <c:pt idx="23">
                  <c:v>-157</c:v>
                </c:pt>
                <c:pt idx="24">
                  <c:v>-156</c:v>
                </c:pt>
                <c:pt idx="25">
                  <c:v>-155</c:v>
                </c:pt>
                <c:pt idx="26">
                  <c:v>-154</c:v>
                </c:pt>
                <c:pt idx="27">
                  <c:v>-153</c:v>
                </c:pt>
                <c:pt idx="28">
                  <c:v>-152</c:v>
                </c:pt>
                <c:pt idx="29">
                  <c:v>-151</c:v>
                </c:pt>
                <c:pt idx="30">
                  <c:v>-150</c:v>
                </c:pt>
                <c:pt idx="31">
                  <c:v>-149</c:v>
                </c:pt>
                <c:pt idx="32">
                  <c:v>-148</c:v>
                </c:pt>
                <c:pt idx="33">
                  <c:v>-147</c:v>
                </c:pt>
                <c:pt idx="34">
                  <c:v>-146</c:v>
                </c:pt>
                <c:pt idx="35">
                  <c:v>-145</c:v>
                </c:pt>
                <c:pt idx="36">
                  <c:v>-144</c:v>
                </c:pt>
                <c:pt idx="37">
                  <c:v>-143</c:v>
                </c:pt>
                <c:pt idx="38">
                  <c:v>-142</c:v>
                </c:pt>
                <c:pt idx="39">
                  <c:v>-141</c:v>
                </c:pt>
                <c:pt idx="40">
                  <c:v>-140</c:v>
                </c:pt>
                <c:pt idx="41">
                  <c:v>-139</c:v>
                </c:pt>
                <c:pt idx="42">
                  <c:v>-138</c:v>
                </c:pt>
                <c:pt idx="43">
                  <c:v>-137</c:v>
                </c:pt>
                <c:pt idx="44">
                  <c:v>-136</c:v>
                </c:pt>
                <c:pt idx="45">
                  <c:v>-135</c:v>
                </c:pt>
                <c:pt idx="46">
                  <c:v>-134</c:v>
                </c:pt>
                <c:pt idx="47">
                  <c:v>-133</c:v>
                </c:pt>
                <c:pt idx="48">
                  <c:v>-132</c:v>
                </c:pt>
                <c:pt idx="49">
                  <c:v>-131</c:v>
                </c:pt>
                <c:pt idx="50">
                  <c:v>-130</c:v>
                </c:pt>
                <c:pt idx="51">
                  <c:v>-129</c:v>
                </c:pt>
                <c:pt idx="52">
                  <c:v>-128</c:v>
                </c:pt>
                <c:pt idx="53">
                  <c:v>-127</c:v>
                </c:pt>
                <c:pt idx="54">
                  <c:v>-126</c:v>
                </c:pt>
                <c:pt idx="55">
                  <c:v>-125</c:v>
                </c:pt>
                <c:pt idx="56">
                  <c:v>-124</c:v>
                </c:pt>
                <c:pt idx="57">
                  <c:v>-123</c:v>
                </c:pt>
                <c:pt idx="58">
                  <c:v>-122</c:v>
                </c:pt>
                <c:pt idx="59">
                  <c:v>-121</c:v>
                </c:pt>
                <c:pt idx="60">
                  <c:v>-120</c:v>
                </c:pt>
                <c:pt idx="61">
                  <c:v>-119</c:v>
                </c:pt>
                <c:pt idx="62">
                  <c:v>-118</c:v>
                </c:pt>
                <c:pt idx="63">
                  <c:v>-117</c:v>
                </c:pt>
                <c:pt idx="64">
                  <c:v>-116</c:v>
                </c:pt>
                <c:pt idx="65">
                  <c:v>-115</c:v>
                </c:pt>
                <c:pt idx="66">
                  <c:v>-114</c:v>
                </c:pt>
                <c:pt idx="67">
                  <c:v>-113</c:v>
                </c:pt>
                <c:pt idx="68">
                  <c:v>-112</c:v>
                </c:pt>
                <c:pt idx="69">
                  <c:v>-111</c:v>
                </c:pt>
                <c:pt idx="70">
                  <c:v>-110</c:v>
                </c:pt>
                <c:pt idx="71">
                  <c:v>-109</c:v>
                </c:pt>
                <c:pt idx="72">
                  <c:v>-108</c:v>
                </c:pt>
                <c:pt idx="73">
                  <c:v>-107</c:v>
                </c:pt>
                <c:pt idx="74">
                  <c:v>-106</c:v>
                </c:pt>
                <c:pt idx="75">
                  <c:v>-105</c:v>
                </c:pt>
                <c:pt idx="76">
                  <c:v>-104</c:v>
                </c:pt>
                <c:pt idx="77">
                  <c:v>-103</c:v>
                </c:pt>
                <c:pt idx="78">
                  <c:v>-102</c:v>
                </c:pt>
                <c:pt idx="79">
                  <c:v>-101</c:v>
                </c:pt>
                <c:pt idx="80">
                  <c:v>-100</c:v>
                </c:pt>
                <c:pt idx="81">
                  <c:v>-99</c:v>
                </c:pt>
                <c:pt idx="82">
                  <c:v>-98</c:v>
                </c:pt>
                <c:pt idx="83">
                  <c:v>-97</c:v>
                </c:pt>
                <c:pt idx="84">
                  <c:v>-96</c:v>
                </c:pt>
                <c:pt idx="85">
                  <c:v>-95</c:v>
                </c:pt>
                <c:pt idx="86">
                  <c:v>-94</c:v>
                </c:pt>
                <c:pt idx="87">
                  <c:v>-93</c:v>
                </c:pt>
                <c:pt idx="88">
                  <c:v>-92</c:v>
                </c:pt>
                <c:pt idx="89">
                  <c:v>-91</c:v>
                </c:pt>
                <c:pt idx="90">
                  <c:v>-90</c:v>
                </c:pt>
                <c:pt idx="91">
                  <c:v>-89</c:v>
                </c:pt>
                <c:pt idx="92">
                  <c:v>-88</c:v>
                </c:pt>
                <c:pt idx="93">
                  <c:v>-87</c:v>
                </c:pt>
                <c:pt idx="94">
                  <c:v>-86</c:v>
                </c:pt>
                <c:pt idx="95">
                  <c:v>-85</c:v>
                </c:pt>
                <c:pt idx="96">
                  <c:v>-84</c:v>
                </c:pt>
                <c:pt idx="97">
                  <c:v>-83</c:v>
                </c:pt>
                <c:pt idx="98">
                  <c:v>-82</c:v>
                </c:pt>
                <c:pt idx="99">
                  <c:v>-81</c:v>
                </c:pt>
                <c:pt idx="100">
                  <c:v>-80</c:v>
                </c:pt>
                <c:pt idx="101">
                  <c:v>-79</c:v>
                </c:pt>
                <c:pt idx="102">
                  <c:v>-78</c:v>
                </c:pt>
                <c:pt idx="103">
                  <c:v>-77</c:v>
                </c:pt>
                <c:pt idx="104">
                  <c:v>-76</c:v>
                </c:pt>
                <c:pt idx="105">
                  <c:v>-75</c:v>
                </c:pt>
                <c:pt idx="106">
                  <c:v>-74</c:v>
                </c:pt>
                <c:pt idx="107">
                  <c:v>-73</c:v>
                </c:pt>
                <c:pt idx="108">
                  <c:v>-72</c:v>
                </c:pt>
                <c:pt idx="109">
                  <c:v>-71</c:v>
                </c:pt>
                <c:pt idx="110">
                  <c:v>-70</c:v>
                </c:pt>
                <c:pt idx="111">
                  <c:v>-69</c:v>
                </c:pt>
                <c:pt idx="112">
                  <c:v>-68</c:v>
                </c:pt>
                <c:pt idx="113">
                  <c:v>-67</c:v>
                </c:pt>
                <c:pt idx="114">
                  <c:v>-66</c:v>
                </c:pt>
                <c:pt idx="115">
                  <c:v>-65</c:v>
                </c:pt>
                <c:pt idx="116">
                  <c:v>-64</c:v>
                </c:pt>
                <c:pt idx="117">
                  <c:v>-63</c:v>
                </c:pt>
                <c:pt idx="118">
                  <c:v>-62</c:v>
                </c:pt>
                <c:pt idx="119">
                  <c:v>-61</c:v>
                </c:pt>
                <c:pt idx="120">
                  <c:v>-60</c:v>
                </c:pt>
                <c:pt idx="121">
                  <c:v>-59</c:v>
                </c:pt>
                <c:pt idx="122">
                  <c:v>-58</c:v>
                </c:pt>
                <c:pt idx="123">
                  <c:v>-57</c:v>
                </c:pt>
                <c:pt idx="124">
                  <c:v>-56</c:v>
                </c:pt>
                <c:pt idx="125">
                  <c:v>-55</c:v>
                </c:pt>
                <c:pt idx="126">
                  <c:v>-54</c:v>
                </c:pt>
                <c:pt idx="127">
                  <c:v>-53</c:v>
                </c:pt>
                <c:pt idx="128">
                  <c:v>-52</c:v>
                </c:pt>
                <c:pt idx="129">
                  <c:v>-51</c:v>
                </c:pt>
                <c:pt idx="130">
                  <c:v>-50</c:v>
                </c:pt>
                <c:pt idx="131">
                  <c:v>-49</c:v>
                </c:pt>
                <c:pt idx="132">
                  <c:v>-48</c:v>
                </c:pt>
                <c:pt idx="133">
                  <c:v>-47</c:v>
                </c:pt>
                <c:pt idx="134">
                  <c:v>-46</c:v>
                </c:pt>
                <c:pt idx="135">
                  <c:v>-45</c:v>
                </c:pt>
                <c:pt idx="136">
                  <c:v>-44</c:v>
                </c:pt>
                <c:pt idx="137">
                  <c:v>-43</c:v>
                </c:pt>
                <c:pt idx="138">
                  <c:v>-42</c:v>
                </c:pt>
                <c:pt idx="139">
                  <c:v>-41</c:v>
                </c:pt>
                <c:pt idx="140">
                  <c:v>-40</c:v>
                </c:pt>
                <c:pt idx="141">
                  <c:v>-39</c:v>
                </c:pt>
                <c:pt idx="142">
                  <c:v>-38</c:v>
                </c:pt>
                <c:pt idx="143">
                  <c:v>-37</c:v>
                </c:pt>
                <c:pt idx="144">
                  <c:v>-36</c:v>
                </c:pt>
                <c:pt idx="145">
                  <c:v>-35</c:v>
                </c:pt>
                <c:pt idx="146">
                  <c:v>-34</c:v>
                </c:pt>
                <c:pt idx="147">
                  <c:v>-33</c:v>
                </c:pt>
                <c:pt idx="148">
                  <c:v>-32</c:v>
                </c:pt>
                <c:pt idx="149">
                  <c:v>-31</c:v>
                </c:pt>
                <c:pt idx="150">
                  <c:v>-30</c:v>
                </c:pt>
                <c:pt idx="151">
                  <c:v>-29</c:v>
                </c:pt>
                <c:pt idx="152">
                  <c:v>-28</c:v>
                </c:pt>
                <c:pt idx="153">
                  <c:v>-27</c:v>
                </c:pt>
                <c:pt idx="154">
                  <c:v>-26</c:v>
                </c:pt>
                <c:pt idx="155">
                  <c:v>-25</c:v>
                </c:pt>
                <c:pt idx="156">
                  <c:v>-24</c:v>
                </c:pt>
                <c:pt idx="157">
                  <c:v>-23</c:v>
                </c:pt>
                <c:pt idx="158">
                  <c:v>-22</c:v>
                </c:pt>
                <c:pt idx="159">
                  <c:v>-21</c:v>
                </c:pt>
                <c:pt idx="160">
                  <c:v>-20</c:v>
                </c:pt>
                <c:pt idx="161">
                  <c:v>-19</c:v>
                </c:pt>
                <c:pt idx="162">
                  <c:v>-18</c:v>
                </c:pt>
                <c:pt idx="163">
                  <c:v>-17</c:v>
                </c:pt>
                <c:pt idx="164">
                  <c:v>-16</c:v>
                </c:pt>
                <c:pt idx="165">
                  <c:v>-15</c:v>
                </c:pt>
                <c:pt idx="166">
                  <c:v>-14</c:v>
                </c:pt>
                <c:pt idx="167">
                  <c:v>-13</c:v>
                </c:pt>
                <c:pt idx="168">
                  <c:v>-12</c:v>
                </c:pt>
                <c:pt idx="169">
                  <c:v>-11</c:v>
                </c:pt>
                <c:pt idx="170">
                  <c:v>-10</c:v>
                </c:pt>
                <c:pt idx="171">
                  <c:v>-9</c:v>
                </c:pt>
                <c:pt idx="172">
                  <c:v>-8</c:v>
                </c:pt>
                <c:pt idx="173">
                  <c:v>-7</c:v>
                </c:pt>
                <c:pt idx="174">
                  <c:v>-6</c:v>
                </c:pt>
                <c:pt idx="175">
                  <c:v>-5</c:v>
                </c:pt>
                <c:pt idx="176">
                  <c:v>-4</c:v>
                </c:pt>
                <c:pt idx="177">
                  <c:v>-3</c:v>
                </c:pt>
                <c:pt idx="178">
                  <c:v>-2</c:v>
                </c:pt>
                <c:pt idx="179">
                  <c:v>-1</c:v>
                </c:pt>
                <c:pt idx="180">
                  <c:v>0</c:v>
                </c:pt>
                <c:pt idx="181">
                  <c:v>1</c:v>
                </c:pt>
                <c:pt idx="182">
                  <c:v>2</c:v>
                </c:pt>
                <c:pt idx="183">
                  <c:v>3</c:v>
                </c:pt>
                <c:pt idx="184">
                  <c:v>4</c:v>
                </c:pt>
                <c:pt idx="185">
                  <c:v>5</c:v>
                </c:pt>
                <c:pt idx="186">
                  <c:v>6</c:v>
                </c:pt>
                <c:pt idx="187">
                  <c:v>7</c:v>
                </c:pt>
                <c:pt idx="188">
                  <c:v>8</c:v>
                </c:pt>
                <c:pt idx="189">
                  <c:v>9</c:v>
                </c:pt>
                <c:pt idx="190">
                  <c:v>10</c:v>
                </c:pt>
                <c:pt idx="191">
                  <c:v>11</c:v>
                </c:pt>
                <c:pt idx="192">
                  <c:v>12</c:v>
                </c:pt>
                <c:pt idx="193">
                  <c:v>13</c:v>
                </c:pt>
                <c:pt idx="194">
                  <c:v>14</c:v>
                </c:pt>
                <c:pt idx="195">
                  <c:v>15</c:v>
                </c:pt>
                <c:pt idx="196">
                  <c:v>16</c:v>
                </c:pt>
                <c:pt idx="197">
                  <c:v>17</c:v>
                </c:pt>
                <c:pt idx="198">
                  <c:v>18</c:v>
                </c:pt>
                <c:pt idx="199">
                  <c:v>19</c:v>
                </c:pt>
                <c:pt idx="200">
                  <c:v>20</c:v>
                </c:pt>
                <c:pt idx="201">
                  <c:v>21</c:v>
                </c:pt>
                <c:pt idx="202">
                  <c:v>22</c:v>
                </c:pt>
                <c:pt idx="203">
                  <c:v>23</c:v>
                </c:pt>
                <c:pt idx="204">
                  <c:v>24</c:v>
                </c:pt>
                <c:pt idx="205">
                  <c:v>25</c:v>
                </c:pt>
                <c:pt idx="206">
                  <c:v>26</c:v>
                </c:pt>
                <c:pt idx="207">
                  <c:v>27</c:v>
                </c:pt>
                <c:pt idx="208">
                  <c:v>28</c:v>
                </c:pt>
                <c:pt idx="209">
                  <c:v>29</c:v>
                </c:pt>
                <c:pt idx="210">
                  <c:v>30</c:v>
                </c:pt>
                <c:pt idx="211">
                  <c:v>31</c:v>
                </c:pt>
                <c:pt idx="212">
                  <c:v>32</c:v>
                </c:pt>
                <c:pt idx="213">
                  <c:v>33</c:v>
                </c:pt>
                <c:pt idx="214">
                  <c:v>34</c:v>
                </c:pt>
                <c:pt idx="215">
                  <c:v>35</c:v>
                </c:pt>
                <c:pt idx="216">
                  <c:v>36</c:v>
                </c:pt>
                <c:pt idx="217">
                  <c:v>37</c:v>
                </c:pt>
                <c:pt idx="218">
                  <c:v>38</c:v>
                </c:pt>
                <c:pt idx="219">
                  <c:v>39</c:v>
                </c:pt>
                <c:pt idx="220">
                  <c:v>40</c:v>
                </c:pt>
                <c:pt idx="221">
                  <c:v>41</c:v>
                </c:pt>
                <c:pt idx="222">
                  <c:v>42</c:v>
                </c:pt>
                <c:pt idx="223">
                  <c:v>43</c:v>
                </c:pt>
                <c:pt idx="224">
                  <c:v>44</c:v>
                </c:pt>
                <c:pt idx="225">
                  <c:v>45</c:v>
                </c:pt>
                <c:pt idx="226">
                  <c:v>46</c:v>
                </c:pt>
                <c:pt idx="227">
                  <c:v>47</c:v>
                </c:pt>
                <c:pt idx="228">
                  <c:v>48</c:v>
                </c:pt>
                <c:pt idx="229">
                  <c:v>49</c:v>
                </c:pt>
                <c:pt idx="230">
                  <c:v>50</c:v>
                </c:pt>
                <c:pt idx="231">
                  <c:v>51</c:v>
                </c:pt>
                <c:pt idx="232">
                  <c:v>52</c:v>
                </c:pt>
                <c:pt idx="233">
                  <c:v>53</c:v>
                </c:pt>
                <c:pt idx="234">
                  <c:v>54</c:v>
                </c:pt>
                <c:pt idx="235">
                  <c:v>55</c:v>
                </c:pt>
                <c:pt idx="236">
                  <c:v>56</c:v>
                </c:pt>
                <c:pt idx="237">
                  <c:v>57</c:v>
                </c:pt>
                <c:pt idx="238">
                  <c:v>58</c:v>
                </c:pt>
                <c:pt idx="239">
                  <c:v>59</c:v>
                </c:pt>
                <c:pt idx="240">
                  <c:v>60</c:v>
                </c:pt>
                <c:pt idx="241">
                  <c:v>61</c:v>
                </c:pt>
                <c:pt idx="242">
                  <c:v>62</c:v>
                </c:pt>
                <c:pt idx="243">
                  <c:v>63</c:v>
                </c:pt>
                <c:pt idx="244">
                  <c:v>64</c:v>
                </c:pt>
                <c:pt idx="245">
                  <c:v>65</c:v>
                </c:pt>
                <c:pt idx="246">
                  <c:v>66</c:v>
                </c:pt>
                <c:pt idx="247">
                  <c:v>67</c:v>
                </c:pt>
                <c:pt idx="248">
                  <c:v>68</c:v>
                </c:pt>
                <c:pt idx="249">
                  <c:v>69</c:v>
                </c:pt>
                <c:pt idx="250">
                  <c:v>70</c:v>
                </c:pt>
                <c:pt idx="251">
                  <c:v>71</c:v>
                </c:pt>
                <c:pt idx="252">
                  <c:v>72</c:v>
                </c:pt>
                <c:pt idx="253">
                  <c:v>73</c:v>
                </c:pt>
                <c:pt idx="254">
                  <c:v>74</c:v>
                </c:pt>
                <c:pt idx="255">
                  <c:v>75</c:v>
                </c:pt>
                <c:pt idx="256">
                  <c:v>76</c:v>
                </c:pt>
                <c:pt idx="257">
                  <c:v>77</c:v>
                </c:pt>
                <c:pt idx="258">
                  <c:v>78</c:v>
                </c:pt>
                <c:pt idx="259">
                  <c:v>79</c:v>
                </c:pt>
                <c:pt idx="260">
                  <c:v>80</c:v>
                </c:pt>
                <c:pt idx="261">
                  <c:v>81</c:v>
                </c:pt>
                <c:pt idx="262">
                  <c:v>82</c:v>
                </c:pt>
                <c:pt idx="263">
                  <c:v>83</c:v>
                </c:pt>
                <c:pt idx="264">
                  <c:v>84</c:v>
                </c:pt>
                <c:pt idx="265">
                  <c:v>85</c:v>
                </c:pt>
                <c:pt idx="266">
                  <c:v>86</c:v>
                </c:pt>
                <c:pt idx="267">
                  <c:v>87</c:v>
                </c:pt>
                <c:pt idx="268">
                  <c:v>88</c:v>
                </c:pt>
                <c:pt idx="269">
                  <c:v>89</c:v>
                </c:pt>
                <c:pt idx="270">
                  <c:v>90</c:v>
                </c:pt>
                <c:pt idx="271">
                  <c:v>91</c:v>
                </c:pt>
                <c:pt idx="272">
                  <c:v>92</c:v>
                </c:pt>
                <c:pt idx="273">
                  <c:v>93</c:v>
                </c:pt>
                <c:pt idx="274">
                  <c:v>94</c:v>
                </c:pt>
                <c:pt idx="275">
                  <c:v>95</c:v>
                </c:pt>
                <c:pt idx="276">
                  <c:v>96</c:v>
                </c:pt>
                <c:pt idx="277">
                  <c:v>97</c:v>
                </c:pt>
                <c:pt idx="278">
                  <c:v>98</c:v>
                </c:pt>
                <c:pt idx="279">
                  <c:v>99</c:v>
                </c:pt>
                <c:pt idx="280">
                  <c:v>100</c:v>
                </c:pt>
                <c:pt idx="281">
                  <c:v>101</c:v>
                </c:pt>
                <c:pt idx="282">
                  <c:v>102</c:v>
                </c:pt>
                <c:pt idx="283">
                  <c:v>103</c:v>
                </c:pt>
                <c:pt idx="284">
                  <c:v>104</c:v>
                </c:pt>
                <c:pt idx="285">
                  <c:v>105</c:v>
                </c:pt>
                <c:pt idx="286">
                  <c:v>106</c:v>
                </c:pt>
                <c:pt idx="287">
                  <c:v>107</c:v>
                </c:pt>
                <c:pt idx="288">
                  <c:v>108</c:v>
                </c:pt>
                <c:pt idx="289">
                  <c:v>109</c:v>
                </c:pt>
                <c:pt idx="290">
                  <c:v>110</c:v>
                </c:pt>
                <c:pt idx="291">
                  <c:v>111</c:v>
                </c:pt>
                <c:pt idx="292">
                  <c:v>112</c:v>
                </c:pt>
                <c:pt idx="293">
                  <c:v>113</c:v>
                </c:pt>
                <c:pt idx="294">
                  <c:v>114</c:v>
                </c:pt>
                <c:pt idx="295">
                  <c:v>115</c:v>
                </c:pt>
                <c:pt idx="296">
                  <c:v>116</c:v>
                </c:pt>
                <c:pt idx="297">
                  <c:v>117</c:v>
                </c:pt>
                <c:pt idx="298">
                  <c:v>118</c:v>
                </c:pt>
                <c:pt idx="299">
                  <c:v>119</c:v>
                </c:pt>
                <c:pt idx="300">
                  <c:v>120</c:v>
                </c:pt>
                <c:pt idx="301">
                  <c:v>121</c:v>
                </c:pt>
                <c:pt idx="302">
                  <c:v>122</c:v>
                </c:pt>
                <c:pt idx="303">
                  <c:v>123</c:v>
                </c:pt>
                <c:pt idx="304">
                  <c:v>124</c:v>
                </c:pt>
                <c:pt idx="305">
                  <c:v>125</c:v>
                </c:pt>
                <c:pt idx="306">
                  <c:v>126</c:v>
                </c:pt>
                <c:pt idx="307">
                  <c:v>127</c:v>
                </c:pt>
                <c:pt idx="308">
                  <c:v>128</c:v>
                </c:pt>
                <c:pt idx="309">
                  <c:v>129</c:v>
                </c:pt>
                <c:pt idx="310">
                  <c:v>130</c:v>
                </c:pt>
                <c:pt idx="311">
                  <c:v>131</c:v>
                </c:pt>
                <c:pt idx="312">
                  <c:v>132</c:v>
                </c:pt>
                <c:pt idx="313">
                  <c:v>133</c:v>
                </c:pt>
                <c:pt idx="314">
                  <c:v>134</c:v>
                </c:pt>
                <c:pt idx="315">
                  <c:v>135</c:v>
                </c:pt>
                <c:pt idx="316">
                  <c:v>136</c:v>
                </c:pt>
                <c:pt idx="317">
                  <c:v>137</c:v>
                </c:pt>
                <c:pt idx="318">
                  <c:v>138</c:v>
                </c:pt>
                <c:pt idx="319">
                  <c:v>139</c:v>
                </c:pt>
                <c:pt idx="320">
                  <c:v>140</c:v>
                </c:pt>
                <c:pt idx="321">
                  <c:v>141</c:v>
                </c:pt>
                <c:pt idx="322">
                  <c:v>142</c:v>
                </c:pt>
                <c:pt idx="323">
                  <c:v>143</c:v>
                </c:pt>
                <c:pt idx="324">
                  <c:v>144</c:v>
                </c:pt>
                <c:pt idx="325">
                  <c:v>145</c:v>
                </c:pt>
                <c:pt idx="326">
                  <c:v>146</c:v>
                </c:pt>
                <c:pt idx="327">
                  <c:v>147</c:v>
                </c:pt>
                <c:pt idx="328">
                  <c:v>148</c:v>
                </c:pt>
                <c:pt idx="329">
                  <c:v>149</c:v>
                </c:pt>
                <c:pt idx="330">
                  <c:v>150</c:v>
                </c:pt>
                <c:pt idx="331">
                  <c:v>151</c:v>
                </c:pt>
                <c:pt idx="332">
                  <c:v>152</c:v>
                </c:pt>
                <c:pt idx="333">
                  <c:v>153</c:v>
                </c:pt>
                <c:pt idx="334">
                  <c:v>154</c:v>
                </c:pt>
                <c:pt idx="335">
                  <c:v>155</c:v>
                </c:pt>
                <c:pt idx="336">
                  <c:v>156</c:v>
                </c:pt>
                <c:pt idx="337">
                  <c:v>157</c:v>
                </c:pt>
                <c:pt idx="338">
                  <c:v>158</c:v>
                </c:pt>
                <c:pt idx="339">
                  <c:v>159</c:v>
                </c:pt>
                <c:pt idx="340">
                  <c:v>160</c:v>
                </c:pt>
                <c:pt idx="341">
                  <c:v>161</c:v>
                </c:pt>
                <c:pt idx="342">
                  <c:v>162</c:v>
                </c:pt>
                <c:pt idx="343">
                  <c:v>163</c:v>
                </c:pt>
                <c:pt idx="344">
                  <c:v>164</c:v>
                </c:pt>
                <c:pt idx="345">
                  <c:v>165</c:v>
                </c:pt>
                <c:pt idx="346">
                  <c:v>166</c:v>
                </c:pt>
                <c:pt idx="347">
                  <c:v>167</c:v>
                </c:pt>
                <c:pt idx="348">
                  <c:v>168</c:v>
                </c:pt>
                <c:pt idx="349">
                  <c:v>169</c:v>
                </c:pt>
                <c:pt idx="350">
                  <c:v>170</c:v>
                </c:pt>
                <c:pt idx="351">
                  <c:v>171</c:v>
                </c:pt>
                <c:pt idx="352">
                  <c:v>172</c:v>
                </c:pt>
                <c:pt idx="353">
                  <c:v>173</c:v>
                </c:pt>
                <c:pt idx="354">
                  <c:v>174</c:v>
                </c:pt>
                <c:pt idx="355">
                  <c:v>175</c:v>
                </c:pt>
                <c:pt idx="356">
                  <c:v>176</c:v>
                </c:pt>
                <c:pt idx="357">
                  <c:v>177</c:v>
                </c:pt>
                <c:pt idx="358">
                  <c:v>178</c:v>
                </c:pt>
                <c:pt idx="359">
                  <c:v>179</c:v>
                </c:pt>
                <c:pt idx="360">
                  <c:v>180</c:v>
                </c:pt>
              </c:numCache>
            </c:numRef>
          </c:cat>
          <c:val>
            <c:numRef>
              <c:f>'Valve Acc'!$K$3:$K$363</c:f>
              <c:numCache>
                <c:formatCode>General</c:formatCode>
                <c:ptCount val="361"/>
                <c:pt idx="0">
                  <c:v>0</c:v>
                </c:pt>
                <c:pt idx="1">
                  <c:v>-750</c:v>
                </c:pt>
                <c:pt idx="2">
                  <c:v>-15.000000000000014</c:v>
                </c:pt>
                <c:pt idx="3">
                  <c:v>-30.000000000000028</c:v>
                </c:pt>
                <c:pt idx="4">
                  <c:v>-27.000000000000025</c:v>
                </c:pt>
                <c:pt idx="5">
                  <c:v>-24.000000000000021</c:v>
                </c:pt>
                <c:pt idx="6">
                  <c:v>-15.000000000000014</c:v>
                </c:pt>
                <c:pt idx="7">
                  <c:v>-6.0000000000000053</c:v>
                </c:pt>
                <c:pt idx="8">
                  <c:v>-6.0000000000000053</c:v>
                </c:pt>
                <c:pt idx="9">
                  <c:v>-6.0000000000000053</c:v>
                </c:pt>
                <c:pt idx="10">
                  <c:v>-15.000000000000014</c:v>
                </c:pt>
                <c:pt idx="11">
                  <c:v>-24.000000000000021</c:v>
                </c:pt>
                <c:pt idx="12">
                  <c:v>-23.999999999999854</c:v>
                </c:pt>
                <c:pt idx="13">
                  <c:v>-23.999999999999854</c:v>
                </c:pt>
                <c:pt idx="14">
                  <c:v>-15.000000000000014</c:v>
                </c:pt>
                <c:pt idx="15">
                  <c:v>-6.0000000000000053</c:v>
                </c:pt>
                <c:pt idx="16">
                  <c:v>-15.000000000000014</c:v>
                </c:pt>
                <c:pt idx="17">
                  <c:v>-24.000000000000021</c:v>
                </c:pt>
                <c:pt idx="18">
                  <c:v>-18.000000000000014</c:v>
                </c:pt>
                <c:pt idx="19">
                  <c:v>-12.000000000000011</c:v>
                </c:pt>
                <c:pt idx="20">
                  <c:v>-15.000000000000014</c:v>
                </c:pt>
                <c:pt idx="21">
                  <c:v>-18.000000000000014</c:v>
                </c:pt>
                <c:pt idx="22">
                  <c:v>-12.000000000000011</c:v>
                </c:pt>
                <c:pt idx="23">
                  <c:v>-6.0000000000000053</c:v>
                </c:pt>
                <c:pt idx="24">
                  <c:v>-9.0000000000000071</c:v>
                </c:pt>
                <c:pt idx="25">
                  <c:v>-12.000000000000011</c:v>
                </c:pt>
                <c:pt idx="26">
                  <c:v>-27.000000000000025</c:v>
                </c:pt>
                <c:pt idx="27">
                  <c:v>-42.000000000000036</c:v>
                </c:pt>
                <c:pt idx="28">
                  <c:v>-24.000000000000021</c:v>
                </c:pt>
                <c:pt idx="29">
                  <c:v>-6.0000000000000053</c:v>
                </c:pt>
                <c:pt idx="30">
                  <c:v>-15.000000000000014</c:v>
                </c:pt>
                <c:pt idx="31">
                  <c:v>-24.000000000000021</c:v>
                </c:pt>
                <c:pt idx="32">
                  <c:v>-24.000000000000021</c:v>
                </c:pt>
                <c:pt idx="33">
                  <c:v>-23.999999999999854</c:v>
                </c:pt>
                <c:pt idx="34">
                  <c:v>-17.999999999999851</c:v>
                </c:pt>
                <c:pt idx="35">
                  <c:v>-12.000000000000011</c:v>
                </c:pt>
                <c:pt idx="36">
                  <c:v>-6.0000000000000053</c:v>
                </c:pt>
                <c:pt idx="37">
                  <c:v>0</c:v>
                </c:pt>
                <c:pt idx="38">
                  <c:v>-6.0000000000000053</c:v>
                </c:pt>
                <c:pt idx="39">
                  <c:v>-12.000000000000011</c:v>
                </c:pt>
                <c:pt idx="40">
                  <c:v>-12.000000000000011</c:v>
                </c:pt>
                <c:pt idx="41">
                  <c:v>-12.000000000000011</c:v>
                </c:pt>
                <c:pt idx="42">
                  <c:v>-18.000000000000014</c:v>
                </c:pt>
                <c:pt idx="43">
                  <c:v>-24.000000000000021</c:v>
                </c:pt>
                <c:pt idx="44">
                  <c:v>-18.000000000000014</c:v>
                </c:pt>
                <c:pt idx="45">
                  <c:v>-12.000000000000011</c:v>
                </c:pt>
                <c:pt idx="46">
                  <c:v>-6.0000000000000053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-15.000000000000014</c:v>
                </c:pt>
                <c:pt idx="51">
                  <c:v>-30.000000000000028</c:v>
                </c:pt>
                <c:pt idx="52">
                  <c:v>-24.000000000000021</c:v>
                </c:pt>
                <c:pt idx="53">
                  <c:v>-18.000000000000014</c:v>
                </c:pt>
                <c:pt idx="54">
                  <c:v>-15.000000000000014</c:v>
                </c:pt>
                <c:pt idx="55">
                  <c:v>-12.000000000000011</c:v>
                </c:pt>
                <c:pt idx="56">
                  <c:v>-1956</c:v>
                </c:pt>
                <c:pt idx="57">
                  <c:v>-3899.9999999999995</c:v>
                </c:pt>
                <c:pt idx="58">
                  <c:v>-14.99999999999968</c:v>
                </c:pt>
                <c:pt idx="59">
                  <c:v>3870</c:v>
                </c:pt>
                <c:pt idx="60">
                  <c:v>1922.9999999999998</c:v>
                </c:pt>
                <c:pt idx="61">
                  <c:v>-23.999999999999854</c:v>
                </c:pt>
                <c:pt idx="62">
                  <c:v>-11.999999999999844</c:v>
                </c:pt>
                <c:pt idx="63">
                  <c:v>0</c:v>
                </c:pt>
                <c:pt idx="64">
                  <c:v>-3.0000000000000027</c:v>
                </c:pt>
                <c:pt idx="65">
                  <c:v>-6.0000000000000053</c:v>
                </c:pt>
                <c:pt idx="66">
                  <c:v>-3.0000000000000027</c:v>
                </c:pt>
                <c:pt idx="67">
                  <c:v>0</c:v>
                </c:pt>
                <c:pt idx="68">
                  <c:v>-6.0000000000000053</c:v>
                </c:pt>
                <c:pt idx="69">
                  <c:v>-12.000000000000011</c:v>
                </c:pt>
                <c:pt idx="70">
                  <c:v>-6.0000000000000053</c:v>
                </c:pt>
                <c:pt idx="71">
                  <c:v>0</c:v>
                </c:pt>
                <c:pt idx="72">
                  <c:v>-6.0000000000000053</c:v>
                </c:pt>
                <c:pt idx="73">
                  <c:v>-12.000000000000011</c:v>
                </c:pt>
                <c:pt idx="74">
                  <c:v>-12.000000000000011</c:v>
                </c:pt>
                <c:pt idx="75">
                  <c:v>-12.000000000000011</c:v>
                </c:pt>
                <c:pt idx="76">
                  <c:v>-15.000000000000014</c:v>
                </c:pt>
                <c:pt idx="77">
                  <c:v>-18.000000000000014</c:v>
                </c:pt>
                <c:pt idx="78">
                  <c:v>-12.000000000000011</c:v>
                </c:pt>
                <c:pt idx="79">
                  <c:v>-6.0000000000000053</c:v>
                </c:pt>
                <c:pt idx="80">
                  <c:v>-3.0000000000000027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6.0000000000000053</c:v>
                </c:pt>
                <c:pt idx="109">
                  <c:v>12.000000000000011</c:v>
                </c:pt>
                <c:pt idx="110">
                  <c:v>6.0000000000000053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-3.0000000000000027</c:v>
                </c:pt>
                <c:pt idx="115">
                  <c:v>-6.0000000000000053</c:v>
                </c:pt>
                <c:pt idx="116">
                  <c:v>-66.000000000000057</c:v>
                </c:pt>
                <c:pt idx="117">
                  <c:v>-125.99999999999994</c:v>
                </c:pt>
                <c:pt idx="118">
                  <c:v>-92.999999999999915</c:v>
                </c:pt>
                <c:pt idx="119">
                  <c:v>-60.000000000000057</c:v>
                </c:pt>
                <c:pt idx="120">
                  <c:v>-120.00000000000011</c:v>
                </c:pt>
                <c:pt idx="121">
                  <c:v>-180.00000000000017</c:v>
                </c:pt>
                <c:pt idx="122">
                  <c:v>-176.99999999999983</c:v>
                </c:pt>
                <c:pt idx="123">
                  <c:v>-173.99999999999983</c:v>
                </c:pt>
                <c:pt idx="124">
                  <c:v>-183.00000000000017</c:v>
                </c:pt>
                <c:pt idx="125">
                  <c:v>-192.00000000000017</c:v>
                </c:pt>
                <c:pt idx="126">
                  <c:v>-206.99999999999986</c:v>
                </c:pt>
                <c:pt idx="127">
                  <c:v>-221.99999999999986</c:v>
                </c:pt>
                <c:pt idx="128">
                  <c:v>-201.00000000000017</c:v>
                </c:pt>
                <c:pt idx="129">
                  <c:v>-180.00000000000017</c:v>
                </c:pt>
                <c:pt idx="130">
                  <c:v>-185.99999999999983</c:v>
                </c:pt>
                <c:pt idx="131">
                  <c:v>-191.99999999999983</c:v>
                </c:pt>
                <c:pt idx="132">
                  <c:v>-192.00000000000017</c:v>
                </c:pt>
                <c:pt idx="133">
                  <c:v>-192.00000000000017</c:v>
                </c:pt>
                <c:pt idx="134">
                  <c:v>-194.99999999999983</c:v>
                </c:pt>
                <c:pt idx="135">
                  <c:v>-197.99999999999983</c:v>
                </c:pt>
                <c:pt idx="136">
                  <c:v>-203.99999999999986</c:v>
                </c:pt>
                <c:pt idx="137">
                  <c:v>-210.0000000000002</c:v>
                </c:pt>
                <c:pt idx="138">
                  <c:v>-210.0000000000002</c:v>
                </c:pt>
                <c:pt idx="139">
                  <c:v>-209.99999999999952</c:v>
                </c:pt>
                <c:pt idx="140">
                  <c:v>-210.0000000000002</c:v>
                </c:pt>
                <c:pt idx="141">
                  <c:v>-210.0000000000002</c:v>
                </c:pt>
                <c:pt idx="142">
                  <c:v>-224.99999999999986</c:v>
                </c:pt>
                <c:pt idx="143">
                  <c:v>-240.00000000000023</c:v>
                </c:pt>
                <c:pt idx="144">
                  <c:v>-276.00000000000023</c:v>
                </c:pt>
                <c:pt idx="145">
                  <c:v>-311.9999999999996</c:v>
                </c:pt>
                <c:pt idx="146">
                  <c:v>-359.99999999999966</c:v>
                </c:pt>
                <c:pt idx="147">
                  <c:v>-408.00000000000034</c:v>
                </c:pt>
                <c:pt idx="148">
                  <c:v>-459.00000000000006</c:v>
                </c:pt>
                <c:pt idx="149">
                  <c:v>-509.99999999999977</c:v>
                </c:pt>
                <c:pt idx="150">
                  <c:v>-555.00000000000011</c:v>
                </c:pt>
                <c:pt idx="151">
                  <c:v>-599.99999999999989</c:v>
                </c:pt>
                <c:pt idx="152">
                  <c:v>-674.99999999999955</c:v>
                </c:pt>
                <c:pt idx="153">
                  <c:v>-750</c:v>
                </c:pt>
                <c:pt idx="154">
                  <c:v>-810</c:v>
                </c:pt>
                <c:pt idx="155">
                  <c:v>-870.00000000000011</c:v>
                </c:pt>
                <c:pt idx="156">
                  <c:v>-960.00000000000091</c:v>
                </c:pt>
                <c:pt idx="157">
                  <c:v>-1050.0000000000002</c:v>
                </c:pt>
                <c:pt idx="158">
                  <c:v>-1154.9999999999993</c:v>
                </c:pt>
                <c:pt idx="159">
                  <c:v>-1259.9999999999998</c:v>
                </c:pt>
                <c:pt idx="160">
                  <c:v>-1259.9999999999998</c:v>
                </c:pt>
                <c:pt idx="161">
                  <c:v>-1259.9999999999998</c:v>
                </c:pt>
                <c:pt idx="162">
                  <c:v>-1343.9999999999998</c:v>
                </c:pt>
                <c:pt idx="163">
                  <c:v>-1428</c:v>
                </c:pt>
                <c:pt idx="164">
                  <c:v>-1530.0000000000007</c:v>
                </c:pt>
                <c:pt idx="165">
                  <c:v>-1632.0000000000014</c:v>
                </c:pt>
                <c:pt idx="166">
                  <c:v>-1716.0000000000002</c:v>
                </c:pt>
                <c:pt idx="167">
                  <c:v>-1799.9999999999989</c:v>
                </c:pt>
                <c:pt idx="168">
                  <c:v>-1889.9999999999998</c:v>
                </c:pt>
                <c:pt idx="169">
                  <c:v>-1980.0000000000005</c:v>
                </c:pt>
                <c:pt idx="170">
                  <c:v>-2069.9999999999986</c:v>
                </c:pt>
                <c:pt idx="171">
                  <c:v>-2159.9999999999991</c:v>
                </c:pt>
                <c:pt idx="172">
                  <c:v>-2250</c:v>
                </c:pt>
                <c:pt idx="173">
                  <c:v>-2340.0000000000009</c:v>
                </c:pt>
                <c:pt idx="174">
                  <c:v>-2436.0000000000009</c:v>
                </c:pt>
                <c:pt idx="175">
                  <c:v>-2531.9999999999982</c:v>
                </c:pt>
                <c:pt idx="176">
                  <c:v>-2774.9999999999995</c:v>
                </c:pt>
                <c:pt idx="177">
                  <c:v>-3018.0000000000009</c:v>
                </c:pt>
                <c:pt idx="178">
                  <c:v>-2919.0000000000023</c:v>
                </c:pt>
                <c:pt idx="179">
                  <c:v>-2819.9999999999986</c:v>
                </c:pt>
                <c:pt idx="180">
                  <c:v>-3140.9999999999964</c:v>
                </c:pt>
                <c:pt idx="181">
                  <c:v>-3461.9999999999995</c:v>
                </c:pt>
                <c:pt idx="182">
                  <c:v>-3465.0000000000036</c:v>
                </c:pt>
                <c:pt idx="183">
                  <c:v>-3468.0000000000018</c:v>
                </c:pt>
                <c:pt idx="184">
                  <c:v>-3480.0000000000005</c:v>
                </c:pt>
                <c:pt idx="185">
                  <c:v>-3491.9999999999991</c:v>
                </c:pt>
                <c:pt idx="186">
                  <c:v>-3659.9999999999964</c:v>
                </c:pt>
                <c:pt idx="187">
                  <c:v>-3827.9999999999995</c:v>
                </c:pt>
                <c:pt idx="188">
                  <c:v>-3759.0000000000005</c:v>
                </c:pt>
                <c:pt idx="189">
                  <c:v>-3690.0000000000014</c:v>
                </c:pt>
                <c:pt idx="190">
                  <c:v>-3524.9999999999968</c:v>
                </c:pt>
                <c:pt idx="191">
                  <c:v>-3360.0000000000032</c:v>
                </c:pt>
                <c:pt idx="192">
                  <c:v>-2805.0000000000068</c:v>
                </c:pt>
                <c:pt idx="193">
                  <c:v>-2250</c:v>
                </c:pt>
                <c:pt idx="194">
                  <c:v>-1650.000000000002</c:v>
                </c:pt>
                <c:pt idx="195">
                  <c:v>-1049.9999999999936</c:v>
                </c:pt>
                <c:pt idx="196">
                  <c:v>-449.99999999999574</c:v>
                </c:pt>
                <c:pt idx="197">
                  <c:v>149.99999999999147</c:v>
                </c:pt>
                <c:pt idx="198">
                  <c:v>599.99999999999784</c:v>
                </c:pt>
                <c:pt idx="199">
                  <c:v>1050.0000000000043</c:v>
                </c:pt>
                <c:pt idx="200">
                  <c:v>1596</c:v>
                </c:pt>
                <c:pt idx="201">
                  <c:v>2141.9999999999959</c:v>
                </c:pt>
                <c:pt idx="202">
                  <c:v>2648.9999999999973</c:v>
                </c:pt>
                <c:pt idx="203">
                  <c:v>3155.9999999999986</c:v>
                </c:pt>
                <c:pt idx="204">
                  <c:v>3387.0000000000041</c:v>
                </c:pt>
                <c:pt idx="205">
                  <c:v>3618.0000000000041</c:v>
                </c:pt>
                <c:pt idx="206">
                  <c:v>3635.9999999999991</c:v>
                </c:pt>
                <c:pt idx="207">
                  <c:v>3654</c:v>
                </c:pt>
                <c:pt idx="208">
                  <c:v>3537.0000000000009</c:v>
                </c:pt>
                <c:pt idx="209">
                  <c:v>3420.0000000000018</c:v>
                </c:pt>
                <c:pt idx="210">
                  <c:v>3420.0000000000018</c:v>
                </c:pt>
                <c:pt idx="211">
                  <c:v>3420.0000000000018</c:v>
                </c:pt>
                <c:pt idx="212">
                  <c:v>3329.9999999999982</c:v>
                </c:pt>
                <c:pt idx="213">
                  <c:v>3240</c:v>
                </c:pt>
                <c:pt idx="214">
                  <c:v>3120.0000000000027</c:v>
                </c:pt>
                <c:pt idx="215">
                  <c:v>3000</c:v>
                </c:pt>
                <c:pt idx="216">
                  <c:v>2873.9999999999955</c:v>
                </c:pt>
                <c:pt idx="217">
                  <c:v>2747.9999999999959</c:v>
                </c:pt>
                <c:pt idx="218">
                  <c:v>2715.0000000000036</c:v>
                </c:pt>
                <c:pt idx="219">
                  <c:v>2682.0000000000032</c:v>
                </c:pt>
                <c:pt idx="220">
                  <c:v>2525.9999999999991</c:v>
                </c:pt>
                <c:pt idx="221">
                  <c:v>2370</c:v>
                </c:pt>
                <c:pt idx="222">
                  <c:v>2325.0000000000009</c:v>
                </c:pt>
                <c:pt idx="223">
                  <c:v>2279.9999999999995</c:v>
                </c:pt>
                <c:pt idx="224">
                  <c:v>2189.9999999999986</c:v>
                </c:pt>
                <c:pt idx="225">
                  <c:v>2100.0000000000005</c:v>
                </c:pt>
                <c:pt idx="226">
                  <c:v>1950.0000000000011</c:v>
                </c:pt>
                <c:pt idx="227">
                  <c:v>1799.9999999999989</c:v>
                </c:pt>
                <c:pt idx="228">
                  <c:v>1740.0000000000002</c:v>
                </c:pt>
                <c:pt idx="229">
                  <c:v>1679.9999999999989</c:v>
                </c:pt>
                <c:pt idx="230">
                  <c:v>1619.9999999999989</c:v>
                </c:pt>
                <c:pt idx="231">
                  <c:v>1560.0000000000014</c:v>
                </c:pt>
                <c:pt idx="232">
                  <c:v>1500</c:v>
                </c:pt>
                <c:pt idx="233">
                  <c:v>1440</c:v>
                </c:pt>
                <c:pt idx="234">
                  <c:v>1380.0000000000011</c:v>
                </c:pt>
                <c:pt idx="235">
                  <c:v>1319.9999999999998</c:v>
                </c:pt>
                <c:pt idx="236">
                  <c:v>1259.9999999999998</c:v>
                </c:pt>
                <c:pt idx="237">
                  <c:v>1199.9999999999998</c:v>
                </c:pt>
                <c:pt idx="238">
                  <c:v>959.99999999999955</c:v>
                </c:pt>
                <c:pt idx="239">
                  <c:v>720.00000000000068</c:v>
                </c:pt>
                <c:pt idx="240">
                  <c:v>944.99999999999989</c:v>
                </c:pt>
                <c:pt idx="241">
                  <c:v>1169.9999999999998</c:v>
                </c:pt>
                <c:pt idx="242">
                  <c:v>984.00000000000023</c:v>
                </c:pt>
                <c:pt idx="243">
                  <c:v>798</c:v>
                </c:pt>
                <c:pt idx="244">
                  <c:v>705.00000000000034</c:v>
                </c:pt>
                <c:pt idx="245">
                  <c:v>611.99999999999989</c:v>
                </c:pt>
                <c:pt idx="246">
                  <c:v>605.99999999999989</c:v>
                </c:pt>
                <c:pt idx="247">
                  <c:v>599.99999999999989</c:v>
                </c:pt>
                <c:pt idx="248">
                  <c:v>503.99999999999977</c:v>
                </c:pt>
                <c:pt idx="249">
                  <c:v>408.00000000000034</c:v>
                </c:pt>
                <c:pt idx="250">
                  <c:v>360</c:v>
                </c:pt>
                <c:pt idx="251">
                  <c:v>311.99999999999994</c:v>
                </c:pt>
                <c:pt idx="252">
                  <c:v>275.99999999999989</c:v>
                </c:pt>
                <c:pt idx="253">
                  <c:v>239.99999999999989</c:v>
                </c:pt>
                <c:pt idx="254">
                  <c:v>225.0000000000002</c:v>
                </c:pt>
                <c:pt idx="255">
                  <c:v>210.0000000000002</c:v>
                </c:pt>
                <c:pt idx="256">
                  <c:v>209.99999999999986</c:v>
                </c:pt>
                <c:pt idx="257">
                  <c:v>209.99999999999986</c:v>
                </c:pt>
                <c:pt idx="258">
                  <c:v>225.0000000000002</c:v>
                </c:pt>
                <c:pt idx="259">
                  <c:v>239.99999999999989</c:v>
                </c:pt>
                <c:pt idx="260">
                  <c:v>209.99999999999986</c:v>
                </c:pt>
                <c:pt idx="261">
                  <c:v>180.00000000000017</c:v>
                </c:pt>
                <c:pt idx="262">
                  <c:v>210.00000000000003</c:v>
                </c:pt>
                <c:pt idx="263">
                  <c:v>240.00000000000006</c:v>
                </c:pt>
                <c:pt idx="264">
                  <c:v>210.00000000000003</c:v>
                </c:pt>
                <c:pt idx="265">
                  <c:v>180</c:v>
                </c:pt>
                <c:pt idx="266">
                  <c:v>204.00000000000003</c:v>
                </c:pt>
                <c:pt idx="267">
                  <c:v>227.99999999999986</c:v>
                </c:pt>
                <c:pt idx="268">
                  <c:v>750</c:v>
                </c:pt>
                <c:pt idx="269">
                  <c:v>1272.0000000000002</c:v>
                </c:pt>
                <c:pt idx="270">
                  <c:v>186</c:v>
                </c:pt>
                <c:pt idx="271">
                  <c:v>-900</c:v>
                </c:pt>
                <c:pt idx="272">
                  <c:v>-396</c:v>
                </c:pt>
                <c:pt idx="273">
                  <c:v>107.99999999999997</c:v>
                </c:pt>
                <c:pt idx="274">
                  <c:v>-390</c:v>
                </c:pt>
                <c:pt idx="275">
                  <c:v>-888</c:v>
                </c:pt>
                <c:pt idx="276">
                  <c:v>51.000000000000043</c:v>
                </c:pt>
                <c:pt idx="277">
                  <c:v>989.99999999999989</c:v>
                </c:pt>
                <c:pt idx="278">
                  <c:v>494.99999999999994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-15.000000000000014</c:v>
                </c:pt>
                <c:pt idx="291">
                  <c:v>-29.999999999999986</c:v>
                </c:pt>
                <c:pt idx="292">
                  <c:v>-14.999999999999972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-15.000000000000014</c:v>
                </c:pt>
                <c:pt idx="301">
                  <c:v>-30.000000000000028</c:v>
                </c:pt>
                <c:pt idx="302">
                  <c:v>-15.000000000000014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-14.999999999999972</c:v>
                </c:pt>
                <c:pt idx="307">
                  <c:v>-29.999999999999986</c:v>
                </c:pt>
                <c:pt idx="308">
                  <c:v>-15.000000000000014</c:v>
                </c:pt>
                <c:pt idx="309">
                  <c:v>0</c:v>
                </c:pt>
                <c:pt idx="310">
                  <c:v>-15.000000000000014</c:v>
                </c:pt>
                <c:pt idx="311">
                  <c:v>-29.999999999999986</c:v>
                </c:pt>
                <c:pt idx="312">
                  <c:v>-14.999999999999972</c:v>
                </c:pt>
                <c:pt idx="313">
                  <c:v>0</c:v>
                </c:pt>
                <c:pt idx="314">
                  <c:v>-15.000000000000014</c:v>
                </c:pt>
                <c:pt idx="315">
                  <c:v>-30.000000000000028</c:v>
                </c:pt>
                <c:pt idx="316">
                  <c:v>-15.000000000000014</c:v>
                </c:pt>
                <c:pt idx="317">
                  <c:v>0</c:v>
                </c:pt>
                <c:pt idx="318">
                  <c:v>-15.000000000000014</c:v>
                </c:pt>
                <c:pt idx="319">
                  <c:v>-30.000000000000028</c:v>
                </c:pt>
                <c:pt idx="320">
                  <c:v>-15.000000000000014</c:v>
                </c:pt>
                <c:pt idx="321">
                  <c:v>0</c:v>
                </c:pt>
                <c:pt idx="322">
                  <c:v>-14.999999999999931</c:v>
                </c:pt>
                <c:pt idx="323">
                  <c:v>-29.999999999999943</c:v>
                </c:pt>
                <c:pt idx="324">
                  <c:v>-15.000000000000014</c:v>
                </c:pt>
                <c:pt idx="325">
                  <c:v>0</c:v>
                </c:pt>
                <c:pt idx="326">
                  <c:v>-15.000000000000014</c:v>
                </c:pt>
                <c:pt idx="327">
                  <c:v>-30.000000000000028</c:v>
                </c:pt>
                <c:pt idx="328">
                  <c:v>-15.000000000000014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-15.000000000000014</c:v>
                </c:pt>
                <c:pt idx="333">
                  <c:v>-30.000000000000028</c:v>
                </c:pt>
                <c:pt idx="334">
                  <c:v>-29.999999999999943</c:v>
                </c:pt>
                <c:pt idx="335">
                  <c:v>-29.999999999999943</c:v>
                </c:pt>
                <c:pt idx="336">
                  <c:v>-15.000000000000014</c:v>
                </c:pt>
                <c:pt idx="337">
                  <c:v>0</c:v>
                </c:pt>
                <c:pt idx="338">
                  <c:v>-15.000000000000014</c:v>
                </c:pt>
                <c:pt idx="339">
                  <c:v>-30.000000000000028</c:v>
                </c:pt>
                <c:pt idx="340">
                  <c:v>-30.000000000000028</c:v>
                </c:pt>
                <c:pt idx="341">
                  <c:v>-30.000000000000028</c:v>
                </c:pt>
                <c:pt idx="342">
                  <c:v>-15.000000000000014</c:v>
                </c:pt>
                <c:pt idx="343">
                  <c:v>0</c:v>
                </c:pt>
                <c:pt idx="344">
                  <c:v>-14.999999999999931</c:v>
                </c:pt>
                <c:pt idx="345">
                  <c:v>-29.999999999999943</c:v>
                </c:pt>
                <c:pt idx="346">
                  <c:v>-30.000000000000028</c:v>
                </c:pt>
                <c:pt idx="347">
                  <c:v>-30.000000000000028</c:v>
                </c:pt>
                <c:pt idx="348">
                  <c:v>-15.000000000000014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-15.000000000000014</c:v>
                </c:pt>
                <c:pt idx="353">
                  <c:v>-30.000000000000028</c:v>
                </c:pt>
                <c:pt idx="354">
                  <c:v>-15.000000000000014</c:v>
                </c:pt>
                <c:pt idx="355">
                  <c:v>0</c:v>
                </c:pt>
                <c:pt idx="356">
                  <c:v>-14.999999999999931</c:v>
                </c:pt>
                <c:pt idx="357">
                  <c:v>-29.999999999999943</c:v>
                </c:pt>
                <c:pt idx="358">
                  <c:v>-30.000000000000028</c:v>
                </c:pt>
                <c:pt idx="359">
                  <c:v>-15.000000000000014</c:v>
                </c:pt>
                <c:pt idx="360">
                  <c:v>735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17B6-46B6-BAB3-33091FB1D263}"/>
            </c:ext>
          </c:extLst>
        </c:ser>
        <c:ser>
          <c:idx val="3"/>
          <c:order val="3"/>
          <c:tx>
            <c:v>In8000</c:v>
          </c:tx>
          <c:spPr>
            <a:ln w="22225" cap="rnd" cmpd="sng" algn="ctr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'Valve Acc'!$S$2:$S$362</c:f>
              <c:numCache>
                <c:formatCode>General</c:formatCode>
                <c:ptCount val="361"/>
                <c:pt idx="0">
                  <c:v>-180</c:v>
                </c:pt>
                <c:pt idx="1">
                  <c:v>-179</c:v>
                </c:pt>
                <c:pt idx="2">
                  <c:v>-178</c:v>
                </c:pt>
                <c:pt idx="3">
                  <c:v>-177</c:v>
                </c:pt>
                <c:pt idx="4">
                  <c:v>-176</c:v>
                </c:pt>
                <c:pt idx="5">
                  <c:v>-175</c:v>
                </c:pt>
                <c:pt idx="6">
                  <c:v>-174</c:v>
                </c:pt>
                <c:pt idx="7">
                  <c:v>-173</c:v>
                </c:pt>
                <c:pt idx="8">
                  <c:v>-172</c:v>
                </c:pt>
                <c:pt idx="9">
                  <c:v>-171</c:v>
                </c:pt>
                <c:pt idx="10">
                  <c:v>-170</c:v>
                </c:pt>
                <c:pt idx="11">
                  <c:v>-169</c:v>
                </c:pt>
                <c:pt idx="12">
                  <c:v>-168</c:v>
                </c:pt>
                <c:pt idx="13">
                  <c:v>-167</c:v>
                </c:pt>
                <c:pt idx="14">
                  <c:v>-166</c:v>
                </c:pt>
                <c:pt idx="15">
                  <c:v>-165</c:v>
                </c:pt>
                <c:pt idx="16">
                  <c:v>-164</c:v>
                </c:pt>
                <c:pt idx="17">
                  <c:v>-163</c:v>
                </c:pt>
                <c:pt idx="18">
                  <c:v>-162</c:v>
                </c:pt>
                <c:pt idx="19">
                  <c:v>-161</c:v>
                </c:pt>
                <c:pt idx="20">
                  <c:v>-160</c:v>
                </c:pt>
                <c:pt idx="21">
                  <c:v>-159</c:v>
                </c:pt>
                <c:pt idx="22">
                  <c:v>-158</c:v>
                </c:pt>
                <c:pt idx="23">
                  <c:v>-157</c:v>
                </c:pt>
                <c:pt idx="24">
                  <c:v>-156</c:v>
                </c:pt>
                <c:pt idx="25">
                  <c:v>-155</c:v>
                </c:pt>
                <c:pt idx="26">
                  <c:v>-154</c:v>
                </c:pt>
                <c:pt idx="27">
                  <c:v>-153</c:v>
                </c:pt>
                <c:pt idx="28">
                  <c:v>-152</c:v>
                </c:pt>
                <c:pt idx="29">
                  <c:v>-151</c:v>
                </c:pt>
                <c:pt idx="30">
                  <c:v>-150</c:v>
                </c:pt>
                <c:pt idx="31">
                  <c:v>-149</c:v>
                </c:pt>
                <c:pt idx="32">
                  <c:v>-148</c:v>
                </c:pt>
                <c:pt idx="33">
                  <c:v>-147</c:v>
                </c:pt>
                <c:pt idx="34">
                  <c:v>-146</c:v>
                </c:pt>
                <c:pt idx="35">
                  <c:v>-145</c:v>
                </c:pt>
                <c:pt idx="36">
                  <c:v>-144</c:v>
                </c:pt>
                <c:pt idx="37">
                  <c:v>-143</c:v>
                </c:pt>
                <c:pt idx="38">
                  <c:v>-142</c:v>
                </c:pt>
                <c:pt idx="39">
                  <c:v>-141</c:v>
                </c:pt>
                <c:pt idx="40">
                  <c:v>-140</c:v>
                </c:pt>
                <c:pt idx="41">
                  <c:v>-139</c:v>
                </c:pt>
                <c:pt idx="42">
                  <c:v>-138</c:v>
                </c:pt>
                <c:pt idx="43">
                  <c:v>-137</c:v>
                </c:pt>
                <c:pt idx="44">
                  <c:v>-136</c:v>
                </c:pt>
                <c:pt idx="45">
                  <c:v>-135</c:v>
                </c:pt>
                <c:pt idx="46">
                  <c:v>-134</c:v>
                </c:pt>
                <c:pt idx="47">
                  <c:v>-133</c:v>
                </c:pt>
                <c:pt idx="48">
                  <c:v>-132</c:v>
                </c:pt>
                <c:pt idx="49">
                  <c:v>-131</c:v>
                </c:pt>
                <c:pt idx="50">
                  <c:v>-130</c:v>
                </c:pt>
                <c:pt idx="51">
                  <c:v>-129</c:v>
                </c:pt>
                <c:pt idx="52">
                  <c:v>-128</c:v>
                </c:pt>
                <c:pt idx="53">
                  <c:v>-127</c:v>
                </c:pt>
                <c:pt idx="54">
                  <c:v>-126</c:v>
                </c:pt>
                <c:pt idx="55">
                  <c:v>-125</c:v>
                </c:pt>
                <c:pt idx="56">
                  <c:v>-124</c:v>
                </c:pt>
                <c:pt idx="57">
                  <c:v>-123</c:v>
                </c:pt>
                <c:pt idx="58">
                  <c:v>-122</c:v>
                </c:pt>
                <c:pt idx="59">
                  <c:v>-121</c:v>
                </c:pt>
                <c:pt idx="60">
                  <c:v>-120</c:v>
                </c:pt>
                <c:pt idx="61">
                  <c:v>-119</c:v>
                </c:pt>
                <c:pt idx="62">
                  <c:v>-118</c:v>
                </c:pt>
                <c:pt idx="63">
                  <c:v>-117</c:v>
                </c:pt>
                <c:pt idx="64">
                  <c:v>-116</c:v>
                </c:pt>
                <c:pt idx="65">
                  <c:v>-115</c:v>
                </c:pt>
                <c:pt idx="66">
                  <c:v>-114</c:v>
                </c:pt>
                <c:pt idx="67">
                  <c:v>-113</c:v>
                </c:pt>
                <c:pt idx="68">
                  <c:v>-112</c:v>
                </c:pt>
                <c:pt idx="69">
                  <c:v>-111</c:v>
                </c:pt>
                <c:pt idx="70">
                  <c:v>-110</c:v>
                </c:pt>
                <c:pt idx="71">
                  <c:v>-109</c:v>
                </c:pt>
                <c:pt idx="72">
                  <c:v>-108</c:v>
                </c:pt>
                <c:pt idx="73">
                  <c:v>-107</c:v>
                </c:pt>
                <c:pt idx="74">
                  <c:v>-106</c:v>
                </c:pt>
                <c:pt idx="75">
                  <c:v>-105</c:v>
                </c:pt>
                <c:pt idx="76">
                  <c:v>-104</c:v>
                </c:pt>
                <c:pt idx="77">
                  <c:v>-103</c:v>
                </c:pt>
                <c:pt idx="78">
                  <c:v>-102</c:v>
                </c:pt>
                <c:pt idx="79">
                  <c:v>-101</c:v>
                </c:pt>
                <c:pt idx="80">
                  <c:v>-100</c:v>
                </c:pt>
                <c:pt idx="81">
                  <c:v>-99</c:v>
                </c:pt>
                <c:pt idx="82">
                  <c:v>-98</c:v>
                </c:pt>
                <c:pt idx="83">
                  <c:v>-97</c:v>
                </c:pt>
                <c:pt idx="84">
                  <c:v>-96</c:v>
                </c:pt>
                <c:pt idx="85">
                  <c:v>-95</c:v>
                </c:pt>
                <c:pt idx="86">
                  <c:v>-94</c:v>
                </c:pt>
                <c:pt idx="87">
                  <c:v>-93</c:v>
                </c:pt>
                <c:pt idx="88">
                  <c:v>-92</c:v>
                </c:pt>
                <c:pt idx="89">
                  <c:v>-91</c:v>
                </c:pt>
                <c:pt idx="90">
                  <c:v>-90</c:v>
                </c:pt>
                <c:pt idx="91">
                  <c:v>-89</c:v>
                </c:pt>
                <c:pt idx="92">
                  <c:v>-88</c:v>
                </c:pt>
                <c:pt idx="93">
                  <c:v>-87</c:v>
                </c:pt>
                <c:pt idx="94">
                  <c:v>-86</c:v>
                </c:pt>
                <c:pt idx="95">
                  <c:v>-85</c:v>
                </c:pt>
                <c:pt idx="96">
                  <c:v>-84</c:v>
                </c:pt>
                <c:pt idx="97">
                  <c:v>-83</c:v>
                </c:pt>
                <c:pt idx="98">
                  <c:v>-82</c:v>
                </c:pt>
                <c:pt idx="99">
                  <c:v>-81</c:v>
                </c:pt>
                <c:pt idx="100">
                  <c:v>-80</c:v>
                </c:pt>
                <c:pt idx="101">
                  <c:v>-79</c:v>
                </c:pt>
                <c:pt idx="102">
                  <c:v>-78</c:v>
                </c:pt>
                <c:pt idx="103">
                  <c:v>-77</c:v>
                </c:pt>
                <c:pt idx="104">
                  <c:v>-76</c:v>
                </c:pt>
                <c:pt idx="105">
                  <c:v>-75</c:v>
                </c:pt>
                <c:pt idx="106">
                  <c:v>-74</c:v>
                </c:pt>
                <c:pt idx="107">
                  <c:v>-73</c:v>
                </c:pt>
                <c:pt idx="108">
                  <c:v>-72</c:v>
                </c:pt>
                <c:pt idx="109">
                  <c:v>-71</c:v>
                </c:pt>
                <c:pt idx="110">
                  <c:v>-70</c:v>
                </c:pt>
                <c:pt idx="111">
                  <c:v>-69</c:v>
                </c:pt>
                <c:pt idx="112">
                  <c:v>-68</c:v>
                </c:pt>
                <c:pt idx="113">
                  <c:v>-67</c:v>
                </c:pt>
                <c:pt idx="114">
                  <c:v>-66</c:v>
                </c:pt>
                <c:pt idx="115">
                  <c:v>-65</c:v>
                </c:pt>
                <c:pt idx="116">
                  <c:v>-64</c:v>
                </c:pt>
                <c:pt idx="117">
                  <c:v>-63</c:v>
                </c:pt>
                <c:pt idx="118">
                  <c:v>-62</c:v>
                </c:pt>
                <c:pt idx="119">
                  <c:v>-61</c:v>
                </c:pt>
                <c:pt idx="120">
                  <c:v>-60</c:v>
                </c:pt>
                <c:pt idx="121">
                  <c:v>-59</c:v>
                </c:pt>
                <c:pt idx="122">
                  <c:v>-58</c:v>
                </c:pt>
                <c:pt idx="123">
                  <c:v>-57</c:v>
                </c:pt>
                <c:pt idx="124">
                  <c:v>-56</c:v>
                </c:pt>
                <c:pt idx="125">
                  <c:v>-55</c:v>
                </c:pt>
                <c:pt idx="126">
                  <c:v>-54</c:v>
                </c:pt>
                <c:pt idx="127">
                  <c:v>-53</c:v>
                </c:pt>
                <c:pt idx="128">
                  <c:v>-52</c:v>
                </c:pt>
                <c:pt idx="129">
                  <c:v>-51</c:v>
                </c:pt>
                <c:pt idx="130">
                  <c:v>-50</c:v>
                </c:pt>
                <c:pt idx="131">
                  <c:v>-49</c:v>
                </c:pt>
                <c:pt idx="132">
                  <c:v>-48</c:v>
                </c:pt>
                <c:pt idx="133">
                  <c:v>-47</c:v>
                </c:pt>
                <c:pt idx="134">
                  <c:v>-46</c:v>
                </c:pt>
                <c:pt idx="135">
                  <c:v>-45</c:v>
                </c:pt>
                <c:pt idx="136">
                  <c:v>-44</c:v>
                </c:pt>
                <c:pt idx="137">
                  <c:v>-43</c:v>
                </c:pt>
                <c:pt idx="138">
                  <c:v>-42</c:v>
                </c:pt>
                <c:pt idx="139">
                  <c:v>-41</c:v>
                </c:pt>
                <c:pt idx="140">
                  <c:v>-40</c:v>
                </c:pt>
                <c:pt idx="141">
                  <c:v>-39</c:v>
                </c:pt>
                <c:pt idx="142">
                  <c:v>-38</c:v>
                </c:pt>
                <c:pt idx="143">
                  <c:v>-37</c:v>
                </c:pt>
                <c:pt idx="144">
                  <c:v>-36</c:v>
                </c:pt>
                <c:pt idx="145">
                  <c:v>-35</c:v>
                </c:pt>
                <c:pt idx="146">
                  <c:v>-34</c:v>
                </c:pt>
                <c:pt idx="147">
                  <c:v>-33</c:v>
                </c:pt>
                <c:pt idx="148">
                  <c:v>-32</c:v>
                </c:pt>
                <c:pt idx="149">
                  <c:v>-31</c:v>
                </c:pt>
                <c:pt idx="150">
                  <c:v>-30</c:v>
                </c:pt>
                <c:pt idx="151">
                  <c:v>-29</c:v>
                </c:pt>
                <c:pt idx="152">
                  <c:v>-28</c:v>
                </c:pt>
                <c:pt idx="153">
                  <c:v>-27</c:v>
                </c:pt>
                <c:pt idx="154">
                  <c:v>-26</c:v>
                </c:pt>
                <c:pt idx="155">
                  <c:v>-25</c:v>
                </c:pt>
                <c:pt idx="156">
                  <c:v>-24</c:v>
                </c:pt>
                <c:pt idx="157">
                  <c:v>-23</c:v>
                </c:pt>
                <c:pt idx="158">
                  <c:v>-22</c:v>
                </c:pt>
                <c:pt idx="159">
                  <c:v>-21</c:v>
                </c:pt>
                <c:pt idx="160">
                  <c:v>-20</c:v>
                </c:pt>
                <c:pt idx="161">
                  <c:v>-19</c:v>
                </c:pt>
                <c:pt idx="162">
                  <c:v>-18</c:v>
                </c:pt>
                <c:pt idx="163">
                  <c:v>-17</c:v>
                </c:pt>
                <c:pt idx="164">
                  <c:v>-16</c:v>
                </c:pt>
                <c:pt idx="165">
                  <c:v>-15</c:v>
                </c:pt>
                <c:pt idx="166">
                  <c:v>-14</c:v>
                </c:pt>
                <c:pt idx="167">
                  <c:v>-13</c:v>
                </c:pt>
                <c:pt idx="168">
                  <c:v>-12</c:v>
                </c:pt>
                <c:pt idx="169">
                  <c:v>-11</c:v>
                </c:pt>
                <c:pt idx="170">
                  <c:v>-10</c:v>
                </c:pt>
                <c:pt idx="171">
                  <c:v>-9</c:v>
                </c:pt>
                <c:pt idx="172">
                  <c:v>-8</c:v>
                </c:pt>
                <c:pt idx="173">
                  <c:v>-7</c:v>
                </c:pt>
                <c:pt idx="174">
                  <c:v>-6</c:v>
                </c:pt>
                <c:pt idx="175">
                  <c:v>-5</c:v>
                </c:pt>
                <c:pt idx="176">
                  <c:v>-4</c:v>
                </c:pt>
                <c:pt idx="177">
                  <c:v>-3</c:v>
                </c:pt>
                <c:pt idx="178">
                  <c:v>-2</c:v>
                </c:pt>
                <c:pt idx="179">
                  <c:v>-1</c:v>
                </c:pt>
                <c:pt idx="180">
                  <c:v>0</c:v>
                </c:pt>
                <c:pt idx="181">
                  <c:v>1</c:v>
                </c:pt>
                <c:pt idx="182">
                  <c:v>2</c:v>
                </c:pt>
                <c:pt idx="183">
                  <c:v>3</c:v>
                </c:pt>
                <c:pt idx="184">
                  <c:v>4</c:v>
                </c:pt>
                <c:pt idx="185">
                  <c:v>5</c:v>
                </c:pt>
                <c:pt idx="186">
                  <c:v>6</c:v>
                </c:pt>
                <c:pt idx="187">
                  <c:v>7</c:v>
                </c:pt>
                <c:pt idx="188">
                  <c:v>8</c:v>
                </c:pt>
                <c:pt idx="189">
                  <c:v>9</c:v>
                </c:pt>
                <c:pt idx="190">
                  <c:v>10</c:v>
                </c:pt>
                <c:pt idx="191">
                  <c:v>11</c:v>
                </c:pt>
                <c:pt idx="192">
                  <c:v>12</c:v>
                </c:pt>
                <c:pt idx="193">
                  <c:v>13</c:v>
                </c:pt>
                <c:pt idx="194">
                  <c:v>14</c:v>
                </c:pt>
                <c:pt idx="195">
                  <c:v>15</c:v>
                </c:pt>
                <c:pt idx="196">
                  <c:v>16</c:v>
                </c:pt>
                <c:pt idx="197">
                  <c:v>17</c:v>
                </c:pt>
                <c:pt idx="198">
                  <c:v>18</c:v>
                </c:pt>
                <c:pt idx="199">
                  <c:v>19</c:v>
                </c:pt>
                <c:pt idx="200">
                  <c:v>20</c:v>
                </c:pt>
                <c:pt idx="201">
                  <c:v>21</c:v>
                </c:pt>
                <c:pt idx="202">
                  <c:v>22</c:v>
                </c:pt>
                <c:pt idx="203">
                  <c:v>23</c:v>
                </c:pt>
                <c:pt idx="204">
                  <c:v>24</c:v>
                </c:pt>
                <c:pt idx="205">
                  <c:v>25</c:v>
                </c:pt>
                <c:pt idx="206">
                  <c:v>26</c:v>
                </c:pt>
                <c:pt idx="207">
                  <c:v>27</c:v>
                </c:pt>
                <c:pt idx="208">
                  <c:v>28</c:v>
                </c:pt>
                <c:pt idx="209">
                  <c:v>29</c:v>
                </c:pt>
                <c:pt idx="210">
                  <c:v>30</c:v>
                </c:pt>
                <c:pt idx="211">
                  <c:v>31</c:v>
                </c:pt>
                <c:pt idx="212">
                  <c:v>32</c:v>
                </c:pt>
                <c:pt idx="213">
                  <c:v>33</c:v>
                </c:pt>
                <c:pt idx="214">
                  <c:v>34</c:v>
                </c:pt>
                <c:pt idx="215">
                  <c:v>35</c:v>
                </c:pt>
                <c:pt idx="216">
                  <c:v>36</c:v>
                </c:pt>
                <c:pt idx="217">
                  <c:v>37</c:v>
                </c:pt>
                <c:pt idx="218">
                  <c:v>38</c:v>
                </c:pt>
                <c:pt idx="219">
                  <c:v>39</c:v>
                </c:pt>
                <c:pt idx="220">
                  <c:v>40</c:v>
                </c:pt>
                <c:pt idx="221">
                  <c:v>41</c:v>
                </c:pt>
                <c:pt idx="222">
                  <c:v>42</c:v>
                </c:pt>
                <c:pt idx="223">
                  <c:v>43</c:v>
                </c:pt>
                <c:pt idx="224">
                  <c:v>44</c:v>
                </c:pt>
                <c:pt idx="225">
                  <c:v>45</c:v>
                </c:pt>
                <c:pt idx="226">
                  <c:v>46</c:v>
                </c:pt>
                <c:pt idx="227">
                  <c:v>47</c:v>
                </c:pt>
                <c:pt idx="228">
                  <c:v>48</c:v>
                </c:pt>
                <c:pt idx="229">
                  <c:v>49</c:v>
                </c:pt>
                <c:pt idx="230">
                  <c:v>50</c:v>
                </c:pt>
                <c:pt idx="231">
                  <c:v>51</c:v>
                </c:pt>
                <c:pt idx="232">
                  <c:v>52</c:v>
                </c:pt>
                <c:pt idx="233">
                  <c:v>53</c:v>
                </c:pt>
                <c:pt idx="234">
                  <c:v>54</c:v>
                </c:pt>
                <c:pt idx="235">
                  <c:v>55</c:v>
                </c:pt>
                <c:pt idx="236">
                  <c:v>56</c:v>
                </c:pt>
                <c:pt idx="237">
                  <c:v>57</c:v>
                </c:pt>
                <c:pt idx="238">
                  <c:v>58</c:v>
                </c:pt>
                <c:pt idx="239">
                  <c:v>59</c:v>
                </c:pt>
                <c:pt idx="240">
                  <c:v>60</c:v>
                </c:pt>
                <c:pt idx="241">
                  <c:v>61</c:v>
                </c:pt>
                <c:pt idx="242">
                  <c:v>62</c:v>
                </c:pt>
                <c:pt idx="243">
                  <c:v>63</c:v>
                </c:pt>
                <c:pt idx="244">
                  <c:v>64</c:v>
                </c:pt>
                <c:pt idx="245">
                  <c:v>65</c:v>
                </c:pt>
                <c:pt idx="246">
                  <c:v>66</c:v>
                </c:pt>
                <c:pt idx="247">
                  <c:v>67</c:v>
                </c:pt>
                <c:pt idx="248">
                  <c:v>68</c:v>
                </c:pt>
                <c:pt idx="249">
                  <c:v>69</c:v>
                </c:pt>
                <c:pt idx="250">
                  <c:v>70</c:v>
                </c:pt>
                <c:pt idx="251">
                  <c:v>71</c:v>
                </c:pt>
                <c:pt idx="252">
                  <c:v>72</c:v>
                </c:pt>
                <c:pt idx="253">
                  <c:v>73</c:v>
                </c:pt>
                <c:pt idx="254">
                  <c:v>74</c:v>
                </c:pt>
                <c:pt idx="255">
                  <c:v>75</c:v>
                </c:pt>
                <c:pt idx="256">
                  <c:v>76</c:v>
                </c:pt>
                <c:pt idx="257">
                  <c:v>77</c:v>
                </c:pt>
                <c:pt idx="258">
                  <c:v>78</c:v>
                </c:pt>
                <c:pt idx="259">
                  <c:v>79</c:v>
                </c:pt>
                <c:pt idx="260">
                  <c:v>80</c:v>
                </c:pt>
                <c:pt idx="261">
                  <c:v>81</c:v>
                </c:pt>
                <c:pt idx="262">
                  <c:v>82</c:v>
                </c:pt>
                <c:pt idx="263">
                  <c:v>83</c:v>
                </c:pt>
                <c:pt idx="264">
                  <c:v>84</c:v>
                </c:pt>
                <c:pt idx="265">
                  <c:v>85</c:v>
                </c:pt>
                <c:pt idx="266">
                  <c:v>86</c:v>
                </c:pt>
                <c:pt idx="267">
                  <c:v>87</c:v>
                </c:pt>
                <c:pt idx="268">
                  <c:v>88</c:v>
                </c:pt>
                <c:pt idx="269">
                  <c:v>89</c:v>
                </c:pt>
                <c:pt idx="270">
                  <c:v>90</c:v>
                </c:pt>
                <c:pt idx="271">
                  <c:v>91</c:v>
                </c:pt>
                <c:pt idx="272">
                  <c:v>92</c:v>
                </c:pt>
                <c:pt idx="273">
                  <c:v>93</c:v>
                </c:pt>
                <c:pt idx="274">
                  <c:v>94</c:v>
                </c:pt>
                <c:pt idx="275">
                  <c:v>95</c:v>
                </c:pt>
                <c:pt idx="276">
                  <c:v>96</c:v>
                </c:pt>
                <c:pt idx="277">
                  <c:v>97</c:v>
                </c:pt>
                <c:pt idx="278">
                  <c:v>98</c:v>
                </c:pt>
                <c:pt idx="279">
                  <c:v>99</c:v>
                </c:pt>
                <c:pt idx="280">
                  <c:v>100</c:v>
                </c:pt>
                <c:pt idx="281">
                  <c:v>101</c:v>
                </c:pt>
                <c:pt idx="282">
                  <c:v>102</c:v>
                </c:pt>
                <c:pt idx="283">
                  <c:v>103</c:v>
                </c:pt>
                <c:pt idx="284">
                  <c:v>104</c:v>
                </c:pt>
                <c:pt idx="285">
                  <c:v>105</c:v>
                </c:pt>
                <c:pt idx="286">
                  <c:v>106</c:v>
                </c:pt>
                <c:pt idx="287">
                  <c:v>107</c:v>
                </c:pt>
                <c:pt idx="288">
                  <c:v>108</c:v>
                </c:pt>
                <c:pt idx="289">
                  <c:v>109</c:v>
                </c:pt>
                <c:pt idx="290">
                  <c:v>110</c:v>
                </c:pt>
                <c:pt idx="291">
                  <c:v>111</c:v>
                </c:pt>
                <c:pt idx="292">
                  <c:v>112</c:v>
                </c:pt>
                <c:pt idx="293">
                  <c:v>113</c:v>
                </c:pt>
                <c:pt idx="294">
                  <c:v>114</c:v>
                </c:pt>
                <c:pt idx="295">
                  <c:v>115</c:v>
                </c:pt>
                <c:pt idx="296">
                  <c:v>116</c:v>
                </c:pt>
                <c:pt idx="297">
                  <c:v>117</c:v>
                </c:pt>
                <c:pt idx="298">
                  <c:v>118</c:v>
                </c:pt>
                <c:pt idx="299">
                  <c:v>119</c:v>
                </c:pt>
                <c:pt idx="300">
                  <c:v>120</c:v>
                </c:pt>
                <c:pt idx="301">
                  <c:v>121</c:v>
                </c:pt>
                <c:pt idx="302">
                  <c:v>122</c:v>
                </c:pt>
                <c:pt idx="303">
                  <c:v>123</c:v>
                </c:pt>
                <c:pt idx="304">
                  <c:v>124</c:v>
                </c:pt>
                <c:pt idx="305">
                  <c:v>125</c:v>
                </c:pt>
                <c:pt idx="306">
                  <c:v>126</c:v>
                </c:pt>
                <c:pt idx="307">
                  <c:v>127</c:v>
                </c:pt>
                <c:pt idx="308">
                  <c:v>128</c:v>
                </c:pt>
                <c:pt idx="309">
                  <c:v>129</c:v>
                </c:pt>
                <c:pt idx="310">
                  <c:v>130</c:v>
                </c:pt>
                <c:pt idx="311">
                  <c:v>131</c:v>
                </c:pt>
                <c:pt idx="312">
                  <c:v>132</c:v>
                </c:pt>
                <c:pt idx="313">
                  <c:v>133</c:v>
                </c:pt>
                <c:pt idx="314">
                  <c:v>134</c:v>
                </c:pt>
                <c:pt idx="315">
                  <c:v>135</c:v>
                </c:pt>
                <c:pt idx="316">
                  <c:v>136</c:v>
                </c:pt>
                <c:pt idx="317">
                  <c:v>137</c:v>
                </c:pt>
                <c:pt idx="318">
                  <c:v>138</c:v>
                </c:pt>
                <c:pt idx="319">
                  <c:v>139</c:v>
                </c:pt>
                <c:pt idx="320">
                  <c:v>140</c:v>
                </c:pt>
                <c:pt idx="321">
                  <c:v>141</c:v>
                </c:pt>
                <c:pt idx="322">
                  <c:v>142</c:v>
                </c:pt>
                <c:pt idx="323">
                  <c:v>143</c:v>
                </c:pt>
                <c:pt idx="324">
                  <c:v>144</c:v>
                </c:pt>
                <c:pt idx="325">
                  <c:v>145</c:v>
                </c:pt>
                <c:pt idx="326">
                  <c:v>146</c:v>
                </c:pt>
                <c:pt idx="327">
                  <c:v>147</c:v>
                </c:pt>
                <c:pt idx="328">
                  <c:v>148</c:v>
                </c:pt>
                <c:pt idx="329">
                  <c:v>149</c:v>
                </c:pt>
                <c:pt idx="330">
                  <c:v>150</c:v>
                </c:pt>
                <c:pt idx="331">
                  <c:v>151</c:v>
                </c:pt>
                <c:pt idx="332">
                  <c:v>152</c:v>
                </c:pt>
                <c:pt idx="333">
                  <c:v>153</c:v>
                </c:pt>
                <c:pt idx="334">
                  <c:v>154</c:v>
                </c:pt>
                <c:pt idx="335">
                  <c:v>155</c:v>
                </c:pt>
                <c:pt idx="336">
                  <c:v>156</c:v>
                </c:pt>
                <c:pt idx="337">
                  <c:v>157</c:v>
                </c:pt>
                <c:pt idx="338">
                  <c:v>158</c:v>
                </c:pt>
                <c:pt idx="339">
                  <c:v>159</c:v>
                </c:pt>
                <c:pt idx="340">
                  <c:v>160</c:v>
                </c:pt>
                <c:pt idx="341">
                  <c:v>161</c:v>
                </c:pt>
                <c:pt idx="342">
                  <c:v>162</c:v>
                </c:pt>
                <c:pt idx="343">
                  <c:v>163</c:v>
                </c:pt>
                <c:pt idx="344">
                  <c:v>164</c:v>
                </c:pt>
                <c:pt idx="345">
                  <c:v>165</c:v>
                </c:pt>
                <c:pt idx="346">
                  <c:v>166</c:v>
                </c:pt>
                <c:pt idx="347">
                  <c:v>167</c:v>
                </c:pt>
                <c:pt idx="348">
                  <c:v>168</c:v>
                </c:pt>
                <c:pt idx="349">
                  <c:v>169</c:v>
                </c:pt>
                <c:pt idx="350">
                  <c:v>170</c:v>
                </c:pt>
                <c:pt idx="351">
                  <c:v>171</c:v>
                </c:pt>
                <c:pt idx="352">
                  <c:v>172</c:v>
                </c:pt>
                <c:pt idx="353">
                  <c:v>173</c:v>
                </c:pt>
                <c:pt idx="354">
                  <c:v>174</c:v>
                </c:pt>
                <c:pt idx="355">
                  <c:v>175</c:v>
                </c:pt>
                <c:pt idx="356">
                  <c:v>176</c:v>
                </c:pt>
                <c:pt idx="357">
                  <c:v>177</c:v>
                </c:pt>
                <c:pt idx="358">
                  <c:v>178</c:v>
                </c:pt>
                <c:pt idx="359">
                  <c:v>179</c:v>
                </c:pt>
                <c:pt idx="360">
                  <c:v>180</c:v>
                </c:pt>
              </c:numCache>
            </c:numRef>
          </c:cat>
          <c:val>
            <c:numRef>
              <c:f>'Valve Acc'!$L$3:$L$363</c:f>
              <c:numCache>
                <c:formatCode>General</c:formatCode>
                <c:ptCount val="361"/>
                <c:pt idx="0">
                  <c:v>0</c:v>
                </c:pt>
                <c:pt idx="1">
                  <c:v>-1000</c:v>
                </c:pt>
                <c:pt idx="2">
                  <c:v>-20.000000000000018</c:v>
                </c:pt>
                <c:pt idx="3">
                  <c:v>-40.000000000000036</c:v>
                </c:pt>
                <c:pt idx="4">
                  <c:v>-36.000000000000028</c:v>
                </c:pt>
                <c:pt idx="5">
                  <c:v>-32.000000000000028</c:v>
                </c:pt>
                <c:pt idx="6">
                  <c:v>-20.000000000000018</c:v>
                </c:pt>
                <c:pt idx="7">
                  <c:v>-8.0000000000000071</c:v>
                </c:pt>
                <c:pt idx="8">
                  <c:v>-8.0000000000000071</c:v>
                </c:pt>
                <c:pt idx="9">
                  <c:v>-8.0000000000000071</c:v>
                </c:pt>
                <c:pt idx="10">
                  <c:v>-20.000000000000018</c:v>
                </c:pt>
                <c:pt idx="11">
                  <c:v>-32.000000000000028</c:v>
                </c:pt>
                <c:pt idx="12">
                  <c:v>-31.999999999999808</c:v>
                </c:pt>
                <c:pt idx="13">
                  <c:v>-31.999999999999808</c:v>
                </c:pt>
                <c:pt idx="14">
                  <c:v>-20.000000000000018</c:v>
                </c:pt>
                <c:pt idx="15">
                  <c:v>-8.0000000000000071</c:v>
                </c:pt>
                <c:pt idx="16">
                  <c:v>-20.000000000000018</c:v>
                </c:pt>
                <c:pt idx="17">
                  <c:v>-32.000000000000028</c:v>
                </c:pt>
                <c:pt idx="18">
                  <c:v>-24.000000000000021</c:v>
                </c:pt>
                <c:pt idx="19">
                  <c:v>-16.000000000000014</c:v>
                </c:pt>
                <c:pt idx="20">
                  <c:v>-20.000000000000018</c:v>
                </c:pt>
                <c:pt idx="21">
                  <c:v>-24.000000000000021</c:v>
                </c:pt>
                <c:pt idx="22">
                  <c:v>-16.000000000000014</c:v>
                </c:pt>
                <c:pt idx="23">
                  <c:v>-8.0000000000000071</c:v>
                </c:pt>
                <c:pt idx="24">
                  <c:v>-12.000000000000011</c:v>
                </c:pt>
                <c:pt idx="25">
                  <c:v>-16.000000000000014</c:v>
                </c:pt>
                <c:pt idx="26">
                  <c:v>-36.000000000000028</c:v>
                </c:pt>
                <c:pt idx="27">
                  <c:v>-56.00000000000005</c:v>
                </c:pt>
                <c:pt idx="28">
                  <c:v>-32.000000000000028</c:v>
                </c:pt>
                <c:pt idx="29">
                  <c:v>-8.0000000000000071</c:v>
                </c:pt>
                <c:pt idx="30">
                  <c:v>-20.000000000000018</c:v>
                </c:pt>
                <c:pt idx="31">
                  <c:v>-32.000000000000028</c:v>
                </c:pt>
                <c:pt idx="32">
                  <c:v>-32.000000000000028</c:v>
                </c:pt>
                <c:pt idx="33">
                  <c:v>-31.999999999999808</c:v>
                </c:pt>
                <c:pt idx="34">
                  <c:v>-23.999999999999801</c:v>
                </c:pt>
                <c:pt idx="35">
                  <c:v>-16.000000000000014</c:v>
                </c:pt>
                <c:pt idx="36">
                  <c:v>-8.0000000000000071</c:v>
                </c:pt>
                <c:pt idx="37">
                  <c:v>0</c:v>
                </c:pt>
                <c:pt idx="38">
                  <c:v>-8.0000000000000071</c:v>
                </c:pt>
                <c:pt idx="39">
                  <c:v>-16.000000000000014</c:v>
                </c:pt>
                <c:pt idx="40">
                  <c:v>-16.000000000000014</c:v>
                </c:pt>
                <c:pt idx="41">
                  <c:v>-16.000000000000014</c:v>
                </c:pt>
                <c:pt idx="42">
                  <c:v>-24.000000000000021</c:v>
                </c:pt>
                <c:pt idx="43">
                  <c:v>-32.000000000000028</c:v>
                </c:pt>
                <c:pt idx="44">
                  <c:v>-24.000000000000021</c:v>
                </c:pt>
                <c:pt idx="45">
                  <c:v>-16.000000000000014</c:v>
                </c:pt>
                <c:pt idx="46">
                  <c:v>-8.0000000000000071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-20.000000000000018</c:v>
                </c:pt>
                <c:pt idx="51">
                  <c:v>-40.000000000000036</c:v>
                </c:pt>
                <c:pt idx="52">
                  <c:v>-32.000000000000028</c:v>
                </c:pt>
                <c:pt idx="53">
                  <c:v>-24.000000000000021</c:v>
                </c:pt>
                <c:pt idx="54">
                  <c:v>-20.000000000000018</c:v>
                </c:pt>
                <c:pt idx="55">
                  <c:v>-16.000000000000014</c:v>
                </c:pt>
                <c:pt idx="56">
                  <c:v>-2608</c:v>
                </c:pt>
                <c:pt idx="57">
                  <c:v>-5199.9999999999991</c:v>
                </c:pt>
                <c:pt idx="58">
                  <c:v>-19.999999999999574</c:v>
                </c:pt>
                <c:pt idx="59">
                  <c:v>5160</c:v>
                </c:pt>
                <c:pt idx="60">
                  <c:v>2563.9999999999995</c:v>
                </c:pt>
                <c:pt idx="61">
                  <c:v>-31.999999999999808</c:v>
                </c:pt>
                <c:pt idx="62">
                  <c:v>-15.999999999999792</c:v>
                </c:pt>
                <c:pt idx="63">
                  <c:v>0</c:v>
                </c:pt>
                <c:pt idx="64">
                  <c:v>-4.0000000000000036</c:v>
                </c:pt>
                <c:pt idx="65">
                  <c:v>-8.0000000000000071</c:v>
                </c:pt>
                <c:pt idx="66">
                  <c:v>-4.0000000000000036</c:v>
                </c:pt>
                <c:pt idx="67">
                  <c:v>0</c:v>
                </c:pt>
                <c:pt idx="68">
                  <c:v>-8.0000000000000071</c:v>
                </c:pt>
                <c:pt idx="69">
                  <c:v>-16.000000000000014</c:v>
                </c:pt>
                <c:pt idx="70">
                  <c:v>-8.0000000000000071</c:v>
                </c:pt>
                <c:pt idx="71">
                  <c:v>0</c:v>
                </c:pt>
                <c:pt idx="72">
                  <c:v>-8.0000000000000071</c:v>
                </c:pt>
                <c:pt idx="73">
                  <c:v>-16.000000000000014</c:v>
                </c:pt>
                <c:pt idx="74">
                  <c:v>-16.000000000000014</c:v>
                </c:pt>
                <c:pt idx="75">
                  <c:v>-16.000000000000014</c:v>
                </c:pt>
                <c:pt idx="76">
                  <c:v>-20.000000000000018</c:v>
                </c:pt>
                <c:pt idx="77">
                  <c:v>-24.000000000000021</c:v>
                </c:pt>
                <c:pt idx="78">
                  <c:v>-16.000000000000014</c:v>
                </c:pt>
                <c:pt idx="79">
                  <c:v>-8.0000000000000071</c:v>
                </c:pt>
                <c:pt idx="80">
                  <c:v>-4.0000000000000036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8.0000000000000071</c:v>
                </c:pt>
                <c:pt idx="109">
                  <c:v>16.000000000000014</c:v>
                </c:pt>
                <c:pt idx="110">
                  <c:v>8.0000000000000071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-4.0000000000000036</c:v>
                </c:pt>
                <c:pt idx="115">
                  <c:v>-8.0000000000000071</c:v>
                </c:pt>
                <c:pt idx="116">
                  <c:v>-88.000000000000085</c:v>
                </c:pt>
                <c:pt idx="117">
                  <c:v>-167.99999999999991</c:v>
                </c:pt>
                <c:pt idx="118">
                  <c:v>-123.99999999999989</c:v>
                </c:pt>
                <c:pt idx="119">
                  <c:v>-80.000000000000071</c:v>
                </c:pt>
                <c:pt idx="120">
                  <c:v>-160.00000000000014</c:v>
                </c:pt>
                <c:pt idx="121">
                  <c:v>-240.00000000000023</c:v>
                </c:pt>
                <c:pt idx="122">
                  <c:v>-235.99999999999977</c:v>
                </c:pt>
                <c:pt idx="123">
                  <c:v>-231.99999999999977</c:v>
                </c:pt>
                <c:pt idx="124">
                  <c:v>-244.00000000000023</c:v>
                </c:pt>
                <c:pt idx="125">
                  <c:v>-256.00000000000023</c:v>
                </c:pt>
                <c:pt idx="126">
                  <c:v>-275.99999999999977</c:v>
                </c:pt>
                <c:pt idx="127">
                  <c:v>-295.99999999999983</c:v>
                </c:pt>
                <c:pt idx="128">
                  <c:v>-268.00000000000023</c:v>
                </c:pt>
                <c:pt idx="129">
                  <c:v>-240.00000000000023</c:v>
                </c:pt>
                <c:pt idx="130">
                  <c:v>-247.99999999999977</c:v>
                </c:pt>
                <c:pt idx="131">
                  <c:v>-255.99999999999977</c:v>
                </c:pt>
                <c:pt idx="132">
                  <c:v>-256.00000000000023</c:v>
                </c:pt>
                <c:pt idx="133">
                  <c:v>-256.00000000000023</c:v>
                </c:pt>
                <c:pt idx="134">
                  <c:v>-259.99999999999977</c:v>
                </c:pt>
                <c:pt idx="135">
                  <c:v>-263.99999999999977</c:v>
                </c:pt>
                <c:pt idx="136">
                  <c:v>-271.99999999999977</c:v>
                </c:pt>
                <c:pt idx="137">
                  <c:v>-280.00000000000023</c:v>
                </c:pt>
                <c:pt idx="138">
                  <c:v>-280.00000000000023</c:v>
                </c:pt>
                <c:pt idx="139">
                  <c:v>-279.99999999999937</c:v>
                </c:pt>
                <c:pt idx="140">
                  <c:v>-280.00000000000023</c:v>
                </c:pt>
                <c:pt idx="141">
                  <c:v>-280.00000000000023</c:v>
                </c:pt>
                <c:pt idx="142">
                  <c:v>-299.99999999999983</c:v>
                </c:pt>
                <c:pt idx="143">
                  <c:v>-320.00000000000028</c:v>
                </c:pt>
                <c:pt idx="144">
                  <c:v>-368.00000000000034</c:v>
                </c:pt>
                <c:pt idx="145">
                  <c:v>-415.99999999999949</c:v>
                </c:pt>
                <c:pt idx="146">
                  <c:v>-479.99999999999955</c:v>
                </c:pt>
                <c:pt idx="147">
                  <c:v>-544.00000000000045</c:v>
                </c:pt>
                <c:pt idx="148">
                  <c:v>-612.00000000000011</c:v>
                </c:pt>
                <c:pt idx="149">
                  <c:v>-679.99999999999977</c:v>
                </c:pt>
                <c:pt idx="150">
                  <c:v>-740.00000000000023</c:v>
                </c:pt>
                <c:pt idx="151">
                  <c:v>-799.99999999999977</c:v>
                </c:pt>
                <c:pt idx="152">
                  <c:v>-899.99999999999943</c:v>
                </c:pt>
                <c:pt idx="153">
                  <c:v>-1000</c:v>
                </c:pt>
                <c:pt idx="154">
                  <c:v>-1080</c:v>
                </c:pt>
                <c:pt idx="155">
                  <c:v>-1160.0000000000002</c:v>
                </c:pt>
                <c:pt idx="156">
                  <c:v>-1280.0000000000011</c:v>
                </c:pt>
                <c:pt idx="157">
                  <c:v>-1400.0000000000005</c:v>
                </c:pt>
                <c:pt idx="158">
                  <c:v>-1539.9999999999991</c:v>
                </c:pt>
                <c:pt idx="159">
                  <c:v>-1679.9999999999998</c:v>
                </c:pt>
                <c:pt idx="160">
                  <c:v>-1679.9999999999998</c:v>
                </c:pt>
                <c:pt idx="161">
                  <c:v>-1679.9999999999998</c:v>
                </c:pt>
                <c:pt idx="162">
                  <c:v>-1791.9999999999998</c:v>
                </c:pt>
                <c:pt idx="163">
                  <c:v>-1904</c:v>
                </c:pt>
                <c:pt idx="164">
                  <c:v>-2040.0000000000009</c:v>
                </c:pt>
                <c:pt idx="165">
                  <c:v>-2176.0000000000018</c:v>
                </c:pt>
                <c:pt idx="166">
                  <c:v>-2288.0000000000005</c:v>
                </c:pt>
                <c:pt idx="167">
                  <c:v>-2399.9999999999986</c:v>
                </c:pt>
                <c:pt idx="168">
                  <c:v>-2519.9999999999995</c:v>
                </c:pt>
                <c:pt idx="169">
                  <c:v>-2640.0000000000005</c:v>
                </c:pt>
                <c:pt idx="170">
                  <c:v>-2759.9999999999982</c:v>
                </c:pt>
                <c:pt idx="171">
                  <c:v>-2879.9999999999991</c:v>
                </c:pt>
                <c:pt idx="172">
                  <c:v>-3000</c:v>
                </c:pt>
                <c:pt idx="173">
                  <c:v>-3120.0000000000009</c:v>
                </c:pt>
                <c:pt idx="174">
                  <c:v>-3248.0000000000009</c:v>
                </c:pt>
                <c:pt idx="175">
                  <c:v>-3375.9999999999977</c:v>
                </c:pt>
                <c:pt idx="176">
                  <c:v>-3699.9999999999991</c:v>
                </c:pt>
                <c:pt idx="177">
                  <c:v>-4024.0000000000009</c:v>
                </c:pt>
                <c:pt idx="178">
                  <c:v>-3892.0000000000032</c:v>
                </c:pt>
                <c:pt idx="179">
                  <c:v>-3759.9999999999982</c:v>
                </c:pt>
                <c:pt idx="180">
                  <c:v>-4187.9999999999955</c:v>
                </c:pt>
                <c:pt idx="181">
                  <c:v>-4616</c:v>
                </c:pt>
                <c:pt idx="182">
                  <c:v>-4620.0000000000045</c:v>
                </c:pt>
                <c:pt idx="183">
                  <c:v>-4624.0000000000027</c:v>
                </c:pt>
                <c:pt idx="184">
                  <c:v>-4640.0000000000009</c:v>
                </c:pt>
                <c:pt idx="185">
                  <c:v>-4655.9999999999991</c:v>
                </c:pt>
                <c:pt idx="186">
                  <c:v>-4879.9999999999955</c:v>
                </c:pt>
                <c:pt idx="187">
                  <c:v>-5103.9999999999991</c:v>
                </c:pt>
                <c:pt idx="188">
                  <c:v>-5012</c:v>
                </c:pt>
                <c:pt idx="189">
                  <c:v>-4920.0000000000018</c:v>
                </c:pt>
                <c:pt idx="190">
                  <c:v>-4699.9999999999955</c:v>
                </c:pt>
                <c:pt idx="191">
                  <c:v>-4480.0000000000036</c:v>
                </c:pt>
                <c:pt idx="192">
                  <c:v>-3740.0000000000091</c:v>
                </c:pt>
                <c:pt idx="193">
                  <c:v>-3000</c:v>
                </c:pt>
                <c:pt idx="194">
                  <c:v>-2200.0000000000027</c:v>
                </c:pt>
                <c:pt idx="195">
                  <c:v>-1399.9999999999914</c:v>
                </c:pt>
                <c:pt idx="196">
                  <c:v>-599.99999999999432</c:v>
                </c:pt>
                <c:pt idx="197">
                  <c:v>199.99999999998863</c:v>
                </c:pt>
                <c:pt idx="198">
                  <c:v>799.99999999999716</c:v>
                </c:pt>
                <c:pt idx="199">
                  <c:v>1400.0000000000057</c:v>
                </c:pt>
                <c:pt idx="200">
                  <c:v>2128</c:v>
                </c:pt>
                <c:pt idx="201">
                  <c:v>2855.9999999999945</c:v>
                </c:pt>
                <c:pt idx="202">
                  <c:v>3531.9999999999964</c:v>
                </c:pt>
                <c:pt idx="203">
                  <c:v>4207.9999999999982</c:v>
                </c:pt>
                <c:pt idx="204">
                  <c:v>4516.0000000000055</c:v>
                </c:pt>
                <c:pt idx="205">
                  <c:v>4824.0000000000055</c:v>
                </c:pt>
                <c:pt idx="206">
                  <c:v>4847.9999999999991</c:v>
                </c:pt>
                <c:pt idx="207">
                  <c:v>4872</c:v>
                </c:pt>
                <c:pt idx="208">
                  <c:v>4716.0000000000009</c:v>
                </c:pt>
                <c:pt idx="209">
                  <c:v>4560.0000000000018</c:v>
                </c:pt>
                <c:pt idx="210">
                  <c:v>4560.0000000000018</c:v>
                </c:pt>
                <c:pt idx="211">
                  <c:v>4560.0000000000018</c:v>
                </c:pt>
                <c:pt idx="212">
                  <c:v>4439.9999999999982</c:v>
                </c:pt>
                <c:pt idx="213">
                  <c:v>4320</c:v>
                </c:pt>
                <c:pt idx="214">
                  <c:v>4160.0000000000036</c:v>
                </c:pt>
                <c:pt idx="215">
                  <c:v>4000</c:v>
                </c:pt>
                <c:pt idx="216">
                  <c:v>3831.9999999999936</c:v>
                </c:pt>
                <c:pt idx="217">
                  <c:v>3663.9999999999945</c:v>
                </c:pt>
                <c:pt idx="218">
                  <c:v>3620.0000000000045</c:v>
                </c:pt>
                <c:pt idx="219">
                  <c:v>3576.0000000000041</c:v>
                </c:pt>
                <c:pt idx="220">
                  <c:v>3367.9999999999986</c:v>
                </c:pt>
                <c:pt idx="221">
                  <c:v>3160</c:v>
                </c:pt>
                <c:pt idx="222">
                  <c:v>3100.0000000000014</c:v>
                </c:pt>
                <c:pt idx="223">
                  <c:v>3039.9999999999991</c:v>
                </c:pt>
                <c:pt idx="224">
                  <c:v>2919.9999999999982</c:v>
                </c:pt>
                <c:pt idx="225">
                  <c:v>2800.0000000000009</c:v>
                </c:pt>
                <c:pt idx="226">
                  <c:v>2600.0000000000014</c:v>
                </c:pt>
                <c:pt idx="227">
                  <c:v>2399.9999999999986</c:v>
                </c:pt>
                <c:pt idx="228">
                  <c:v>2320.0000000000005</c:v>
                </c:pt>
                <c:pt idx="229">
                  <c:v>2239.9999999999986</c:v>
                </c:pt>
                <c:pt idx="230">
                  <c:v>2159.9999999999982</c:v>
                </c:pt>
                <c:pt idx="231">
                  <c:v>2080.0000000000018</c:v>
                </c:pt>
                <c:pt idx="232">
                  <c:v>2000</c:v>
                </c:pt>
                <c:pt idx="233">
                  <c:v>1920</c:v>
                </c:pt>
                <c:pt idx="234">
                  <c:v>1840.0000000000016</c:v>
                </c:pt>
                <c:pt idx="235">
                  <c:v>1759.9999999999998</c:v>
                </c:pt>
                <c:pt idx="236">
                  <c:v>1679.9999999999998</c:v>
                </c:pt>
                <c:pt idx="237">
                  <c:v>1599.9999999999995</c:v>
                </c:pt>
                <c:pt idx="238">
                  <c:v>1279.9999999999993</c:v>
                </c:pt>
                <c:pt idx="239">
                  <c:v>960.00000000000091</c:v>
                </c:pt>
                <c:pt idx="240">
                  <c:v>1259.9999999999998</c:v>
                </c:pt>
                <c:pt idx="241">
                  <c:v>1559.9999999999995</c:v>
                </c:pt>
                <c:pt idx="242">
                  <c:v>1312.0000000000002</c:v>
                </c:pt>
                <c:pt idx="243">
                  <c:v>1064</c:v>
                </c:pt>
                <c:pt idx="244">
                  <c:v>940.00000000000034</c:v>
                </c:pt>
                <c:pt idx="245">
                  <c:v>815.99999999999989</c:v>
                </c:pt>
                <c:pt idx="246">
                  <c:v>807.99999999999977</c:v>
                </c:pt>
                <c:pt idx="247">
                  <c:v>799.99999999999977</c:v>
                </c:pt>
                <c:pt idx="248">
                  <c:v>671.99999999999966</c:v>
                </c:pt>
                <c:pt idx="249">
                  <c:v>544.00000000000045</c:v>
                </c:pt>
                <c:pt idx="250">
                  <c:v>480</c:v>
                </c:pt>
                <c:pt idx="251">
                  <c:v>415.99999999999994</c:v>
                </c:pt>
                <c:pt idx="252">
                  <c:v>367.99999999999989</c:v>
                </c:pt>
                <c:pt idx="253">
                  <c:v>319.99999999999983</c:v>
                </c:pt>
                <c:pt idx="254">
                  <c:v>300.00000000000028</c:v>
                </c:pt>
                <c:pt idx="255">
                  <c:v>280.00000000000023</c:v>
                </c:pt>
                <c:pt idx="256">
                  <c:v>279.99999999999983</c:v>
                </c:pt>
                <c:pt idx="257">
                  <c:v>279.99999999999983</c:v>
                </c:pt>
                <c:pt idx="258">
                  <c:v>300.00000000000028</c:v>
                </c:pt>
                <c:pt idx="259">
                  <c:v>319.99999999999983</c:v>
                </c:pt>
                <c:pt idx="260">
                  <c:v>279.99999999999983</c:v>
                </c:pt>
                <c:pt idx="261">
                  <c:v>240.00000000000023</c:v>
                </c:pt>
                <c:pt idx="262">
                  <c:v>280</c:v>
                </c:pt>
                <c:pt idx="263">
                  <c:v>320.00000000000006</c:v>
                </c:pt>
                <c:pt idx="264">
                  <c:v>280</c:v>
                </c:pt>
                <c:pt idx="265">
                  <c:v>240</c:v>
                </c:pt>
                <c:pt idx="266">
                  <c:v>272</c:v>
                </c:pt>
                <c:pt idx="267">
                  <c:v>303.99999999999983</c:v>
                </c:pt>
                <c:pt idx="268">
                  <c:v>1000</c:v>
                </c:pt>
                <c:pt idx="269">
                  <c:v>1696.0000000000002</c:v>
                </c:pt>
                <c:pt idx="270">
                  <c:v>248</c:v>
                </c:pt>
                <c:pt idx="271">
                  <c:v>-1200</c:v>
                </c:pt>
                <c:pt idx="272">
                  <c:v>-528</c:v>
                </c:pt>
                <c:pt idx="273">
                  <c:v>143.99999999999997</c:v>
                </c:pt>
                <c:pt idx="274">
                  <c:v>-520</c:v>
                </c:pt>
                <c:pt idx="275">
                  <c:v>-1184</c:v>
                </c:pt>
                <c:pt idx="276">
                  <c:v>68.000000000000057</c:v>
                </c:pt>
                <c:pt idx="277">
                  <c:v>1319.9999999999998</c:v>
                </c:pt>
                <c:pt idx="278">
                  <c:v>659.99999999999989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-20.000000000000018</c:v>
                </c:pt>
                <c:pt idx="291">
                  <c:v>-39.999999999999979</c:v>
                </c:pt>
                <c:pt idx="292">
                  <c:v>-19.999999999999961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-20.000000000000018</c:v>
                </c:pt>
                <c:pt idx="301">
                  <c:v>-40.000000000000036</c:v>
                </c:pt>
                <c:pt idx="302">
                  <c:v>-20.000000000000018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-19.999999999999961</c:v>
                </c:pt>
                <c:pt idx="307">
                  <c:v>-39.999999999999979</c:v>
                </c:pt>
                <c:pt idx="308">
                  <c:v>-20.000000000000018</c:v>
                </c:pt>
                <c:pt idx="309">
                  <c:v>0</c:v>
                </c:pt>
                <c:pt idx="310">
                  <c:v>-20.000000000000018</c:v>
                </c:pt>
                <c:pt idx="311">
                  <c:v>-39.999999999999979</c:v>
                </c:pt>
                <c:pt idx="312">
                  <c:v>-19.999999999999961</c:v>
                </c:pt>
                <c:pt idx="313">
                  <c:v>0</c:v>
                </c:pt>
                <c:pt idx="314">
                  <c:v>-20.000000000000018</c:v>
                </c:pt>
                <c:pt idx="315">
                  <c:v>-40.000000000000036</c:v>
                </c:pt>
                <c:pt idx="316">
                  <c:v>-20.000000000000018</c:v>
                </c:pt>
                <c:pt idx="317">
                  <c:v>0</c:v>
                </c:pt>
                <c:pt idx="318">
                  <c:v>-20.000000000000018</c:v>
                </c:pt>
                <c:pt idx="319">
                  <c:v>-40.000000000000036</c:v>
                </c:pt>
                <c:pt idx="320">
                  <c:v>-20.000000000000018</c:v>
                </c:pt>
                <c:pt idx="321">
                  <c:v>0</c:v>
                </c:pt>
                <c:pt idx="322">
                  <c:v>-19.999999999999908</c:v>
                </c:pt>
                <c:pt idx="323">
                  <c:v>-39.999999999999922</c:v>
                </c:pt>
                <c:pt idx="324">
                  <c:v>-20.000000000000018</c:v>
                </c:pt>
                <c:pt idx="325">
                  <c:v>0</c:v>
                </c:pt>
                <c:pt idx="326">
                  <c:v>-20.000000000000018</c:v>
                </c:pt>
                <c:pt idx="327">
                  <c:v>-40.000000000000036</c:v>
                </c:pt>
                <c:pt idx="328">
                  <c:v>-20.000000000000018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-20.000000000000018</c:v>
                </c:pt>
                <c:pt idx="333">
                  <c:v>-40.000000000000036</c:v>
                </c:pt>
                <c:pt idx="334">
                  <c:v>-39.999999999999922</c:v>
                </c:pt>
                <c:pt idx="335">
                  <c:v>-39.999999999999922</c:v>
                </c:pt>
                <c:pt idx="336">
                  <c:v>-20.000000000000018</c:v>
                </c:pt>
                <c:pt idx="337">
                  <c:v>0</c:v>
                </c:pt>
                <c:pt idx="338">
                  <c:v>-20.000000000000018</c:v>
                </c:pt>
                <c:pt idx="339">
                  <c:v>-40.000000000000036</c:v>
                </c:pt>
                <c:pt idx="340">
                  <c:v>-40.000000000000036</c:v>
                </c:pt>
                <c:pt idx="341">
                  <c:v>-40.000000000000036</c:v>
                </c:pt>
                <c:pt idx="342">
                  <c:v>-20.000000000000018</c:v>
                </c:pt>
                <c:pt idx="343">
                  <c:v>0</c:v>
                </c:pt>
                <c:pt idx="344">
                  <c:v>-19.999999999999908</c:v>
                </c:pt>
                <c:pt idx="345">
                  <c:v>-39.999999999999922</c:v>
                </c:pt>
                <c:pt idx="346">
                  <c:v>-40.000000000000036</c:v>
                </c:pt>
                <c:pt idx="347">
                  <c:v>-40.000000000000036</c:v>
                </c:pt>
                <c:pt idx="348">
                  <c:v>-20.000000000000018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-20.000000000000018</c:v>
                </c:pt>
                <c:pt idx="353">
                  <c:v>-40.000000000000036</c:v>
                </c:pt>
                <c:pt idx="354">
                  <c:v>-20.000000000000018</c:v>
                </c:pt>
                <c:pt idx="355">
                  <c:v>0</c:v>
                </c:pt>
                <c:pt idx="356">
                  <c:v>-19.999999999999908</c:v>
                </c:pt>
                <c:pt idx="357">
                  <c:v>-39.999999999999922</c:v>
                </c:pt>
                <c:pt idx="358">
                  <c:v>-40.000000000000036</c:v>
                </c:pt>
                <c:pt idx="359">
                  <c:v>-20.000000000000018</c:v>
                </c:pt>
                <c:pt idx="360">
                  <c:v>980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17B6-46B6-BAB3-33091FB1D263}"/>
            </c:ext>
          </c:extLst>
        </c:ser>
        <c:ser>
          <c:idx val="4"/>
          <c:order val="4"/>
          <c:tx>
            <c:v>Ex2000</c:v>
          </c:tx>
          <c:spPr>
            <a:ln w="22225" cap="rnd" cmpd="sng" algn="ctr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val>
            <c:numRef>
              <c:f>'Valve Acc'!$N$3:$N$363</c:f>
              <c:numCache>
                <c:formatCode>General</c:formatCode>
                <c:ptCount val="361"/>
                <c:pt idx="0">
                  <c:v>0</c:v>
                </c:pt>
                <c:pt idx="1">
                  <c:v>-1300</c:v>
                </c:pt>
                <c:pt idx="2">
                  <c:v>-100.00000000000009</c:v>
                </c:pt>
                <c:pt idx="3">
                  <c:v>0</c:v>
                </c:pt>
                <c:pt idx="4">
                  <c:v>-99.999999999999872</c:v>
                </c:pt>
                <c:pt idx="5">
                  <c:v>-99.999999999999872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-100.00000000000009</c:v>
                </c:pt>
                <c:pt idx="11">
                  <c:v>-100.00000000000009</c:v>
                </c:pt>
                <c:pt idx="12">
                  <c:v>0</c:v>
                </c:pt>
                <c:pt idx="13">
                  <c:v>-100.00000000000009</c:v>
                </c:pt>
                <c:pt idx="14">
                  <c:v>-100.00000000000009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-99.999999999999872</c:v>
                </c:pt>
                <c:pt idx="20">
                  <c:v>-99.999999999999872</c:v>
                </c:pt>
                <c:pt idx="21">
                  <c:v>0</c:v>
                </c:pt>
                <c:pt idx="22">
                  <c:v>0</c:v>
                </c:pt>
                <c:pt idx="23">
                  <c:v>-100.00000000000009</c:v>
                </c:pt>
                <c:pt idx="24">
                  <c:v>-100.00000000000009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-99.999999999999872</c:v>
                </c:pt>
                <c:pt idx="30">
                  <c:v>-99.999999999999872</c:v>
                </c:pt>
                <c:pt idx="31">
                  <c:v>0</c:v>
                </c:pt>
                <c:pt idx="32">
                  <c:v>-100.00000000000009</c:v>
                </c:pt>
                <c:pt idx="33">
                  <c:v>-100.00000000000009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-100.00000000000009</c:v>
                </c:pt>
                <c:pt idx="43">
                  <c:v>-100.00000000000009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-100.00000000000009</c:v>
                </c:pt>
                <c:pt idx="48">
                  <c:v>-100.00000000000009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-99.999999999999645</c:v>
                </c:pt>
                <c:pt idx="58">
                  <c:v>-99.999999999999645</c:v>
                </c:pt>
                <c:pt idx="59">
                  <c:v>0</c:v>
                </c:pt>
                <c:pt idx="60">
                  <c:v>0</c:v>
                </c:pt>
                <c:pt idx="61">
                  <c:v>-100.00000000000009</c:v>
                </c:pt>
                <c:pt idx="62">
                  <c:v>-100.00000000000009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-100.00000000000009</c:v>
                </c:pt>
                <c:pt idx="67">
                  <c:v>-100.00000000000009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-100.00000000000009</c:v>
                </c:pt>
                <c:pt idx="76">
                  <c:v>-100.00000000000009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-100.00000000000009</c:v>
                </c:pt>
                <c:pt idx="96">
                  <c:v>-299.99999999999983</c:v>
                </c:pt>
                <c:pt idx="97">
                  <c:v>-299.99999999999983</c:v>
                </c:pt>
                <c:pt idx="98">
                  <c:v>-399.99999999999989</c:v>
                </c:pt>
                <c:pt idx="99">
                  <c:v>-700.00000000000023</c:v>
                </c:pt>
                <c:pt idx="100">
                  <c:v>-700.00000000000023</c:v>
                </c:pt>
                <c:pt idx="101">
                  <c:v>-700.00000000000023</c:v>
                </c:pt>
                <c:pt idx="102">
                  <c:v>-700.00000000000023</c:v>
                </c:pt>
                <c:pt idx="103">
                  <c:v>-599.99999999999966</c:v>
                </c:pt>
                <c:pt idx="104">
                  <c:v>-700.00000000000023</c:v>
                </c:pt>
                <c:pt idx="105">
                  <c:v>-799.99999999999977</c:v>
                </c:pt>
                <c:pt idx="106">
                  <c:v>-2799.9999999999991</c:v>
                </c:pt>
                <c:pt idx="107">
                  <c:v>-799.99999999999977</c:v>
                </c:pt>
                <c:pt idx="108">
                  <c:v>1299.9999999999989</c:v>
                </c:pt>
                <c:pt idx="109">
                  <c:v>-600.00000000000057</c:v>
                </c:pt>
                <c:pt idx="110">
                  <c:v>-699.99999999999932</c:v>
                </c:pt>
                <c:pt idx="111">
                  <c:v>-799.99999999999977</c:v>
                </c:pt>
                <c:pt idx="112">
                  <c:v>-700.00000000000102</c:v>
                </c:pt>
                <c:pt idx="113">
                  <c:v>-699.99999999999932</c:v>
                </c:pt>
                <c:pt idx="114">
                  <c:v>-699.99999999999932</c:v>
                </c:pt>
                <c:pt idx="115">
                  <c:v>-600.00000000000136</c:v>
                </c:pt>
                <c:pt idx="116">
                  <c:v>-699.99999999999932</c:v>
                </c:pt>
                <c:pt idx="117">
                  <c:v>-799.99999999999898</c:v>
                </c:pt>
                <c:pt idx="118">
                  <c:v>-700.00000000000102</c:v>
                </c:pt>
                <c:pt idx="119">
                  <c:v>-700.00000000000102</c:v>
                </c:pt>
                <c:pt idx="120">
                  <c:v>-699.99999999999932</c:v>
                </c:pt>
                <c:pt idx="121">
                  <c:v>-599.99999999999966</c:v>
                </c:pt>
                <c:pt idx="122">
                  <c:v>-700.00000000000102</c:v>
                </c:pt>
                <c:pt idx="123">
                  <c:v>-799.99999999999898</c:v>
                </c:pt>
                <c:pt idx="124">
                  <c:v>-899.99999999999864</c:v>
                </c:pt>
                <c:pt idx="125">
                  <c:v>-1000</c:v>
                </c:pt>
                <c:pt idx="126">
                  <c:v>-1300.0000000000007</c:v>
                </c:pt>
                <c:pt idx="127">
                  <c:v>-1600.0000000000014</c:v>
                </c:pt>
                <c:pt idx="128">
                  <c:v>-1800.0000000000007</c:v>
                </c:pt>
                <c:pt idx="129">
                  <c:v>-1899.9999999999986</c:v>
                </c:pt>
                <c:pt idx="130">
                  <c:v>-2000</c:v>
                </c:pt>
                <c:pt idx="131">
                  <c:v>-2500</c:v>
                </c:pt>
                <c:pt idx="132">
                  <c:v>-2000</c:v>
                </c:pt>
                <c:pt idx="133">
                  <c:v>-2000</c:v>
                </c:pt>
                <c:pt idx="134">
                  <c:v>-3099.9999999999977</c:v>
                </c:pt>
                <c:pt idx="135">
                  <c:v>-2900.0000000000023</c:v>
                </c:pt>
                <c:pt idx="136">
                  <c:v>-2700.0000000000027</c:v>
                </c:pt>
                <c:pt idx="137">
                  <c:v>-3099.9999999999977</c:v>
                </c:pt>
                <c:pt idx="138">
                  <c:v>-3699.9999999999991</c:v>
                </c:pt>
                <c:pt idx="139">
                  <c:v>-3699.9999999999991</c:v>
                </c:pt>
                <c:pt idx="140">
                  <c:v>-3900.0000000000023</c:v>
                </c:pt>
                <c:pt idx="141">
                  <c:v>-4700.0000000000027</c:v>
                </c:pt>
                <c:pt idx="142">
                  <c:v>-5000</c:v>
                </c:pt>
                <c:pt idx="143">
                  <c:v>-5000</c:v>
                </c:pt>
                <c:pt idx="144">
                  <c:v>-4000</c:v>
                </c:pt>
                <c:pt idx="145">
                  <c:v>-4100.0000000000018</c:v>
                </c:pt>
                <c:pt idx="146">
                  <c:v>-5299.9999999999973</c:v>
                </c:pt>
                <c:pt idx="147">
                  <c:v>-5599.9999999999945</c:v>
                </c:pt>
                <c:pt idx="148">
                  <c:v>-6100.0000000000018</c:v>
                </c:pt>
                <c:pt idx="149">
                  <c:v>-7100.0000000000018</c:v>
                </c:pt>
                <c:pt idx="150">
                  <c:v>-8000</c:v>
                </c:pt>
                <c:pt idx="151">
                  <c:v>-7300.0000000000045</c:v>
                </c:pt>
                <c:pt idx="152">
                  <c:v>-6699.9999999999955</c:v>
                </c:pt>
                <c:pt idx="153">
                  <c:v>-6500</c:v>
                </c:pt>
                <c:pt idx="154">
                  <c:v>-6700.0000000000027</c:v>
                </c:pt>
                <c:pt idx="155">
                  <c:v>-9000</c:v>
                </c:pt>
                <c:pt idx="156">
                  <c:v>-10099.999999999995</c:v>
                </c:pt>
                <c:pt idx="157">
                  <c:v>-8299.9999999999964</c:v>
                </c:pt>
                <c:pt idx="158">
                  <c:v>-8500</c:v>
                </c:pt>
                <c:pt idx="159">
                  <c:v>-9099.9999999999945</c:v>
                </c:pt>
                <c:pt idx="160">
                  <c:v>-9800.0000000000109</c:v>
                </c:pt>
                <c:pt idx="161">
                  <c:v>-10600.000000000009</c:v>
                </c:pt>
                <c:pt idx="162">
                  <c:v>-11000</c:v>
                </c:pt>
                <c:pt idx="163">
                  <c:v>-11799.999999999996</c:v>
                </c:pt>
                <c:pt idx="164">
                  <c:v>-11399.999999999991</c:v>
                </c:pt>
                <c:pt idx="165">
                  <c:v>-9199.9999999999891</c:v>
                </c:pt>
                <c:pt idx="166">
                  <c:v>-8700.0000000000036</c:v>
                </c:pt>
                <c:pt idx="167">
                  <c:v>-11000</c:v>
                </c:pt>
                <c:pt idx="168">
                  <c:v>-11500</c:v>
                </c:pt>
                <c:pt idx="169">
                  <c:v>-10000</c:v>
                </c:pt>
                <c:pt idx="170">
                  <c:v>-9300.0000000000109</c:v>
                </c:pt>
                <c:pt idx="171">
                  <c:v>-8900.0000000000055</c:v>
                </c:pt>
                <c:pt idx="172">
                  <c:v>-6000</c:v>
                </c:pt>
                <c:pt idx="173">
                  <c:v>-5800.0000000000109</c:v>
                </c:pt>
                <c:pt idx="174">
                  <c:v>-2099.9999999999945</c:v>
                </c:pt>
                <c:pt idx="175">
                  <c:v>1800.0000000000114</c:v>
                </c:pt>
                <c:pt idx="176">
                  <c:v>1599.9999999999943</c:v>
                </c:pt>
                <c:pt idx="177">
                  <c:v>3099.9999999999945</c:v>
                </c:pt>
                <c:pt idx="178">
                  <c:v>5100.0000000000227</c:v>
                </c:pt>
                <c:pt idx="179">
                  <c:v>8099.9999999999945</c:v>
                </c:pt>
                <c:pt idx="180">
                  <c:v>10099.999999999995</c:v>
                </c:pt>
                <c:pt idx="181">
                  <c:v>10800.000000000011</c:v>
                </c:pt>
                <c:pt idx="182">
                  <c:v>10199.999999999989</c:v>
                </c:pt>
                <c:pt idx="183">
                  <c:v>11699.999999999989</c:v>
                </c:pt>
                <c:pt idx="184">
                  <c:v>12900.000000000005</c:v>
                </c:pt>
                <c:pt idx="185">
                  <c:v>11400.000000000005</c:v>
                </c:pt>
                <c:pt idx="186">
                  <c:v>11200.000000000004</c:v>
                </c:pt>
                <c:pt idx="187">
                  <c:v>9700.0000000000036</c:v>
                </c:pt>
                <c:pt idx="188">
                  <c:v>9399.9999999999909</c:v>
                </c:pt>
                <c:pt idx="189">
                  <c:v>10799.999999999996</c:v>
                </c:pt>
                <c:pt idx="190">
                  <c:v>11700.000000000004</c:v>
                </c:pt>
                <c:pt idx="191">
                  <c:v>11700.000000000004</c:v>
                </c:pt>
                <c:pt idx="192">
                  <c:v>9100.0000000000091</c:v>
                </c:pt>
                <c:pt idx="193">
                  <c:v>8700.0000000000036</c:v>
                </c:pt>
                <c:pt idx="194">
                  <c:v>8899.9999999999909</c:v>
                </c:pt>
                <c:pt idx="195">
                  <c:v>8099.9999999999945</c:v>
                </c:pt>
                <c:pt idx="196">
                  <c:v>7900.0000000000055</c:v>
                </c:pt>
                <c:pt idx="197">
                  <c:v>7799.9999999999973</c:v>
                </c:pt>
                <c:pt idx="198">
                  <c:v>7699.9999999999955</c:v>
                </c:pt>
                <c:pt idx="199">
                  <c:v>7200.0000000000027</c:v>
                </c:pt>
                <c:pt idx="200">
                  <c:v>6899.9999999999982</c:v>
                </c:pt>
                <c:pt idx="201">
                  <c:v>6399.9999999999982</c:v>
                </c:pt>
                <c:pt idx="202">
                  <c:v>6000</c:v>
                </c:pt>
                <c:pt idx="203">
                  <c:v>6100.0000000000018</c:v>
                </c:pt>
                <c:pt idx="204">
                  <c:v>5600.0000000000018</c:v>
                </c:pt>
                <c:pt idx="205">
                  <c:v>4799.9999999999973</c:v>
                </c:pt>
                <c:pt idx="206">
                  <c:v>4899.9999999999982</c:v>
                </c:pt>
                <c:pt idx="207">
                  <c:v>5100.0000000000018</c:v>
                </c:pt>
                <c:pt idx="208">
                  <c:v>4800.0000000000045</c:v>
                </c:pt>
                <c:pt idx="209">
                  <c:v>4300.0000000000009</c:v>
                </c:pt>
                <c:pt idx="210">
                  <c:v>4000</c:v>
                </c:pt>
                <c:pt idx="211">
                  <c:v>3600.0000000000014</c:v>
                </c:pt>
                <c:pt idx="212">
                  <c:v>3000</c:v>
                </c:pt>
                <c:pt idx="213">
                  <c:v>3500</c:v>
                </c:pt>
                <c:pt idx="214">
                  <c:v>3500</c:v>
                </c:pt>
                <c:pt idx="215">
                  <c:v>2899.9999999999986</c:v>
                </c:pt>
                <c:pt idx="216">
                  <c:v>3099.9999999999977</c:v>
                </c:pt>
                <c:pt idx="217">
                  <c:v>2300.0000000000009</c:v>
                </c:pt>
                <c:pt idx="218">
                  <c:v>2000</c:v>
                </c:pt>
                <c:pt idx="219">
                  <c:v>2300.0000000000009</c:v>
                </c:pt>
                <c:pt idx="220">
                  <c:v>1800.0000000000007</c:v>
                </c:pt>
                <c:pt idx="221">
                  <c:v>1199.9999999999993</c:v>
                </c:pt>
                <c:pt idx="222">
                  <c:v>1400.0000000000005</c:v>
                </c:pt>
                <c:pt idx="223">
                  <c:v>1400.0000000000005</c:v>
                </c:pt>
                <c:pt idx="224">
                  <c:v>900.00000000000034</c:v>
                </c:pt>
                <c:pt idx="225">
                  <c:v>799.99999999999898</c:v>
                </c:pt>
                <c:pt idx="226">
                  <c:v>799.99999999999898</c:v>
                </c:pt>
                <c:pt idx="227">
                  <c:v>700.00000000000102</c:v>
                </c:pt>
                <c:pt idx="228">
                  <c:v>700.00000000000102</c:v>
                </c:pt>
                <c:pt idx="229">
                  <c:v>899.99999999999943</c:v>
                </c:pt>
                <c:pt idx="230">
                  <c:v>799.99999999999898</c:v>
                </c:pt>
                <c:pt idx="231">
                  <c:v>700.00000000000023</c:v>
                </c:pt>
                <c:pt idx="232">
                  <c:v>800.00000000000068</c:v>
                </c:pt>
                <c:pt idx="233">
                  <c:v>799.99999999999977</c:v>
                </c:pt>
                <c:pt idx="234">
                  <c:v>799.99999999999977</c:v>
                </c:pt>
                <c:pt idx="235">
                  <c:v>799.99999999999977</c:v>
                </c:pt>
                <c:pt idx="236">
                  <c:v>899.99999999999943</c:v>
                </c:pt>
                <c:pt idx="237">
                  <c:v>900.00000000000034</c:v>
                </c:pt>
                <c:pt idx="238">
                  <c:v>700.00000000000023</c:v>
                </c:pt>
                <c:pt idx="239">
                  <c:v>700.00000000000023</c:v>
                </c:pt>
                <c:pt idx="240">
                  <c:v>800.00000000000023</c:v>
                </c:pt>
                <c:pt idx="241">
                  <c:v>699.99999999999977</c:v>
                </c:pt>
                <c:pt idx="242">
                  <c:v>699.99999999999977</c:v>
                </c:pt>
                <c:pt idx="243">
                  <c:v>700.00000000000023</c:v>
                </c:pt>
                <c:pt idx="244">
                  <c:v>700.00000000000023</c:v>
                </c:pt>
                <c:pt idx="245">
                  <c:v>700</c:v>
                </c:pt>
                <c:pt idx="246">
                  <c:v>600.00000000000011</c:v>
                </c:pt>
                <c:pt idx="247">
                  <c:v>500</c:v>
                </c:pt>
                <c:pt idx="248">
                  <c:v>399.99999999999989</c:v>
                </c:pt>
                <c:pt idx="249">
                  <c:v>399.99999999999989</c:v>
                </c:pt>
                <c:pt idx="250">
                  <c:v>199.99999999999994</c:v>
                </c:pt>
                <c:pt idx="251">
                  <c:v>100.00000000000009</c:v>
                </c:pt>
                <c:pt idx="252">
                  <c:v>100.00000000000009</c:v>
                </c:pt>
                <c:pt idx="253">
                  <c:v>99.999999999999972</c:v>
                </c:pt>
                <c:pt idx="254">
                  <c:v>99.999999999999972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99.999999999999972</c:v>
                </c:pt>
                <c:pt idx="259">
                  <c:v>99.999999999999972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99.999999999999972</c:v>
                </c:pt>
                <c:pt idx="264">
                  <c:v>99.999999999999972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100.00000000000003</c:v>
                </c:pt>
                <c:pt idx="272">
                  <c:v>100.00000000000003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99.999999999999972</c:v>
                </c:pt>
                <c:pt idx="284">
                  <c:v>99.999999999999972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-99.999999999999972</c:v>
                </c:pt>
                <c:pt idx="315">
                  <c:v>-99.999999999999972</c:v>
                </c:pt>
                <c:pt idx="316">
                  <c:v>0</c:v>
                </c:pt>
                <c:pt idx="317">
                  <c:v>-100.00000000000003</c:v>
                </c:pt>
                <c:pt idx="318">
                  <c:v>-100.00000000000003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-99.999999999999972</c:v>
                </c:pt>
                <c:pt idx="323">
                  <c:v>-99.999999999999972</c:v>
                </c:pt>
                <c:pt idx="324">
                  <c:v>-99.999999999999972</c:v>
                </c:pt>
                <c:pt idx="325">
                  <c:v>-99.999999999999972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-99.999999999999972</c:v>
                </c:pt>
                <c:pt idx="333">
                  <c:v>-99.999999999999972</c:v>
                </c:pt>
                <c:pt idx="334">
                  <c:v>0</c:v>
                </c:pt>
                <c:pt idx="335">
                  <c:v>0</c:v>
                </c:pt>
                <c:pt idx="336">
                  <c:v>-100.00000000000009</c:v>
                </c:pt>
                <c:pt idx="337">
                  <c:v>-100.00000000000009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-99.999999999999972</c:v>
                </c:pt>
                <c:pt idx="344">
                  <c:v>-99.999999999999972</c:v>
                </c:pt>
                <c:pt idx="345">
                  <c:v>0</c:v>
                </c:pt>
                <c:pt idx="346">
                  <c:v>0</c:v>
                </c:pt>
                <c:pt idx="347">
                  <c:v>-99.999999999999972</c:v>
                </c:pt>
                <c:pt idx="348">
                  <c:v>-99.999999999999972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-100.00000000000009</c:v>
                </c:pt>
                <c:pt idx="353">
                  <c:v>-100.00000000000009</c:v>
                </c:pt>
                <c:pt idx="354">
                  <c:v>0</c:v>
                </c:pt>
                <c:pt idx="355">
                  <c:v>-99.999999999999872</c:v>
                </c:pt>
                <c:pt idx="356">
                  <c:v>-99.999999999999872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1200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17B6-46B6-BAB3-33091FB1D263}"/>
            </c:ext>
          </c:extLst>
        </c:ser>
        <c:ser>
          <c:idx val="5"/>
          <c:order val="5"/>
          <c:tx>
            <c:v>Ex4000</c:v>
          </c:tx>
          <c:spPr>
            <a:ln w="22225" cap="rnd" cmpd="sng" algn="ctr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val>
            <c:numRef>
              <c:f>'Valve Acc'!$O$3:$O$363</c:f>
              <c:numCache>
                <c:formatCode>General</c:formatCode>
                <c:ptCount val="361"/>
                <c:pt idx="0">
                  <c:v>0</c:v>
                </c:pt>
                <c:pt idx="1">
                  <c:v>-2600</c:v>
                </c:pt>
                <c:pt idx="2">
                  <c:v>-200.00000000000017</c:v>
                </c:pt>
                <c:pt idx="3">
                  <c:v>0</c:v>
                </c:pt>
                <c:pt idx="4">
                  <c:v>-199.99999999999974</c:v>
                </c:pt>
                <c:pt idx="5">
                  <c:v>-199.99999999999974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-200.00000000000017</c:v>
                </c:pt>
                <c:pt idx="11">
                  <c:v>-200.00000000000017</c:v>
                </c:pt>
                <c:pt idx="12">
                  <c:v>0</c:v>
                </c:pt>
                <c:pt idx="13">
                  <c:v>-200.00000000000017</c:v>
                </c:pt>
                <c:pt idx="14">
                  <c:v>-200.00000000000017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-199.99999999999974</c:v>
                </c:pt>
                <c:pt idx="20">
                  <c:v>-199.99999999999974</c:v>
                </c:pt>
                <c:pt idx="21">
                  <c:v>0</c:v>
                </c:pt>
                <c:pt idx="22">
                  <c:v>0</c:v>
                </c:pt>
                <c:pt idx="23">
                  <c:v>-200.00000000000017</c:v>
                </c:pt>
                <c:pt idx="24">
                  <c:v>-200.00000000000017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-199.99999999999974</c:v>
                </c:pt>
                <c:pt idx="30">
                  <c:v>-199.99999999999974</c:v>
                </c:pt>
                <c:pt idx="31">
                  <c:v>0</c:v>
                </c:pt>
                <c:pt idx="32">
                  <c:v>-200.00000000000017</c:v>
                </c:pt>
                <c:pt idx="33">
                  <c:v>-200.00000000000017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-200.00000000000017</c:v>
                </c:pt>
                <c:pt idx="43">
                  <c:v>-200.00000000000017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-200.00000000000017</c:v>
                </c:pt>
                <c:pt idx="48">
                  <c:v>-200.00000000000017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-199.99999999999929</c:v>
                </c:pt>
                <c:pt idx="58">
                  <c:v>-199.99999999999929</c:v>
                </c:pt>
                <c:pt idx="59">
                  <c:v>0</c:v>
                </c:pt>
                <c:pt idx="60">
                  <c:v>0</c:v>
                </c:pt>
                <c:pt idx="61">
                  <c:v>-200.00000000000017</c:v>
                </c:pt>
                <c:pt idx="62">
                  <c:v>-200.00000000000017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-200.00000000000017</c:v>
                </c:pt>
                <c:pt idx="67">
                  <c:v>-200.00000000000017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-200.00000000000017</c:v>
                </c:pt>
                <c:pt idx="76">
                  <c:v>-200.00000000000017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-200.00000000000017</c:v>
                </c:pt>
                <c:pt idx="96">
                  <c:v>-599.99999999999966</c:v>
                </c:pt>
                <c:pt idx="97">
                  <c:v>-599.99999999999966</c:v>
                </c:pt>
                <c:pt idx="98">
                  <c:v>-799.99999999999977</c:v>
                </c:pt>
                <c:pt idx="99">
                  <c:v>-1400.0000000000005</c:v>
                </c:pt>
                <c:pt idx="100">
                  <c:v>-1400.0000000000005</c:v>
                </c:pt>
                <c:pt idx="101">
                  <c:v>-1400.0000000000005</c:v>
                </c:pt>
                <c:pt idx="102">
                  <c:v>-1400.0000000000005</c:v>
                </c:pt>
                <c:pt idx="103">
                  <c:v>-1199.9999999999993</c:v>
                </c:pt>
                <c:pt idx="104">
                  <c:v>-1400.0000000000005</c:v>
                </c:pt>
                <c:pt idx="105">
                  <c:v>-1599.9999999999995</c:v>
                </c:pt>
                <c:pt idx="106">
                  <c:v>-5599.9999999999982</c:v>
                </c:pt>
                <c:pt idx="107">
                  <c:v>-1599.9999999999995</c:v>
                </c:pt>
                <c:pt idx="108">
                  <c:v>2599.9999999999977</c:v>
                </c:pt>
                <c:pt idx="109">
                  <c:v>-1200.0000000000011</c:v>
                </c:pt>
                <c:pt idx="110">
                  <c:v>-1399.9999999999986</c:v>
                </c:pt>
                <c:pt idx="111">
                  <c:v>-1599.9999999999995</c:v>
                </c:pt>
                <c:pt idx="112">
                  <c:v>-1400.000000000002</c:v>
                </c:pt>
                <c:pt idx="113">
                  <c:v>-1399.9999999999986</c:v>
                </c:pt>
                <c:pt idx="114">
                  <c:v>-1399.9999999999986</c:v>
                </c:pt>
                <c:pt idx="115">
                  <c:v>-1200.0000000000027</c:v>
                </c:pt>
                <c:pt idx="116">
                  <c:v>-1399.9999999999986</c:v>
                </c:pt>
                <c:pt idx="117">
                  <c:v>-1599.999999999998</c:v>
                </c:pt>
                <c:pt idx="118">
                  <c:v>-1400.000000000002</c:v>
                </c:pt>
                <c:pt idx="119">
                  <c:v>-1400.000000000002</c:v>
                </c:pt>
                <c:pt idx="120">
                  <c:v>-1399.9999999999986</c:v>
                </c:pt>
                <c:pt idx="121">
                  <c:v>-1199.9999999999993</c:v>
                </c:pt>
                <c:pt idx="122">
                  <c:v>-1400.000000000002</c:v>
                </c:pt>
                <c:pt idx="123">
                  <c:v>-1599.999999999998</c:v>
                </c:pt>
                <c:pt idx="124">
                  <c:v>-1799.9999999999973</c:v>
                </c:pt>
                <c:pt idx="125">
                  <c:v>-2000</c:v>
                </c:pt>
                <c:pt idx="126">
                  <c:v>-2600.0000000000014</c:v>
                </c:pt>
                <c:pt idx="127">
                  <c:v>-3200.0000000000027</c:v>
                </c:pt>
                <c:pt idx="128">
                  <c:v>-3600.0000000000014</c:v>
                </c:pt>
                <c:pt idx="129">
                  <c:v>-3799.9999999999973</c:v>
                </c:pt>
                <c:pt idx="130">
                  <c:v>-4000</c:v>
                </c:pt>
                <c:pt idx="131">
                  <c:v>-5000</c:v>
                </c:pt>
                <c:pt idx="132">
                  <c:v>-4000</c:v>
                </c:pt>
                <c:pt idx="133">
                  <c:v>-4000</c:v>
                </c:pt>
                <c:pt idx="134">
                  <c:v>-6199.9999999999955</c:v>
                </c:pt>
                <c:pt idx="135">
                  <c:v>-5800.0000000000045</c:v>
                </c:pt>
                <c:pt idx="136">
                  <c:v>-5400.0000000000055</c:v>
                </c:pt>
                <c:pt idx="137">
                  <c:v>-6199.9999999999955</c:v>
                </c:pt>
                <c:pt idx="138">
                  <c:v>-7399.9999999999982</c:v>
                </c:pt>
                <c:pt idx="139">
                  <c:v>-7399.9999999999982</c:v>
                </c:pt>
                <c:pt idx="140">
                  <c:v>-7800.0000000000045</c:v>
                </c:pt>
                <c:pt idx="141">
                  <c:v>-9400.0000000000055</c:v>
                </c:pt>
                <c:pt idx="142">
                  <c:v>-10000</c:v>
                </c:pt>
                <c:pt idx="143">
                  <c:v>-10000</c:v>
                </c:pt>
                <c:pt idx="144">
                  <c:v>-8000</c:v>
                </c:pt>
                <c:pt idx="145">
                  <c:v>-8200.0000000000036</c:v>
                </c:pt>
                <c:pt idx="146">
                  <c:v>-10599.999999999995</c:v>
                </c:pt>
                <c:pt idx="147">
                  <c:v>-11199.999999999989</c:v>
                </c:pt>
                <c:pt idx="148">
                  <c:v>-12200.000000000004</c:v>
                </c:pt>
                <c:pt idx="149">
                  <c:v>-14200.000000000004</c:v>
                </c:pt>
                <c:pt idx="150">
                  <c:v>-16000</c:v>
                </c:pt>
                <c:pt idx="151">
                  <c:v>-14600.000000000009</c:v>
                </c:pt>
                <c:pt idx="152">
                  <c:v>-13399.999999999991</c:v>
                </c:pt>
                <c:pt idx="153">
                  <c:v>-13000</c:v>
                </c:pt>
                <c:pt idx="154">
                  <c:v>-13400.000000000005</c:v>
                </c:pt>
                <c:pt idx="155">
                  <c:v>-18000</c:v>
                </c:pt>
                <c:pt idx="156">
                  <c:v>-20199.999999999989</c:v>
                </c:pt>
                <c:pt idx="157">
                  <c:v>-16599.999999999993</c:v>
                </c:pt>
                <c:pt idx="158">
                  <c:v>-17000</c:v>
                </c:pt>
                <c:pt idx="159">
                  <c:v>-18199.999999999989</c:v>
                </c:pt>
                <c:pt idx="160">
                  <c:v>-19600.000000000022</c:v>
                </c:pt>
                <c:pt idx="161">
                  <c:v>-21200.000000000018</c:v>
                </c:pt>
                <c:pt idx="162">
                  <c:v>-22000</c:v>
                </c:pt>
                <c:pt idx="163">
                  <c:v>-23599.999999999993</c:v>
                </c:pt>
                <c:pt idx="164">
                  <c:v>-22799.999999999982</c:v>
                </c:pt>
                <c:pt idx="165">
                  <c:v>-18399.999999999978</c:v>
                </c:pt>
                <c:pt idx="166">
                  <c:v>-17400.000000000007</c:v>
                </c:pt>
                <c:pt idx="167">
                  <c:v>-22000</c:v>
                </c:pt>
                <c:pt idx="168">
                  <c:v>-23000</c:v>
                </c:pt>
                <c:pt idx="169">
                  <c:v>-20000</c:v>
                </c:pt>
                <c:pt idx="170">
                  <c:v>-18600.000000000022</c:v>
                </c:pt>
                <c:pt idx="171">
                  <c:v>-17800.000000000011</c:v>
                </c:pt>
                <c:pt idx="172">
                  <c:v>-12000</c:v>
                </c:pt>
                <c:pt idx="173">
                  <c:v>-11600.000000000022</c:v>
                </c:pt>
                <c:pt idx="174">
                  <c:v>-4199.9999999999891</c:v>
                </c:pt>
                <c:pt idx="175">
                  <c:v>3600.0000000000227</c:v>
                </c:pt>
                <c:pt idx="176">
                  <c:v>3199.9999999999886</c:v>
                </c:pt>
                <c:pt idx="177">
                  <c:v>6199.9999999999891</c:v>
                </c:pt>
                <c:pt idx="178">
                  <c:v>10200.000000000045</c:v>
                </c:pt>
                <c:pt idx="179">
                  <c:v>16199.999999999989</c:v>
                </c:pt>
                <c:pt idx="180">
                  <c:v>20199.999999999989</c:v>
                </c:pt>
                <c:pt idx="181">
                  <c:v>21600.000000000022</c:v>
                </c:pt>
                <c:pt idx="182">
                  <c:v>20399.999999999978</c:v>
                </c:pt>
                <c:pt idx="183">
                  <c:v>23399.999999999978</c:v>
                </c:pt>
                <c:pt idx="184">
                  <c:v>25800.000000000011</c:v>
                </c:pt>
                <c:pt idx="185">
                  <c:v>22800.000000000011</c:v>
                </c:pt>
                <c:pt idx="186">
                  <c:v>22400.000000000007</c:v>
                </c:pt>
                <c:pt idx="187">
                  <c:v>19400.000000000007</c:v>
                </c:pt>
                <c:pt idx="188">
                  <c:v>18799.999999999982</c:v>
                </c:pt>
                <c:pt idx="189">
                  <c:v>21599.999999999993</c:v>
                </c:pt>
                <c:pt idx="190">
                  <c:v>23400.000000000007</c:v>
                </c:pt>
                <c:pt idx="191">
                  <c:v>23400.000000000007</c:v>
                </c:pt>
                <c:pt idx="192">
                  <c:v>18200.000000000018</c:v>
                </c:pt>
                <c:pt idx="193">
                  <c:v>17400.000000000007</c:v>
                </c:pt>
                <c:pt idx="194">
                  <c:v>17799.999999999982</c:v>
                </c:pt>
                <c:pt idx="195">
                  <c:v>16199.999999999989</c:v>
                </c:pt>
                <c:pt idx="196">
                  <c:v>15800.000000000011</c:v>
                </c:pt>
                <c:pt idx="197">
                  <c:v>15599.999999999995</c:v>
                </c:pt>
                <c:pt idx="198">
                  <c:v>15399.999999999991</c:v>
                </c:pt>
                <c:pt idx="199">
                  <c:v>14400.000000000005</c:v>
                </c:pt>
                <c:pt idx="200">
                  <c:v>13799.999999999996</c:v>
                </c:pt>
                <c:pt idx="201">
                  <c:v>12799.999999999996</c:v>
                </c:pt>
                <c:pt idx="202">
                  <c:v>12000</c:v>
                </c:pt>
                <c:pt idx="203">
                  <c:v>12200.000000000004</c:v>
                </c:pt>
                <c:pt idx="204">
                  <c:v>11200.000000000004</c:v>
                </c:pt>
                <c:pt idx="205">
                  <c:v>9599.9999999999945</c:v>
                </c:pt>
                <c:pt idx="206">
                  <c:v>9799.9999999999964</c:v>
                </c:pt>
                <c:pt idx="207">
                  <c:v>10200.000000000004</c:v>
                </c:pt>
                <c:pt idx="208">
                  <c:v>9600.0000000000091</c:v>
                </c:pt>
                <c:pt idx="209">
                  <c:v>8600.0000000000018</c:v>
                </c:pt>
                <c:pt idx="210">
                  <c:v>8000</c:v>
                </c:pt>
                <c:pt idx="211">
                  <c:v>7200.0000000000027</c:v>
                </c:pt>
                <c:pt idx="212">
                  <c:v>6000</c:v>
                </c:pt>
                <c:pt idx="213">
                  <c:v>7000</c:v>
                </c:pt>
                <c:pt idx="214">
                  <c:v>7000</c:v>
                </c:pt>
                <c:pt idx="215">
                  <c:v>5799.9999999999973</c:v>
                </c:pt>
                <c:pt idx="216">
                  <c:v>6199.9999999999955</c:v>
                </c:pt>
                <c:pt idx="217">
                  <c:v>4600.0000000000018</c:v>
                </c:pt>
                <c:pt idx="218">
                  <c:v>4000</c:v>
                </c:pt>
                <c:pt idx="219">
                  <c:v>4600.0000000000018</c:v>
                </c:pt>
                <c:pt idx="220">
                  <c:v>3600.0000000000014</c:v>
                </c:pt>
                <c:pt idx="221">
                  <c:v>2399.9999999999986</c:v>
                </c:pt>
                <c:pt idx="222">
                  <c:v>2800.0000000000009</c:v>
                </c:pt>
                <c:pt idx="223">
                  <c:v>2800.0000000000009</c:v>
                </c:pt>
                <c:pt idx="224">
                  <c:v>1800.0000000000007</c:v>
                </c:pt>
                <c:pt idx="225">
                  <c:v>1599.999999999998</c:v>
                </c:pt>
                <c:pt idx="226">
                  <c:v>1599.999999999998</c:v>
                </c:pt>
                <c:pt idx="227">
                  <c:v>1400.000000000002</c:v>
                </c:pt>
                <c:pt idx="228">
                  <c:v>1400.000000000002</c:v>
                </c:pt>
                <c:pt idx="229">
                  <c:v>1799.9999999999989</c:v>
                </c:pt>
                <c:pt idx="230">
                  <c:v>1599.999999999998</c:v>
                </c:pt>
                <c:pt idx="231">
                  <c:v>1400.0000000000005</c:v>
                </c:pt>
                <c:pt idx="232">
                  <c:v>1600.0000000000014</c:v>
                </c:pt>
                <c:pt idx="233">
                  <c:v>1599.9999999999995</c:v>
                </c:pt>
                <c:pt idx="234">
                  <c:v>1599.9999999999995</c:v>
                </c:pt>
                <c:pt idx="235">
                  <c:v>1599.9999999999995</c:v>
                </c:pt>
                <c:pt idx="236">
                  <c:v>1799.9999999999989</c:v>
                </c:pt>
                <c:pt idx="237">
                  <c:v>1800.0000000000007</c:v>
                </c:pt>
                <c:pt idx="238">
                  <c:v>1400.0000000000005</c:v>
                </c:pt>
                <c:pt idx="239">
                  <c:v>1400.0000000000005</c:v>
                </c:pt>
                <c:pt idx="240">
                  <c:v>1600.0000000000005</c:v>
                </c:pt>
                <c:pt idx="241">
                  <c:v>1399.9999999999995</c:v>
                </c:pt>
                <c:pt idx="242">
                  <c:v>1399.9999999999995</c:v>
                </c:pt>
                <c:pt idx="243">
                  <c:v>1400.0000000000005</c:v>
                </c:pt>
                <c:pt idx="244">
                  <c:v>1400.0000000000005</c:v>
                </c:pt>
                <c:pt idx="245">
                  <c:v>1400</c:v>
                </c:pt>
                <c:pt idx="246">
                  <c:v>1200.0000000000002</c:v>
                </c:pt>
                <c:pt idx="247">
                  <c:v>1000</c:v>
                </c:pt>
                <c:pt idx="248">
                  <c:v>799.99999999999977</c:v>
                </c:pt>
                <c:pt idx="249">
                  <c:v>799.99999999999977</c:v>
                </c:pt>
                <c:pt idx="250">
                  <c:v>399.99999999999989</c:v>
                </c:pt>
                <c:pt idx="251">
                  <c:v>200.00000000000017</c:v>
                </c:pt>
                <c:pt idx="252">
                  <c:v>200.00000000000017</c:v>
                </c:pt>
                <c:pt idx="253">
                  <c:v>199.99999999999994</c:v>
                </c:pt>
                <c:pt idx="254">
                  <c:v>199.99999999999994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199.99999999999994</c:v>
                </c:pt>
                <c:pt idx="259">
                  <c:v>199.99999999999994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199.99999999999994</c:v>
                </c:pt>
                <c:pt idx="264">
                  <c:v>199.99999999999994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200.00000000000006</c:v>
                </c:pt>
                <c:pt idx="272">
                  <c:v>200.00000000000006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199.99999999999994</c:v>
                </c:pt>
                <c:pt idx="284">
                  <c:v>199.99999999999994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-199.99999999999994</c:v>
                </c:pt>
                <c:pt idx="315">
                  <c:v>-199.99999999999994</c:v>
                </c:pt>
                <c:pt idx="316">
                  <c:v>0</c:v>
                </c:pt>
                <c:pt idx="317">
                  <c:v>-200.00000000000006</c:v>
                </c:pt>
                <c:pt idx="318">
                  <c:v>-200.00000000000006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-199.99999999999994</c:v>
                </c:pt>
                <c:pt idx="323">
                  <c:v>-199.99999999999994</c:v>
                </c:pt>
                <c:pt idx="324">
                  <c:v>-199.99999999999994</c:v>
                </c:pt>
                <c:pt idx="325">
                  <c:v>-199.99999999999994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-199.99999999999994</c:v>
                </c:pt>
                <c:pt idx="333">
                  <c:v>-199.99999999999994</c:v>
                </c:pt>
                <c:pt idx="334">
                  <c:v>0</c:v>
                </c:pt>
                <c:pt idx="335">
                  <c:v>0</c:v>
                </c:pt>
                <c:pt idx="336">
                  <c:v>-200.00000000000017</c:v>
                </c:pt>
                <c:pt idx="337">
                  <c:v>-200.00000000000017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-199.99999999999994</c:v>
                </c:pt>
                <c:pt idx="344">
                  <c:v>-199.99999999999994</c:v>
                </c:pt>
                <c:pt idx="345">
                  <c:v>0</c:v>
                </c:pt>
                <c:pt idx="346">
                  <c:v>0</c:v>
                </c:pt>
                <c:pt idx="347">
                  <c:v>-199.99999999999994</c:v>
                </c:pt>
                <c:pt idx="348">
                  <c:v>-199.99999999999994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-200.00000000000017</c:v>
                </c:pt>
                <c:pt idx="353">
                  <c:v>-200.00000000000017</c:v>
                </c:pt>
                <c:pt idx="354">
                  <c:v>0</c:v>
                </c:pt>
                <c:pt idx="355">
                  <c:v>-199.99999999999974</c:v>
                </c:pt>
                <c:pt idx="356">
                  <c:v>-199.99999999999974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2400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17B6-46B6-BAB3-33091FB1D263}"/>
            </c:ext>
          </c:extLst>
        </c:ser>
        <c:ser>
          <c:idx val="6"/>
          <c:order val="6"/>
          <c:tx>
            <c:v>Ex6000</c:v>
          </c:tx>
          <c:spPr>
            <a:ln w="22225" cap="rnd" cmpd="sng" algn="ctr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'Valve Acc'!$P$3:$P$363</c:f>
              <c:numCache>
                <c:formatCode>General</c:formatCode>
                <c:ptCount val="361"/>
                <c:pt idx="0">
                  <c:v>0</c:v>
                </c:pt>
                <c:pt idx="1">
                  <c:v>-3900</c:v>
                </c:pt>
                <c:pt idx="2">
                  <c:v>-300.00000000000028</c:v>
                </c:pt>
                <c:pt idx="3">
                  <c:v>0</c:v>
                </c:pt>
                <c:pt idx="4">
                  <c:v>-299.9999999999996</c:v>
                </c:pt>
                <c:pt idx="5">
                  <c:v>-299.9999999999996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-300.00000000000028</c:v>
                </c:pt>
                <c:pt idx="11">
                  <c:v>-300.00000000000028</c:v>
                </c:pt>
                <c:pt idx="12">
                  <c:v>0</c:v>
                </c:pt>
                <c:pt idx="13">
                  <c:v>-300.00000000000028</c:v>
                </c:pt>
                <c:pt idx="14">
                  <c:v>-300.00000000000028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-299.9999999999996</c:v>
                </c:pt>
                <c:pt idx="20">
                  <c:v>-299.9999999999996</c:v>
                </c:pt>
                <c:pt idx="21">
                  <c:v>0</c:v>
                </c:pt>
                <c:pt idx="22">
                  <c:v>0</c:v>
                </c:pt>
                <c:pt idx="23">
                  <c:v>-300.00000000000028</c:v>
                </c:pt>
                <c:pt idx="24">
                  <c:v>-300.00000000000028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-299.9999999999996</c:v>
                </c:pt>
                <c:pt idx="30">
                  <c:v>-299.9999999999996</c:v>
                </c:pt>
                <c:pt idx="31">
                  <c:v>0</c:v>
                </c:pt>
                <c:pt idx="32">
                  <c:v>-300.00000000000028</c:v>
                </c:pt>
                <c:pt idx="33">
                  <c:v>-300.00000000000028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-300.00000000000028</c:v>
                </c:pt>
                <c:pt idx="43">
                  <c:v>-300.00000000000028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-300.00000000000028</c:v>
                </c:pt>
                <c:pt idx="48">
                  <c:v>-300.00000000000028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-299.99999999999892</c:v>
                </c:pt>
                <c:pt idx="58">
                  <c:v>-299.99999999999892</c:v>
                </c:pt>
                <c:pt idx="59">
                  <c:v>0</c:v>
                </c:pt>
                <c:pt idx="60">
                  <c:v>0</c:v>
                </c:pt>
                <c:pt idx="61">
                  <c:v>-300.00000000000028</c:v>
                </c:pt>
                <c:pt idx="62">
                  <c:v>-300.00000000000028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-300.00000000000028</c:v>
                </c:pt>
                <c:pt idx="67">
                  <c:v>-300.00000000000028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-300.00000000000028</c:v>
                </c:pt>
                <c:pt idx="76">
                  <c:v>-300.00000000000028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-300.00000000000028</c:v>
                </c:pt>
                <c:pt idx="96">
                  <c:v>-899.99999999999943</c:v>
                </c:pt>
                <c:pt idx="97">
                  <c:v>-899.99999999999943</c:v>
                </c:pt>
                <c:pt idx="98">
                  <c:v>-1199.9999999999998</c:v>
                </c:pt>
                <c:pt idx="99">
                  <c:v>-2100.0000000000005</c:v>
                </c:pt>
                <c:pt idx="100">
                  <c:v>-2100.0000000000005</c:v>
                </c:pt>
                <c:pt idx="101">
                  <c:v>-2100.0000000000005</c:v>
                </c:pt>
                <c:pt idx="102">
                  <c:v>-2100.0000000000005</c:v>
                </c:pt>
                <c:pt idx="103">
                  <c:v>-1799.9999999999989</c:v>
                </c:pt>
                <c:pt idx="104">
                  <c:v>-2100.0000000000005</c:v>
                </c:pt>
                <c:pt idx="105">
                  <c:v>-2399.9999999999995</c:v>
                </c:pt>
                <c:pt idx="106">
                  <c:v>-8399.9999999999964</c:v>
                </c:pt>
                <c:pt idx="107">
                  <c:v>-2399.9999999999995</c:v>
                </c:pt>
                <c:pt idx="108">
                  <c:v>3899.9999999999968</c:v>
                </c:pt>
                <c:pt idx="109">
                  <c:v>-1800.0000000000016</c:v>
                </c:pt>
                <c:pt idx="110">
                  <c:v>-2099.9999999999977</c:v>
                </c:pt>
                <c:pt idx="111">
                  <c:v>-2399.9999999999995</c:v>
                </c:pt>
                <c:pt idx="112">
                  <c:v>-2100.0000000000032</c:v>
                </c:pt>
                <c:pt idx="113">
                  <c:v>-2099.9999999999977</c:v>
                </c:pt>
                <c:pt idx="114">
                  <c:v>-2099.9999999999977</c:v>
                </c:pt>
                <c:pt idx="115">
                  <c:v>-1800.0000000000043</c:v>
                </c:pt>
                <c:pt idx="116">
                  <c:v>-2099.9999999999977</c:v>
                </c:pt>
                <c:pt idx="117">
                  <c:v>-2399.9999999999968</c:v>
                </c:pt>
                <c:pt idx="118">
                  <c:v>-2100.0000000000032</c:v>
                </c:pt>
                <c:pt idx="119">
                  <c:v>-2100.0000000000032</c:v>
                </c:pt>
                <c:pt idx="120">
                  <c:v>-2099.9999999999977</c:v>
                </c:pt>
                <c:pt idx="121">
                  <c:v>-1799.9999999999989</c:v>
                </c:pt>
                <c:pt idx="122">
                  <c:v>-2100.0000000000032</c:v>
                </c:pt>
                <c:pt idx="123">
                  <c:v>-2399.9999999999968</c:v>
                </c:pt>
                <c:pt idx="124">
                  <c:v>-2699.9999999999959</c:v>
                </c:pt>
                <c:pt idx="125">
                  <c:v>-3000</c:v>
                </c:pt>
                <c:pt idx="126">
                  <c:v>-3900.0000000000023</c:v>
                </c:pt>
                <c:pt idx="127">
                  <c:v>-4800.0000000000045</c:v>
                </c:pt>
                <c:pt idx="128">
                  <c:v>-5400.0000000000018</c:v>
                </c:pt>
                <c:pt idx="129">
                  <c:v>-5699.9999999999955</c:v>
                </c:pt>
                <c:pt idx="130">
                  <c:v>-6000</c:v>
                </c:pt>
                <c:pt idx="131">
                  <c:v>-7500</c:v>
                </c:pt>
                <c:pt idx="132">
                  <c:v>-6000</c:v>
                </c:pt>
                <c:pt idx="133">
                  <c:v>-6000</c:v>
                </c:pt>
                <c:pt idx="134">
                  <c:v>-9299.9999999999927</c:v>
                </c:pt>
                <c:pt idx="135">
                  <c:v>-8700.0000000000073</c:v>
                </c:pt>
                <c:pt idx="136">
                  <c:v>-8100.0000000000082</c:v>
                </c:pt>
                <c:pt idx="137">
                  <c:v>-9299.9999999999927</c:v>
                </c:pt>
                <c:pt idx="138">
                  <c:v>-11099.999999999998</c:v>
                </c:pt>
                <c:pt idx="139">
                  <c:v>-11099.999999999998</c:v>
                </c:pt>
                <c:pt idx="140">
                  <c:v>-11700.000000000007</c:v>
                </c:pt>
                <c:pt idx="141">
                  <c:v>-14100.000000000009</c:v>
                </c:pt>
                <c:pt idx="142">
                  <c:v>-15000</c:v>
                </c:pt>
                <c:pt idx="143">
                  <c:v>-15000</c:v>
                </c:pt>
                <c:pt idx="144">
                  <c:v>-12000</c:v>
                </c:pt>
                <c:pt idx="145">
                  <c:v>-12300.000000000004</c:v>
                </c:pt>
                <c:pt idx="146">
                  <c:v>-15899.999999999991</c:v>
                </c:pt>
                <c:pt idx="147">
                  <c:v>-16799.999999999982</c:v>
                </c:pt>
                <c:pt idx="148">
                  <c:v>-18300.000000000004</c:v>
                </c:pt>
                <c:pt idx="149">
                  <c:v>-21300.000000000004</c:v>
                </c:pt>
                <c:pt idx="150">
                  <c:v>-24000</c:v>
                </c:pt>
                <c:pt idx="151">
                  <c:v>-21900.000000000015</c:v>
                </c:pt>
                <c:pt idx="152">
                  <c:v>-20099.999999999985</c:v>
                </c:pt>
                <c:pt idx="153">
                  <c:v>-19500</c:v>
                </c:pt>
                <c:pt idx="154">
                  <c:v>-20100.000000000007</c:v>
                </c:pt>
                <c:pt idx="155">
                  <c:v>-27000</c:v>
                </c:pt>
                <c:pt idx="156">
                  <c:v>-30299.999999999982</c:v>
                </c:pt>
                <c:pt idx="157">
                  <c:v>-24899.999999999993</c:v>
                </c:pt>
                <c:pt idx="158">
                  <c:v>-25500</c:v>
                </c:pt>
                <c:pt idx="159">
                  <c:v>-27299.999999999982</c:v>
                </c:pt>
                <c:pt idx="160">
                  <c:v>-29400.000000000033</c:v>
                </c:pt>
                <c:pt idx="161">
                  <c:v>-31800.000000000025</c:v>
                </c:pt>
                <c:pt idx="162">
                  <c:v>-33000</c:v>
                </c:pt>
                <c:pt idx="163">
                  <c:v>-35399.999999999993</c:v>
                </c:pt>
                <c:pt idx="164">
                  <c:v>-34199.999999999971</c:v>
                </c:pt>
                <c:pt idx="165">
                  <c:v>-27599.999999999967</c:v>
                </c:pt>
                <c:pt idx="166">
                  <c:v>-26100.000000000007</c:v>
                </c:pt>
                <c:pt idx="167">
                  <c:v>-33000</c:v>
                </c:pt>
                <c:pt idx="168">
                  <c:v>-34500</c:v>
                </c:pt>
                <c:pt idx="169">
                  <c:v>-30000</c:v>
                </c:pt>
                <c:pt idx="170">
                  <c:v>-27900.000000000033</c:v>
                </c:pt>
                <c:pt idx="171">
                  <c:v>-26700.000000000018</c:v>
                </c:pt>
                <c:pt idx="172">
                  <c:v>-18000</c:v>
                </c:pt>
                <c:pt idx="173">
                  <c:v>-17400.000000000033</c:v>
                </c:pt>
                <c:pt idx="174">
                  <c:v>-6299.9999999999827</c:v>
                </c:pt>
                <c:pt idx="175">
                  <c:v>5400.0000000000346</c:v>
                </c:pt>
                <c:pt idx="176">
                  <c:v>4799.9999999999827</c:v>
                </c:pt>
                <c:pt idx="177">
                  <c:v>9299.9999999999836</c:v>
                </c:pt>
                <c:pt idx="178">
                  <c:v>15300.000000000069</c:v>
                </c:pt>
                <c:pt idx="179">
                  <c:v>24299.999999999982</c:v>
                </c:pt>
                <c:pt idx="180">
                  <c:v>30299.999999999982</c:v>
                </c:pt>
                <c:pt idx="181">
                  <c:v>32400.000000000033</c:v>
                </c:pt>
                <c:pt idx="182">
                  <c:v>30599.999999999967</c:v>
                </c:pt>
                <c:pt idx="183">
                  <c:v>35099.999999999964</c:v>
                </c:pt>
                <c:pt idx="184">
                  <c:v>38700.000000000015</c:v>
                </c:pt>
                <c:pt idx="185">
                  <c:v>34200.000000000015</c:v>
                </c:pt>
                <c:pt idx="186">
                  <c:v>33600.000000000007</c:v>
                </c:pt>
                <c:pt idx="187">
                  <c:v>29100.000000000007</c:v>
                </c:pt>
                <c:pt idx="188">
                  <c:v>28199.999999999975</c:v>
                </c:pt>
                <c:pt idx="189">
                  <c:v>32399.999999999993</c:v>
                </c:pt>
                <c:pt idx="190">
                  <c:v>35100.000000000007</c:v>
                </c:pt>
                <c:pt idx="191">
                  <c:v>35100.000000000007</c:v>
                </c:pt>
                <c:pt idx="192">
                  <c:v>27300.000000000025</c:v>
                </c:pt>
                <c:pt idx="193">
                  <c:v>26100.000000000007</c:v>
                </c:pt>
                <c:pt idx="194">
                  <c:v>26699.999999999975</c:v>
                </c:pt>
                <c:pt idx="195">
                  <c:v>24299.999999999982</c:v>
                </c:pt>
                <c:pt idx="196">
                  <c:v>23700.000000000018</c:v>
                </c:pt>
                <c:pt idx="197">
                  <c:v>23399.999999999993</c:v>
                </c:pt>
                <c:pt idx="198">
                  <c:v>23099.999999999985</c:v>
                </c:pt>
                <c:pt idx="199">
                  <c:v>21600.000000000007</c:v>
                </c:pt>
                <c:pt idx="200">
                  <c:v>20699.999999999996</c:v>
                </c:pt>
                <c:pt idx="201">
                  <c:v>19199.999999999996</c:v>
                </c:pt>
                <c:pt idx="202">
                  <c:v>18000</c:v>
                </c:pt>
                <c:pt idx="203">
                  <c:v>18300.000000000004</c:v>
                </c:pt>
                <c:pt idx="204">
                  <c:v>16800.000000000004</c:v>
                </c:pt>
                <c:pt idx="205">
                  <c:v>14399.999999999991</c:v>
                </c:pt>
                <c:pt idx="206">
                  <c:v>14699.999999999996</c:v>
                </c:pt>
                <c:pt idx="207">
                  <c:v>15300.000000000004</c:v>
                </c:pt>
                <c:pt idx="208">
                  <c:v>14400.000000000013</c:v>
                </c:pt>
                <c:pt idx="209">
                  <c:v>12900.000000000002</c:v>
                </c:pt>
                <c:pt idx="210">
                  <c:v>12000</c:v>
                </c:pt>
                <c:pt idx="211">
                  <c:v>10800.000000000004</c:v>
                </c:pt>
                <c:pt idx="212">
                  <c:v>9000</c:v>
                </c:pt>
                <c:pt idx="213">
                  <c:v>10500</c:v>
                </c:pt>
                <c:pt idx="214">
                  <c:v>10500</c:v>
                </c:pt>
                <c:pt idx="215">
                  <c:v>8699.9999999999964</c:v>
                </c:pt>
                <c:pt idx="216">
                  <c:v>9299.9999999999927</c:v>
                </c:pt>
                <c:pt idx="217">
                  <c:v>6900.0000000000018</c:v>
                </c:pt>
                <c:pt idx="218">
                  <c:v>6000</c:v>
                </c:pt>
                <c:pt idx="219">
                  <c:v>6900.0000000000018</c:v>
                </c:pt>
                <c:pt idx="220">
                  <c:v>5400.0000000000018</c:v>
                </c:pt>
                <c:pt idx="221">
                  <c:v>3599.9999999999977</c:v>
                </c:pt>
                <c:pt idx="222">
                  <c:v>4200.0000000000009</c:v>
                </c:pt>
                <c:pt idx="223">
                  <c:v>4200.0000000000009</c:v>
                </c:pt>
                <c:pt idx="224">
                  <c:v>2700.0000000000009</c:v>
                </c:pt>
                <c:pt idx="225">
                  <c:v>2399.9999999999968</c:v>
                </c:pt>
                <c:pt idx="226">
                  <c:v>2399.9999999999968</c:v>
                </c:pt>
                <c:pt idx="227">
                  <c:v>2100.0000000000032</c:v>
                </c:pt>
                <c:pt idx="228">
                  <c:v>2100.0000000000032</c:v>
                </c:pt>
                <c:pt idx="229">
                  <c:v>2699.9999999999982</c:v>
                </c:pt>
                <c:pt idx="230">
                  <c:v>2399.9999999999968</c:v>
                </c:pt>
                <c:pt idx="231">
                  <c:v>2100.0000000000005</c:v>
                </c:pt>
                <c:pt idx="232">
                  <c:v>2400.0000000000023</c:v>
                </c:pt>
                <c:pt idx="233">
                  <c:v>2399.9999999999995</c:v>
                </c:pt>
                <c:pt idx="234">
                  <c:v>2399.9999999999995</c:v>
                </c:pt>
                <c:pt idx="235">
                  <c:v>2399.9999999999995</c:v>
                </c:pt>
                <c:pt idx="236">
                  <c:v>2699.9999999999982</c:v>
                </c:pt>
                <c:pt idx="237">
                  <c:v>2700.0000000000009</c:v>
                </c:pt>
                <c:pt idx="238">
                  <c:v>2100.0000000000005</c:v>
                </c:pt>
                <c:pt idx="239">
                  <c:v>2100.0000000000005</c:v>
                </c:pt>
                <c:pt idx="240">
                  <c:v>2400.0000000000009</c:v>
                </c:pt>
                <c:pt idx="241">
                  <c:v>2099.9999999999991</c:v>
                </c:pt>
                <c:pt idx="242">
                  <c:v>2099.9999999999991</c:v>
                </c:pt>
                <c:pt idx="243">
                  <c:v>2100.0000000000005</c:v>
                </c:pt>
                <c:pt idx="244">
                  <c:v>2100.0000000000005</c:v>
                </c:pt>
                <c:pt idx="245">
                  <c:v>2100</c:v>
                </c:pt>
                <c:pt idx="246">
                  <c:v>1800.0000000000002</c:v>
                </c:pt>
                <c:pt idx="247">
                  <c:v>1500</c:v>
                </c:pt>
                <c:pt idx="248">
                  <c:v>1199.9999999999998</c:v>
                </c:pt>
                <c:pt idx="249">
                  <c:v>1199.9999999999998</c:v>
                </c:pt>
                <c:pt idx="250">
                  <c:v>599.99999999999989</c:v>
                </c:pt>
                <c:pt idx="251">
                  <c:v>300.00000000000028</c:v>
                </c:pt>
                <c:pt idx="252">
                  <c:v>300.00000000000028</c:v>
                </c:pt>
                <c:pt idx="253">
                  <c:v>299.99999999999994</c:v>
                </c:pt>
                <c:pt idx="254">
                  <c:v>299.99999999999994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299.99999999999994</c:v>
                </c:pt>
                <c:pt idx="259">
                  <c:v>299.99999999999994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299.99999999999994</c:v>
                </c:pt>
                <c:pt idx="264">
                  <c:v>299.99999999999994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300.00000000000011</c:v>
                </c:pt>
                <c:pt idx="272">
                  <c:v>300.00000000000011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299.99999999999994</c:v>
                </c:pt>
                <c:pt idx="284">
                  <c:v>299.99999999999994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-299.99999999999994</c:v>
                </c:pt>
                <c:pt idx="315">
                  <c:v>-299.99999999999994</c:v>
                </c:pt>
                <c:pt idx="316">
                  <c:v>0</c:v>
                </c:pt>
                <c:pt idx="317">
                  <c:v>-300.00000000000011</c:v>
                </c:pt>
                <c:pt idx="318">
                  <c:v>-300.00000000000011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-299.99999999999994</c:v>
                </c:pt>
                <c:pt idx="323">
                  <c:v>-299.99999999999994</c:v>
                </c:pt>
                <c:pt idx="324">
                  <c:v>-299.99999999999994</c:v>
                </c:pt>
                <c:pt idx="325">
                  <c:v>-299.99999999999994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-299.99999999999994</c:v>
                </c:pt>
                <c:pt idx="333">
                  <c:v>-299.99999999999994</c:v>
                </c:pt>
                <c:pt idx="334">
                  <c:v>0</c:v>
                </c:pt>
                <c:pt idx="335">
                  <c:v>0</c:v>
                </c:pt>
                <c:pt idx="336">
                  <c:v>-300.00000000000028</c:v>
                </c:pt>
                <c:pt idx="337">
                  <c:v>-300.00000000000028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-299.99999999999994</c:v>
                </c:pt>
                <c:pt idx="344">
                  <c:v>-299.99999999999994</c:v>
                </c:pt>
                <c:pt idx="345">
                  <c:v>0</c:v>
                </c:pt>
                <c:pt idx="346">
                  <c:v>0</c:v>
                </c:pt>
                <c:pt idx="347">
                  <c:v>-299.99999999999994</c:v>
                </c:pt>
                <c:pt idx="348">
                  <c:v>-299.99999999999994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-300.00000000000028</c:v>
                </c:pt>
                <c:pt idx="353">
                  <c:v>-300.00000000000028</c:v>
                </c:pt>
                <c:pt idx="354">
                  <c:v>0</c:v>
                </c:pt>
                <c:pt idx="355">
                  <c:v>-299.9999999999996</c:v>
                </c:pt>
                <c:pt idx="356">
                  <c:v>-299.9999999999996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3600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17B6-46B6-BAB3-33091FB1D263}"/>
            </c:ext>
          </c:extLst>
        </c:ser>
        <c:ser>
          <c:idx val="7"/>
          <c:order val="7"/>
          <c:tx>
            <c:v>Ex8000</c:v>
          </c:tx>
          <c:spPr>
            <a:ln w="22225" cap="rnd" cmpd="sng" algn="ctr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'Valve Acc'!$Q$3:$Q$363</c:f>
              <c:numCache>
                <c:formatCode>General</c:formatCode>
                <c:ptCount val="361"/>
                <c:pt idx="0">
                  <c:v>0</c:v>
                </c:pt>
                <c:pt idx="1">
                  <c:v>-5200</c:v>
                </c:pt>
                <c:pt idx="2">
                  <c:v>-400.00000000000034</c:v>
                </c:pt>
                <c:pt idx="3">
                  <c:v>0</c:v>
                </c:pt>
                <c:pt idx="4">
                  <c:v>-399.99999999999949</c:v>
                </c:pt>
                <c:pt idx="5">
                  <c:v>-399.99999999999949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-400.00000000000034</c:v>
                </c:pt>
                <c:pt idx="11">
                  <c:v>-400.00000000000034</c:v>
                </c:pt>
                <c:pt idx="12">
                  <c:v>0</c:v>
                </c:pt>
                <c:pt idx="13">
                  <c:v>-400.00000000000034</c:v>
                </c:pt>
                <c:pt idx="14">
                  <c:v>-400.00000000000034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-399.99999999999949</c:v>
                </c:pt>
                <c:pt idx="20">
                  <c:v>-399.99999999999949</c:v>
                </c:pt>
                <c:pt idx="21">
                  <c:v>0</c:v>
                </c:pt>
                <c:pt idx="22">
                  <c:v>0</c:v>
                </c:pt>
                <c:pt idx="23">
                  <c:v>-400.00000000000034</c:v>
                </c:pt>
                <c:pt idx="24">
                  <c:v>-400.00000000000034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-399.99999999999949</c:v>
                </c:pt>
                <c:pt idx="30">
                  <c:v>-399.99999999999949</c:v>
                </c:pt>
                <c:pt idx="31">
                  <c:v>0</c:v>
                </c:pt>
                <c:pt idx="32">
                  <c:v>-400.00000000000034</c:v>
                </c:pt>
                <c:pt idx="33">
                  <c:v>-400.00000000000034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-400.00000000000034</c:v>
                </c:pt>
                <c:pt idx="43">
                  <c:v>-400.00000000000034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-400.00000000000034</c:v>
                </c:pt>
                <c:pt idx="48">
                  <c:v>-400.00000000000034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-399.99999999999858</c:v>
                </c:pt>
                <c:pt idx="58">
                  <c:v>-399.99999999999858</c:v>
                </c:pt>
                <c:pt idx="59">
                  <c:v>0</c:v>
                </c:pt>
                <c:pt idx="60">
                  <c:v>0</c:v>
                </c:pt>
                <c:pt idx="61">
                  <c:v>-400.00000000000034</c:v>
                </c:pt>
                <c:pt idx="62">
                  <c:v>-400.00000000000034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-400.00000000000034</c:v>
                </c:pt>
                <c:pt idx="67">
                  <c:v>-400.00000000000034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-400.00000000000034</c:v>
                </c:pt>
                <c:pt idx="76">
                  <c:v>-400.00000000000034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-400.00000000000034</c:v>
                </c:pt>
                <c:pt idx="96">
                  <c:v>-1199.9999999999993</c:v>
                </c:pt>
                <c:pt idx="97">
                  <c:v>-1199.9999999999993</c:v>
                </c:pt>
                <c:pt idx="98">
                  <c:v>-1599.9999999999995</c:v>
                </c:pt>
                <c:pt idx="99">
                  <c:v>-2800.0000000000009</c:v>
                </c:pt>
                <c:pt idx="100">
                  <c:v>-2800.0000000000009</c:v>
                </c:pt>
                <c:pt idx="101">
                  <c:v>-2800.0000000000009</c:v>
                </c:pt>
                <c:pt idx="102">
                  <c:v>-2800.0000000000009</c:v>
                </c:pt>
                <c:pt idx="103">
                  <c:v>-2399.9999999999986</c:v>
                </c:pt>
                <c:pt idx="104">
                  <c:v>-2800.0000000000009</c:v>
                </c:pt>
                <c:pt idx="105">
                  <c:v>-3199.9999999999991</c:v>
                </c:pt>
                <c:pt idx="106">
                  <c:v>-11199.999999999996</c:v>
                </c:pt>
                <c:pt idx="107">
                  <c:v>-3199.9999999999991</c:v>
                </c:pt>
                <c:pt idx="108">
                  <c:v>5199.9999999999955</c:v>
                </c:pt>
                <c:pt idx="109">
                  <c:v>-2400.0000000000023</c:v>
                </c:pt>
                <c:pt idx="110">
                  <c:v>-2799.9999999999973</c:v>
                </c:pt>
                <c:pt idx="111">
                  <c:v>-3199.9999999999991</c:v>
                </c:pt>
                <c:pt idx="112">
                  <c:v>-2800.0000000000041</c:v>
                </c:pt>
                <c:pt idx="113">
                  <c:v>-2799.9999999999973</c:v>
                </c:pt>
                <c:pt idx="114">
                  <c:v>-2799.9999999999973</c:v>
                </c:pt>
                <c:pt idx="115">
                  <c:v>-2400.0000000000055</c:v>
                </c:pt>
                <c:pt idx="116">
                  <c:v>-2799.9999999999973</c:v>
                </c:pt>
                <c:pt idx="117">
                  <c:v>-3199.9999999999959</c:v>
                </c:pt>
                <c:pt idx="118">
                  <c:v>-2800.0000000000041</c:v>
                </c:pt>
                <c:pt idx="119">
                  <c:v>-2800.0000000000041</c:v>
                </c:pt>
                <c:pt idx="120">
                  <c:v>-2799.9999999999973</c:v>
                </c:pt>
                <c:pt idx="121">
                  <c:v>-2399.9999999999986</c:v>
                </c:pt>
                <c:pt idx="122">
                  <c:v>-2800.0000000000041</c:v>
                </c:pt>
                <c:pt idx="123">
                  <c:v>-3199.9999999999959</c:v>
                </c:pt>
                <c:pt idx="124">
                  <c:v>-3599.9999999999945</c:v>
                </c:pt>
                <c:pt idx="125">
                  <c:v>-4000</c:v>
                </c:pt>
                <c:pt idx="126">
                  <c:v>-5200.0000000000027</c:v>
                </c:pt>
                <c:pt idx="127">
                  <c:v>-6400.0000000000055</c:v>
                </c:pt>
                <c:pt idx="128">
                  <c:v>-7200.0000000000027</c:v>
                </c:pt>
                <c:pt idx="129">
                  <c:v>-7599.9999999999945</c:v>
                </c:pt>
                <c:pt idx="130">
                  <c:v>-8000</c:v>
                </c:pt>
                <c:pt idx="131">
                  <c:v>-10000</c:v>
                </c:pt>
                <c:pt idx="132">
                  <c:v>-8000</c:v>
                </c:pt>
                <c:pt idx="133">
                  <c:v>-8000</c:v>
                </c:pt>
                <c:pt idx="134">
                  <c:v>-12399.999999999991</c:v>
                </c:pt>
                <c:pt idx="135">
                  <c:v>-11600.000000000009</c:v>
                </c:pt>
                <c:pt idx="136">
                  <c:v>-10800.000000000011</c:v>
                </c:pt>
                <c:pt idx="137">
                  <c:v>-12399.999999999991</c:v>
                </c:pt>
                <c:pt idx="138">
                  <c:v>-14799.999999999996</c:v>
                </c:pt>
                <c:pt idx="139">
                  <c:v>-14799.999999999996</c:v>
                </c:pt>
                <c:pt idx="140">
                  <c:v>-15600.000000000009</c:v>
                </c:pt>
                <c:pt idx="141">
                  <c:v>-18800.000000000011</c:v>
                </c:pt>
                <c:pt idx="142">
                  <c:v>-20000</c:v>
                </c:pt>
                <c:pt idx="143">
                  <c:v>-20000</c:v>
                </c:pt>
                <c:pt idx="144">
                  <c:v>-16000</c:v>
                </c:pt>
                <c:pt idx="145">
                  <c:v>-16400.000000000007</c:v>
                </c:pt>
                <c:pt idx="146">
                  <c:v>-21199.999999999989</c:v>
                </c:pt>
                <c:pt idx="147">
                  <c:v>-22399.999999999978</c:v>
                </c:pt>
                <c:pt idx="148">
                  <c:v>-24400.000000000007</c:v>
                </c:pt>
                <c:pt idx="149">
                  <c:v>-28400.000000000007</c:v>
                </c:pt>
                <c:pt idx="150">
                  <c:v>-32000</c:v>
                </c:pt>
                <c:pt idx="151">
                  <c:v>-29200.000000000018</c:v>
                </c:pt>
                <c:pt idx="152">
                  <c:v>-26799.999999999982</c:v>
                </c:pt>
                <c:pt idx="153">
                  <c:v>-26000</c:v>
                </c:pt>
                <c:pt idx="154">
                  <c:v>-26800.000000000011</c:v>
                </c:pt>
                <c:pt idx="155">
                  <c:v>-36000</c:v>
                </c:pt>
                <c:pt idx="156">
                  <c:v>-40399.999999999978</c:v>
                </c:pt>
                <c:pt idx="157">
                  <c:v>-33199.999999999985</c:v>
                </c:pt>
                <c:pt idx="158">
                  <c:v>-34000</c:v>
                </c:pt>
                <c:pt idx="159">
                  <c:v>-36399.999999999978</c:v>
                </c:pt>
                <c:pt idx="160">
                  <c:v>-39200.000000000044</c:v>
                </c:pt>
                <c:pt idx="161">
                  <c:v>-42400.000000000036</c:v>
                </c:pt>
                <c:pt idx="162">
                  <c:v>-44000</c:v>
                </c:pt>
                <c:pt idx="163">
                  <c:v>-47199.999999999985</c:v>
                </c:pt>
                <c:pt idx="164">
                  <c:v>-45599.999999999964</c:v>
                </c:pt>
                <c:pt idx="165">
                  <c:v>-36799.999999999956</c:v>
                </c:pt>
                <c:pt idx="166">
                  <c:v>-34800.000000000015</c:v>
                </c:pt>
                <c:pt idx="167">
                  <c:v>-44000</c:v>
                </c:pt>
                <c:pt idx="168">
                  <c:v>-46000</c:v>
                </c:pt>
                <c:pt idx="169">
                  <c:v>-40000</c:v>
                </c:pt>
                <c:pt idx="170">
                  <c:v>-37200.000000000044</c:v>
                </c:pt>
                <c:pt idx="171">
                  <c:v>-35600.000000000022</c:v>
                </c:pt>
                <c:pt idx="172">
                  <c:v>-24000</c:v>
                </c:pt>
                <c:pt idx="173">
                  <c:v>-23200.000000000044</c:v>
                </c:pt>
                <c:pt idx="174">
                  <c:v>-8399.9999999999782</c:v>
                </c:pt>
                <c:pt idx="175">
                  <c:v>7200.0000000000455</c:v>
                </c:pt>
                <c:pt idx="176">
                  <c:v>6399.9999999999773</c:v>
                </c:pt>
                <c:pt idx="177">
                  <c:v>12399.999999999978</c:v>
                </c:pt>
                <c:pt idx="178">
                  <c:v>20400.000000000091</c:v>
                </c:pt>
                <c:pt idx="179">
                  <c:v>32399.999999999978</c:v>
                </c:pt>
                <c:pt idx="180">
                  <c:v>40399.999999999978</c:v>
                </c:pt>
                <c:pt idx="181">
                  <c:v>43200.000000000044</c:v>
                </c:pt>
                <c:pt idx="182">
                  <c:v>40799.999999999956</c:v>
                </c:pt>
                <c:pt idx="183">
                  <c:v>46799.999999999956</c:v>
                </c:pt>
                <c:pt idx="184">
                  <c:v>51600.000000000022</c:v>
                </c:pt>
                <c:pt idx="185">
                  <c:v>45600.000000000022</c:v>
                </c:pt>
                <c:pt idx="186">
                  <c:v>44800.000000000015</c:v>
                </c:pt>
                <c:pt idx="187">
                  <c:v>38800.000000000015</c:v>
                </c:pt>
                <c:pt idx="188">
                  <c:v>37599.999999999964</c:v>
                </c:pt>
                <c:pt idx="189">
                  <c:v>43199.999999999985</c:v>
                </c:pt>
                <c:pt idx="190">
                  <c:v>46800.000000000015</c:v>
                </c:pt>
                <c:pt idx="191">
                  <c:v>46800.000000000015</c:v>
                </c:pt>
                <c:pt idx="192">
                  <c:v>36400.000000000036</c:v>
                </c:pt>
                <c:pt idx="193">
                  <c:v>34800.000000000015</c:v>
                </c:pt>
                <c:pt idx="194">
                  <c:v>35599.999999999964</c:v>
                </c:pt>
                <c:pt idx="195">
                  <c:v>32399.999999999978</c:v>
                </c:pt>
                <c:pt idx="196">
                  <c:v>31600.000000000022</c:v>
                </c:pt>
                <c:pt idx="197">
                  <c:v>31199.999999999989</c:v>
                </c:pt>
                <c:pt idx="198">
                  <c:v>30799.999999999982</c:v>
                </c:pt>
                <c:pt idx="199">
                  <c:v>28800.000000000011</c:v>
                </c:pt>
                <c:pt idx="200">
                  <c:v>27599.999999999993</c:v>
                </c:pt>
                <c:pt idx="201">
                  <c:v>25599.999999999993</c:v>
                </c:pt>
                <c:pt idx="202">
                  <c:v>24000</c:v>
                </c:pt>
                <c:pt idx="203">
                  <c:v>24400.000000000007</c:v>
                </c:pt>
                <c:pt idx="204">
                  <c:v>22400.000000000007</c:v>
                </c:pt>
                <c:pt idx="205">
                  <c:v>19199.999999999989</c:v>
                </c:pt>
                <c:pt idx="206">
                  <c:v>19599.999999999993</c:v>
                </c:pt>
                <c:pt idx="207">
                  <c:v>20400.000000000007</c:v>
                </c:pt>
                <c:pt idx="208">
                  <c:v>19200.000000000018</c:v>
                </c:pt>
                <c:pt idx="209">
                  <c:v>17200.000000000004</c:v>
                </c:pt>
                <c:pt idx="210">
                  <c:v>16000</c:v>
                </c:pt>
                <c:pt idx="211">
                  <c:v>14400.000000000005</c:v>
                </c:pt>
                <c:pt idx="212">
                  <c:v>12000</c:v>
                </c:pt>
                <c:pt idx="213">
                  <c:v>14000</c:v>
                </c:pt>
                <c:pt idx="214">
                  <c:v>14000</c:v>
                </c:pt>
                <c:pt idx="215">
                  <c:v>11599.999999999995</c:v>
                </c:pt>
                <c:pt idx="216">
                  <c:v>12399.999999999991</c:v>
                </c:pt>
                <c:pt idx="217">
                  <c:v>9200.0000000000036</c:v>
                </c:pt>
                <c:pt idx="218">
                  <c:v>8000</c:v>
                </c:pt>
                <c:pt idx="219">
                  <c:v>9200.0000000000036</c:v>
                </c:pt>
                <c:pt idx="220">
                  <c:v>7200.0000000000027</c:v>
                </c:pt>
                <c:pt idx="221">
                  <c:v>4799.9999999999973</c:v>
                </c:pt>
                <c:pt idx="222">
                  <c:v>5600.0000000000018</c:v>
                </c:pt>
                <c:pt idx="223">
                  <c:v>5600.0000000000018</c:v>
                </c:pt>
                <c:pt idx="224">
                  <c:v>3600.0000000000014</c:v>
                </c:pt>
                <c:pt idx="225">
                  <c:v>3199.9999999999959</c:v>
                </c:pt>
                <c:pt idx="226">
                  <c:v>3199.9999999999959</c:v>
                </c:pt>
                <c:pt idx="227">
                  <c:v>2800.0000000000041</c:v>
                </c:pt>
                <c:pt idx="228">
                  <c:v>2800.0000000000041</c:v>
                </c:pt>
                <c:pt idx="229">
                  <c:v>3599.9999999999977</c:v>
                </c:pt>
                <c:pt idx="230">
                  <c:v>3199.9999999999959</c:v>
                </c:pt>
                <c:pt idx="231">
                  <c:v>2800.0000000000009</c:v>
                </c:pt>
                <c:pt idx="232">
                  <c:v>3200.0000000000027</c:v>
                </c:pt>
                <c:pt idx="233">
                  <c:v>3199.9999999999991</c:v>
                </c:pt>
                <c:pt idx="234">
                  <c:v>3199.9999999999991</c:v>
                </c:pt>
                <c:pt idx="235">
                  <c:v>3199.9999999999991</c:v>
                </c:pt>
                <c:pt idx="236">
                  <c:v>3599.9999999999977</c:v>
                </c:pt>
                <c:pt idx="237">
                  <c:v>3600.0000000000014</c:v>
                </c:pt>
                <c:pt idx="238">
                  <c:v>2800.0000000000009</c:v>
                </c:pt>
                <c:pt idx="239">
                  <c:v>2800.0000000000009</c:v>
                </c:pt>
                <c:pt idx="240">
                  <c:v>3200.0000000000009</c:v>
                </c:pt>
                <c:pt idx="241">
                  <c:v>2799.9999999999991</c:v>
                </c:pt>
                <c:pt idx="242">
                  <c:v>2799.9999999999991</c:v>
                </c:pt>
                <c:pt idx="243">
                  <c:v>2800.0000000000009</c:v>
                </c:pt>
                <c:pt idx="244">
                  <c:v>2800.0000000000009</c:v>
                </c:pt>
                <c:pt idx="245">
                  <c:v>2800</c:v>
                </c:pt>
                <c:pt idx="246">
                  <c:v>2400.0000000000005</c:v>
                </c:pt>
                <c:pt idx="247">
                  <c:v>2000</c:v>
                </c:pt>
                <c:pt idx="248">
                  <c:v>1599.9999999999995</c:v>
                </c:pt>
                <c:pt idx="249">
                  <c:v>1599.9999999999995</c:v>
                </c:pt>
                <c:pt idx="250">
                  <c:v>799.99999999999977</c:v>
                </c:pt>
                <c:pt idx="251">
                  <c:v>400.00000000000034</c:v>
                </c:pt>
                <c:pt idx="252">
                  <c:v>400.00000000000034</c:v>
                </c:pt>
                <c:pt idx="253">
                  <c:v>399.99999999999989</c:v>
                </c:pt>
                <c:pt idx="254">
                  <c:v>399.99999999999989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399.99999999999989</c:v>
                </c:pt>
                <c:pt idx="259">
                  <c:v>399.99999999999989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399.99999999999989</c:v>
                </c:pt>
                <c:pt idx="264">
                  <c:v>399.99999999999989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400.00000000000011</c:v>
                </c:pt>
                <c:pt idx="272">
                  <c:v>400.00000000000011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399.99999999999989</c:v>
                </c:pt>
                <c:pt idx="284">
                  <c:v>399.99999999999989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-399.99999999999989</c:v>
                </c:pt>
                <c:pt idx="315">
                  <c:v>-399.99999999999989</c:v>
                </c:pt>
                <c:pt idx="316">
                  <c:v>0</c:v>
                </c:pt>
                <c:pt idx="317">
                  <c:v>-400.00000000000011</c:v>
                </c:pt>
                <c:pt idx="318">
                  <c:v>-400.00000000000011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-399.99999999999989</c:v>
                </c:pt>
                <c:pt idx="323">
                  <c:v>-399.99999999999989</c:v>
                </c:pt>
                <c:pt idx="324">
                  <c:v>-399.99999999999989</c:v>
                </c:pt>
                <c:pt idx="325">
                  <c:v>-399.99999999999989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-399.99999999999989</c:v>
                </c:pt>
                <c:pt idx="333">
                  <c:v>-399.99999999999989</c:v>
                </c:pt>
                <c:pt idx="334">
                  <c:v>0</c:v>
                </c:pt>
                <c:pt idx="335">
                  <c:v>0</c:v>
                </c:pt>
                <c:pt idx="336">
                  <c:v>-400.00000000000034</c:v>
                </c:pt>
                <c:pt idx="337">
                  <c:v>-400.00000000000034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-399.99999999999989</c:v>
                </c:pt>
                <c:pt idx="344">
                  <c:v>-399.99999999999989</c:v>
                </c:pt>
                <c:pt idx="345">
                  <c:v>0</c:v>
                </c:pt>
                <c:pt idx="346">
                  <c:v>0</c:v>
                </c:pt>
                <c:pt idx="347">
                  <c:v>-399.99999999999989</c:v>
                </c:pt>
                <c:pt idx="348">
                  <c:v>-399.99999999999989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-400.00000000000034</c:v>
                </c:pt>
                <c:pt idx="353">
                  <c:v>-400.00000000000034</c:v>
                </c:pt>
                <c:pt idx="354">
                  <c:v>0</c:v>
                </c:pt>
                <c:pt idx="355">
                  <c:v>-399.99999999999949</c:v>
                </c:pt>
                <c:pt idx="356">
                  <c:v>-399.99999999999949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4800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17B6-46B6-BAB3-33091FB1D26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dropLines>
          <c:spPr>
            <a:ln w="9525" cap="flat" cmpd="sng" algn="ctr">
              <a:solidFill>
                <a:schemeClr val="dk1">
                  <a:lumMod val="35000"/>
                  <a:lumOff val="65000"/>
                  <a:alpha val="33000"/>
                </a:schemeClr>
              </a:solidFill>
              <a:round/>
            </a:ln>
            <a:effectLst/>
          </c:spPr>
        </c:dropLines>
        <c:smooth val="0"/>
        <c:axId val="518962240"/>
        <c:axId val="518963680"/>
      </c:lineChart>
      <c:catAx>
        <c:axId val="51896224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Crank Angle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2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18963680"/>
        <c:crosses val="autoZero"/>
        <c:auto val="1"/>
        <c:lblAlgn val="ctr"/>
        <c:lblOffset val="100"/>
        <c:noMultiLvlLbl val="0"/>
      </c:catAx>
      <c:valAx>
        <c:axId val="518963680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Acceleration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2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18962240"/>
        <c:crosses val="autoZero"/>
        <c:crossBetween val="between"/>
      </c:valAx>
      <c:spPr>
        <a:gradFill>
          <a:gsLst>
            <a:gs pos="100000">
              <a:schemeClr val="lt1">
                <a:lumMod val="95000"/>
              </a:schemeClr>
            </a:gs>
            <a:gs pos="0">
              <a:schemeClr val="lt1"/>
            </a:gs>
          </a:gsLst>
          <a:lin ang="5400000" scaled="0"/>
        </a:gradFill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lt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Jerk</a:t>
            </a:r>
            <a:r>
              <a:rPr lang="en-GB" baseline="0"/>
              <a:t> vs Crank Angle Inlet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2000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Jerk!$I$2:$I$362</c:f>
              <c:numCache>
                <c:formatCode>General</c:formatCode>
                <c:ptCount val="361"/>
                <c:pt idx="0">
                  <c:v>-180</c:v>
                </c:pt>
                <c:pt idx="1">
                  <c:v>-179</c:v>
                </c:pt>
                <c:pt idx="2">
                  <c:v>-178</c:v>
                </c:pt>
                <c:pt idx="3">
                  <c:v>-177</c:v>
                </c:pt>
                <c:pt idx="4">
                  <c:v>-176</c:v>
                </c:pt>
                <c:pt idx="5">
                  <c:v>-175</c:v>
                </c:pt>
                <c:pt idx="6">
                  <c:v>-174</c:v>
                </c:pt>
                <c:pt idx="7">
                  <c:v>-173</c:v>
                </c:pt>
                <c:pt idx="8">
                  <c:v>-172</c:v>
                </c:pt>
                <c:pt idx="9">
                  <c:v>-171</c:v>
                </c:pt>
                <c:pt idx="10">
                  <c:v>-170</c:v>
                </c:pt>
                <c:pt idx="11">
                  <c:v>-169</c:v>
                </c:pt>
                <c:pt idx="12">
                  <c:v>-168</c:v>
                </c:pt>
                <c:pt idx="13">
                  <c:v>-167</c:v>
                </c:pt>
                <c:pt idx="14">
                  <c:v>-166</c:v>
                </c:pt>
                <c:pt idx="15">
                  <c:v>-165</c:v>
                </c:pt>
                <c:pt idx="16">
                  <c:v>-164</c:v>
                </c:pt>
                <c:pt idx="17">
                  <c:v>-163</c:v>
                </c:pt>
                <c:pt idx="18">
                  <c:v>-162</c:v>
                </c:pt>
                <c:pt idx="19">
                  <c:v>-161</c:v>
                </c:pt>
                <c:pt idx="20">
                  <c:v>-160</c:v>
                </c:pt>
                <c:pt idx="21">
                  <c:v>-159</c:v>
                </c:pt>
                <c:pt idx="22">
                  <c:v>-158</c:v>
                </c:pt>
                <c:pt idx="23">
                  <c:v>-157</c:v>
                </c:pt>
                <c:pt idx="24">
                  <c:v>-156</c:v>
                </c:pt>
                <c:pt idx="25">
                  <c:v>-155</c:v>
                </c:pt>
                <c:pt idx="26">
                  <c:v>-154</c:v>
                </c:pt>
                <c:pt idx="27">
                  <c:v>-153</c:v>
                </c:pt>
                <c:pt idx="28">
                  <c:v>-152</c:v>
                </c:pt>
                <c:pt idx="29">
                  <c:v>-151</c:v>
                </c:pt>
                <c:pt idx="30">
                  <c:v>-150</c:v>
                </c:pt>
                <c:pt idx="31">
                  <c:v>-149</c:v>
                </c:pt>
                <c:pt idx="32">
                  <c:v>-148</c:v>
                </c:pt>
                <c:pt idx="33">
                  <c:v>-147</c:v>
                </c:pt>
                <c:pt idx="34">
                  <c:v>-146</c:v>
                </c:pt>
                <c:pt idx="35">
                  <c:v>-145</c:v>
                </c:pt>
                <c:pt idx="36">
                  <c:v>-144</c:v>
                </c:pt>
                <c:pt idx="37">
                  <c:v>-143</c:v>
                </c:pt>
                <c:pt idx="38">
                  <c:v>-142</c:v>
                </c:pt>
                <c:pt idx="39">
                  <c:v>-141</c:v>
                </c:pt>
                <c:pt idx="40">
                  <c:v>-140</c:v>
                </c:pt>
                <c:pt idx="41">
                  <c:v>-139</c:v>
                </c:pt>
                <c:pt idx="42">
                  <c:v>-138</c:v>
                </c:pt>
                <c:pt idx="43">
                  <c:v>-137</c:v>
                </c:pt>
                <c:pt idx="44">
                  <c:v>-136</c:v>
                </c:pt>
                <c:pt idx="45">
                  <c:v>-135</c:v>
                </c:pt>
                <c:pt idx="46">
                  <c:v>-134</c:v>
                </c:pt>
                <c:pt idx="47">
                  <c:v>-133</c:v>
                </c:pt>
                <c:pt idx="48">
                  <c:v>-132</c:v>
                </c:pt>
                <c:pt idx="49">
                  <c:v>-131</c:v>
                </c:pt>
                <c:pt idx="50">
                  <c:v>-130</c:v>
                </c:pt>
                <c:pt idx="51">
                  <c:v>-129</c:v>
                </c:pt>
                <c:pt idx="52">
                  <c:v>-128</c:v>
                </c:pt>
                <c:pt idx="53">
                  <c:v>-127</c:v>
                </c:pt>
                <c:pt idx="54">
                  <c:v>-126</c:v>
                </c:pt>
                <c:pt idx="55">
                  <c:v>-125</c:v>
                </c:pt>
                <c:pt idx="56">
                  <c:v>-124</c:v>
                </c:pt>
                <c:pt idx="57">
                  <c:v>-123</c:v>
                </c:pt>
                <c:pt idx="58">
                  <c:v>-122</c:v>
                </c:pt>
                <c:pt idx="59">
                  <c:v>-121</c:v>
                </c:pt>
                <c:pt idx="60">
                  <c:v>-120</c:v>
                </c:pt>
                <c:pt idx="61">
                  <c:v>-119</c:v>
                </c:pt>
                <c:pt idx="62">
                  <c:v>-118</c:v>
                </c:pt>
                <c:pt idx="63">
                  <c:v>-117</c:v>
                </c:pt>
                <c:pt idx="64">
                  <c:v>-116</c:v>
                </c:pt>
                <c:pt idx="65">
                  <c:v>-115</c:v>
                </c:pt>
                <c:pt idx="66">
                  <c:v>-114</c:v>
                </c:pt>
                <c:pt idx="67">
                  <c:v>-113</c:v>
                </c:pt>
                <c:pt idx="68">
                  <c:v>-112</c:v>
                </c:pt>
                <c:pt idx="69">
                  <c:v>-111</c:v>
                </c:pt>
                <c:pt idx="70">
                  <c:v>-110</c:v>
                </c:pt>
                <c:pt idx="71">
                  <c:v>-109</c:v>
                </c:pt>
                <c:pt idx="72">
                  <c:v>-108</c:v>
                </c:pt>
                <c:pt idx="73">
                  <c:v>-107</c:v>
                </c:pt>
                <c:pt idx="74">
                  <c:v>-106</c:v>
                </c:pt>
                <c:pt idx="75">
                  <c:v>-105</c:v>
                </c:pt>
                <c:pt idx="76">
                  <c:v>-104</c:v>
                </c:pt>
                <c:pt idx="77">
                  <c:v>-103</c:v>
                </c:pt>
                <c:pt idx="78">
                  <c:v>-102</c:v>
                </c:pt>
                <c:pt idx="79">
                  <c:v>-101</c:v>
                </c:pt>
                <c:pt idx="80">
                  <c:v>-100</c:v>
                </c:pt>
                <c:pt idx="81">
                  <c:v>-99</c:v>
                </c:pt>
                <c:pt idx="82">
                  <c:v>-98</c:v>
                </c:pt>
                <c:pt idx="83">
                  <c:v>-97</c:v>
                </c:pt>
                <c:pt idx="84">
                  <c:v>-96</c:v>
                </c:pt>
                <c:pt idx="85">
                  <c:v>-95</c:v>
                </c:pt>
                <c:pt idx="86">
                  <c:v>-94</c:v>
                </c:pt>
                <c:pt idx="87">
                  <c:v>-93</c:v>
                </c:pt>
                <c:pt idx="88">
                  <c:v>-92</c:v>
                </c:pt>
                <c:pt idx="89">
                  <c:v>-91</c:v>
                </c:pt>
                <c:pt idx="90">
                  <c:v>-90</c:v>
                </c:pt>
                <c:pt idx="91">
                  <c:v>-89</c:v>
                </c:pt>
                <c:pt idx="92">
                  <c:v>-88</c:v>
                </c:pt>
                <c:pt idx="93">
                  <c:v>-87</c:v>
                </c:pt>
                <c:pt idx="94">
                  <c:v>-86</c:v>
                </c:pt>
                <c:pt idx="95">
                  <c:v>-85</c:v>
                </c:pt>
                <c:pt idx="96">
                  <c:v>-84</c:v>
                </c:pt>
                <c:pt idx="97">
                  <c:v>-83</c:v>
                </c:pt>
                <c:pt idx="98">
                  <c:v>-82</c:v>
                </c:pt>
                <c:pt idx="99">
                  <c:v>-81</c:v>
                </c:pt>
                <c:pt idx="100">
                  <c:v>-80</c:v>
                </c:pt>
                <c:pt idx="101">
                  <c:v>-79</c:v>
                </c:pt>
                <c:pt idx="102">
                  <c:v>-78</c:v>
                </c:pt>
                <c:pt idx="103">
                  <c:v>-77</c:v>
                </c:pt>
                <c:pt idx="104">
                  <c:v>-76</c:v>
                </c:pt>
                <c:pt idx="105">
                  <c:v>-75</c:v>
                </c:pt>
                <c:pt idx="106">
                  <c:v>-74</c:v>
                </c:pt>
                <c:pt idx="107">
                  <c:v>-73</c:v>
                </c:pt>
                <c:pt idx="108">
                  <c:v>-72</c:v>
                </c:pt>
                <c:pt idx="109">
                  <c:v>-71</c:v>
                </c:pt>
                <c:pt idx="110">
                  <c:v>-70</c:v>
                </c:pt>
                <c:pt idx="111">
                  <c:v>-69</c:v>
                </c:pt>
                <c:pt idx="112">
                  <c:v>-68</c:v>
                </c:pt>
                <c:pt idx="113">
                  <c:v>-67</c:v>
                </c:pt>
                <c:pt idx="114">
                  <c:v>-66</c:v>
                </c:pt>
                <c:pt idx="115">
                  <c:v>-65</c:v>
                </c:pt>
                <c:pt idx="116">
                  <c:v>-64</c:v>
                </c:pt>
                <c:pt idx="117">
                  <c:v>-63</c:v>
                </c:pt>
                <c:pt idx="118">
                  <c:v>-62</c:v>
                </c:pt>
                <c:pt idx="119">
                  <c:v>-61</c:v>
                </c:pt>
                <c:pt idx="120">
                  <c:v>-60</c:v>
                </c:pt>
                <c:pt idx="121">
                  <c:v>-59</c:v>
                </c:pt>
                <c:pt idx="122">
                  <c:v>-58</c:v>
                </c:pt>
                <c:pt idx="123">
                  <c:v>-57</c:v>
                </c:pt>
                <c:pt idx="124">
                  <c:v>-56</c:v>
                </c:pt>
                <c:pt idx="125">
                  <c:v>-55</c:v>
                </c:pt>
                <c:pt idx="126">
                  <c:v>-54</c:v>
                </c:pt>
                <c:pt idx="127">
                  <c:v>-53</c:v>
                </c:pt>
                <c:pt idx="128">
                  <c:v>-52</c:v>
                </c:pt>
                <c:pt idx="129">
                  <c:v>-51</c:v>
                </c:pt>
                <c:pt idx="130">
                  <c:v>-50</c:v>
                </c:pt>
                <c:pt idx="131">
                  <c:v>-49</c:v>
                </c:pt>
                <c:pt idx="132">
                  <c:v>-48</c:v>
                </c:pt>
                <c:pt idx="133">
                  <c:v>-47</c:v>
                </c:pt>
                <c:pt idx="134">
                  <c:v>-46</c:v>
                </c:pt>
                <c:pt idx="135">
                  <c:v>-45</c:v>
                </c:pt>
                <c:pt idx="136">
                  <c:v>-44</c:v>
                </c:pt>
                <c:pt idx="137">
                  <c:v>-43</c:v>
                </c:pt>
                <c:pt idx="138">
                  <c:v>-42</c:v>
                </c:pt>
                <c:pt idx="139">
                  <c:v>-41</c:v>
                </c:pt>
                <c:pt idx="140">
                  <c:v>-40</c:v>
                </c:pt>
                <c:pt idx="141">
                  <c:v>-39</c:v>
                </c:pt>
                <c:pt idx="142">
                  <c:v>-38</c:v>
                </c:pt>
                <c:pt idx="143">
                  <c:v>-37</c:v>
                </c:pt>
                <c:pt idx="144">
                  <c:v>-36</c:v>
                </c:pt>
                <c:pt idx="145">
                  <c:v>-35</c:v>
                </c:pt>
                <c:pt idx="146">
                  <c:v>-34</c:v>
                </c:pt>
                <c:pt idx="147">
                  <c:v>-33</c:v>
                </c:pt>
                <c:pt idx="148">
                  <c:v>-32</c:v>
                </c:pt>
                <c:pt idx="149">
                  <c:v>-31</c:v>
                </c:pt>
                <c:pt idx="150">
                  <c:v>-30</c:v>
                </c:pt>
                <c:pt idx="151">
                  <c:v>-29</c:v>
                </c:pt>
                <c:pt idx="152">
                  <c:v>-28</c:v>
                </c:pt>
                <c:pt idx="153">
                  <c:v>-27</c:v>
                </c:pt>
                <c:pt idx="154">
                  <c:v>-26</c:v>
                </c:pt>
                <c:pt idx="155">
                  <c:v>-25</c:v>
                </c:pt>
                <c:pt idx="156">
                  <c:v>-24</c:v>
                </c:pt>
                <c:pt idx="157">
                  <c:v>-23</c:v>
                </c:pt>
                <c:pt idx="158">
                  <c:v>-22</c:v>
                </c:pt>
                <c:pt idx="159">
                  <c:v>-21</c:v>
                </c:pt>
                <c:pt idx="160">
                  <c:v>-20</c:v>
                </c:pt>
                <c:pt idx="161">
                  <c:v>-19</c:v>
                </c:pt>
                <c:pt idx="162">
                  <c:v>-18</c:v>
                </c:pt>
                <c:pt idx="163">
                  <c:v>-17</c:v>
                </c:pt>
                <c:pt idx="164">
                  <c:v>-16</c:v>
                </c:pt>
                <c:pt idx="165">
                  <c:v>-15</c:v>
                </c:pt>
                <c:pt idx="166">
                  <c:v>-14</c:v>
                </c:pt>
                <c:pt idx="167">
                  <c:v>-13</c:v>
                </c:pt>
                <c:pt idx="168">
                  <c:v>-12</c:v>
                </c:pt>
                <c:pt idx="169">
                  <c:v>-11</c:v>
                </c:pt>
                <c:pt idx="170">
                  <c:v>-10</c:v>
                </c:pt>
                <c:pt idx="171">
                  <c:v>-9</c:v>
                </c:pt>
                <c:pt idx="172">
                  <c:v>-8</c:v>
                </c:pt>
                <c:pt idx="173">
                  <c:v>-7</c:v>
                </c:pt>
                <c:pt idx="174">
                  <c:v>-6</c:v>
                </c:pt>
                <c:pt idx="175">
                  <c:v>-5</c:v>
                </c:pt>
                <c:pt idx="176">
                  <c:v>-4</c:v>
                </c:pt>
                <c:pt idx="177">
                  <c:v>-3</c:v>
                </c:pt>
                <c:pt idx="178">
                  <c:v>-2</c:v>
                </c:pt>
                <c:pt idx="179">
                  <c:v>-1</c:v>
                </c:pt>
                <c:pt idx="180">
                  <c:v>0</c:v>
                </c:pt>
                <c:pt idx="181">
                  <c:v>1</c:v>
                </c:pt>
                <c:pt idx="182">
                  <c:v>2</c:v>
                </c:pt>
                <c:pt idx="183">
                  <c:v>3</c:v>
                </c:pt>
                <c:pt idx="184">
                  <c:v>4</c:v>
                </c:pt>
                <c:pt idx="185">
                  <c:v>5</c:v>
                </c:pt>
                <c:pt idx="186">
                  <c:v>6</c:v>
                </c:pt>
                <c:pt idx="187">
                  <c:v>7</c:v>
                </c:pt>
                <c:pt idx="188">
                  <c:v>8</c:v>
                </c:pt>
                <c:pt idx="189">
                  <c:v>9</c:v>
                </c:pt>
                <c:pt idx="190">
                  <c:v>10</c:v>
                </c:pt>
                <c:pt idx="191">
                  <c:v>11</c:v>
                </c:pt>
                <c:pt idx="192">
                  <c:v>12</c:v>
                </c:pt>
                <c:pt idx="193">
                  <c:v>13</c:v>
                </c:pt>
                <c:pt idx="194">
                  <c:v>14</c:v>
                </c:pt>
                <c:pt idx="195">
                  <c:v>15</c:v>
                </c:pt>
                <c:pt idx="196">
                  <c:v>16</c:v>
                </c:pt>
                <c:pt idx="197">
                  <c:v>17</c:v>
                </c:pt>
                <c:pt idx="198">
                  <c:v>18</c:v>
                </c:pt>
                <c:pt idx="199">
                  <c:v>19</c:v>
                </c:pt>
                <c:pt idx="200">
                  <c:v>20</c:v>
                </c:pt>
                <c:pt idx="201">
                  <c:v>21</c:v>
                </c:pt>
                <c:pt idx="202">
                  <c:v>22</c:v>
                </c:pt>
                <c:pt idx="203">
                  <c:v>23</c:v>
                </c:pt>
                <c:pt idx="204">
                  <c:v>24</c:v>
                </c:pt>
                <c:pt idx="205">
                  <c:v>25</c:v>
                </c:pt>
                <c:pt idx="206">
                  <c:v>26</c:v>
                </c:pt>
                <c:pt idx="207">
                  <c:v>27</c:v>
                </c:pt>
                <c:pt idx="208">
                  <c:v>28</c:v>
                </c:pt>
                <c:pt idx="209">
                  <c:v>29</c:v>
                </c:pt>
                <c:pt idx="210">
                  <c:v>30</c:v>
                </c:pt>
                <c:pt idx="211">
                  <c:v>31</c:v>
                </c:pt>
                <c:pt idx="212">
                  <c:v>32</c:v>
                </c:pt>
                <c:pt idx="213">
                  <c:v>33</c:v>
                </c:pt>
                <c:pt idx="214">
                  <c:v>34</c:v>
                </c:pt>
                <c:pt idx="215">
                  <c:v>35</c:v>
                </c:pt>
                <c:pt idx="216">
                  <c:v>36</c:v>
                </c:pt>
                <c:pt idx="217">
                  <c:v>37</c:v>
                </c:pt>
                <c:pt idx="218">
                  <c:v>38</c:v>
                </c:pt>
                <c:pt idx="219">
                  <c:v>39</c:v>
                </c:pt>
                <c:pt idx="220">
                  <c:v>40</c:v>
                </c:pt>
                <c:pt idx="221">
                  <c:v>41</c:v>
                </c:pt>
                <c:pt idx="222">
                  <c:v>42</c:v>
                </c:pt>
                <c:pt idx="223">
                  <c:v>43</c:v>
                </c:pt>
                <c:pt idx="224">
                  <c:v>44</c:v>
                </c:pt>
                <c:pt idx="225">
                  <c:v>45</c:v>
                </c:pt>
                <c:pt idx="226">
                  <c:v>46</c:v>
                </c:pt>
                <c:pt idx="227">
                  <c:v>47</c:v>
                </c:pt>
                <c:pt idx="228">
                  <c:v>48</c:v>
                </c:pt>
                <c:pt idx="229">
                  <c:v>49</c:v>
                </c:pt>
                <c:pt idx="230">
                  <c:v>50</c:v>
                </c:pt>
                <c:pt idx="231">
                  <c:v>51</c:v>
                </c:pt>
                <c:pt idx="232">
                  <c:v>52</c:v>
                </c:pt>
                <c:pt idx="233">
                  <c:v>53</c:v>
                </c:pt>
                <c:pt idx="234">
                  <c:v>54</c:v>
                </c:pt>
                <c:pt idx="235">
                  <c:v>55</c:v>
                </c:pt>
                <c:pt idx="236">
                  <c:v>56</c:v>
                </c:pt>
                <c:pt idx="237">
                  <c:v>57</c:v>
                </c:pt>
                <c:pt idx="238">
                  <c:v>58</c:v>
                </c:pt>
                <c:pt idx="239">
                  <c:v>59</c:v>
                </c:pt>
                <c:pt idx="240">
                  <c:v>60</c:v>
                </c:pt>
                <c:pt idx="241">
                  <c:v>61</c:v>
                </c:pt>
                <c:pt idx="242">
                  <c:v>62</c:v>
                </c:pt>
                <c:pt idx="243">
                  <c:v>63</c:v>
                </c:pt>
                <c:pt idx="244">
                  <c:v>64</c:v>
                </c:pt>
                <c:pt idx="245">
                  <c:v>65</c:v>
                </c:pt>
                <c:pt idx="246">
                  <c:v>66</c:v>
                </c:pt>
                <c:pt idx="247">
                  <c:v>67</c:v>
                </c:pt>
                <c:pt idx="248">
                  <c:v>68</c:v>
                </c:pt>
                <c:pt idx="249">
                  <c:v>69</c:v>
                </c:pt>
                <c:pt idx="250">
                  <c:v>70</c:v>
                </c:pt>
                <c:pt idx="251">
                  <c:v>71</c:v>
                </c:pt>
                <c:pt idx="252">
                  <c:v>72</c:v>
                </c:pt>
                <c:pt idx="253">
                  <c:v>73</c:v>
                </c:pt>
                <c:pt idx="254">
                  <c:v>74</c:v>
                </c:pt>
                <c:pt idx="255">
                  <c:v>75</c:v>
                </c:pt>
                <c:pt idx="256">
                  <c:v>76</c:v>
                </c:pt>
                <c:pt idx="257">
                  <c:v>77</c:v>
                </c:pt>
                <c:pt idx="258">
                  <c:v>78</c:v>
                </c:pt>
                <c:pt idx="259">
                  <c:v>79</c:v>
                </c:pt>
                <c:pt idx="260">
                  <c:v>80</c:v>
                </c:pt>
                <c:pt idx="261">
                  <c:v>81</c:v>
                </c:pt>
                <c:pt idx="262">
                  <c:v>82</c:v>
                </c:pt>
                <c:pt idx="263">
                  <c:v>83</c:v>
                </c:pt>
                <c:pt idx="264">
                  <c:v>84</c:v>
                </c:pt>
                <c:pt idx="265">
                  <c:v>85</c:v>
                </c:pt>
                <c:pt idx="266">
                  <c:v>86</c:v>
                </c:pt>
                <c:pt idx="267">
                  <c:v>87</c:v>
                </c:pt>
                <c:pt idx="268">
                  <c:v>88</c:v>
                </c:pt>
                <c:pt idx="269">
                  <c:v>89</c:v>
                </c:pt>
                <c:pt idx="270">
                  <c:v>90</c:v>
                </c:pt>
                <c:pt idx="271">
                  <c:v>91</c:v>
                </c:pt>
                <c:pt idx="272">
                  <c:v>92</c:v>
                </c:pt>
                <c:pt idx="273">
                  <c:v>93</c:v>
                </c:pt>
                <c:pt idx="274">
                  <c:v>94</c:v>
                </c:pt>
                <c:pt idx="275">
                  <c:v>95</c:v>
                </c:pt>
                <c:pt idx="276">
                  <c:v>96</c:v>
                </c:pt>
                <c:pt idx="277">
                  <c:v>97</c:v>
                </c:pt>
                <c:pt idx="278">
                  <c:v>98</c:v>
                </c:pt>
                <c:pt idx="279">
                  <c:v>99</c:v>
                </c:pt>
                <c:pt idx="280">
                  <c:v>100</c:v>
                </c:pt>
                <c:pt idx="281">
                  <c:v>101</c:v>
                </c:pt>
                <c:pt idx="282">
                  <c:v>102</c:v>
                </c:pt>
                <c:pt idx="283">
                  <c:v>103</c:v>
                </c:pt>
                <c:pt idx="284">
                  <c:v>104</c:v>
                </c:pt>
                <c:pt idx="285">
                  <c:v>105</c:v>
                </c:pt>
                <c:pt idx="286">
                  <c:v>106</c:v>
                </c:pt>
                <c:pt idx="287">
                  <c:v>107</c:v>
                </c:pt>
                <c:pt idx="288">
                  <c:v>108</c:v>
                </c:pt>
                <c:pt idx="289">
                  <c:v>109</c:v>
                </c:pt>
                <c:pt idx="290">
                  <c:v>110</c:v>
                </c:pt>
                <c:pt idx="291">
                  <c:v>111</c:v>
                </c:pt>
                <c:pt idx="292">
                  <c:v>112</c:v>
                </c:pt>
                <c:pt idx="293">
                  <c:v>113</c:v>
                </c:pt>
                <c:pt idx="294">
                  <c:v>114</c:v>
                </c:pt>
                <c:pt idx="295">
                  <c:v>115</c:v>
                </c:pt>
                <c:pt idx="296">
                  <c:v>116</c:v>
                </c:pt>
                <c:pt idx="297">
                  <c:v>117</c:v>
                </c:pt>
                <c:pt idx="298">
                  <c:v>118</c:v>
                </c:pt>
                <c:pt idx="299">
                  <c:v>119</c:v>
                </c:pt>
                <c:pt idx="300">
                  <c:v>120</c:v>
                </c:pt>
                <c:pt idx="301">
                  <c:v>121</c:v>
                </c:pt>
                <c:pt idx="302">
                  <c:v>122</c:v>
                </c:pt>
                <c:pt idx="303">
                  <c:v>123</c:v>
                </c:pt>
                <c:pt idx="304">
                  <c:v>124</c:v>
                </c:pt>
                <c:pt idx="305">
                  <c:v>125</c:v>
                </c:pt>
                <c:pt idx="306">
                  <c:v>126</c:v>
                </c:pt>
                <c:pt idx="307">
                  <c:v>127</c:v>
                </c:pt>
                <c:pt idx="308">
                  <c:v>128</c:v>
                </c:pt>
                <c:pt idx="309">
                  <c:v>129</c:v>
                </c:pt>
                <c:pt idx="310">
                  <c:v>130</c:v>
                </c:pt>
                <c:pt idx="311">
                  <c:v>131</c:v>
                </c:pt>
                <c:pt idx="312">
                  <c:v>132</c:v>
                </c:pt>
                <c:pt idx="313">
                  <c:v>133</c:v>
                </c:pt>
                <c:pt idx="314">
                  <c:v>134</c:v>
                </c:pt>
                <c:pt idx="315">
                  <c:v>135</c:v>
                </c:pt>
                <c:pt idx="316">
                  <c:v>136</c:v>
                </c:pt>
                <c:pt idx="317">
                  <c:v>137</c:v>
                </c:pt>
                <c:pt idx="318">
                  <c:v>138</c:v>
                </c:pt>
                <c:pt idx="319">
                  <c:v>139</c:v>
                </c:pt>
                <c:pt idx="320">
                  <c:v>140</c:v>
                </c:pt>
                <c:pt idx="321">
                  <c:v>141</c:v>
                </c:pt>
                <c:pt idx="322">
                  <c:v>142</c:v>
                </c:pt>
                <c:pt idx="323">
                  <c:v>143</c:v>
                </c:pt>
                <c:pt idx="324">
                  <c:v>144</c:v>
                </c:pt>
                <c:pt idx="325">
                  <c:v>145</c:v>
                </c:pt>
                <c:pt idx="326">
                  <c:v>146</c:v>
                </c:pt>
                <c:pt idx="327">
                  <c:v>147</c:v>
                </c:pt>
                <c:pt idx="328">
                  <c:v>148</c:v>
                </c:pt>
                <c:pt idx="329">
                  <c:v>149</c:v>
                </c:pt>
                <c:pt idx="330">
                  <c:v>150</c:v>
                </c:pt>
                <c:pt idx="331">
                  <c:v>151</c:v>
                </c:pt>
                <c:pt idx="332">
                  <c:v>152</c:v>
                </c:pt>
                <c:pt idx="333">
                  <c:v>153</c:v>
                </c:pt>
                <c:pt idx="334">
                  <c:v>154</c:v>
                </c:pt>
                <c:pt idx="335">
                  <c:v>155</c:v>
                </c:pt>
                <c:pt idx="336">
                  <c:v>156</c:v>
                </c:pt>
                <c:pt idx="337">
                  <c:v>157</c:v>
                </c:pt>
                <c:pt idx="338">
                  <c:v>158</c:v>
                </c:pt>
                <c:pt idx="339">
                  <c:v>159</c:v>
                </c:pt>
                <c:pt idx="340">
                  <c:v>160</c:v>
                </c:pt>
                <c:pt idx="341">
                  <c:v>161</c:v>
                </c:pt>
                <c:pt idx="342">
                  <c:v>162</c:v>
                </c:pt>
                <c:pt idx="343">
                  <c:v>163</c:v>
                </c:pt>
                <c:pt idx="344">
                  <c:v>164</c:v>
                </c:pt>
                <c:pt idx="345">
                  <c:v>165</c:v>
                </c:pt>
                <c:pt idx="346">
                  <c:v>166</c:v>
                </c:pt>
                <c:pt idx="347">
                  <c:v>167</c:v>
                </c:pt>
                <c:pt idx="348">
                  <c:v>168</c:v>
                </c:pt>
                <c:pt idx="349">
                  <c:v>169</c:v>
                </c:pt>
                <c:pt idx="350">
                  <c:v>170</c:v>
                </c:pt>
                <c:pt idx="351">
                  <c:v>171</c:v>
                </c:pt>
                <c:pt idx="352">
                  <c:v>172</c:v>
                </c:pt>
                <c:pt idx="353">
                  <c:v>173</c:v>
                </c:pt>
                <c:pt idx="354">
                  <c:v>174</c:v>
                </c:pt>
                <c:pt idx="355">
                  <c:v>175</c:v>
                </c:pt>
                <c:pt idx="356">
                  <c:v>176</c:v>
                </c:pt>
                <c:pt idx="357">
                  <c:v>177</c:v>
                </c:pt>
                <c:pt idx="358">
                  <c:v>178</c:v>
                </c:pt>
                <c:pt idx="359">
                  <c:v>179</c:v>
                </c:pt>
                <c:pt idx="360">
                  <c:v>180</c:v>
                </c:pt>
              </c:numCache>
            </c:numRef>
          </c:cat>
          <c:val>
            <c:numRef>
              <c:f>Jerk!$L$3:$L$362</c:f>
              <c:numCache>
                <c:formatCode>General</c:formatCode>
                <c:ptCount val="360"/>
                <c:pt idx="0">
                  <c:v>-495</c:v>
                </c:pt>
                <c:pt idx="1">
                  <c:v>-5.0000000000000044</c:v>
                </c:pt>
                <c:pt idx="2">
                  <c:v>-16.000000000000014</c:v>
                </c:pt>
                <c:pt idx="3">
                  <c:v>-14.000000000000012</c:v>
                </c:pt>
                <c:pt idx="4">
                  <c:v>-15.000000000000014</c:v>
                </c:pt>
                <c:pt idx="5">
                  <c:v>-9.0000000000000071</c:v>
                </c:pt>
                <c:pt idx="6">
                  <c:v>-3.0000000000000027</c:v>
                </c:pt>
                <c:pt idx="7">
                  <c:v>-3.0000000000000027</c:v>
                </c:pt>
                <c:pt idx="8">
                  <c:v>0</c:v>
                </c:pt>
                <c:pt idx="9">
                  <c:v>-6.0000000000000053</c:v>
                </c:pt>
                <c:pt idx="10">
                  <c:v>-12.000000000000011</c:v>
                </c:pt>
                <c:pt idx="11">
                  <c:v>-11.999999999999789</c:v>
                </c:pt>
                <c:pt idx="12">
                  <c:v>-14.999999999999902</c:v>
                </c:pt>
                <c:pt idx="13">
                  <c:v>-9.0000000000000639</c:v>
                </c:pt>
                <c:pt idx="14">
                  <c:v>5.5511151231257827E-14</c:v>
                </c:pt>
                <c:pt idx="15">
                  <c:v>-5.9999999999998384</c:v>
                </c:pt>
                <c:pt idx="16">
                  <c:v>-13.999999999999957</c:v>
                </c:pt>
                <c:pt idx="17">
                  <c:v>-9.9999999999999538</c:v>
                </c:pt>
                <c:pt idx="18">
                  <c:v>-5.0000000000000604</c:v>
                </c:pt>
                <c:pt idx="19">
                  <c:v>-7.0000000000000622</c:v>
                </c:pt>
                <c:pt idx="20">
                  <c:v>-11.000000000000066</c:v>
                </c:pt>
                <c:pt idx="21">
                  <c:v>-6.9999999999999503</c:v>
                </c:pt>
                <c:pt idx="22">
                  <c:v>-1.9999999999999463</c:v>
                </c:pt>
                <c:pt idx="23">
                  <c:v>-3.999999999999837</c:v>
                </c:pt>
                <c:pt idx="24">
                  <c:v>-1.0000000000000564</c:v>
                </c:pt>
                <c:pt idx="25">
                  <c:v>-11.000000000000066</c:v>
                </c:pt>
                <c:pt idx="26">
                  <c:v>-27.000000000000078</c:v>
                </c:pt>
                <c:pt idx="27">
                  <c:v>-14.999999999999957</c:v>
                </c:pt>
                <c:pt idx="28">
                  <c:v>5.5511151231257827E-14</c:v>
                </c:pt>
                <c:pt idx="29">
                  <c:v>-5.9999999999998384</c:v>
                </c:pt>
                <c:pt idx="30">
                  <c:v>-11.999999999999956</c:v>
                </c:pt>
                <c:pt idx="31">
                  <c:v>-12.000000000000066</c:v>
                </c:pt>
                <c:pt idx="32">
                  <c:v>-13.999999999999845</c:v>
                </c:pt>
                <c:pt idx="33">
                  <c:v>-10.000000000000064</c:v>
                </c:pt>
                <c:pt idx="34">
                  <c:v>-8.0000000000000071</c:v>
                </c:pt>
                <c:pt idx="35">
                  <c:v>-3.9999999999997815</c:v>
                </c:pt>
                <c:pt idx="36">
                  <c:v>2.0000000000000018</c:v>
                </c:pt>
                <c:pt idx="37">
                  <c:v>-2.0000000000002238</c:v>
                </c:pt>
                <c:pt idx="38">
                  <c:v>-6.0000000000000053</c:v>
                </c:pt>
                <c:pt idx="39">
                  <c:v>-6.0000000000000053</c:v>
                </c:pt>
                <c:pt idx="40">
                  <c:v>-4.0000000000000036</c:v>
                </c:pt>
                <c:pt idx="41">
                  <c:v>-7.9999999999997851</c:v>
                </c:pt>
                <c:pt idx="42">
                  <c:v>-14.000000000000012</c:v>
                </c:pt>
                <c:pt idx="43">
                  <c:v>-10.000000000000231</c:v>
                </c:pt>
                <c:pt idx="44">
                  <c:v>-8.0000000000000071</c:v>
                </c:pt>
                <c:pt idx="45">
                  <c:v>-3.9999999999997815</c:v>
                </c:pt>
                <c:pt idx="46">
                  <c:v>0</c:v>
                </c:pt>
                <c:pt idx="47">
                  <c:v>0</c:v>
                </c:pt>
                <c:pt idx="48">
                  <c:v>5.0000000000000044</c:v>
                </c:pt>
                <c:pt idx="49">
                  <c:v>-5.0000000000001155</c:v>
                </c:pt>
                <c:pt idx="50">
                  <c:v>-17.000000000000238</c:v>
                </c:pt>
                <c:pt idx="51">
                  <c:v>-13.000000000000011</c:v>
                </c:pt>
                <c:pt idx="52">
                  <c:v>-9.9999999999997868</c:v>
                </c:pt>
                <c:pt idx="53">
                  <c:v>-8.0000000000001172</c:v>
                </c:pt>
                <c:pt idx="54">
                  <c:v>642</c:v>
                </c:pt>
                <c:pt idx="55">
                  <c:v>-654</c:v>
                </c:pt>
                <c:pt idx="56">
                  <c:v>-3245.0000000000005</c:v>
                </c:pt>
                <c:pt idx="57">
                  <c:v>-654.99999999999977</c:v>
                </c:pt>
                <c:pt idx="58">
                  <c:v>2584</c:v>
                </c:pt>
                <c:pt idx="59">
                  <c:v>1285.9999999999995</c:v>
                </c:pt>
                <c:pt idx="60">
                  <c:v>-15.999999999999904</c:v>
                </c:pt>
                <c:pt idx="61">
                  <c:v>-7.9999999999998961</c:v>
                </c:pt>
                <c:pt idx="62">
                  <c:v>1.0000000000000564</c:v>
                </c:pt>
                <c:pt idx="63">
                  <c:v>-0.99999999999994538</c:v>
                </c:pt>
                <c:pt idx="64">
                  <c:v>-4.0000000000000586</c:v>
                </c:pt>
                <c:pt idx="65">
                  <c:v>-2.0000000000001683</c:v>
                </c:pt>
                <c:pt idx="66">
                  <c:v>1.9999999999999463</c:v>
                </c:pt>
                <c:pt idx="67">
                  <c:v>-2.0000000000000573</c:v>
                </c:pt>
                <c:pt idx="68">
                  <c:v>-8.0000000000000622</c:v>
                </c:pt>
                <c:pt idx="69">
                  <c:v>-4.0000000000000586</c:v>
                </c:pt>
                <c:pt idx="70">
                  <c:v>1.9999999999999463</c:v>
                </c:pt>
                <c:pt idx="71">
                  <c:v>-2.0000000000000573</c:v>
                </c:pt>
                <c:pt idx="72">
                  <c:v>-6.0000000000000604</c:v>
                </c:pt>
                <c:pt idx="73">
                  <c:v>-6.0000000000000604</c:v>
                </c:pt>
                <c:pt idx="74">
                  <c:v>-4.9999999999999485</c:v>
                </c:pt>
                <c:pt idx="75">
                  <c:v>-6.9999999999999503</c:v>
                </c:pt>
                <c:pt idx="76">
                  <c:v>-10.999999999999954</c:v>
                </c:pt>
                <c:pt idx="77">
                  <c:v>-7.0000000000000622</c:v>
                </c:pt>
                <c:pt idx="78">
                  <c:v>-4.0000000000000586</c:v>
                </c:pt>
                <c:pt idx="79">
                  <c:v>-2.0000000000001683</c:v>
                </c:pt>
                <c:pt idx="80">
                  <c:v>-5.5511151231257827E-14</c:v>
                </c:pt>
                <c:pt idx="81">
                  <c:v>-5.5511151231257827E-14</c:v>
                </c:pt>
                <c:pt idx="82">
                  <c:v>-5.5511151231257827E-14</c:v>
                </c:pt>
                <c:pt idx="83">
                  <c:v>-5.5511151231257827E-14</c:v>
                </c:pt>
                <c:pt idx="84">
                  <c:v>-5.5511151231257827E-14</c:v>
                </c:pt>
                <c:pt idx="85">
                  <c:v>-5.5511151231257827E-14</c:v>
                </c:pt>
                <c:pt idx="86">
                  <c:v>-5.5511151231257827E-14</c:v>
                </c:pt>
                <c:pt idx="87">
                  <c:v>-5.5511151231257827E-14</c:v>
                </c:pt>
                <c:pt idx="88">
                  <c:v>-5.5511151231257827E-14</c:v>
                </c:pt>
                <c:pt idx="89">
                  <c:v>-5.5511151231257827E-14</c:v>
                </c:pt>
                <c:pt idx="90">
                  <c:v>-5.5511151231257827E-14</c:v>
                </c:pt>
                <c:pt idx="91">
                  <c:v>-5.5511151231257827E-14</c:v>
                </c:pt>
                <c:pt idx="92">
                  <c:v>-5.5511151231257827E-14</c:v>
                </c:pt>
                <c:pt idx="93">
                  <c:v>-5.5511151231257827E-14</c:v>
                </c:pt>
                <c:pt idx="94">
                  <c:v>-5.5511151231257827E-14</c:v>
                </c:pt>
                <c:pt idx="95">
                  <c:v>-5.5511151231257827E-14</c:v>
                </c:pt>
                <c:pt idx="96">
                  <c:v>-5.5511151231257827E-14</c:v>
                </c:pt>
                <c:pt idx="97">
                  <c:v>-5.5511151231257827E-14</c:v>
                </c:pt>
                <c:pt idx="98">
                  <c:v>-5.5511151231257827E-14</c:v>
                </c:pt>
                <c:pt idx="99">
                  <c:v>-5.5511151231257827E-14</c:v>
                </c:pt>
                <c:pt idx="100">
                  <c:v>-5.5511151231257827E-14</c:v>
                </c:pt>
                <c:pt idx="101">
                  <c:v>-5.5511151231257827E-14</c:v>
                </c:pt>
                <c:pt idx="102">
                  <c:v>-5.5511151231257827E-14</c:v>
                </c:pt>
                <c:pt idx="103">
                  <c:v>-5.5511151231257827E-14</c:v>
                </c:pt>
                <c:pt idx="104">
                  <c:v>-5.5511151231257827E-14</c:v>
                </c:pt>
                <c:pt idx="105">
                  <c:v>-5.5511151231257827E-14</c:v>
                </c:pt>
                <c:pt idx="106">
                  <c:v>-2.0000000000000573</c:v>
                </c:pt>
                <c:pt idx="107">
                  <c:v>1.9999999999999463</c:v>
                </c:pt>
                <c:pt idx="108">
                  <c:v>7.999999999999952</c:v>
                </c:pt>
                <c:pt idx="109">
                  <c:v>3.999999999999948</c:v>
                </c:pt>
                <c:pt idx="110">
                  <c:v>-5.5511151231257827E-14</c:v>
                </c:pt>
                <c:pt idx="111">
                  <c:v>-5.5511151231257827E-14</c:v>
                </c:pt>
                <c:pt idx="112">
                  <c:v>1.0000000000000564</c:v>
                </c:pt>
                <c:pt idx="113">
                  <c:v>-0.99999999999994538</c:v>
                </c:pt>
                <c:pt idx="114">
                  <c:v>17.000000000000071</c:v>
                </c:pt>
                <c:pt idx="115">
                  <c:v>-23.000000000000075</c:v>
                </c:pt>
                <c:pt idx="116">
                  <c:v>-73.999999999999901</c:v>
                </c:pt>
                <c:pt idx="117">
                  <c:v>-51.999999999999993</c:v>
                </c:pt>
                <c:pt idx="118">
                  <c:v>-10.000000000000009</c:v>
                </c:pt>
                <c:pt idx="119">
                  <c:v>-50.000000000000043</c:v>
                </c:pt>
                <c:pt idx="120">
                  <c:v>-91.000000000000199</c:v>
                </c:pt>
                <c:pt idx="121">
                  <c:v>-88.999999999999972</c:v>
                </c:pt>
                <c:pt idx="122">
                  <c:v>-83.999999999999631</c:v>
                </c:pt>
                <c:pt idx="123">
                  <c:v>-89.999999999999858</c:v>
                </c:pt>
                <c:pt idx="124">
                  <c:v>-91.000000000000085</c:v>
                </c:pt>
                <c:pt idx="125">
                  <c:v>-100.99999999999987</c:v>
                </c:pt>
                <c:pt idx="126">
                  <c:v>-118</c:v>
                </c:pt>
                <c:pt idx="127">
                  <c:v>-104.00000000000043</c:v>
                </c:pt>
                <c:pt idx="128">
                  <c:v>-88.000000000000085</c:v>
                </c:pt>
                <c:pt idx="129">
                  <c:v>-91.999999999999417</c:v>
                </c:pt>
                <c:pt idx="130">
                  <c:v>-95.999999999999645</c:v>
                </c:pt>
                <c:pt idx="131">
                  <c:v>-95.999999999999972</c:v>
                </c:pt>
                <c:pt idx="132">
                  <c:v>-95.000000000000085</c:v>
                </c:pt>
                <c:pt idx="133">
                  <c:v>-96.999999999999858</c:v>
                </c:pt>
                <c:pt idx="134">
                  <c:v>-97.000000000000085</c:v>
                </c:pt>
                <c:pt idx="135">
                  <c:v>-100.99999999999942</c:v>
                </c:pt>
                <c:pt idx="136">
                  <c:v>-104.99999999999999</c:v>
                </c:pt>
                <c:pt idx="137">
                  <c:v>-105.0000000000002</c:v>
                </c:pt>
                <c:pt idx="138">
                  <c:v>-105.0000000000002</c:v>
                </c:pt>
                <c:pt idx="139">
                  <c:v>-105.00000000000043</c:v>
                </c:pt>
                <c:pt idx="140">
                  <c:v>-99.999999999999872</c:v>
                </c:pt>
                <c:pt idx="141">
                  <c:v>-109.99999999999966</c:v>
                </c:pt>
                <c:pt idx="142">
                  <c:v>-108.0000000000001</c:v>
                </c:pt>
                <c:pt idx="143">
                  <c:v>-131.99999999999966</c:v>
                </c:pt>
                <c:pt idx="144">
                  <c:v>-139.99999999999969</c:v>
                </c:pt>
                <c:pt idx="145">
                  <c:v>-172.00000000000014</c:v>
                </c:pt>
                <c:pt idx="146">
                  <c:v>-187.00000000000006</c:v>
                </c:pt>
                <c:pt idx="147">
                  <c:v>-220.99999999999943</c:v>
                </c:pt>
                <c:pt idx="148">
                  <c:v>-240</c:v>
                </c:pt>
                <c:pt idx="149">
                  <c:v>-270.00000000000068</c:v>
                </c:pt>
                <c:pt idx="150">
                  <c:v>-274.99999999999972</c:v>
                </c:pt>
                <c:pt idx="151">
                  <c:v>-324.99999999999909</c:v>
                </c:pt>
                <c:pt idx="152">
                  <c:v>-355</c:v>
                </c:pt>
                <c:pt idx="153">
                  <c:v>-395.00000000000091</c:v>
                </c:pt>
                <c:pt idx="154">
                  <c:v>-405.00000000000068</c:v>
                </c:pt>
                <c:pt idx="155">
                  <c:v>-465.00000000000074</c:v>
                </c:pt>
                <c:pt idx="156">
                  <c:v>-490.00000000000068</c:v>
                </c:pt>
                <c:pt idx="157">
                  <c:v>-559.99999999999966</c:v>
                </c:pt>
                <c:pt idx="158">
                  <c:v>-629.99999999999807</c:v>
                </c:pt>
                <c:pt idx="159">
                  <c:v>-629.99999999999989</c:v>
                </c:pt>
                <c:pt idx="160">
                  <c:v>-602.00000000000125</c:v>
                </c:pt>
                <c:pt idx="161">
                  <c:v>-657.99999999999943</c:v>
                </c:pt>
                <c:pt idx="162">
                  <c:v>-679.99999999999886</c:v>
                </c:pt>
                <c:pt idx="163">
                  <c:v>-748.00000000000068</c:v>
                </c:pt>
                <c:pt idx="164">
                  <c:v>-788.00000000000023</c:v>
                </c:pt>
                <c:pt idx="165">
                  <c:v>-844.00000000000114</c:v>
                </c:pt>
                <c:pt idx="166">
                  <c:v>-869.9999999999992</c:v>
                </c:pt>
                <c:pt idx="167">
                  <c:v>-930.00000000000057</c:v>
                </c:pt>
                <c:pt idx="168">
                  <c:v>-960.00000000000091</c:v>
                </c:pt>
                <c:pt idx="169">
                  <c:v>-1019.9999999999978</c:v>
                </c:pt>
                <c:pt idx="170">
                  <c:v>-1050.0000000000007</c:v>
                </c:pt>
                <c:pt idx="171">
                  <c:v>-1109.9999999999995</c:v>
                </c:pt>
                <c:pt idx="172">
                  <c:v>-1137.9999999999991</c:v>
                </c:pt>
                <c:pt idx="173">
                  <c:v>-1202</c:v>
                </c:pt>
                <c:pt idx="174">
                  <c:v>-1185.0000000000023</c:v>
                </c:pt>
                <c:pt idx="175">
                  <c:v>-1347.0000000000039</c:v>
                </c:pt>
                <c:pt idx="176">
                  <c:v>-1541.9999999999998</c:v>
                </c:pt>
                <c:pt idx="177">
                  <c:v>-1476.0000000000009</c:v>
                </c:pt>
                <c:pt idx="178">
                  <c:v>-1302.9999999999991</c:v>
                </c:pt>
                <c:pt idx="179">
                  <c:v>-1516.9999999999959</c:v>
                </c:pt>
                <c:pt idx="180">
                  <c:v>-1729.9999999999968</c:v>
                </c:pt>
                <c:pt idx="181">
                  <c:v>-1732.0000000000045</c:v>
                </c:pt>
                <c:pt idx="182">
                  <c:v>-1730.0000000000041</c:v>
                </c:pt>
                <c:pt idx="183">
                  <c:v>-1738.0000000000048</c:v>
                </c:pt>
                <c:pt idx="184">
                  <c:v>-1689.9999999999995</c:v>
                </c:pt>
                <c:pt idx="185">
                  <c:v>-1801.9999999999977</c:v>
                </c:pt>
                <c:pt idx="186">
                  <c:v>-1936.9999999999977</c:v>
                </c:pt>
                <c:pt idx="187">
                  <c:v>-1891</c:v>
                </c:pt>
                <c:pt idx="188">
                  <c:v>-1900.0000000000057</c:v>
                </c:pt>
                <c:pt idx="189">
                  <c:v>-1790.0000000000009</c:v>
                </c:pt>
                <c:pt idx="190">
                  <c:v>-1865.0000000000091</c:v>
                </c:pt>
                <c:pt idx="191">
                  <c:v>-1495.0000000000082</c:v>
                </c:pt>
                <c:pt idx="192">
                  <c:v>-1324.9999999999993</c:v>
                </c:pt>
                <c:pt idx="193">
                  <c:v>-925.00000000000068</c:v>
                </c:pt>
                <c:pt idx="194">
                  <c:v>-724.99999999999079</c:v>
                </c:pt>
                <c:pt idx="195">
                  <c:v>-324.99999999999574</c:v>
                </c:pt>
                <c:pt idx="196">
                  <c:v>-75.000000000002842</c:v>
                </c:pt>
                <c:pt idx="197">
                  <c:v>224.99999999999432</c:v>
                </c:pt>
                <c:pt idx="198">
                  <c:v>343.00000000000352</c:v>
                </c:pt>
                <c:pt idx="199">
                  <c:v>707.00000000000432</c:v>
                </c:pt>
                <c:pt idx="200">
                  <c:v>902.00000000000102</c:v>
                </c:pt>
                <c:pt idx="201">
                  <c:v>1240.000000000002</c:v>
                </c:pt>
                <c:pt idx="202">
                  <c:v>1500.9999999999977</c:v>
                </c:pt>
                <c:pt idx="203">
                  <c:v>1654.9999999999975</c:v>
                </c:pt>
                <c:pt idx="204">
                  <c:v>1803.0000000000009</c:v>
                </c:pt>
                <c:pt idx="205">
                  <c:v>1814.9999999999977</c:v>
                </c:pt>
                <c:pt idx="206">
                  <c:v>1866.000000000005</c:v>
                </c:pt>
                <c:pt idx="207">
                  <c:v>1788.0000000000073</c:v>
                </c:pt>
                <c:pt idx="208">
                  <c:v>1710.0000000000027</c:v>
                </c:pt>
                <c:pt idx="209">
                  <c:v>1710.0000000000027</c:v>
                </c:pt>
                <c:pt idx="210">
                  <c:v>1740.0000000000039</c:v>
                </c:pt>
                <c:pt idx="211">
                  <c:v>1679.999999999998</c:v>
                </c:pt>
                <c:pt idx="212">
                  <c:v>1659.9999999999984</c:v>
                </c:pt>
                <c:pt idx="213">
                  <c:v>1580</c:v>
                </c:pt>
                <c:pt idx="214">
                  <c:v>1542.0000000000016</c:v>
                </c:pt>
                <c:pt idx="215">
                  <c:v>1457.9999999999984</c:v>
                </c:pt>
                <c:pt idx="216">
                  <c:v>1384.9999999999945</c:v>
                </c:pt>
                <c:pt idx="217">
                  <c:v>1363.0000000000032</c:v>
                </c:pt>
                <c:pt idx="218">
                  <c:v>1393.0000000000059</c:v>
                </c:pt>
                <c:pt idx="219">
                  <c:v>1288.9999999999998</c:v>
                </c:pt>
                <c:pt idx="220">
                  <c:v>1200.0000000000002</c:v>
                </c:pt>
                <c:pt idx="221">
                  <c:v>1169.9999999999991</c:v>
                </c:pt>
                <c:pt idx="222">
                  <c:v>1169.9999999999982</c:v>
                </c:pt>
                <c:pt idx="223">
                  <c:v>1110.000000000002</c:v>
                </c:pt>
                <c:pt idx="224">
                  <c:v>1100.0000000000014</c:v>
                </c:pt>
                <c:pt idx="225">
                  <c:v>999.99999999999818</c:v>
                </c:pt>
                <c:pt idx="226">
                  <c:v>919.99999999999727</c:v>
                </c:pt>
                <c:pt idx="227">
                  <c:v>880.0000000000008</c:v>
                </c:pt>
                <c:pt idx="228">
                  <c:v>860.00000000000034</c:v>
                </c:pt>
                <c:pt idx="229">
                  <c:v>820.00000000000023</c:v>
                </c:pt>
                <c:pt idx="230">
                  <c:v>800.0000000000025</c:v>
                </c:pt>
                <c:pt idx="231">
                  <c:v>760.00000000000023</c:v>
                </c:pt>
                <c:pt idx="232">
                  <c:v>739.99999999999932</c:v>
                </c:pt>
                <c:pt idx="233">
                  <c:v>700.00000000000057</c:v>
                </c:pt>
                <c:pt idx="234">
                  <c:v>679.99999999999841</c:v>
                </c:pt>
                <c:pt idx="235">
                  <c:v>640.00000000000057</c:v>
                </c:pt>
                <c:pt idx="236">
                  <c:v>680.00000000000057</c:v>
                </c:pt>
                <c:pt idx="237">
                  <c:v>519.99999999999955</c:v>
                </c:pt>
                <c:pt idx="238">
                  <c:v>285.00000000000057</c:v>
                </c:pt>
                <c:pt idx="239">
                  <c:v>435.00000000000006</c:v>
                </c:pt>
                <c:pt idx="240">
                  <c:v>646.99999999999886</c:v>
                </c:pt>
                <c:pt idx="241">
                  <c:v>522.99999999999966</c:v>
                </c:pt>
                <c:pt idx="242">
                  <c:v>429.99999999999994</c:v>
                </c:pt>
                <c:pt idx="243">
                  <c:v>368.00000000000011</c:v>
                </c:pt>
                <c:pt idx="244">
                  <c:v>308.00000000000006</c:v>
                </c:pt>
                <c:pt idx="245">
                  <c:v>304.00000000000074</c:v>
                </c:pt>
                <c:pt idx="246">
                  <c:v>331.99999999999983</c:v>
                </c:pt>
                <c:pt idx="247">
                  <c:v>267.99999999999977</c:v>
                </c:pt>
                <c:pt idx="248">
                  <c:v>220.00000000000043</c:v>
                </c:pt>
                <c:pt idx="249">
                  <c:v>187.99999999999994</c:v>
                </c:pt>
                <c:pt idx="250">
                  <c:v>168.00000000000037</c:v>
                </c:pt>
                <c:pt idx="251">
                  <c:v>143.9999999999998</c:v>
                </c:pt>
                <c:pt idx="252">
                  <c:v>124.99999999999967</c:v>
                </c:pt>
                <c:pt idx="253">
                  <c:v>114.99999999999999</c:v>
                </c:pt>
                <c:pt idx="254">
                  <c:v>105.00000000000043</c:v>
                </c:pt>
                <c:pt idx="255">
                  <c:v>104.99999999999987</c:v>
                </c:pt>
                <c:pt idx="256">
                  <c:v>99.999999999999417</c:v>
                </c:pt>
                <c:pt idx="257">
                  <c:v>110.0000000000001</c:v>
                </c:pt>
                <c:pt idx="258">
                  <c:v>130</c:v>
                </c:pt>
                <c:pt idx="259">
                  <c:v>109.99999999999999</c:v>
                </c:pt>
                <c:pt idx="260">
                  <c:v>80.000000000000071</c:v>
                </c:pt>
                <c:pt idx="261">
                  <c:v>99.999999999999872</c:v>
                </c:pt>
                <c:pt idx="262">
                  <c:v>130</c:v>
                </c:pt>
                <c:pt idx="263">
                  <c:v>109.99999999999993</c:v>
                </c:pt>
                <c:pt idx="264">
                  <c:v>82.000000000000242</c:v>
                </c:pt>
                <c:pt idx="265">
                  <c:v>98.000000000000199</c:v>
                </c:pt>
                <c:pt idx="266">
                  <c:v>-60.000000000000163</c:v>
                </c:pt>
                <c:pt idx="267">
                  <c:v>288</c:v>
                </c:pt>
                <c:pt idx="268">
                  <c:v>998</c:v>
                </c:pt>
                <c:pt idx="269">
                  <c:v>273.99999999999994</c:v>
                </c:pt>
                <c:pt idx="270">
                  <c:v>-617.99999999999989</c:v>
                </c:pt>
                <c:pt idx="271">
                  <c:v>-282</c:v>
                </c:pt>
                <c:pt idx="272">
                  <c:v>219.99999999999994</c:v>
                </c:pt>
                <c:pt idx="273">
                  <c:v>-112.00000000000004</c:v>
                </c:pt>
                <c:pt idx="274">
                  <c:v>-757</c:v>
                </c:pt>
                <c:pt idx="275">
                  <c:v>-131</c:v>
                </c:pt>
                <c:pt idx="276">
                  <c:v>660.00000000000011</c:v>
                </c:pt>
                <c:pt idx="277">
                  <c:v>329.99999999999994</c:v>
                </c:pt>
                <c:pt idx="278">
                  <c:v>1.3877787807814457E-14</c:v>
                </c:pt>
                <c:pt idx="279">
                  <c:v>1.3877787807814457E-14</c:v>
                </c:pt>
                <c:pt idx="280">
                  <c:v>1.3877787807814457E-14</c:v>
                </c:pt>
                <c:pt idx="281">
                  <c:v>1.3877787807814457E-14</c:v>
                </c:pt>
                <c:pt idx="282">
                  <c:v>1.3877787807814457E-14</c:v>
                </c:pt>
                <c:pt idx="283">
                  <c:v>1.3877787807814457E-14</c:v>
                </c:pt>
                <c:pt idx="284">
                  <c:v>1.3877787807814457E-14</c:v>
                </c:pt>
                <c:pt idx="285">
                  <c:v>1.3877787807814457E-14</c:v>
                </c:pt>
                <c:pt idx="286">
                  <c:v>1.3877787807814457E-14</c:v>
                </c:pt>
                <c:pt idx="287">
                  <c:v>1.3877787807814457E-14</c:v>
                </c:pt>
                <c:pt idx="288">
                  <c:v>5.0000000000000187</c:v>
                </c:pt>
                <c:pt idx="289">
                  <c:v>-5.0000000000000187</c:v>
                </c:pt>
                <c:pt idx="290">
                  <c:v>-20.000000000000032</c:v>
                </c:pt>
                <c:pt idx="291">
                  <c:v>-10.000000000000023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5.0000000000000044</c:v>
                </c:pt>
                <c:pt idx="299">
                  <c:v>-5.0000000000000044</c:v>
                </c:pt>
                <c:pt idx="300">
                  <c:v>-20.000000000000018</c:v>
                </c:pt>
                <c:pt idx="301">
                  <c:v>-10.000000000000009</c:v>
                </c:pt>
                <c:pt idx="302">
                  <c:v>0</c:v>
                </c:pt>
                <c:pt idx="303">
                  <c:v>0</c:v>
                </c:pt>
                <c:pt idx="304">
                  <c:v>4.9999999999999769</c:v>
                </c:pt>
                <c:pt idx="305">
                  <c:v>-4.9999999999999769</c:v>
                </c:pt>
                <c:pt idx="306">
                  <c:v>-19.999999999999989</c:v>
                </c:pt>
                <c:pt idx="307">
                  <c:v>-10.000000000000023</c:v>
                </c:pt>
                <c:pt idx="308">
                  <c:v>4.9999999999999902</c:v>
                </c:pt>
                <c:pt idx="309">
                  <c:v>-5.0000000000000187</c:v>
                </c:pt>
                <c:pt idx="310">
                  <c:v>-19.999999999999975</c:v>
                </c:pt>
                <c:pt idx="311">
                  <c:v>-9.999999999999968</c:v>
                </c:pt>
                <c:pt idx="312">
                  <c:v>5.0000000000000044</c:v>
                </c:pt>
                <c:pt idx="313">
                  <c:v>-5.0000000000000044</c:v>
                </c:pt>
                <c:pt idx="314">
                  <c:v>-20.000000000000018</c:v>
                </c:pt>
                <c:pt idx="315">
                  <c:v>-10.000000000000009</c:v>
                </c:pt>
                <c:pt idx="316">
                  <c:v>5.0000000000000044</c:v>
                </c:pt>
                <c:pt idx="317">
                  <c:v>-5.0000000000000044</c:v>
                </c:pt>
                <c:pt idx="318">
                  <c:v>-20.000000000000018</c:v>
                </c:pt>
                <c:pt idx="319">
                  <c:v>-10.000000000000009</c:v>
                </c:pt>
                <c:pt idx="320">
                  <c:v>5.0000000000000044</c:v>
                </c:pt>
                <c:pt idx="321">
                  <c:v>-4.9999999999998934</c:v>
                </c:pt>
                <c:pt idx="322">
                  <c:v>-19.999999999999908</c:v>
                </c:pt>
                <c:pt idx="323">
                  <c:v>-9.9999999999999805</c:v>
                </c:pt>
                <c:pt idx="324">
                  <c:v>5.000000000000032</c:v>
                </c:pt>
                <c:pt idx="325">
                  <c:v>-4.9999999999999769</c:v>
                </c:pt>
                <c:pt idx="326">
                  <c:v>-19.999999999999989</c:v>
                </c:pt>
                <c:pt idx="327">
                  <c:v>-9.9999999999999805</c:v>
                </c:pt>
                <c:pt idx="328">
                  <c:v>2.7755575615628914E-14</c:v>
                </c:pt>
                <c:pt idx="329">
                  <c:v>2.7755575615628914E-14</c:v>
                </c:pt>
                <c:pt idx="330">
                  <c:v>5.000000000000032</c:v>
                </c:pt>
                <c:pt idx="331">
                  <c:v>-4.9999999999999769</c:v>
                </c:pt>
                <c:pt idx="332">
                  <c:v>-15.000000000000041</c:v>
                </c:pt>
                <c:pt idx="333">
                  <c:v>-14.999999999999931</c:v>
                </c:pt>
                <c:pt idx="334">
                  <c:v>-20.000000000000046</c:v>
                </c:pt>
                <c:pt idx="335">
                  <c:v>-10.000000000000121</c:v>
                </c:pt>
                <c:pt idx="336">
                  <c:v>5.0000000000000044</c:v>
                </c:pt>
                <c:pt idx="337">
                  <c:v>-4.9999999999998934</c:v>
                </c:pt>
                <c:pt idx="338">
                  <c:v>-15.000000000000014</c:v>
                </c:pt>
                <c:pt idx="339">
                  <c:v>-15.000000000000014</c:v>
                </c:pt>
                <c:pt idx="340">
                  <c:v>-20.000000000000018</c:v>
                </c:pt>
                <c:pt idx="341">
                  <c:v>-10.000000000000121</c:v>
                </c:pt>
                <c:pt idx="342">
                  <c:v>4.9999999999999485</c:v>
                </c:pt>
                <c:pt idx="343">
                  <c:v>-4.9999999999999485</c:v>
                </c:pt>
                <c:pt idx="344">
                  <c:v>-14.999999999999957</c:v>
                </c:pt>
                <c:pt idx="345">
                  <c:v>-15.000000000000041</c:v>
                </c:pt>
                <c:pt idx="346">
                  <c:v>-20.000000000000046</c:v>
                </c:pt>
                <c:pt idx="347">
                  <c:v>-10.000000000000037</c:v>
                </c:pt>
                <c:pt idx="348">
                  <c:v>-2.7755575615628914E-14</c:v>
                </c:pt>
                <c:pt idx="349">
                  <c:v>-2.7755575615628914E-14</c:v>
                </c:pt>
                <c:pt idx="350">
                  <c:v>4.9999999999999769</c:v>
                </c:pt>
                <c:pt idx="351">
                  <c:v>-5.000000000000032</c:v>
                </c:pt>
                <c:pt idx="352">
                  <c:v>-20.000000000000046</c:v>
                </c:pt>
                <c:pt idx="353">
                  <c:v>-10.000000000000037</c:v>
                </c:pt>
                <c:pt idx="354">
                  <c:v>4.9999999999999769</c:v>
                </c:pt>
                <c:pt idx="355">
                  <c:v>-4.999999999999921</c:v>
                </c:pt>
                <c:pt idx="356">
                  <c:v>-14.999999999999931</c:v>
                </c:pt>
                <c:pt idx="357">
                  <c:v>-20.000000000000018</c:v>
                </c:pt>
                <c:pt idx="358">
                  <c:v>-255</c:v>
                </c:pt>
                <c:pt idx="359">
                  <c:v>490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FAC-47C4-A466-3F640FA5B6FD}"/>
            </c:ext>
          </c:extLst>
        </c:ser>
        <c:ser>
          <c:idx val="1"/>
          <c:order val="1"/>
          <c:tx>
            <c:v>4000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Jerk!$I$2:$I$362</c:f>
              <c:numCache>
                <c:formatCode>General</c:formatCode>
                <c:ptCount val="361"/>
                <c:pt idx="0">
                  <c:v>-180</c:v>
                </c:pt>
                <c:pt idx="1">
                  <c:v>-179</c:v>
                </c:pt>
                <c:pt idx="2">
                  <c:v>-178</c:v>
                </c:pt>
                <c:pt idx="3">
                  <c:v>-177</c:v>
                </c:pt>
                <c:pt idx="4">
                  <c:v>-176</c:v>
                </c:pt>
                <c:pt idx="5">
                  <c:v>-175</c:v>
                </c:pt>
                <c:pt idx="6">
                  <c:v>-174</c:v>
                </c:pt>
                <c:pt idx="7">
                  <c:v>-173</c:v>
                </c:pt>
                <c:pt idx="8">
                  <c:v>-172</c:v>
                </c:pt>
                <c:pt idx="9">
                  <c:v>-171</c:v>
                </c:pt>
                <c:pt idx="10">
                  <c:v>-170</c:v>
                </c:pt>
                <c:pt idx="11">
                  <c:v>-169</c:v>
                </c:pt>
                <c:pt idx="12">
                  <c:v>-168</c:v>
                </c:pt>
                <c:pt idx="13">
                  <c:v>-167</c:v>
                </c:pt>
                <c:pt idx="14">
                  <c:v>-166</c:v>
                </c:pt>
                <c:pt idx="15">
                  <c:v>-165</c:v>
                </c:pt>
                <c:pt idx="16">
                  <c:v>-164</c:v>
                </c:pt>
                <c:pt idx="17">
                  <c:v>-163</c:v>
                </c:pt>
                <c:pt idx="18">
                  <c:v>-162</c:v>
                </c:pt>
                <c:pt idx="19">
                  <c:v>-161</c:v>
                </c:pt>
                <c:pt idx="20">
                  <c:v>-160</c:v>
                </c:pt>
                <c:pt idx="21">
                  <c:v>-159</c:v>
                </c:pt>
                <c:pt idx="22">
                  <c:v>-158</c:v>
                </c:pt>
                <c:pt idx="23">
                  <c:v>-157</c:v>
                </c:pt>
                <c:pt idx="24">
                  <c:v>-156</c:v>
                </c:pt>
                <c:pt idx="25">
                  <c:v>-155</c:v>
                </c:pt>
                <c:pt idx="26">
                  <c:v>-154</c:v>
                </c:pt>
                <c:pt idx="27">
                  <c:v>-153</c:v>
                </c:pt>
                <c:pt idx="28">
                  <c:v>-152</c:v>
                </c:pt>
                <c:pt idx="29">
                  <c:v>-151</c:v>
                </c:pt>
                <c:pt idx="30">
                  <c:v>-150</c:v>
                </c:pt>
                <c:pt idx="31">
                  <c:v>-149</c:v>
                </c:pt>
                <c:pt idx="32">
                  <c:v>-148</c:v>
                </c:pt>
                <c:pt idx="33">
                  <c:v>-147</c:v>
                </c:pt>
                <c:pt idx="34">
                  <c:v>-146</c:v>
                </c:pt>
                <c:pt idx="35">
                  <c:v>-145</c:v>
                </c:pt>
                <c:pt idx="36">
                  <c:v>-144</c:v>
                </c:pt>
                <c:pt idx="37">
                  <c:v>-143</c:v>
                </c:pt>
                <c:pt idx="38">
                  <c:v>-142</c:v>
                </c:pt>
                <c:pt idx="39">
                  <c:v>-141</c:v>
                </c:pt>
                <c:pt idx="40">
                  <c:v>-140</c:v>
                </c:pt>
                <c:pt idx="41">
                  <c:v>-139</c:v>
                </c:pt>
                <c:pt idx="42">
                  <c:v>-138</c:v>
                </c:pt>
                <c:pt idx="43">
                  <c:v>-137</c:v>
                </c:pt>
                <c:pt idx="44">
                  <c:v>-136</c:v>
                </c:pt>
                <c:pt idx="45">
                  <c:v>-135</c:v>
                </c:pt>
                <c:pt idx="46">
                  <c:v>-134</c:v>
                </c:pt>
                <c:pt idx="47">
                  <c:v>-133</c:v>
                </c:pt>
                <c:pt idx="48">
                  <c:v>-132</c:v>
                </c:pt>
                <c:pt idx="49">
                  <c:v>-131</c:v>
                </c:pt>
                <c:pt idx="50">
                  <c:v>-130</c:v>
                </c:pt>
                <c:pt idx="51">
                  <c:v>-129</c:v>
                </c:pt>
                <c:pt idx="52">
                  <c:v>-128</c:v>
                </c:pt>
                <c:pt idx="53">
                  <c:v>-127</c:v>
                </c:pt>
                <c:pt idx="54">
                  <c:v>-126</c:v>
                </c:pt>
                <c:pt idx="55">
                  <c:v>-125</c:v>
                </c:pt>
                <c:pt idx="56">
                  <c:v>-124</c:v>
                </c:pt>
                <c:pt idx="57">
                  <c:v>-123</c:v>
                </c:pt>
                <c:pt idx="58">
                  <c:v>-122</c:v>
                </c:pt>
                <c:pt idx="59">
                  <c:v>-121</c:v>
                </c:pt>
                <c:pt idx="60">
                  <c:v>-120</c:v>
                </c:pt>
                <c:pt idx="61">
                  <c:v>-119</c:v>
                </c:pt>
                <c:pt idx="62">
                  <c:v>-118</c:v>
                </c:pt>
                <c:pt idx="63">
                  <c:v>-117</c:v>
                </c:pt>
                <c:pt idx="64">
                  <c:v>-116</c:v>
                </c:pt>
                <c:pt idx="65">
                  <c:v>-115</c:v>
                </c:pt>
                <c:pt idx="66">
                  <c:v>-114</c:v>
                </c:pt>
                <c:pt idx="67">
                  <c:v>-113</c:v>
                </c:pt>
                <c:pt idx="68">
                  <c:v>-112</c:v>
                </c:pt>
                <c:pt idx="69">
                  <c:v>-111</c:v>
                </c:pt>
                <c:pt idx="70">
                  <c:v>-110</c:v>
                </c:pt>
                <c:pt idx="71">
                  <c:v>-109</c:v>
                </c:pt>
                <c:pt idx="72">
                  <c:v>-108</c:v>
                </c:pt>
                <c:pt idx="73">
                  <c:v>-107</c:v>
                </c:pt>
                <c:pt idx="74">
                  <c:v>-106</c:v>
                </c:pt>
                <c:pt idx="75">
                  <c:v>-105</c:v>
                </c:pt>
                <c:pt idx="76">
                  <c:v>-104</c:v>
                </c:pt>
                <c:pt idx="77">
                  <c:v>-103</c:v>
                </c:pt>
                <c:pt idx="78">
                  <c:v>-102</c:v>
                </c:pt>
                <c:pt idx="79">
                  <c:v>-101</c:v>
                </c:pt>
                <c:pt idx="80">
                  <c:v>-100</c:v>
                </c:pt>
                <c:pt idx="81">
                  <c:v>-99</c:v>
                </c:pt>
                <c:pt idx="82">
                  <c:v>-98</c:v>
                </c:pt>
                <c:pt idx="83">
                  <c:v>-97</c:v>
                </c:pt>
                <c:pt idx="84">
                  <c:v>-96</c:v>
                </c:pt>
                <c:pt idx="85">
                  <c:v>-95</c:v>
                </c:pt>
                <c:pt idx="86">
                  <c:v>-94</c:v>
                </c:pt>
                <c:pt idx="87">
                  <c:v>-93</c:v>
                </c:pt>
                <c:pt idx="88">
                  <c:v>-92</c:v>
                </c:pt>
                <c:pt idx="89">
                  <c:v>-91</c:v>
                </c:pt>
                <c:pt idx="90">
                  <c:v>-90</c:v>
                </c:pt>
                <c:pt idx="91">
                  <c:v>-89</c:v>
                </c:pt>
                <c:pt idx="92">
                  <c:v>-88</c:v>
                </c:pt>
                <c:pt idx="93">
                  <c:v>-87</c:v>
                </c:pt>
                <c:pt idx="94">
                  <c:v>-86</c:v>
                </c:pt>
                <c:pt idx="95">
                  <c:v>-85</c:v>
                </c:pt>
                <c:pt idx="96">
                  <c:v>-84</c:v>
                </c:pt>
                <c:pt idx="97">
                  <c:v>-83</c:v>
                </c:pt>
                <c:pt idx="98">
                  <c:v>-82</c:v>
                </c:pt>
                <c:pt idx="99">
                  <c:v>-81</c:v>
                </c:pt>
                <c:pt idx="100">
                  <c:v>-80</c:v>
                </c:pt>
                <c:pt idx="101">
                  <c:v>-79</c:v>
                </c:pt>
                <c:pt idx="102">
                  <c:v>-78</c:v>
                </c:pt>
                <c:pt idx="103">
                  <c:v>-77</c:v>
                </c:pt>
                <c:pt idx="104">
                  <c:v>-76</c:v>
                </c:pt>
                <c:pt idx="105">
                  <c:v>-75</c:v>
                </c:pt>
                <c:pt idx="106">
                  <c:v>-74</c:v>
                </c:pt>
                <c:pt idx="107">
                  <c:v>-73</c:v>
                </c:pt>
                <c:pt idx="108">
                  <c:v>-72</c:v>
                </c:pt>
                <c:pt idx="109">
                  <c:v>-71</c:v>
                </c:pt>
                <c:pt idx="110">
                  <c:v>-70</c:v>
                </c:pt>
                <c:pt idx="111">
                  <c:v>-69</c:v>
                </c:pt>
                <c:pt idx="112">
                  <c:v>-68</c:v>
                </c:pt>
                <c:pt idx="113">
                  <c:v>-67</c:v>
                </c:pt>
                <c:pt idx="114">
                  <c:v>-66</c:v>
                </c:pt>
                <c:pt idx="115">
                  <c:v>-65</c:v>
                </c:pt>
                <c:pt idx="116">
                  <c:v>-64</c:v>
                </c:pt>
                <c:pt idx="117">
                  <c:v>-63</c:v>
                </c:pt>
                <c:pt idx="118">
                  <c:v>-62</c:v>
                </c:pt>
                <c:pt idx="119">
                  <c:v>-61</c:v>
                </c:pt>
                <c:pt idx="120">
                  <c:v>-60</c:v>
                </c:pt>
                <c:pt idx="121">
                  <c:v>-59</c:v>
                </c:pt>
                <c:pt idx="122">
                  <c:v>-58</c:v>
                </c:pt>
                <c:pt idx="123">
                  <c:v>-57</c:v>
                </c:pt>
                <c:pt idx="124">
                  <c:v>-56</c:v>
                </c:pt>
                <c:pt idx="125">
                  <c:v>-55</c:v>
                </c:pt>
                <c:pt idx="126">
                  <c:v>-54</c:v>
                </c:pt>
                <c:pt idx="127">
                  <c:v>-53</c:v>
                </c:pt>
                <c:pt idx="128">
                  <c:v>-52</c:v>
                </c:pt>
                <c:pt idx="129">
                  <c:v>-51</c:v>
                </c:pt>
                <c:pt idx="130">
                  <c:v>-50</c:v>
                </c:pt>
                <c:pt idx="131">
                  <c:v>-49</c:v>
                </c:pt>
                <c:pt idx="132">
                  <c:v>-48</c:v>
                </c:pt>
                <c:pt idx="133">
                  <c:v>-47</c:v>
                </c:pt>
                <c:pt idx="134">
                  <c:v>-46</c:v>
                </c:pt>
                <c:pt idx="135">
                  <c:v>-45</c:v>
                </c:pt>
                <c:pt idx="136">
                  <c:v>-44</c:v>
                </c:pt>
                <c:pt idx="137">
                  <c:v>-43</c:v>
                </c:pt>
                <c:pt idx="138">
                  <c:v>-42</c:v>
                </c:pt>
                <c:pt idx="139">
                  <c:v>-41</c:v>
                </c:pt>
                <c:pt idx="140">
                  <c:v>-40</c:v>
                </c:pt>
                <c:pt idx="141">
                  <c:v>-39</c:v>
                </c:pt>
                <c:pt idx="142">
                  <c:v>-38</c:v>
                </c:pt>
                <c:pt idx="143">
                  <c:v>-37</c:v>
                </c:pt>
                <c:pt idx="144">
                  <c:v>-36</c:v>
                </c:pt>
                <c:pt idx="145">
                  <c:v>-35</c:v>
                </c:pt>
                <c:pt idx="146">
                  <c:v>-34</c:v>
                </c:pt>
                <c:pt idx="147">
                  <c:v>-33</c:v>
                </c:pt>
                <c:pt idx="148">
                  <c:v>-32</c:v>
                </c:pt>
                <c:pt idx="149">
                  <c:v>-31</c:v>
                </c:pt>
                <c:pt idx="150">
                  <c:v>-30</c:v>
                </c:pt>
                <c:pt idx="151">
                  <c:v>-29</c:v>
                </c:pt>
                <c:pt idx="152">
                  <c:v>-28</c:v>
                </c:pt>
                <c:pt idx="153">
                  <c:v>-27</c:v>
                </c:pt>
                <c:pt idx="154">
                  <c:v>-26</c:v>
                </c:pt>
                <c:pt idx="155">
                  <c:v>-25</c:v>
                </c:pt>
                <c:pt idx="156">
                  <c:v>-24</c:v>
                </c:pt>
                <c:pt idx="157">
                  <c:v>-23</c:v>
                </c:pt>
                <c:pt idx="158">
                  <c:v>-22</c:v>
                </c:pt>
                <c:pt idx="159">
                  <c:v>-21</c:v>
                </c:pt>
                <c:pt idx="160">
                  <c:v>-20</c:v>
                </c:pt>
                <c:pt idx="161">
                  <c:v>-19</c:v>
                </c:pt>
                <c:pt idx="162">
                  <c:v>-18</c:v>
                </c:pt>
                <c:pt idx="163">
                  <c:v>-17</c:v>
                </c:pt>
                <c:pt idx="164">
                  <c:v>-16</c:v>
                </c:pt>
                <c:pt idx="165">
                  <c:v>-15</c:v>
                </c:pt>
                <c:pt idx="166">
                  <c:v>-14</c:v>
                </c:pt>
                <c:pt idx="167">
                  <c:v>-13</c:v>
                </c:pt>
                <c:pt idx="168">
                  <c:v>-12</c:v>
                </c:pt>
                <c:pt idx="169">
                  <c:v>-11</c:v>
                </c:pt>
                <c:pt idx="170">
                  <c:v>-10</c:v>
                </c:pt>
                <c:pt idx="171">
                  <c:v>-9</c:v>
                </c:pt>
                <c:pt idx="172">
                  <c:v>-8</c:v>
                </c:pt>
                <c:pt idx="173">
                  <c:v>-7</c:v>
                </c:pt>
                <c:pt idx="174">
                  <c:v>-6</c:v>
                </c:pt>
                <c:pt idx="175">
                  <c:v>-5</c:v>
                </c:pt>
                <c:pt idx="176">
                  <c:v>-4</c:v>
                </c:pt>
                <c:pt idx="177">
                  <c:v>-3</c:v>
                </c:pt>
                <c:pt idx="178">
                  <c:v>-2</c:v>
                </c:pt>
                <c:pt idx="179">
                  <c:v>-1</c:v>
                </c:pt>
                <c:pt idx="180">
                  <c:v>0</c:v>
                </c:pt>
                <c:pt idx="181">
                  <c:v>1</c:v>
                </c:pt>
                <c:pt idx="182">
                  <c:v>2</c:v>
                </c:pt>
                <c:pt idx="183">
                  <c:v>3</c:v>
                </c:pt>
                <c:pt idx="184">
                  <c:v>4</c:v>
                </c:pt>
                <c:pt idx="185">
                  <c:v>5</c:v>
                </c:pt>
                <c:pt idx="186">
                  <c:v>6</c:v>
                </c:pt>
                <c:pt idx="187">
                  <c:v>7</c:v>
                </c:pt>
                <c:pt idx="188">
                  <c:v>8</c:v>
                </c:pt>
                <c:pt idx="189">
                  <c:v>9</c:v>
                </c:pt>
                <c:pt idx="190">
                  <c:v>10</c:v>
                </c:pt>
                <c:pt idx="191">
                  <c:v>11</c:v>
                </c:pt>
                <c:pt idx="192">
                  <c:v>12</c:v>
                </c:pt>
                <c:pt idx="193">
                  <c:v>13</c:v>
                </c:pt>
                <c:pt idx="194">
                  <c:v>14</c:v>
                </c:pt>
                <c:pt idx="195">
                  <c:v>15</c:v>
                </c:pt>
                <c:pt idx="196">
                  <c:v>16</c:v>
                </c:pt>
                <c:pt idx="197">
                  <c:v>17</c:v>
                </c:pt>
                <c:pt idx="198">
                  <c:v>18</c:v>
                </c:pt>
                <c:pt idx="199">
                  <c:v>19</c:v>
                </c:pt>
                <c:pt idx="200">
                  <c:v>20</c:v>
                </c:pt>
                <c:pt idx="201">
                  <c:v>21</c:v>
                </c:pt>
                <c:pt idx="202">
                  <c:v>22</c:v>
                </c:pt>
                <c:pt idx="203">
                  <c:v>23</c:v>
                </c:pt>
                <c:pt idx="204">
                  <c:v>24</c:v>
                </c:pt>
                <c:pt idx="205">
                  <c:v>25</c:v>
                </c:pt>
                <c:pt idx="206">
                  <c:v>26</c:v>
                </c:pt>
                <c:pt idx="207">
                  <c:v>27</c:v>
                </c:pt>
                <c:pt idx="208">
                  <c:v>28</c:v>
                </c:pt>
                <c:pt idx="209">
                  <c:v>29</c:v>
                </c:pt>
                <c:pt idx="210">
                  <c:v>30</c:v>
                </c:pt>
                <c:pt idx="211">
                  <c:v>31</c:v>
                </c:pt>
                <c:pt idx="212">
                  <c:v>32</c:v>
                </c:pt>
                <c:pt idx="213">
                  <c:v>33</c:v>
                </c:pt>
                <c:pt idx="214">
                  <c:v>34</c:v>
                </c:pt>
                <c:pt idx="215">
                  <c:v>35</c:v>
                </c:pt>
                <c:pt idx="216">
                  <c:v>36</c:v>
                </c:pt>
                <c:pt idx="217">
                  <c:v>37</c:v>
                </c:pt>
                <c:pt idx="218">
                  <c:v>38</c:v>
                </c:pt>
                <c:pt idx="219">
                  <c:v>39</c:v>
                </c:pt>
                <c:pt idx="220">
                  <c:v>40</c:v>
                </c:pt>
                <c:pt idx="221">
                  <c:v>41</c:v>
                </c:pt>
                <c:pt idx="222">
                  <c:v>42</c:v>
                </c:pt>
                <c:pt idx="223">
                  <c:v>43</c:v>
                </c:pt>
                <c:pt idx="224">
                  <c:v>44</c:v>
                </c:pt>
                <c:pt idx="225">
                  <c:v>45</c:v>
                </c:pt>
                <c:pt idx="226">
                  <c:v>46</c:v>
                </c:pt>
                <c:pt idx="227">
                  <c:v>47</c:v>
                </c:pt>
                <c:pt idx="228">
                  <c:v>48</c:v>
                </c:pt>
                <c:pt idx="229">
                  <c:v>49</c:v>
                </c:pt>
                <c:pt idx="230">
                  <c:v>50</c:v>
                </c:pt>
                <c:pt idx="231">
                  <c:v>51</c:v>
                </c:pt>
                <c:pt idx="232">
                  <c:v>52</c:v>
                </c:pt>
                <c:pt idx="233">
                  <c:v>53</c:v>
                </c:pt>
                <c:pt idx="234">
                  <c:v>54</c:v>
                </c:pt>
                <c:pt idx="235">
                  <c:v>55</c:v>
                </c:pt>
                <c:pt idx="236">
                  <c:v>56</c:v>
                </c:pt>
                <c:pt idx="237">
                  <c:v>57</c:v>
                </c:pt>
                <c:pt idx="238">
                  <c:v>58</c:v>
                </c:pt>
                <c:pt idx="239">
                  <c:v>59</c:v>
                </c:pt>
                <c:pt idx="240">
                  <c:v>60</c:v>
                </c:pt>
                <c:pt idx="241">
                  <c:v>61</c:v>
                </c:pt>
                <c:pt idx="242">
                  <c:v>62</c:v>
                </c:pt>
                <c:pt idx="243">
                  <c:v>63</c:v>
                </c:pt>
                <c:pt idx="244">
                  <c:v>64</c:v>
                </c:pt>
                <c:pt idx="245">
                  <c:v>65</c:v>
                </c:pt>
                <c:pt idx="246">
                  <c:v>66</c:v>
                </c:pt>
                <c:pt idx="247">
                  <c:v>67</c:v>
                </c:pt>
                <c:pt idx="248">
                  <c:v>68</c:v>
                </c:pt>
                <c:pt idx="249">
                  <c:v>69</c:v>
                </c:pt>
                <c:pt idx="250">
                  <c:v>70</c:v>
                </c:pt>
                <c:pt idx="251">
                  <c:v>71</c:v>
                </c:pt>
                <c:pt idx="252">
                  <c:v>72</c:v>
                </c:pt>
                <c:pt idx="253">
                  <c:v>73</c:v>
                </c:pt>
                <c:pt idx="254">
                  <c:v>74</c:v>
                </c:pt>
                <c:pt idx="255">
                  <c:v>75</c:v>
                </c:pt>
                <c:pt idx="256">
                  <c:v>76</c:v>
                </c:pt>
                <c:pt idx="257">
                  <c:v>77</c:v>
                </c:pt>
                <c:pt idx="258">
                  <c:v>78</c:v>
                </c:pt>
                <c:pt idx="259">
                  <c:v>79</c:v>
                </c:pt>
                <c:pt idx="260">
                  <c:v>80</c:v>
                </c:pt>
                <c:pt idx="261">
                  <c:v>81</c:v>
                </c:pt>
                <c:pt idx="262">
                  <c:v>82</c:v>
                </c:pt>
                <c:pt idx="263">
                  <c:v>83</c:v>
                </c:pt>
                <c:pt idx="264">
                  <c:v>84</c:v>
                </c:pt>
                <c:pt idx="265">
                  <c:v>85</c:v>
                </c:pt>
                <c:pt idx="266">
                  <c:v>86</c:v>
                </c:pt>
                <c:pt idx="267">
                  <c:v>87</c:v>
                </c:pt>
                <c:pt idx="268">
                  <c:v>88</c:v>
                </c:pt>
                <c:pt idx="269">
                  <c:v>89</c:v>
                </c:pt>
                <c:pt idx="270">
                  <c:v>90</c:v>
                </c:pt>
                <c:pt idx="271">
                  <c:v>91</c:v>
                </c:pt>
                <c:pt idx="272">
                  <c:v>92</c:v>
                </c:pt>
                <c:pt idx="273">
                  <c:v>93</c:v>
                </c:pt>
                <c:pt idx="274">
                  <c:v>94</c:v>
                </c:pt>
                <c:pt idx="275">
                  <c:v>95</c:v>
                </c:pt>
                <c:pt idx="276">
                  <c:v>96</c:v>
                </c:pt>
                <c:pt idx="277">
                  <c:v>97</c:v>
                </c:pt>
                <c:pt idx="278">
                  <c:v>98</c:v>
                </c:pt>
                <c:pt idx="279">
                  <c:v>99</c:v>
                </c:pt>
                <c:pt idx="280">
                  <c:v>100</c:v>
                </c:pt>
                <c:pt idx="281">
                  <c:v>101</c:v>
                </c:pt>
                <c:pt idx="282">
                  <c:v>102</c:v>
                </c:pt>
                <c:pt idx="283">
                  <c:v>103</c:v>
                </c:pt>
                <c:pt idx="284">
                  <c:v>104</c:v>
                </c:pt>
                <c:pt idx="285">
                  <c:v>105</c:v>
                </c:pt>
                <c:pt idx="286">
                  <c:v>106</c:v>
                </c:pt>
                <c:pt idx="287">
                  <c:v>107</c:v>
                </c:pt>
                <c:pt idx="288">
                  <c:v>108</c:v>
                </c:pt>
                <c:pt idx="289">
                  <c:v>109</c:v>
                </c:pt>
                <c:pt idx="290">
                  <c:v>110</c:v>
                </c:pt>
                <c:pt idx="291">
                  <c:v>111</c:v>
                </c:pt>
                <c:pt idx="292">
                  <c:v>112</c:v>
                </c:pt>
                <c:pt idx="293">
                  <c:v>113</c:v>
                </c:pt>
                <c:pt idx="294">
                  <c:v>114</c:v>
                </c:pt>
                <c:pt idx="295">
                  <c:v>115</c:v>
                </c:pt>
                <c:pt idx="296">
                  <c:v>116</c:v>
                </c:pt>
                <c:pt idx="297">
                  <c:v>117</c:v>
                </c:pt>
                <c:pt idx="298">
                  <c:v>118</c:v>
                </c:pt>
                <c:pt idx="299">
                  <c:v>119</c:v>
                </c:pt>
                <c:pt idx="300">
                  <c:v>120</c:v>
                </c:pt>
                <c:pt idx="301">
                  <c:v>121</c:v>
                </c:pt>
                <c:pt idx="302">
                  <c:v>122</c:v>
                </c:pt>
                <c:pt idx="303">
                  <c:v>123</c:v>
                </c:pt>
                <c:pt idx="304">
                  <c:v>124</c:v>
                </c:pt>
                <c:pt idx="305">
                  <c:v>125</c:v>
                </c:pt>
                <c:pt idx="306">
                  <c:v>126</c:v>
                </c:pt>
                <c:pt idx="307">
                  <c:v>127</c:v>
                </c:pt>
                <c:pt idx="308">
                  <c:v>128</c:v>
                </c:pt>
                <c:pt idx="309">
                  <c:v>129</c:v>
                </c:pt>
                <c:pt idx="310">
                  <c:v>130</c:v>
                </c:pt>
                <c:pt idx="311">
                  <c:v>131</c:v>
                </c:pt>
                <c:pt idx="312">
                  <c:v>132</c:v>
                </c:pt>
                <c:pt idx="313">
                  <c:v>133</c:v>
                </c:pt>
                <c:pt idx="314">
                  <c:v>134</c:v>
                </c:pt>
                <c:pt idx="315">
                  <c:v>135</c:v>
                </c:pt>
                <c:pt idx="316">
                  <c:v>136</c:v>
                </c:pt>
                <c:pt idx="317">
                  <c:v>137</c:v>
                </c:pt>
                <c:pt idx="318">
                  <c:v>138</c:v>
                </c:pt>
                <c:pt idx="319">
                  <c:v>139</c:v>
                </c:pt>
                <c:pt idx="320">
                  <c:v>140</c:v>
                </c:pt>
                <c:pt idx="321">
                  <c:v>141</c:v>
                </c:pt>
                <c:pt idx="322">
                  <c:v>142</c:v>
                </c:pt>
                <c:pt idx="323">
                  <c:v>143</c:v>
                </c:pt>
                <c:pt idx="324">
                  <c:v>144</c:v>
                </c:pt>
                <c:pt idx="325">
                  <c:v>145</c:v>
                </c:pt>
                <c:pt idx="326">
                  <c:v>146</c:v>
                </c:pt>
                <c:pt idx="327">
                  <c:v>147</c:v>
                </c:pt>
                <c:pt idx="328">
                  <c:v>148</c:v>
                </c:pt>
                <c:pt idx="329">
                  <c:v>149</c:v>
                </c:pt>
                <c:pt idx="330">
                  <c:v>150</c:v>
                </c:pt>
                <c:pt idx="331">
                  <c:v>151</c:v>
                </c:pt>
                <c:pt idx="332">
                  <c:v>152</c:v>
                </c:pt>
                <c:pt idx="333">
                  <c:v>153</c:v>
                </c:pt>
                <c:pt idx="334">
                  <c:v>154</c:v>
                </c:pt>
                <c:pt idx="335">
                  <c:v>155</c:v>
                </c:pt>
                <c:pt idx="336">
                  <c:v>156</c:v>
                </c:pt>
                <c:pt idx="337">
                  <c:v>157</c:v>
                </c:pt>
                <c:pt idx="338">
                  <c:v>158</c:v>
                </c:pt>
                <c:pt idx="339">
                  <c:v>159</c:v>
                </c:pt>
                <c:pt idx="340">
                  <c:v>160</c:v>
                </c:pt>
                <c:pt idx="341">
                  <c:v>161</c:v>
                </c:pt>
                <c:pt idx="342">
                  <c:v>162</c:v>
                </c:pt>
                <c:pt idx="343">
                  <c:v>163</c:v>
                </c:pt>
                <c:pt idx="344">
                  <c:v>164</c:v>
                </c:pt>
                <c:pt idx="345">
                  <c:v>165</c:v>
                </c:pt>
                <c:pt idx="346">
                  <c:v>166</c:v>
                </c:pt>
                <c:pt idx="347">
                  <c:v>167</c:v>
                </c:pt>
                <c:pt idx="348">
                  <c:v>168</c:v>
                </c:pt>
                <c:pt idx="349">
                  <c:v>169</c:v>
                </c:pt>
                <c:pt idx="350">
                  <c:v>170</c:v>
                </c:pt>
                <c:pt idx="351">
                  <c:v>171</c:v>
                </c:pt>
                <c:pt idx="352">
                  <c:v>172</c:v>
                </c:pt>
                <c:pt idx="353">
                  <c:v>173</c:v>
                </c:pt>
                <c:pt idx="354">
                  <c:v>174</c:v>
                </c:pt>
                <c:pt idx="355">
                  <c:v>175</c:v>
                </c:pt>
                <c:pt idx="356">
                  <c:v>176</c:v>
                </c:pt>
                <c:pt idx="357">
                  <c:v>177</c:v>
                </c:pt>
                <c:pt idx="358">
                  <c:v>178</c:v>
                </c:pt>
                <c:pt idx="359">
                  <c:v>179</c:v>
                </c:pt>
                <c:pt idx="360">
                  <c:v>180</c:v>
                </c:pt>
              </c:numCache>
            </c:numRef>
          </c:cat>
          <c:val>
            <c:numRef>
              <c:f>Jerk!$M$3:$M$362</c:f>
              <c:numCache>
                <c:formatCode>General</c:formatCode>
                <c:ptCount val="360"/>
                <c:pt idx="0">
                  <c:v>-990</c:v>
                </c:pt>
                <c:pt idx="1">
                  <c:v>-10.000000000000009</c:v>
                </c:pt>
                <c:pt idx="2">
                  <c:v>-32.000000000000028</c:v>
                </c:pt>
                <c:pt idx="3">
                  <c:v>-28.000000000000025</c:v>
                </c:pt>
                <c:pt idx="4">
                  <c:v>-30.000000000000028</c:v>
                </c:pt>
                <c:pt idx="5">
                  <c:v>-18.000000000000014</c:v>
                </c:pt>
                <c:pt idx="6">
                  <c:v>-6.0000000000000053</c:v>
                </c:pt>
                <c:pt idx="7">
                  <c:v>-6.0000000000000053</c:v>
                </c:pt>
                <c:pt idx="8">
                  <c:v>0</c:v>
                </c:pt>
                <c:pt idx="9">
                  <c:v>-12.000000000000011</c:v>
                </c:pt>
                <c:pt idx="10">
                  <c:v>-24.000000000000021</c:v>
                </c:pt>
                <c:pt idx="11">
                  <c:v>-23.999999999999577</c:v>
                </c:pt>
                <c:pt idx="12">
                  <c:v>-29.999999999999805</c:v>
                </c:pt>
                <c:pt idx="13">
                  <c:v>-18.000000000000128</c:v>
                </c:pt>
                <c:pt idx="14">
                  <c:v>1.1102230246251565E-13</c:v>
                </c:pt>
                <c:pt idx="15">
                  <c:v>-11.999999999999677</c:v>
                </c:pt>
                <c:pt idx="16">
                  <c:v>-27.999999999999915</c:v>
                </c:pt>
                <c:pt idx="17">
                  <c:v>-19.999999999999908</c:v>
                </c:pt>
                <c:pt idx="18">
                  <c:v>-10.000000000000121</c:v>
                </c:pt>
                <c:pt idx="19">
                  <c:v>-14.000000000000124</c:v>
                </c:pt>
                <c:pt idx="20">
                  <c:v>-22.000000000000131</c:v>
                </c:pt>
                <c:pt idx="21">
                  <c:v>-13.999999999999901</c:v>
                </c:pt>
                <c:pt idx="22">
                  <c:v>-3.9999999999998925</c:v>
                </c:pt>
                <c:pt idx="23">
                  <c:v>-7.999999999999674</c:v>
                </c:pt>
                <c:pt idx="24">
                  <c:v>-2.0000000000001128</c:v>
                </c:pt>
                <c:pt idx="25">
                  <c:v>-22.000000000000131</c:v>
                </c:pt>
                <c:pt idx="26">
                  <c:v>-54.000000000000156</c:v>
                </c:pt>
                <c:pt idx="27">
                  <c:v>-29.999999999999915</c:v>
                </c:pt>
                <c:pt idx="28">
                  <c:v>1.1102230246251565E-13</c:v>
                </c:pt>
                <c:pt idx="29">
                  <c:v>-11.999999999999677</c:v>
                </c:pt>
                <c:pt idx="30">
                  <c:v>-23.999999999999911</c:v>
                </c:pt>
                <c:pt idx="31">
                  <c:v>-24.000000000000131</c:v>
                </c:pt>
                <c:pt idx="32">
                  <c:v>-27.999999999999691</c:v>
                </c:pt>
                <c:pt idx="33">
                  <c:v>-20.000000000000128</c:v>
                </c:pt>
                <c:pt idx="34">
                  <c:v>-16.000000000000014</c:v>
                </c:pt>
                <c:pt idx="35">
                  <c:v>-7.999999999999563</c:v>
                </c:pt>
                <c:pt idx="36">
                  <c:v>4.0000000000000036</c:v>
                </c:pt>
                <c:pt idx="37">
                  <c:v>-4.0000000000004476</c:v>
                </c:pt>
                <c:pt idx="38">
                  <c:v>-12.000000000000011</c:v>
                </c:pt>
                <c:pt idx="39">
                  <c:v>-12.000000000000011</c:v>
                </c:pt>
                <c:pt idx="40">
                  <c:v>-8.0000000000000071</c:v>
                </c:pt>
                <c:pt idx="41">
                  <c:v>-15.99999999999957</c:v>
                </c:pt>
                <c:pt idx="42">
                  <c:v>-28.000000000000025</c:v>
                </c:pt>
                <c:pt idx="43">
                  <c:v>-20.000000000000462</c:v>
                </c:pt>
                <c:pt idx="44">
                  <c:v>-16.000000000000014</c:v>
                </c:pt>
                <c:pt idx="45">
                  <c:v>-7.999999999999563</c:v>
                </c:pt>
                <c:pt idx="46">
                  <c:v>0</c:v>
                </c:pt>
                <c:pt idx="47">
                  <c:v>0</c:v>
                </c:pt>
                <c:pt idx="48">
                  <c:v>10.000000000000009</c:v>
                </c:pt>
                <c:pt idx="49">
                  <c:v>-10.000000000000231</c:v>
                </c:pt>
                <c:pt idx="50">
                  <c:v>-34.000000000000476</c:v>
                </c:pt>
                <c:pt idx="51">
                  <c:v>-26.000000000000021</c:v>
                </c:pt>
                <c:pt idx="52">
                  <c:v>-19.999999999999574</c:v>
                </c:pt>
                <c:pt idx="53">
                  <c:v>-16.000000000000234</c:v>
                </c:pt>
                <c:pt idx="54">
                  <c:v>1284</c:v>
                </c:pt>
                <c:pt idx="55">
                  <c:v>-1308</c:v>
                </c:pt>
                <c:pt idx="56">
                  <c:v>-6490.0000000000009</c:v>
                </c:pt>
                <c:pt idx="57">
                  <c:v>-1309.9999999999995</c:v>
                </c:pt>
                <c:pt idx="58">
                  <c:v>5168</c:v>
                </c:pt>
                <c:pt idx="59">
                  <c:v>2571.9999999999991</c:v>
                </c:pt>
                <c:pt idx="60">
                  <c:v>-31.999999999999808</c:v>
                </c:pt>
                <c:pt idx="61">
                  <c:v>-15.999999999999792</c:v>
                </c:pt>
                <c:pt idx="62">
                  <c:v>2.0000000000001128</c:v>
                </c:pt>
                <c:pt idx="63">
                  <c:v>-1.9999999999998908</c:v>
                </c:pt>
                <c:pt idx="64">
                  <c:v>-8.0000000000001172</c:v>
                </c:pt>
                <c:pt idx="65">
                  <c:v>-4.0000000000003366</c:v>
                </c:pt>
                <c:pt idx="66">
                  <c:v>3.9999999999998925</c:v>
                </c:pt>
                <c:pt idx="67">
                  <c:v>-4.0000000000001146</c:v>
                </c:pt>
                <c:pt idx="68">
                  <c:v>-16.000000000000124</c:v>
                </c:pt>
                <c:pt idx="69">
                  <c:v>-8.0000000000001172</c:v>
                </c:pt>
                <c:pt idx="70">
                  <c:v>3.9999999999998925</c:v>
                </c:pt>
                <c:pt idx="71">
                  <c:v>-4.0000000000001146</c:v>
                </c:pt>
                <c:pt idx="72">
                  <c:v>-12.000000000000121</c:v>
                </c:pt>
                <c:pt idx="73">
                  <c:v>-12.000000000000121</c:v>
                </c:pt>
                <c:pt idx="74">
                  <c:v>-9.999999999999897</c:v>
                </c:pt>
                <c:pt idx="75">
                  <c:v>-13.999999999999901</c:v>
                </c:pt>
                <c:pt idx="76">
                  <c:v>-21.999999999999908</c:v>
                </c:pt>
                <c:pt idx="77">
                  <c:v>-14.000000000000124</c:v>
                </c:pt>
                <c:pt idx="78">
                  <c:v>-8.0000000000001172</c:v>
                </c:pt>
                <c:pt idx="79">
                  <c:v>-4.0000000000003366</c:v>
                </c:pt>
                <c:pt idx="80">
                  <c:v>-1.1102230246251565E-13</c:v>
                </c:pt>
                <c:pt idx="81">
                  <c:v>-1.1102230246251565E-13</c:v>
                </c:pt>
                <c:pt idx="82">
                  <c:v>-1.1102230246251565E-13</c:v>
                </c:pt>
                <c:pt idx="83">
                  <c:v>-1.1102230246251565E-13</c:v>
                </c:pt>
                <c:pt idx="84">
                  <c:v>-1.1102230246251565E-13</c:v>
                </c:pt>
                <c:pt idx="85">
                  <c:v>-1.1102230246251565E-13</c:v>
                </c:pt>
                <c:pt idx="86">
                  <c:v>-1.1102230246251565E-13</c:v>
                </c:pt>
                <c:pt idx="87">
                  <c:v>-1.1102230246251565E-13</c:v>
                </c:pt>
                <c:pt idx="88">
                  <c:v>-1.1102230246251565E-13</c:v>
                </c:pt>
                <c:pt idx="89">
                  <c:v>-1.1102230246251565E-13</c:v>
                </c:pt>
                <c:pt idx="90">
                  <c:v>-1.1102230246251565E-13</c:v>
                </c:pt>
                <c:pt idx="91">
                  <c:v>-1.1102230246251565E-13</c:v>
                </c:pt>
                <c:pt idx="92">
                  <c:v>-1.1102230246251565E-13</c:v>
                </c:pt>
                <c:pt idx="93">
                  <c:v>-1.1102230246251565E-13</c:v>
                </c:pt>
                <c:pt idx="94">
                  <c:v>-1.1102230246251565E-13</c:v>
                </c:pt>
                <c:pt idx="95">
                  <c:v>-1.1102230246251565E-13</c:v>
                </c:pt>
                <c:pt idx="96">
                  <c:v>-1.1102230246251565E-13</c:v>
                </c:pt>
                <c:pt idx="97">
                  <c:v>-1.1102230246251565E-13</c:v>
                </c:pt>
                <c:pt idx="98">
                  <c:v>-1.1102230246251565E-13</c:v>
                </c:pt>
                <c:pt idx="99">
                  <c:v>-1.1102230246251565E-13</c:v>
                </c:pt>
                <c:pt idx="100">
                  <c:v>-1.1102230246251565E-13</c:v>
                </c:pt>
                <c:pt idx="101">
                  <c:v>-1.1102230246251565E-13</c:v>
                </c:pt>
                <c:pt idx="102">
                  <c:v>-1.1102230246251565E-13</c:v>
                </c:pt>
                <c:pt idx="103">
                  <c:v>-1.1102230246251565E-13</c:v>
                </c:pt>
                <c:pt idx="104">
                  <c:v>-1.1102230246251565E-13</c:v>
                </c:pt>
                <c:pt idx="105">
                  <c:v>-1.1102230246251565E-13</c:v>
                </c:pt>
                <c:pt idx="106">
                  <c:v>-4.0000000000001146</c:v>
                </c:pt>
                <c:pt idx="107">
                  <c:v>3.9999999999998925</c:v>
                </c:pt>
                <c:pt idx="108">
                  <c:v>15.999999999999904</c:v>
                </c:pt>
                <c:pt idx="109">
                  <c:v>7.9999999999998961</c:v>
                </c:pt>
                <c:pt idx="110">
                  <c:v>-1.1102230246251565E-13</c:v>
                </c:pt>
                <c:pt idx="111">
                  <c:v>-1.1102230246251565E-13</c:v>
                </c:pt>
                <c:pt idx="112">
                  <c:v>2.0000000000001128</c:v>
                </c:pt>
                <c:pt idx="113">
                  <c:v>-1.9999999999998908</c:v>
                </c:pt>
                <c:pt idx="114">
                  <c:v>34.000000000000142</c:v>
                </c:pt>
                <c:pt idx="115">
                  <c:v>-46.000000000000149</c:v>
                </c:pt>
                <c:pt idx="116">
                  <c:v>-147.9999999999998</c:v>
                </c:pt>
                <c:pt idx="117">
                  <c:v>-103.99999999999999</c:v>
                </c:pt>
                <c:pt idx="118">
                  <c:v>-20.000000000000018</c:v>
                </c:pt>
                <c:pt idx="119">
                  <c:v>-100.00000000000009</c:v>
                </c:pt>
                <c:pt idx="120">
                  <c:v>-182.0000000000004</c:v>
                </c:pt>
                <c:pt idx="121">
                  <c:v>-177.99999999999994</c:v>
                </c:pt>
                <c:pt idx="122">
                  <c:v>-167.99999999999926</c:v>
                </c:pt>
                <c:pt idx="123">
                  <c:v>-179.99999999999972</c:v>
                </c:pt>
                <c:pt idx="124">
                  <c:v>-182.00000000000017</c:v>
                </c:pt>
                <c:pt idx="125">
                  <c:v>-201.99999999999974</c:v>
                </c:pt>
                <c:pt idx="126">
                  <c:v>-236</c:v>
                </c:pt>
                <c:pt idx="127">
                  <c:v>-208.00000000000085</c:v>
                </c:pt>
                <c:pt idx="128">
                  <c:v>-176.00000000000017</c:v>
                </c:pt>
                <c:pt idx="129">
                  <c:v>-183.99999999999883</c:v>
                </c:pt>
                <c:pt idx="130">
                  <c:v>-191.99999999999929</c:v>
                </c:pt>
                <c:pt idx="131">
                  <c:v>-191.99999999999994</c:v>
                </c:pt>
                <c:pt idx="132">
                  <c:v>-190.00000000000017</c:v>
                </c:pt>
                <c:pt idx="133">
                  <c:v>-193.99999999999972</c:v>
                </c:pt>
                <c:pt idx="134">
                  <c:v>-194.00000000000017</c:v>
                </c:pt>
                <c:pt idx="135">
                  <c:v>-201.99999999999883</c:v>
                </c:pt>
                <c:pt idx="136">
                  <c:v>-209.99999999999997</c:v>
                </c:pt>
                <c:pt idx="137">
                  <c:v>-210.0000000000004</c:v>
                </c:pt>
                <c:pt idx="138">
                  <c:v>-210.0000000000004</c:v>
                </c:pt>
                <c:pt idx="139">
                  <c:v>-210.00000000000085</c:v>
                </c:pt>
                <c:pt idx="140">
                  <c:v>-199.99999999999974</c:v>
                </c:pt>
                <c:pt idx="141">
                  <c:v>-219.99999999999932</c:v>
                </c:pt>
                <c:pt idx="142">
                  <c:v>-216.0000000000002</c:v>
                </c:pt>
                <c:pt idx="143">
                  <c:v>-263.99999999999932</c:v>
                </c:pt>
                <c:pt idx="144">
                  <c:v>-279.99999999999937</c:v>
                </c:pt>
                <c:pt idx="145">
                  <c:v>-344.00000000000028</c:v>
                </c:pt>
                <c:pt idx="146">
                  <c:v>-374.00000000000011</c:v>
                </c:pt>
                <c:pt idx="147">
                  <c:v>-441.99999999999886</c:v>
                </c:pt>
                <c:pt idx="148">
                  <c:v>-480</c:v>
                </c:pt>
                <c:pt idx="149">
                  <c:v>-540.00000000000136</c:v>
                </c:pt>
                <c:pt idx="150">
                  <c:v>-549.99999999999943</c:v>
                </c:pt>
                <c:pt idx="151">
                  <c:v>-649.99999999999818</c:v>
                </c:pt>
                <c:pt idx="152">
                  <c:v>-710</c:v>
                </c:pt>
                <c:pt idx="153">
                  <c:v>-790.00000000000182</c:v>
                </c:pt>
                <c:pt idx="154">
                  <c:v>-810.00000000000136</c:v>
                </c:pt>
                <c:pt idx="155">
                  <c:v>-930.00000000000148</c:v>
                </c:pt>
                <c:pt idx="156">
                  <c:v>-980.00000000000136</c:v>
                </c:pt>
                <c:pt idx="157">
                  <c:v>-1119.9999999999993</c:v>
                </c:pt>
                <c:pt idx="158">
                  <c:v>-1259.9999999999961</c:v>
                </c:pt>
                <c:pt idx="159">
                  <c:v>-1259.9999999999998</c:v>
                </c:pt>
                <c:pt idx="160">
                  <c:v>-1204.0000000000025</c:v>
                </c:pt>
                <c:pt idx="161">
                  <c:v>-1315.9999999999989</c:v>
                </c:pt>
                <c:pt idx="162">
                  <c:v>-1359.9999999999977</c:v>
                </c:pt>
                <c:pt idx="163">
                  <c:v>-1496.0000000000014</c:v>
                </c:pt>
                <c:pt idx="164">
                  <c:v>-1576.0000000000005</c:v>
                </c:pt>
                <c:pt idx="165">
                  <c:v>-1688.0000000000023</c:v>
                </c:pt>
                <c:pt idx="166">
                  <c:v>-1739.9999999999984</c:v>
                </c:pt>
                <c:pt idx="167">
                  <c:v>-1860.0000000000011</c:v>
                </c:pt>
                <c:pt idx="168">
                  <c:v>-1920.0000000000018</c:v>
                </c:pt>
                <c:pt idx="169">
                  <c:v>-2039.9999999999957</c:v>
                </c:pt>
                <c:pt idx="170">
                  <c:v>-2100.0000000000014</c:v>
                </c:pt>
                <c:pt idx="171">
                  <c:v>-2219.9999999999991</c:v>
                </c:pt>
                <c:pt idx="172">
                  <c:v>-2275.9999999999982</c:v>
                </c:pt>
                <c:pt idx="173">
                  <c:v>-2404</c:v>
                </c:pt>
                <c:pt idx="174">
                  <c:v>-2370.0000000000045</c:v>
                </c:pt>
                <c:pt idx="175">
                  <c:v>-2694.0000000000077</c:v>
                </c:pt>
                <c:pt idx="176">
                  <c:v>-3083.9999999999995</c:v>
                </c:pt>
                <c:pt idx="177">
                  <c:v>-2952.0000000000018</c:v>
                </c:pt>
                <c:pt idx="178">
                  <c:v>-2605.9999999999982</c:v>
                </c:pt>
                <c:pt idx="179">
                  <c:v>-3033.9999999999918</c:v>
                </c:pt>
                <c:pt idx="180">
                  <c:v>-3459.9999999999936</c:v>
                </c:pt>
                <c:pt idx="181">
                  <c:v>-3464.0000000000091</c:v>
                </c:pt>
                <c:pt idx="182">
                  <c:v>-3460.0000000000082</c:v>
                </c:pt>
                <c:pt idx="183">
                  <c:v>-3476.0000000000095</c:v>
                </c:pt>
                <c:pt idx="184">
                  <c:v>-3379.9999999999991</c:v>
                </c:pt>
                <c:pt idx="185">
                  <c:v>-3603.9999999999955</c:v>
                </c:pt>
                <c:pt idx="186">
                  <c:v>-3873.9999999999955</c:v>
                </c:pt>
                <c:pt idx="187">
                  <c:v>-3782</c:v>
                </c:pt>
                <c:pt idx="188">
                  <c:v>-3800.0000000000114</c:v>
                </c:pt>
                <c:pt idx="189">
                  <c:v>-3580.0000000000018</c:v>
                </c:pt>
                <c:pt idx="190">
                  <c:v>-3730.0000000000182</c:v>
                </c:pt>
                <c:pt idx="191">
                  <c:v>-2990.0000000000164</c:v>
                </c:pt>
                <c:pt idx="192">
                  <c:v>-2649.9999999999986</c:v>
                </c:pt>
                <c:pt idx="193">
                  <c:v>-1850.0000000000014</c:v>
                </c:pt>
                <c:pt idx="194">
                  <c:v>-1449.9999999999816</c:v>
                </c:pt>
                <c:pt idx="195">
                  <c:v>-649.99999999999147</c:v>
                </c:pt>
                <c:pt idx="196">
                  <c:v>-150.00000000000568</c:v>
                </c:pt>
                <c:pt idx="197">
                  <c:v>449.99999999998863</c:v>
                </c:pt>
                <c:pt idx="198">
                  <c:v>686.00000000000705</c:v>
                </c:pt>
                <c:pt idx="199">
                  <c:v>1414.0000000000086</c:v>
                </c:pt>
                <c:pt idx="200">
                  <c:v>1804.000000000002</c:v>
                </c:pt>
                <c:pt idx="201">
                  <c:v>2480.0000000000041</c:v>
                </c:pt>
                <c:pt idx="202">
                  <c:v>3001.9999999999955</c:v>
                </c:pt>
                <c:pt idx="203">
                  <c:v>3309.999999999995</c:v>
                </c:pt>
                <c:pt idx="204">
                  <c:v>3606.0000000000018</c:v>
                </c:pt>
                <c:pt idx="205">
                  <c:v>3629.9999999999955</c:v>
                </c:pt>
                <c:pt idx="206">
                  <c:v>3732.00000000001</c:v>
                </c:pt>
                <c:pt idx="207">
                  <c:v>3576.0000000000146</c:v>
                </c:pt>
                <c:pt idx="208">
                  <c:v>3420.0000000000055</c:v>
                </c:pt>
                <c:pt idx="209">
                  <c:v>3420.0000000000055</c:v>
                </c:pt>
                <c:pt idx="210">
                  <c:v>3480.0000000000077</c:v>
                </c:pt>
                <c:pt idx="211">
                  <c:v>3359.9999999999959</c:v>
                </c:pt>
                <c:pt idx="212">
                  <c:v>3319.9999999999968</c:v>
                </c:pt>
                <c:pt idx="213">
                  <c:v>3160</c:v>
                </c:pt>
                <c:pt idx="214">
                  <c:v>3084.0000000000032</c:v>
                </c:pt>
                <c:pt idx="215">
                  <c:v>2915.9999999999968</c:v>
                </c:pt>
                <c:pt idx="216">
                  <c:v>2769.9999999999891</c:v>
                </c:pt>
                <c:pt idx="217">
                  <c:v>2726.0000000000064</c:v>
                </c:pt>
                <c:pt idx="218">
                  <c:v>2786.0000000000118</c:v>
                </c:pt>
                <c:pt idx="219">
                  <c:v>2577.9999999999995</c:v>
                </c:pt>
                <c:pt idx="220">
                  <c:v>2400.0000000000005</c:v>
                </c:pt>
                <c:pt idx="221">
                  <c:v>2339.9999999999982</c:v>
                </c:pt>
                <c:pt idx="222">
                  <c:v>2339.9999999999964</c:v>
                </c:pt>
                <c:pt idx="223">
                  <c:v>2220.0000000000041</c:v>
                </c:pt>
                <c:pt idx="224">
                  <c:v>2200.0000000000027</c:v>
                </c:pt>
                <c:pt idx="225">
                  <c:v>1999.9999999999964</c:v>
                </c:pt>
                <c:pt idx="226">
                  <c:v>1839.9999999999945</c:v>
                </c:pt>
                <c:pt idx="227">
                  <c:v>1760.0000000000016</c:v>
                </c:pt>
                <c:pt idx="228">
                  <c:v>1720.0000000000007</c:v>
                </c:pt>
                <c:pt idx="229">
                  <c:v>1640.0000000000005</c:v>
                </c:pt>
                <c:pt idx="230">
                  <c:v>1600.000000000005</c:v>
                </c:pt>
                <c:pt idx="231">
                  <c:v>1520.0000000000005</c:v>
                </c:pt>
                <c:pt idx="232">
                  <c:v>1479.9999999999986</c:v>
                </c:pt>
                <c:pt idx="233">
                  <c:v>1400.0000000000011</c:v>
                </c:pt>
                <c:pt idx="234">
                  <c:v>1359.9999999999968</c:v>
                </c:pt>
                <c:pt idx="235">
                  <c:v>1280.0000000000011</c:v>
                </c:pt>
                <c:pt idx="236">
                  <c:v>1360.0000000000011</c:v>
                </c:pt>
                <c:pt idx="237">
                  <c:v>1039.9999999999991</c:v>
                </c:pt>
                <c:pt idx="238">
                  <c:v>570.00000000000114</c:v>
                </c:pt>
                <c:pt idx="239">
                  <c:v>870.00000000000011</c:v>
                </c:pt>
                <c:pt idx="240">
                  <c:v>1293.9999999999977</c:v>
                </c:pt>
                <c:pt idx="241">
                  <c:v>1045.9999999999993</c:v>
                </c:pt>
                <c:pt idx="242">
                  <c:v>859.99999999999989</c:v>
                </c:pt>
                <c:pt idx="243">
                  <c:v>736.00000000000023</c:v>
                </c:pt>
                <c:pt idx="244">
                  <c:v>616.00000000000011</c:v>
                </c:pt>
                <c:pt idx="245">
                  <c:v>608.00000000000148</c:v>
                </c:pt>
                <c:pt idx="246">
                  <c:v>663.99999999999966</c:v>
                </c:pt>
                <c:pt idx="247">
                  <c:v>535.99999999999955</c:v>
                </c:pt>
                <c:pt idx="248">
                  <c:v>440.00000000000085</c:v>
                </c:pt>
                <c:pt idx="249">
                  <c:v>375.99999999999989</c:v>
                </c:pt>
                <c:pt idx="250">
                  <c:v>336.00000000000074</c:v>
                </c:pt>
                <c:pt idx="251">
                  <c:v>287.9999999999996</c:v>
                </c:pt>
                <c:pt idx="252">
                  <c:v>249.99999999999935</c:v>
                </c:pt>
                <c:pt idx="253">
                  <c:v>229.99999999999997</c:v>
                </c:pt>
                <c:pt idx="254">
                  <c:v>210.00000000000085</c:v>
                </c:pt>
                <c:pt idx="255">
                  <c:v>209.99999999999974</c:v>
                </c:pt>
                <c:pt idx="256">
                  <c:v>199.99999999999883</c:v>
                </c:pt>
                <c:pt idx="257">
                  <c:v>220.0000000000002</c:v>
                </c:pt>
                <c:pt idx="258">
                  <c:v>260</c:v>
                </c:pt>
                <c:pt idx="259">
                  <c:v>219.99999999999997</c:v>
                </c:pt>
                <c:pt idx="260">
                  <c:v>160.00000000000014</c:v>
                </c:pt>
                <c:pt idx="261">
                  <c:v>199.99999999999974</c:v>
                </c:pt>
                <c:pt idx="262">
                  <c:v>260</c:v>
                </c:pt>
                <c:pt idx="263">
                  <c:v>219.99999999999986</c:v>
                </c:pt>
                <c:pt idx="264">
                  <c:v>164.00000000000048</c:v>
                </c:pt>
                <c:pt idx="265">
                  <c:v>196.0000000000004</c:v>
                </c:pt>
                <c:pt idx="266">
                  <c:v>-120.00000000000033</c:v>
                </c:pt>
                <c:pt idx="267">
                  <c:v>576</c:v>
                </c:pt>
                <c:pt idx="268">
                  <c:v>1996</c:v>
                </c:pt>
                <c:pt idx="269">
                  <c:v>547.99999999999989</c:v>
                </c:pt>
                <c:pt idx="270">
                  <c:v>-1235.9999999999998</c:v>
                </c:pt>
                <c:pt idx="271">
                  <c:v>-564</c:v>
                </c:pt>
                <c:pt idx="272">
                  <c:v>439.99999999999989</c:v>
                </c:pt>
                <c:pt idx="273">
                  <c:v>-224.00000000000009</c:v>
                </c:pt>
                <c:pt idx="274">
                  <c:v>-1514</c:v>
                </c:pt>
                <c:pt idx="275">
                  <c:v>-262</c:v>
                </c:pt>
                <c:pt idx="276">
                  <c:v>1320.0000000000002</c:v>
                </c:pt>
                <c:pt idx="277">
                  <c:v>659.99999999999989</c:v>
                </c:pt>
                <c:pt idx="278">
                  <c:v>2.7755575615628914E-14</c:v>
                </c:pt>
                <c:pt idx="279">
                  <c:v>2.7755575615628914E-14</c:v>
                </c:pt>
                <c:pt idx="280">
                  <c:v>2.7755575615628914E-14</c:v>
                </c:pt>
                <c:pt idx="281">
                  <c:v>2.7755575615628914E-14</c:v>
                </c:pt>
                <c:pt idx="282">
                  <c:v>2.7755575615628914E-14</c:v>
                </c:pt>
                <c:pt idx="283">
                  <c:v>2.7755575615628914E-14</c:v>
                </c:pt>
                <c:pt idx="284">
                  <c:v>2.7755575615628914E-14</c:v>
                </c:pt>
                <c:pt idx="285">
                  <c:v>2.7755575615628914E-14</c:v>
                </c:pt>
                <c:pt idx="286">
                  <c:v>2.7755575615628914E-14</c:v>
                </c:pt>
                <c:pt idx="287">
                  <c:v>2.7755575615628914E-14</c:v>
                </c:pt>
                <c:pt idx="288">
                  <c:v>10.000000000000037</c:v>
                </c:pt>
                <c:pt idx="289">
                  <c:v>-10.000000000000037</c:v>
                </c:pt>
                <c:pt idx="290">
                  <c:v>-40.000000000000064</c:v>
                </c:pt>
                <c:pt idx="291">
                  <c:v>-20.000000000000046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10.000000000000009</c:v>
                </c:pt>
                <c:pt idx="299">
                  <c:v>-10.000000000000009</c:v>
                </c:pt>
                <c:pt idx="300">
                  <c:v>-40.000000000000036</c:v>
                </c:pt>
                <c:pt idx="301">
                  <c:v>-20.000000000000018</c:v>
                </c:pt>
                <c:pt idx="302">
                  <c:v>0</c:v>
                </c:pt>
                <c:pt idx="303">
                  <c:v>0</c:v>
                </c:pt>
                <c:pt idx="304">
                  <c:v>9.9999999999999538</c:v>
                </c:pt>
                <c:pt idx="305">
                  <c:v>-9.9999999999999538</c:v>
                </c:pt>
                <c:pt idx="306">
                  <c:v>-39.999999999999979</c:v>
                </c:pt>
                <c:pt idx="307">
                  <c:v>-20.000000000000046</c:v>
                </c:pt>
                <c:pt idx="308">
                  <c:v>9.9999999999999805</c:v>
                </c:pt>
                <c:pt idx="309">
                  <c:v>-10.000000000000037</c:v>
                </c:pt>
                <c:pt idx="310">
                  <c:v>-39.99999999999995</c:v>
                </c:pt>
                <c:pt idx="311">
                  <c:v>-19.999999999999936</c:v>
                </c:pt>
                <c:pt idx="312">
                  <c:v>10.000000000000009</c:v>
                </c:pt>
                <c:pt idx="313">
                  <c:v>-10.000000000000009</c:v>
                </c:pt>
                <c:pt idx="314">
                  <c:v>-40.000000000000036</c:v>
                </c:pt>
                <c:pt idx="315">
                  <c:v>-20.000000000000018</c:v>
                </c:pt>
                <c:pt idx="316">
                  <c:v>10.000000000000009</c:v>
                </c:pt>
                <c:pt idx="317">
                  <c:v>-10.000000000000009</c:v>
                </c:pt>
                <c:pt idx="318">
                  <c:v>-40.000000000000036</c:v>
                </c:pt>
                <c:pt idx="319">
                  <c:v>-20.000000000000018</c:v>
                </c:pt>
                <c:pt idx="320">
                  <c:v>10.000000000000009</c:v>
                </c:pt>
                <c:pt idx="321">
                  <c:v>-9.9999999999997868</c:v>
                </c:pt>
                <c:pt idx="322">
                  <c:v>-39.999999999999815</c:v>
                </c:pt>
                <c:pt idx="323">
                  <c:v>-19.999999999999961</c:v>
                </c:pt>
                <c:pt idx="324">
                  <c:v>10.000000000000064</c:v>
                </c:pt>
                <c:pt idx="325">
                  <c:v>-9.9999999999999538</c:v>
                </c:pt>
                <c:pt idx="326">
                  <c:v>-39.999999999999979</c:v>
                </c:pt>
                <c:pt idx="327">
                  <c:v>-19.999999999999961</c:v>
                </c:pt>
                <c:pt idx="328">
                  <c:v>5.5511151231257827E-14</c:v>
                </c:pt>
                <c:pt idx="329">
                  <c:v>5.5511151231257827E-14</c:v>
                </c:pt>
                <c:pt idx="330">
                  <c:v>10.000000000000064</c:v>
                </c:pt>
                <c:pt idx="331">
                  <c:v>-9.9999999999999538</c:v>
                </c:pt>
                <c:pt idx="332">
                  <c:v>-30.000000000000082</c:v>
                </c:pt>
                <c:pt idx="333">
                  <c:v>-29.999999999999861</c:v>
                </c:pt>
                <c:pt idx="334">
                  <c:v>-40.000000000000092</c:v>
                </c:pt>
                <c:pt idx="335">
                  <c:v>-20.000000000000242</c:v>
                </c:pt>
                <c:pt idx="336">
                  <c:v>10.000000000000009</c:v>
                </c:pt>
                <c:pt idx="337">
                  <c:v>-9.9999999999997868</c:v>
                </c:pt>
                <c:pt idx="338">
                  <c:v>-30.000000000000028</c:v>
                </c:pt>
                <c:pt idx="339">
                  <c:v>-30.000000000000028</c:v>
                </c:pt>
                <c:pt idx="340">
                  <c:v>-40.000000000000036</c:v>
                </c:pt>
                <c:pt idx="341">
                  <c:v>-20.000000000000242</c:v>
                </c:pt>
                <c:pt idx="342">
                  <c:v>9.999999999999897</c:v>
                </c:pt>
                <c:pt idx="343">
                  <c:v>-9.999999999999897</c:v>
                </c:pt>
                <c:pt idx="344">
                  <c:v>-29.999999999999915</c:v>
                </c:pt>
                <c:pt idx="345">
                  <c:v>-30.000000000000082</c:v>
                </c:pt>
                <c:pt idx="346">
                  <c:v>-40.000000000000092</c:v>
                </c:pt>
                <c:pt idx="347">
                  <c:v>-20.000000000000075</c:v>
                </c:pt>
                <c:pt idx="348">
                  <c:v>-5.5511151231257827E-14</c:v>
                </c:pt>
                <c:pt idx="349">
                  <c:v>-5.5511151231257827E-14</c:v>
                </c:pt>
                <c:pt idx="350">
                  <c:v>9.9999999999999538</c:v>
                </c:pt>
                <c:pt idx="351">
                  <c:v>-10.000000000000064</c:v>
                </c:pt>
                <c:pt idx="352">
                  <c:v>-40.000000000000092</c:v>
                </c:pt>
                <c:pt idx="353">
                  <c:v>-20.000000000000075</c:v>
                </c:pt>
                <c:pt idx="354">
                  <c:v>9.9999999999999538</c:v>
                </c:pt>
                <c:pt idx="355">
                  <c:v>-9.9999999999998419</c:v>
                </c:pt>
                <c:pt idx="356">
                  <c:v>-29.999999999999861</c:v>
                </c:pt>
                <c:pt idx="357">
                  <c:v>-40.000000000000036</c:v>
                </c:pt>
                <c:pt idx="358">
                  <c:v>-510</c:v>
                </c:pt>
                <c:pt idx="359">
                  <c:v>980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FAC-47C4-A466-3F640FA5B6FD}"/>
            </c:ext>
          </c:extLst>
        </c:ser>
        <c:ser>
          <c:idx val="2"/>
          <c:order val="2"/>
          <c:tx>
            <c:v>6000</c:v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Jerk!$I$2:$I$362</c:f>
              <c:numCache>
                <c:formatCode>General</c:formatCode>
                <c:ptCount val="361"/>
                <c:pt idx="0">
                  <c:v>-180</c:v>
                </c:pt>
                <c:pt idx="1">
                  <c:v>-179</c:v>
                </c:pt>
                <c:pt idx="2">
                  <c:v>-178</c:v>
                </c:pt>
                <c:pt idx="3">
                  <c:v>-177</c:v>
                </c:pt>
                <c:pt idx="4">
                  <c:v>-176</c:v>
                </c:pt>
                <c:pt idx="5">
                  <c:v>-175</c:v>
                </c:pt>
                <c:pt idx="6">
                  <c:v>-174</c:v>
                </c:pt>
                <c:pt idx="7">
                  <c:v>-173</c:v>
                </c:pt>
                <c:pt idx="8">
                  <c:v>-172</c:v>
                </c:pt>
                <c:pt idx="9">
                  <c:v>-171</c:v>
                </c:pt>
                <c:pt idx="10">
                  <c:v>-170</c:v>
                </c:pt>
                <c:pt idx="11">
                  <c:v>-169</c:v>
                </c:pt>
                <c:pt idx="12">
                  <c:v>-168</c:v>
                </c:pt>
                <c:pt idx="13">
                  <c:v>-167</c:v>
                </c:pt>
                <c:pt idx="14">
                  <c:v>-166</c:v>
                </c:pt>
                <c:pt idx="15">
                  <c:v>-165</c:v>
                </c:pt>
                <c:pt idx="16">
                  <c:v>-164</c:v>
                </c:pt>
                <c:pt idx="17">
                  <c:v>-163</c:v>
                </c:pt>
                <c:pt idx="18">
                  <c:v>-162</c:v>
                </c:pt>
                <c:pt idx="19">
                  <c:v>-161</c:v>
                </c:pt>
                <c:pt idx="20">
                  <c:v>-160</c:v>
                </c:pt>
                <c:pt idx="21">
                  <c:v>-159</c:v>
                </c:pt>
                <c:pt idx="22">
                  <c:v>-158</c:v>
                </c:pt>
                <c:pt idx="23">
                  <c:v>-157</c:v>
                </c:pt>
                <c:pt idx="24">
                  <c:v>-156</c:v>
                </c:pt>
                <c:pt idx="25">
                  <c:v>-155</c:v>
                </c:pt>
                <c:pt idx="26">
                  <c:v>-154</c:v>
                </c:pt>
                <c:pt idx="27">
                  <c:v>-153</c:v>
                </c:pt>
                <c:pt idx="28">
                  <c:v>-152</c:v>
                </c:pt>
                <c:pt idx="29">
                  <c:v>-151</c:v>
                </c:pt>
                <c:pt idx="30">
                  <c:v>-150</c:v>
                </c:pt>
                <c:pt idx="31">
                  <c:v>-149</c:v>
                </c:pt>
                <c:pt idx="32">
                  <c:v>-148</c:v>
                </c:pt>
                <c:pt idx="33">
                  <c:v>-147</c:v>
                </c:pt>
                <c:pt idx="34">
                  <c:v>-146</c:v>
                </c:pt>
                <c:pt idx="35">
                  <c:v>-145</c:v>
                </c:pt>
                <c:pt idx="36">
                  <c:v>-144</c:v>
                </c:pt>
                <c:pt idx="37">
                  <c:v>-143</c:v>
                </c:pt>
                <c:pt idx="38">
                  <c:v>-142</c:v>
                </c:pt>
                <c:pt idx="39">
                  <c:v>-141</c:v>
                </c:pt>
                <c:pt idx="40">
                  <c:v>-140</c:v>
                </c:pt>
                <c:pt idx="41">
                  <c:v>-139</c:v>
                </c:pt>
                <c:pt idx="42">
                  <c:v>-138</c:v>
                </c:pt>
                <c:pt idx="43">
                  <c:v>-137</c:v>
                </c:pt>
                <c:pt idx="44">
                  <c:v>-136</c:v>
                </c:pt>
                <c:pt idx="45">
                  <c:v>-135</c:v>
                </c:pt>
                <c:pt idx="46">
                  <c:v>-134</c:v>
                </c:pt>
                <c:pt idx="47">
                  <c:v>-133</c:v>
                </c:pt>
                <c:pt idx="48">
                  <c:v>-132</c:v>
                </c:pt>
                <c:pt idx="49">
                  <c:v>-131</c:v>
                </c:pt>
                <c:pt idx="50">
                  <c:v>-130</c:v>
                </c:pt>
                <c:pt idx="51">
                  <c:v>-129</c:v>
                </c:pt>
                <c:pt idx="52">
                  <c:v>-128</c:v>
                </c:pt>
                <c:pt idx="53">
                  <c:v>-127</c:v>
                </c:pt>
                <c:pt idx="54">
                  <c:v>-126</c:v>
                </c:pt>
                <c:pt idx="55">
                  <c:v>-125</c:v>
                </c:pt>
                <c:pt idx="56">
                  <c:v>-124</c:v>
                </c:pt>
                <c:pt idx="57">
                  <c:v>-123</c:v>
                </c:pt>
                <c:pt idx="58">
                  <c:v>-122</c:v>
                </c:pt>
                <c:pt idx="59">
                  <c:v>-121</c:v>
                </c:pt>
                <c:pt idx="60">
                  <c:v>-120</c:v>
                </c:pt>
                <c:pt idx="61">
                  <c:v>-119</c:v>
                </c:pt>
                <c:pt idx="62">
                  <c:v>-118</c:v>
                </c:pt>
                <c:pt idx="63">
                  <c:v>-117</c:v>
                </c:pt>
                <c:pt idx="64">
                  <c:v>-116</c:v>
                </c:pt>
                <c:pt idx="65">
                  <c:v>-115</c:v>
                </c:pt>
                <c:pt idx="66">
                  <c:v>-114</c:v>
                </c:pt>
                <c:pt idx="67">
                  <c:v>-113</c:v>
                </c:pt>
                <c:pt idx="68">
                  <c:v>-112</c:v>
                </c:pt>
                <c:pt idx="69">
                  <c:v>-111</c:v>
                </c:pt>
                <c:pt idx="70">
                  <c:v>-110</c:v>
                </c:pt>
                <c:pt idx="71">
                  <c:v>-109</c:v>
                </c:pt>
                <c:pt idx="72">
                  <c:v>-108</c:v>
                </c:pt>
                <c:pt idx="73">
                  <c:v>-107</c:v>
                </c:pt>
                <c:pt idx="74">
                  <c:v>-106</c:v>
                </c:pt>
                <c:pt idx="75">
                  <c:v>-105</c:v>
                </c:pt>
                <c:pt idx="76">
                  <c:v>-104</c:v>
                </c:pt>
                <c:pt idx="77">
                  <c:v>-103</c:v>
                </c:pt>
                <c:pt idx="78">
                  <c:v>-102</c:v>
                </c:pt>
                <c:pt idx="79">
                  <c:v>-101</c:v>
                </c:pt>
                <c:pt idx="80">
                  <c:v>-100</c:v>
                </c:pt>
                <c:pt idx="81">
                  <c:v>-99</c:v>
                </c:pt>
                <c:pt idx="82">
                  <c:v>-98</c:v>
                </c:pt>
                <c:pt idx="83">
                  <c:v>-97</c:v>
                </c:pt>
                <c:pt idx="84">
                  <c:v>-96</c:v>
                </c:pt>
                <c:pt idx="85">
                  <c:v>-95</c:v>
                </c:pt>
                <c:pt idx="86">
                  <c:v>-94</c:v>
                </c:pt>
                <c:pt idx="87">
                  <c:v>-93</c:v>
                </c:pt>
                <c:pt idx="88">
                  <c:v>-92</c:v>
                </c:pt>
                <c:pt idx="89">
                  <c:v>-91</c:v>
                </c:pt>
                <c:pt idx="90">
                  <c:v>-90</c:v>
                </c:pt>
                <c:pt idx="91">
                  <c:v>-89</c:v>
                </c:pt>
                <c:pt idx="92">
                  <c:v>-88</c:v>
                </c:pt>
                <c:pt idx="93">
                  <c:v>-87</c:v>
                </c:pt>
                <c:pt idx="94">
                  <c:v>-86</c:v>
                </c:pt>
                <c:pt idx="95">
                  <c:v>-85</c:v>
                </c:pt>
                <c:pt idx="96">
                  <c:v>-84</c:v>
                </c:pt>
                <c:pt idx="97">
                  <c:v>-83</c:v>
                </c:pt>
                <c:pt idx="98">
                  <c:v>-82</c:v>
                </c:pt>
                <c:pt idx="99">
                  <c:v>-81</c:v>
                </c:pt>
                <c:pt idx="100">
                  <c:v>-80</c:v>
                </c:pt>
                <c:pt idx="101">
                  <c:v>-79</c:v>
                </c:pt>
                <c:pt idx="102">
                  <c:v>-78</c:v>
                </c:pt>
                <c:pt idx="103">
                  <c:v>-77</c:v>
                </c:pt>
                <c:pt idx="104">
                  <c:v>-76</c:v>
                </c:pt>
                <c:pt idx="105">
                  <c:v>-75</c:v>
                </c:pt>
                <c:pt idx="106">
                  <c:v>-74</c:v>
                </c:pt>
                <c:pt idx="107">
                  <c:v>-73</c:v>
                </c:pt>
                <c:pt idx="108">
                  <c:v>-72</c:v>
                </c:pt>
                <c:pt idx="109">
                  <c:v>-71</c:v>
                </c:pt>
                <c:pt idx="110">
                  <c:v>-70</c:v>
                </c:pt>
                <c:pt idx="111">
                  <c:v>-69</c:v>
                </c:pt>
                <c:pt idx="112">
                  <c:v>-68</c:v>
                </c:pt>
                <c:pt idx="113">
                  <c:v>-67</c:v>
                </c:pt>
                <c:pt idx="114">
                  <c:v>-66</c:v>
                </c:pt>
                <c:pt idx="115">
                  <c:v>-65</c:v>
                </c:pt>
                <c:pt idx="116">
                  <c:v>-64</c:v>
                </c:pt>
                <c:pt idx="117">
                  <c:v>-63</c:v>
                </c:pt>
                <c:pt idx="118">
                  <c:v>-62</c:v>
                </c:pt>
                <c:pt idx="119">
                  <c:v>-61</c:v>
                </c:pt>
                <c:pt idx="120">
                  <c:v>-60</c:v>
                </c:pt>
                <c:pt idx="121">
                  <c:v>-59</c:v>
                </c:pt>
                <c:pt idx="122">
                  <c:v>-58</c:v>
                </c:pt>
                <c:pt idx="123">
                  <c:v>-57</c:v>
                </c:pt>
                <c:pt idx="124">
                  <c:v>-56</c:v>
                </c:pt>
                <c:pt idx="125">
                  <c:v>-55</c:v>
                </c:pt>
                <c:pt idx="126">
                  <c:v>-54</c:v>
                </c:pt>
                <c:pt idx="127">
                  <c:v>-53</c:v>
                </c:pt>
                <c:pt idx="128">
                  <c:v>-52</c:v>
                </c:pt>
                <c:pt idx="129">
                  <c:v>-51</c:v>
                </c:pt>
                <c:pt idx="130">
                  <c:v>-50</c:v>
                </c:pt>
                <c:pt idx="131">
                  <c:v>-49</c:v>
                </c:pt>
                <c:pt idx="132">
                  <c:v>-48</c:v>
                </c:pt>
                <c:pt idx="133">
                  <c:v>-47</c:v>
                </c:pt>
                <c:pt idx="134">
                  <c:v>-46</c:v>
                </c:pt>
                <c:pt idx="135">
                  <c:v>-45</c:v>
                </c:pt>
                <c:pt idx="136">
                  <c:v>-44</c:v>
                </c:pt>
                <c:pt idx="137">
                  <c:v>-43</c:v>
                </c:pt>
                <c:pt idx="138">
                  <c:v>-42</c:v>
                </c:pt>
                <c:pt idx="139">
                  <c:v>-41</c:v>
                </c:pt>
                <c:pt idx="140">
                  <c:v>-40</c:v>
                </c:pt>
                <c:pt idx="141">
                  <c:v>-39</c:v>
                </c:pt>
                <c:pt idx="142">
                  <c:v>-38</c:v>
                </c:pt>
                <c:pt idx="143">
                  <c:v>-37</c:v>
                </c:pt>
                <c:pt idx="144">
                  <c:v>-36</c:v>
                </c:pt>
                <c:pt idx="145">
                  <c:v>-35</c:v>
                </c:pt>
                <c:pt idx="146">
                  <c:v>-34</c:v>
                </c:pt>
                <c:pt idx="147">
                  <c:v>-33</c:v>
                </c:pt>
                <c:pt idx="148">
                  <c:v>-32</c:v>
                </c:pt>
                <c:pt idx="149">
                  <c:v>-31</c:v>
                </c:pt>
                <c:pt idx="150">
                  <c:v>-30</c:v>
                </c:pt>
                <c:pt idx="151">
                  <c:v>-29</c:v>
                </c:pt>
                <c:pt idx="152">
                  <c:v>-28</c:v>
                </c:pt>
                <c:pt idx="153">
                  <c:v>-27</c:v>
                </c:pt>
                <c:pt idx="154">
                  <c:v>-26</c:v>
                </c:pt>
                <c:pt idx="155">
                  <c:v>-25</c:v>
                </c:pt>
                <c:pt idx="156">
                  <c:v>-24</c:v>
                </c:pt>
                <c:pt idx="157">
                  <c:v>-23</c:v>
                </c:pt>
                <c:pt idx="158">
                  <c:v>-22</c:v>
                </c:pt>
                <c:pt idx="159">
                  <c:v>-21</c:v>
                </c:pt>
                <c:pt idx="160">
                  <c:v>-20</c:v>
                </c:pt>
                <c:pt idx="161">
                  <c:v>-19</c:v>
                </c:pt>
                <c:pt idx="162">
                  <c:v>-18</c:v>
                </c:pt>
                <c:pt idx="163">
                  <c:v>-17</c:v>
                </c:pt>
                <c:pt idx="164">
                  <c:v>-16</c:v>
                </c:pt>
                <c:pt idx="165">
                  <c:v>-15</c:v>
                </c:pt>
                <c:pt idx="166">
                  <c:v>-14</c:v>
                </c:pt>
                <c:pt idx="167">
                  <c:v>-13</c:v>
                </c:pt>
                <c:pt idx="168">
                  <c:v>-12</c:v>
                </c:pt>
                <c:pt idx="169">
                  <c:v>-11</c:v>
                </c:pt>
                <c:pt idx="170">
                  <c:v>-10</c:v>
                </c:pt>
                <c:pt idx="171">
                  <c:v>-9</c:v>
                </c:pt>
                <c:pt idx="172">
                  <c:v>-8</c:v>
                </c:pt>
                <c:pt idx="173">
                  <c:v>-7</c:v>
                </c:pt>
                <c:pt idx="174">
                  <c:v>-6</c:v>
                </c:pt>
                <c:pt idx="175">
                  <c:v>-5</c:v>
                </c:pt>
                <c:pt idx="176">
                  <c:v>-4</c:v>
                </c:pt>
                <c:pt idx="177">
                  <c:v>-3</c:v>
                </c:pt>
                <c:pt idx="178">
                  <c:v>-2</c:v>
                </c:pt>
                <c:pt idx="179">
                  <c:v>-1</c:v>
                </c:pt>
                <c:pt idx="180">
                  <c:v>0</c:v>
                </c:pt>
                <c:pt idx="181">
                  <c:v>1</c:v>
                </c:pt>
                <c:pt idx="182">
                  <c:v>2</c:v>
                </c:pt>
                <c:pt idx="183">
                  <c:v>3</c:v>
                </c:pt>
                <c:pt idx="184">
                  <c:v>4</c:v>
                </c:pt>
                <c:pt idx="185">
                  <c:v>5</c:v>
                </c:pt>
                <c:pt idx="186">
                  <c:v>6</c:v>
                </c:pt>
                <c:pt idx="187">
                  <c:v>7</c:v>
                </c:pt>
                <c:pt idx="188">
                  <c:v>8</c:v>
                </c:pt>
                <c:pt idx="189">
                  <c:v>9</c:v>
                </c:pt>
                <c:pt idx="190">
                  <c:v>10</c:v>
                </c:pt>
                <c:pt idx="191">
                  <c:v>11</c:v>
                </c:pt>
                <c:pt idx="192">
                  <c:v>12</c:v>
                </c:pt>
                <c:pt idx="193">
                  <c:v>13</c:v>
                </c:pt>
                <c:pt idx="194">
                  <c:v>14</c:v>
                </c:pt>
                <c:pt idx="195">
                  <c:v>15</c:v>
                </c:pt>
                <c:pt idx="196">
                  <c:v>16</c:v>
                </c:pt>
                <c:pt idx="197">
                  <c:v>17</c:v>
                </c:pt>
                <c:pt idx="198">
                  <c:v>18</c:v>
                </c:pt>
                <c:pt idx="199">
                  <c:v>19</c:v>
                </c:pt>
                <c:pt idx="200">
                  <c:v>20</c:v>
                </c:pt>
                <c:pt idx="201">
                  <c:v>21</c:v>
                </c:pt>
                <c:pt idx="202">
                  <c:v>22</c:v>
                </c:pt>
                <c:pt idx="203">
                  <c:v>23</c:v>
                </c:pt>
                <c:pt idx="204">
                  <c:v>24</c:v>
                </c:pt>
                <c:pt idx="205">
                  <c:v>25</c:v>
                </c:pt>
                <c:pt idx="206">
                  <c:v>26</c:v>
                </c:pt>
                <c:pt idx="207">
                  <c:v>27</c:v>
                </c:pt>
                <c:pt idx="208">
                  <c:v>28</c:v>
                </c:pt>
                <c:pt idx="209">
                  <c:v>29</c:v>
                </c:pt>
                <c:pt idx="210">
                  <c:v>30</c:v>
                </c:pt>
                <c:pt idx="211">
                  <c:v>31</c:v>
                </c:pt>
                <c:pt idx="212">
                  <c:v>32</c:v>
                </c:pt>
                <c:pt idx="213">
                  <c:v>33</c:v>
                </c:pt>
                <c:pt idx="214">
                  <c:v>34</c:v>
                </c:pt>
                <c:pt idx="215">
                  <c:v>35</c:v>
                </c:pt>
                <c:pt idx="216">
                  <c:v>36</c:v>
                </c:pt>
                <c:pt idx="217">
                  <c:v>37</c:v>
                </c:pt>
                <c:pt idx="218">
                  <c:v>38</c:v>
                </c:pt>
                <c:pt idx="219">
                  <c:v>39</c:v>
                </c:pt>
                <c:pt idx="220">
                  <c:v>40</c:v>
                </c:pt>
                <c:pt idx="221">
                  <c:v>41</c:v>
                </c:pt>
                <c:pt idx="222">
                  <c:v>42</c:v>
                </c:pt>
                <c:pt idx="223">
                  <c:v>43</c:v>
                </c:pt>
                <c:pt idx="224">
                  <c:v>44</c:v>
                </c:pt>
                <c:pt idx="225">
                  <c:v>45</c:v>
                </c:pt>
                <c:pt idx="226">
                  <c:v>46</c:v>
                </c:pt>
                <c:pt idx="227">
                  <c:v>47</c:v>
                </c:pt>
                <c:pt idx="228">
                  <c:v>48</c:v>
                </c:pt>
                <c:pt idx="229">
                  <c:v>49</c:v>
                </c:pt>
                <c:pt idx="230">
                  <c:v>50</c:v>
                </c:pt>
                <c:pt idx="231">
                  <c:v>51</c:v>
                </c:pt>
                <c:pt idx="232">
                  <c:v>52</c:v>
                </c:pt>
                <c:pt idx="233">
                  <c:v>53</c:v>
                </c:pt>
                <c:pt idx="234">
                  <c:v>54</c:v>
                </c:pt>
                <c:pt idx="235">
                  <c:v>55</c:v>
                </c:pt>
                <c:pt idx="236">
                  <c:v>56</c:v>
                </c:pt>
                <c:pt idx="237">
                  <c:v>57</c:v>
                </c:pt>
                <c:pt idx="238">
                  <c:v>58</c:v>
                </c:pt>
                <c:pt idx="239">
                  <c:v>59</c:v>
                </c:pt>
                <c:pt idx="240">
                  <c:v>60</c:v>
                </c:pt>
                <c:pt idx="241">
                  <c:v>61</c:v>
                </c:pt>
                <c:pt idx="242">
                  <c:v>62</c:v>
                </c:pt>
                <c:pt idx="243">
                  <c:v>63</c:v>
                </c:pt>
                <c:pt idx="244">
                  <c:v>64</c:v>
                </c:pt>
                <c:pt idx="245">
                  <c:v>65</c:v>
                </c:pt>
                <c:pt idx="246">
                  <c:v>66</c:v>
                </c:pt>
                <c:pt idx="247">
                  <c:v>67</c:v>
                </c:pt>
                <c:pt idx="248">
                  <c:v>68</c:v>
                </c:pt>
                <c:pt idx="249">
                  <c:v>69</c:v>
                </c:pt>
                <c:pt idx="250">
                  <c:v>70</c:v>
                </c:pt>
                <c:pt idx="251">
                  <c:v>71</c:v>
                </c:pt>
                <c:pt idx="252">
                  <c:v>72</c:v>
                </c:pt>
                <c:pt idx="253">
                  <c:v>73</c:v>
                </c:pt>
                <c:pt idx="254">
                  <c:v>74</c:v>
                </c:pt>
                <c:pt idx="255">
                  <c:v>75</c:v>
                </c:pt>
                <c:pt idx="256">
                  <c:v>76</c:v>
                </c:pt>
                <c:pt idx="257">
                  <c:v>77</c:v>
                </c:pt>
                <c:pt idx="258">
                  <c:v>78</c:v>
                </c:pt>
                <c:pt idx="259">
                  <c:v>79</c:v>
                </c:pt>
                <c:pt idx="260">
                  <c:v>80</c:v>
                </c:pt>
                <c:pt idx="261">
                  <c:v>81</c:v>
                </c:pt>
                <c:pt idx="262">
                  <c:v>82</c:v>
                </c:pt>
                <c:pt idx="263">
                  <c:v>83</c:v>
                </c:pt>
                <c:pt idx="264">
                  <c:v>84</c:v>
                </c:pt>
                <c:pt idx="265">
                  <c:v>85</c:v>
                </c:pt>
                <c:pt idx="266">
                  <c:v>86</c:v>
                </c:pt>
                <c:pt idx="267">
                  <c:v>87</c:v>
                </c:pt>
                <c:pt idx="268">
                  <c:v>88</c:v>
                </c:pt>
                <c:pt idx="269">
                  <c:v>89</c:v>
                </c:pt>
                <c:pt idx="270">
                  <c:v>90</c:v>
                </c:pt>
                <c:pt idx="271">
                  <c:v>91</c:v>
                </c:pt>
                <c:pt idx="272">
                  <c:v>92</c:v>
                </c:pt>
                <c:pt idx="273">
                  <c:v>93</c:v>
                </c:pt>
                <c:pt idx="274">
                  <c:v>94</c:v>
                </c:pt>
                <c:pt idx="275">
                  <c:v>95</c:v>
                </c:pt>
                <c:pt idx="276">
                  <c:v>96</c:v>
                </c:pt>
                <c:pt idx="277">
                  <c:v>97</c:v>
                </c:pt>
                <c:pt idx="278">
                  <c:v>98</c:v>
                </c:pt>
                <c:pt idx="279">
                  <c:v>99</c:v>
                </c:pt>
                <c:pt idx="280">
                  <c:v>100</c:v>
                </c:pt>
                <c:pt idx="281">
                  <c:v>101</c:v>
                </c:pt>
                <c:pt idx="282">
                  <c:v>102</c:v>
                </c:pt>
                <c:pt idx="283">
                  <c:v>103</c:v>
                </c:pt>
                <c:pt idx="284">
                  <c:v>104</c:v>
                </c:pt>
                <c:pt idx="285">
                  <c:v>105</c:v>
                </c:pt>
                <c:pt idx="286">
                  <c:v>106</c:v>
                </c:pt>
                <c:pt idx="287">
                  <c:v>107</c:v>
                </c:pt>
                <c:pt idx="288">
                  <c:v>108</c:v>
                </c:pt>
                <c:pt idx="289">
                  <c:v>109</c:v>
                </c:pt>
                <c:pt idx="290">
                  <c:v>110</c:v>
                </c:pt>
                <c:pt idx="291">
                  <c:v>111</c:v>
                </c:pt>
                <c:pt idx="292">
                  <c:v>112</c:v>
                </c:pt>
                <c:pt idx="293">
                  <c:v>113</c:v>
                </c:pt>
                <c:pt idx="294">
                  <c:v>114</c:v>
                </c:pt>
                <c:pt idx="295">
                  <c:v>115</c:v>
                </c:pt>
                <c:pt idx="296">
                  <c:v>116</c:v>
                </c:pt>
                <c:pt idx="297">
                  <c:v>117</c:v>
                </c:pt>
                <c:pt idx="298">
                  <c:v>118</c:v>
                </c:pt>
                <c:pt idx="299">
                  <c:v>119</c:v>
                </c:pt>
                <c:pt idx="300">
                  <c:v>120</c:v>
                </c:pt>
                <c:pt idx="301">
                  <c:v>121</c:v>
                </c:pt>
                <c:pt idx="302">
                  <c:v>122</c:v>
                </c:pt>
                <c:pt idx="303">
                  <c:v>123</c:v>
                </c:pt>
                <c:pt idx="304">
                  <c:v>124</c:v>
                </c:pt>
                <c:pt idx="305">
                  <c:v>125</c:v>
                </c:pt>
                <c:pt idx="306">
                  <c:v>126</c:v>
                </c:pt>
                <c:pt idx="307">
                  <c:v>127</c:v>
                </c:pt>
                <c:pt idx="308">
                  <c:v>128</c:v>
                </c:pt>
                <c:pt idx="309">
                  <c:v>129</c:v>
                </c:pt>
                <c:pt idx="310">
                  <c:v>130</c:v>
                </c:pt>
                <c:pt idx="311">
                  <c:v>131</c:v>
                </c:pt>
                <c:pt idx="312">
                  <c:v>132</c:v>
                </c:pt>
                <c:pt idx="313">
                  <c:v>133</c:v>
                </c:pt>
                <c:pt idx="314">
                  <c:v>134</c:v>
                </c:pt>
                <c:pt idx="315">
                  <c:v>135</c:v>
                </c:pt>
                <c:pt idx="316">
                  <c:v>136</c:v>
                </c:pt>
                <c:pt idx="317">
                  <c:v>137</c:v>
                </c:pt>
                <c:pt idx="318">
                  <c:v>138</c:v>
                </c:pt>
                <c:pt idx="319">
                  <c:v>139</c:v>
                </c:pt>
                <c:pt idx="320">
                  <c:v>140</c:v>
                </c:pt>
                <c:pt idx="321">
                  <c:v>141</c:v>
                </c:pt>
                <c:pt idx="322">
                  <c:v>142</c:v>
                </c:pt>
                <c:pt idx="323">
                  <c:v>143</c:v>
                </c:pt>
                <c:pt idx="324">
                  <c:v>144</c:v>
                </c:pt>
                <c:pt idx="325">
                  <c:v>145</c:v>
                </c:pt>
                <c:pt idx="326">
                  <c:v>146</c:v>
                </c:pt>
                <c:pt idx="327">
                  <c:v>147</c:v>
                </c:pt>
                <c:pt idx="328">
                  <c:v>148</c:v>
                </c:pt>
                <c:pt idx="329">
                  <c:v>149</c:v>
                </c:pt>
                <c:pt idx="330">
                  <c:v>150</c:v>
                </c:pt>
                <c:pt idx="331">
                  <c:v>151</c:v>
                </c:pt>
                <c:pt idx="332">
                  <c:v>152</c:v>
                </c:pt>
                <c:pt idx="333">
                  <c:v>153</c:v>
                </c:pt>
                <c:pt idx="334">
                  <c:v>154</c:v>
                </c:pt>
                <c:pt idx="335">
                  <c:v>155</c:v>
                </c:pt>
                <c:pt idx="336">
                  <c:v>156</c:v>
                </c:pt>
                <c:pt idx="337">
                  <c:v>157</c:v>
                </c:pt>
                <c:pt idx="338">
                  <c:v>158</c:v>
                </c:pt>
                <c:pt idx="339">
                  <c:v>159</c:v>
                </c:pt>
                <c:pt idx="340">
                  <c:v>160</c:v>
                </c:pt>
                <c:pt idx="341">
                  <c:v>161</c:v>
                </c:pt>
                <c:pt idx="342">
                  <c:v>162</c:v>
                </c:pt>
                <c:pt idx="343">
                  <c:v>163</c:v>
                </c:pt>
                <c:pt idx="344">
                  <c:v>164</c:v>
                </c:pt>
                <c:pt idx="345">
                  <c:v>165</c:v>
                </c:pt>
                <c:pt idx="346">
                  <c:v>166</c:v>
                </c:pt>
                <c:pt idx="347">
                  <c:v>167</c:v>
                </c:pt>
                <c:pt idx="348">
                  <c:v>168</c:v>
                </c:pt>
                <c:pt idx="349">
                  <c:v>169</c:v>
                </c:pt>
                <c:pt idx="350">
                  <c:v>170</c:v>
                </c:pt>
                <c:pt idx="351">
                  <c:v>171</c:v>
                </c:pt>
                <c:pt idx="352">
                  <c:v>172</c:v>
                </c:pt>
                <c:pt idx="353">
                  <c:v>173</c:v>
                </c:pt>
                <c:pt idx="354">
                  <c:v>174</c:v>
                </c:pt>
                <c:pt idx="355">
                  <c:v>175</c:v>
                </c:pt>
                <c:pt idx="356">
                  <c:v>176</c:v>
                </c:pt>
                <c:pt idx="357">
                  <c:v>177</c:v>
                </c:pt>
                <c:pt idx="358">
                  <c:v>178</c:v>
                </c:pt>
                <c:pt idx="359">
                  <c:v>179</c:v>
                </c:pt>
                <c:pt idx="360">
                  <c:v>180</c:v>
                </c:pt>
              </c:numCache>
            </c:numRef>
          </c:cat>
          <c:val>
            <c:numRef>
              <c:f>Jerk!$N$3:$N$362</c:f>
              <c:numCache>
                <c:formatCode>General</c:formatCode>
                <c:ptCount val="360"/>
                <c:pt idx="0">
                  <c:v>-1485</c:v>
                </c:pt>
                <c:pt idx="1">
                  <c:v>-15.000000000000014</c:v>
                </c:pt>
                <c:pt idx="2">
                  <c:v>-48.000000000000043</c:v>
                </c:pt>
                <c:pt idx="3">
                  <c:v>-42.000000000000036</c:v>
                </c:pt>
                <c:pt idx="4">
                  <c:v>-45.000000000000043</c:v>
                </c:pt>
                <c:pt idx="5">
                  <c:v>-27.000000000000025</c:v>
                </c:pt>
                <c:pt idx="6">
                  <c:v>-9.0000000000000071</c:v>
                </c:pt>
                <c:pt idx="7">
                  <c:v>-9.0000000000000071</c:v>
                </c:pt>
                <c:pt idx="8">
                  <c:v>0</c:v>
                </c:pt>
                <c:pt idx="9">
                  <c:v>-18.000000000000014</c:v>
                </c:pt>
                <c:pt idx="10">
                  <c:v>-36.000000000000028</c:v>
                </c:pt>
                <c:pt idx="11">
                  <c:v>-35.999999999999368</c:v>
                </c:pt>
                <c:pt idx="12">
                  <c:v>-44.999999999999709</c:v>
                </c:pt>
                <c:pt idx="13">
                  <c:v>-27.000000000000192</c:v>
                </c:pt>
                <c:pt idx="14">
                  <c:v>1.6653345369377348E-13</c:v>
                </c:pt>
                <c:pt idx="15">
                  <c:v>-17.999999999999517</c:v>
                </c:pt>
                <c:pt idx="16">
                  <c:v>-41.999999999999872</c:v>
                </c:pt>
                <c:pt idx="17">
                  <c:v>-29.999999999999861</c:v>
                </c:pt>
                <c:pt idx="18">
                  <c:v>-15.000000000000179</c:v>
                </c:pt>
                <c:pt idx="19">
                  <c:v>-21.000000000000185</c:v>
                </c:pt>
                <c:pt idx="20">
                  <c:v>-33.000000000000199</c:v>
                </c:pt>
                <c:pt idx="21">
                  <c:v>-20.999999999999851</c:v>
                </c:pt>
                <c:pt idx="22">
                  <c:v>-5.9999999999998384</c:v>
                </c:pt>
                <c:pt idx="23">
                  <c:v>-11.999999999999512</c:v>
                </c:pt>
                <c:pt idx="24">
                  <c:v>-3.0000000000001692</c:v>
                </c:pt>
                <c:pt idx="25">
                  <c:v>-33.000000000000199</c:v>
                </c:pt>
                <c:pt idx="26">
                  <c:v>-81.000000000000242</c:v>
                </c:pt>
                <c:pt idx="27">
                  <c:v>-44.999999999999872</c:v>
                </c:pt>
                <c:pt idx="28">
                  <c:v>1.6653345369377348E-13</c:v>
                </c:pt>
                <c:pt idx="29">
                  <c:v>-17.999999999999517</c:v>
                </c:pt>
                <c:pt idx="30">
                  <c:v>-35.999999999999865</c:v>
                </c:pt>
                <c:pt idx="31">
                  <c:v>-36.000000000000199</c:v>
                </c:pt>
                <c:pt idx="32">
                  <c:v>-41.999999999999538</c:v>
                </c:pt>
                <c:pt idx="33">
                  <c:v>-30.000000000000192</c:v>
                </c:pt>
                <c:pt idx="34">
                  <c:v>-24.000000000000021</c:v>
                </c:pt>
                <c:pt idx="35">
                  <c:v>-11.999999999999345</c:v>
                </c:pt>
                <c:pt idx="36">
                  <c:v>6.0000000000000053</c:v>
                </c:pt>
                <c:pt idx="37">
                  <c:v>-6.0000000000006715</c:v>
                </c:pt>
                <c:pt idx="38">
                  <c:v>-18.000000000000014</c:v>
                </c:pt>
                <c:pt idx="39">
                  <c:v>-18.000000000000014</c:v>
                </c:pt>
                <c:pt idx="40">
                  <c:v>-12.000000000000011</c:v>
                </c:pt>
                <c:pt idx="41">
                  <c:v>-23.999999999999353</c:v>
                </c:pt>
                <c:pt idx="42">
                  <c:v>-42.000000000000036</c:v>
                </c:pt>
                <c:pt idx="43">
                  <c:v>-30.000000000000693</c:v>
                </c:pt>
                <c:pt idx="44">
                  <c:v>-24.000000000000021</c:v>
                </c:pt>
                <c:pt idx="45">
                  <c:v>-11.999999999999345</c:v>
                </c:pt>
                <c:pt idx="46">
                  <c:v>0</c:v>
                </c:pt>
                <c:pt idx="47">
                  <c:v>0</c:v>
                </c:pt>
                <c:pt idx="48">
                  <c:v>15.000000000000014</c:v>
                </c:pt>
                <c:pt idx="49">
                  <c:v>-15.000000000000346</c:v>
                </c:pt>
                <c:pt idx="50">
                  <c:v>-51.000000000000711</c:v>
                </c:pt>
                <c:pt idx="51">
                  <c:v>-39.000000000000036</c:v>
                </c:pt>
                <c:pt idx="52">
                  <c:v>-29.999999999999361</c:v>
                </c:pt>
                <c:pt idx="53">
                  <c:v>-24.000000000000355</c:v>
                </c:pt>
                <c:pt idx="54">
                  <c:v>1926</c:v>
                </c:pt>
                <c:pt idx="55">
                  <c:v>-1962</c:v>
                </c:pt>
                <c:pt idx="56">
                  <c:v>-9735.0000000000018</c:v>
                </c:pt>
                <c:pt idx="57">
                  <c:v>-1964.9999999999993</c:v>
                </c:pt>
                <c:pt idx="58">
                  <c:v>7752</c:v>
                </c:pt>
                <c:pt idx="59">
                  <c:v>3857.9999999999986</c:v>
                </c:pt>
                <c:pt idx="60">
                  <c:v>-47.999999999999709</c:v>
                </c:pt>
                <c:pt idx="61">
                  <c:v>-23.999999999999687</c:v>
                </c:pt>
                <c:pt idx="62">
                  <c:v>3.0000000000001692</c:v>
                </c:pt>
                <c:pt idx="63">
                  <c:v>-2.9999999999998361</c:v>
                </c:pt>
                <c:pt idx="64">
                  <c:v>-12.000000000000178</c:v>
                </c:pt>
                <c:pt idx="65">
                  <c:v>-6.0000000000005045</c:v>
                </c:pt>
                <c:pt idx="66">
                  <c:v>5.9999999999998384</c:v>
                </c:pt>
                <c:pt idx="67">
                  <c:v>-6.0000000000001723</c:v>
                </c:pt>
                <c:pt idx="68">
                  <c:v>-24.000000000000188</c:v>
                </c:pt>
                <c:pt idx="69">
                  <c:v>-12.000000000000178</c:v>
                </c:pt>
                <c:pt idx="70">
                  <c:v>5.9999999999998384</c:v>
                </c:pt>
                <c:pt idx="71">
                  <c:v>-6.0000000000001723</c:v>
                </c:pt>
                <c:pt idx="72">
                  <c:v>-18.000000000000181</c:v>
                </c:pt>
                <c:pt idx="73">
                  <c:v>-18.000000000000181</c:v>
                </c:pt>
                <c:pt idx="74">
                  <c:v>-14.999999999999847</c:v>
                </c:pt>
                <c:pt idx="75">
                  <c:v>-20.999999999999851</c:v>
                </c:pt>
                <c:pt idx="76">
                  <c:v>-32.999999999999865</c:v>
                </c:pt>
                <c:pt idx="77">
                  <c:v>-21.000000000000185</c:v>
                </c:pt>
                <c:pt idx="78">
                  <c:v>-12.000000000000178</c:v>
                </c:pt>
                <c:pt idx="79">
                  <c:v>-6.0000000000005045</c:v>
                </c:pt>
                <c:pt idx="80">
                  <c:v>-1.6653345369377348E-13</c:v>
                </c:pt>
                <c:pt idx="81">
                  <c:v>-1.6653345369377348E-13</c:v>
                </c:pt>
                <c:pt idx="82">
                  <c:v>-1.6653345369377348E-13</c:v>
                </c:pt>
                <c:pt idx="83">
                  <c:v>-1.6653345369377348E-13</c:v>
                </c:pt>
                <c:pt idx="84">
                  <c:v>-1.6653345369377348E-13</c:v>
                </c:pt>
                <c:pt idx="85">
                  <c:v>-1.6653345369377348E-13</c:v>
                </c:pt>
                <c:pt idx="86">
                  <c:v>-1.6653345369377348E-13</c:v>
                </c:pt>
                <c:pt idx="87">
                  <c:v>-1.6653345369377348E-13</c:v>
                </c:pt>
                <c:pt idx="88">
                  <c:v>-1.6653345369377348E-13</c:v>
                </c:pt>
                <c:pt idx="89">
                  <c:v>-1.6653345369377348E-13</c:v>
                </c:pt>
                <c:pt idx="90">
                  <c:v>-1.6653345369377348E-13</c:v>
                </c:pt>
                <c:pt idx="91">
                  <c:v>-1.6653345369377348E-13</c:v>
                </c:pt>
                <c:pt idx="92">
                  <c:v>-1.6653345369377348E-13</c:v>
                </c:pt>
                <c:pt idx="93">
                  <c:v>-1.6653345369377348E-13</c:v>
                </c:pt>
                <c:pt idx="94">
                  <c:v>-1.6653345369377348E-13</c:v>
                </c:pt>
                <c:pt idx="95">
                  <c:v>-1.6653345369377348E-13</c:v>
                </c:pt>
                <c:pt idx="96">
                  <c:v>-1.6653345369377348E-13</c:v>
                </c:pt>
                <c:pt idx="97">
                  <c:v>-1.6653345369377348E-13</c:v>
                </c:pt>
                <c:pt idx="98">
                  <c:v>-1.6653345369377348E-13</c:v>
                </c:pt>
                <c:pt idx="99">
                  <c:v>-1.6653345369377348E-13</c:v>
                </c:pt>
                <c:pt idx="100">
                  <c:v>-1.6653345369377348E-13</c:v>
                </c:pt>
                <c:pt idx="101">
                  <c:v>-1.6653345369377348E-13</c:v>
                </c:pt>
                <c:pt idx="102">
                  <c:v>-1.6653345369377348E-13</c:v>
                </c:pt>
                <c:pt idx="103">
                  <c:v>-1.6653345369377348E-13</c:v>
                </c:pt>
                <c:pt idx="104">
                  <c:v>-1.6653345369377348E-13</c:v>
                </c:pt>
                <c:pt idx="105">
                  <c:v>-1.6653345369377348E-13</c:v>
                </c:pt>
                <c:pt idx="106">
                  <c:v>-6.0000000000001723</c:v>
                </c:pt>
                <c:pt idx="107">
                  <c:v>5.9999999999998384</c:v>
                </c:pt>
                <c:pt idx="108">
                  <c:v>23.999999999999854</c:v>
                </c:pt>
                <c:pt idx="109">
                  <c:v>11.999999999999844</c:v>
                </c:pt>
                <c:pt idx="110">
                  <c:v>-1.6653345369377348E-13</c:v>
                </c:pt>
                <c:pt idx="111">
                  <c:v>-1.6653345369377348E-13</c:v>
                </c:pt>
                <c:pt idx="112">
                  <c:v>3.0000000000001692</c:v>
                </c:pt>
                <c:pt idx="113">
                  <c:v>-2.9999999999998361</c:v>
                </c:pt>
                <c:pt idx="114">
                  <c:v>51.000000000000213</c:v>
                </c:pt>
                <c:pt idx="115">
                  <c:v>-69.000000000000227</c:v>
                </c:pt>
                <c:pt idx="116">
                  <c:v>-221.99999999999969</c:v>
                </c:pt>
                <c:pt idx="117">
                  <c:v>-155.99999999999997</c:v>
                </c:pt>
                <c:pt idx="118">
                  <c:v>-30.000000000000028</c:v>
                </c:pt>
                <c:pt idx="119">
                  <c:v>-150.00000000000014</c:v>
                </c:pt>
                <c:pt idx="120">
                  <c:v>-273.00000000000057</c:v>
                </c:pt>
                <c:pt idx="121">
                  <c:v>-266.99999999999989</c:v>
                </c:pt>
                <c:pt idx="122">
                  <c:v>-251.99999999999889</c:v>
                </c:pt>
                <c:pt idx="123">
                  <c:v>-269.99999999999955</c:v>
                </c:pt>
                <c:pt idx="124">
                  <c:v>-273.00000000000023</c:v>
                </c:pt>
                <c:pt idx="125">
                  <c:v>-302.9999999999996</c:v>
                </c:pt>
                <c:pt idx="126">
                  <c:v>-354</c:v>
                </c:pt>
                <c:pt idx="127">
                  <c:v>-312.00000000000125</c:v>
                </c:pt>
                <c:pt idx="128">
                  <c:v>-264.00000000000023</c:v>
                </c:pt>
                <c:pt idx="129">
                  <c:v>-275.99999999999824</c:v>
                </c:pt>
                <c:pt idx="130">
                  <c:v>-287.99999999999892</c:v>
                </c:pt>
                <c:pt idx="131">
                  <c:v>-287.99999999999994</c:v>
                </c:pt>
                <c:pt idx="132">
                  <c:v>-285.00000000000023</c:v>
                </c:pt>
                <c:pt idx="133">
                  <c:v>-290.9999999999996</c:v>
                </c:pt>
                <c:pt idx="134">
                  <c:v>-291.00000000000028</c:v>
                </c:pt>
                <c:pt idx="135">
                  <c:v>-302.99999999999829</c:v>
                </c:pt>
                <c:pt idx="136">
                  <c:v>-314.99999999999994</c:v>
                </c:pt>
                <c:pt idx="137">
                  <c:v>-315.00000000000063</c:v>
                </c:pt>
                <c:pt idx="138">
                  <c:v>-315.00000000000063</c:v>
                </c:pt>
                <c:pt idx="139">
                  <c:v>-315.00000000000125</c:v>
                </c:pt>
                <c:pt idx="140">
                  <c:v>-299.9999999999996</c:v>
                </c:pt>
                <c:pt idx="141">
                  <c:v>-329.99999999999898</c:v>
                </c:pt>
                <c:pt idx="142">
                  <c:v>-324.00000000000028</c:v>
                </c:pt>
                <c:pt idx="143">
                  <c:v>-395.99999999999903</c:v>
                </c:pt>
                <c:pt idx="144">
                  <c:v>-419.99999999999903</c:v>
                </c:pt>
                <c:pt idx="145">
                  <c:v>-516.00000000000045</c:v>
                </c:pt>
                <c:pt idx="146">
                  <c:v>-561.00000000000011</c:v>
                </c:pt>
                <c:pt idx="147">
                  <c:v>-662.99999999999829</c:v>
                </c:pt>
                <c:pt idx="148">
                  <c:v>-720</c:v>
                </c:pt>
                <c:pt idx="149">
                  <c:v>-810.00000000000205</c:v>
                </c:pt>
                <c:pt idx="150">
                  <c:v>-824.99999999999909</c:v>
                </c:pt>
                <c:pt idx="151">
                  <c:v>-974.99999999999716</c:v>
                </c:pt>
                <c:pt idx="152">
                  <c:v>-1065</c:v>
                </c:pt>
                <c:pt idx="153">
                  <c:v>-1185.0000000000027</c:v>
                </c:pt>
                <c:pt idx="154">
                  <c:v>-1215.000000000002</c:v>
                </c:pt>
                <c:pt idx="155">
                  <c:v>-1395.0000000000023</c:v>
                </c:pt>
                <c:pt idx="156">
                  <c:v>-1470.000000000002</c:v>
                </c:pt>
                <c:pt idx="157">
                  <c:v>-1679.9999999999989</c:v>
                </c:pt>
                <c:pt idx="158">
                  <c:v>-1889.9999999999943</c:v>
                </c:pt>
                <c:pt idx="159">
                  <c:v>-1889.9999999999998</c:v>
                </c:pt>
                <c:pt idx="160">
                  <c:v>-1806.0000000000036</c:v>
                </c:pt>
                <c:pt idx="161">
                  <c:v>-1973.9999999999984</c:v>
                </c:pt>
                <c:pt idx="162">
                  <c:v>-2039.9999999999966</c:v>
                </c:pt>
                <c:pt idx="163">
                  <c:v>-2244.0000000000018</c:v>
                </c:pt>
                <c:pt idx="164">
                  <c:v>-2364.0000000000009</c:v>
                </c:pt>
                <c:pt idx="165">
                  <c:v>-2532.0000000000036</c:v>
                </c:pt>
                <c:pt idx="166">
                  <c:v>-2609.9999999999977</c:v>
                </c:pt>
                <c:pt idx="167">
                  <c:v>-2790.0000000000018</c:v>
                </c:pt>
                <c:pt idx="168">
                  <c:v>-2880.0000000000027</c:v>
                </c:pt>
                <c:pt idx="169">
                  <c:v>-3059.9999999999932</c:v>
                </c:pt>
                <c:pt idx="170">
                  <c:v>-3150.0000000000023</c:v>
                </c:pt>
                <c:pt idx="171">
                  <c:v>-3329.9999999999982</c:v>
                </c:pt>
                <c:pt idx="172">
                  <c:v>-3413.9999999999968</c:v>
                </c:pt>
                <c:pt idx="173">
                  <c:v>-3606</c:v>
                </c:pt>
                <c:pt idx="174">
                  <c:v>-3555.0000000000068</c:v>
                </c:pt>
                <c:pt idx="175">
                  <c:v>-4041.0000000000118</c:v>
                </c:pt>
                <c:pt idx="176">
                  <c:v>-4625.9999999999991</c:v>
                </c:pt>
                <c:pt idx="177">
                  <c:v>-4428.0000000000027</c:v>
                </c:pt>
                <c:pt idx="178">
                  <c:v>-3908.9999999999973</c:v>
                </c:pt>
                <c:pt idx="179">
                  <c:v>-4550.9999999999873</c:v>
                </c:pt>
                <c:pt idx="180">
                  <c:v>-5189.9999999999909</c:v>
                </c:pt>
                <c:pt idx="181">
                  <c:v>-5196.0000000000136</c:v>
                </c:pt>
                <c:pt idx="182">
                  <c:v>-5190.0000000000118</c:v>
                </c:pt>
                <c:pt idx="183">
                  <c:v>-5214.0000000000146</c:v>
                </c:pt>
                <c:pt idx="184">
                  <c:v>-5069.9999999999982</c:v>
                </c:pt>
                <c:pt idx="185">
                  <c:v>-5405.9999999999936</c:v>
                </c:pt>
                <c:pt idx="186">
                  <c:v>-5810.9999999999927</c:v>
                </c:pt>
                <c:pt idx="187">
                  <c:v>-5673</c:v>
                </c:pt>
                <c:pt idx="188">
                  <c:v>-5700.0000000000173</c:v>
                </c:pt>
                <c:pt idx="189">
                  <c:v>-5370.0000000000027</c:v>
                </c:pt>
                <c:pt idx="190">
                  <c:v>-5595.0000000000273</c:v>
                </c:pt>
                <c:pt idx="191">
                  <c:v>-4485.0000000000246</c:v>
                </c:pt>
                <c:pt idx="192">
                  <c:v>-3974.9999999999977</c:v>
                </c:pt>
                <c:pt idx="193">
                  <c:v>-2775.0000000000023</c:v>
                </c:pt>
                <c:pt idx="194">
                  <c:v>-2174.9999999999723</c:v>
                </c:pt>
                <c:pt idx="195">
                  <c:v>-974.99999999998727</c:v>
                </c:pt>
                <c:pt idx="196">
                  <c:v>-225.00000000000853</c:v>
                </c:pt>
                <c:pt idx="197">
                  <c:v>674.99999999998295</c:v>
                </c:pt>
                <c:pt idx="198">
                  <c:v>1029.0000000000105</c:v>
                </c:pt>
                <c:pt idx="199">
                  <c:v>2121.0000000000127</c:v>
                </c:pt>
                <c:pt idx="200">
                  <c:v>2706.0000000000032</c:v>
                </c:pt>
                <c:pt idx="201">
                  <c:v>3720.0000000000059</c:v>
                </c:pt>
                <c:pt idx="202">
                  <c:v>4502.9999999999927</c:v>
                </c:pt>
                <c:pt idx="203">
                  <c:v>4964.9999999999927</c:v>
                </c:pt>
                <c:pt idx="204">
                  <c:v>5409.0000000000027</c:v>
                </c:pt>
                <c:pt idx="205">
                  <c:v>5444.9999999999927</c:v>
                </c:pt>
                <c:pt idx="206">
                  <c:v>5598.0000000000146</c:v>
                </c:pt>
                <c:pt idx="207">
                  <c:v>5364.0000000000218</c:v>
                </c:pt>
                <c:pt idx="208">
                  <c:v>5130.0000000000082</c:v>
                </c:pt>
                <c:pt idx="209">
                  <c:v>5130.0000000000082</c:v>
                </c:pt>
                <c:pt idx="210">
                  <c:v>5220.0000000000109</c:v>
                </c:pt>
                <c:pt idx="211">
                  <c:v>5039.9999999999936</c:v>
                </c:pt>
                <c:pt idx="212">
                  <c:v>4979.9999999999955</c:v>
                </c:pt>
                <c:pt idx="213">
                  <c:v>4740</c:v>
                </c:pt>
                <c:pt idx="214">
                  <c:v>4626.0000000000045</c:v>
                </c:pt>
                <c:pt idx="215">
                  <c:v>4373.9999999999955</c:v>
                </c:pt>
                <c:pt idx="216">
                  <c:v>4154.9999999999836</c:v>
                </c:pt>
                <c:pt idx="217">
                  <c:v>4089.0000000000091</c:v>
                </c:pt>
                <c:pt idx="218">
                  <c:v>4179.0000000000182</c:v>
                </c:pt>
                <c:pt idx="219">
                  <c:v>3866.9999999999991</c:v>
                </c:pt>
                <c:pt idx="220">
                  <c:v>3600.0000000000005</c:v>
                </c:pt>
                <c:pt idx="221">
                  <c:v>3509.9999999999973</c:v>
                </c:pt>
                <c:pt idx="222">
                  <c:v>3509.9999999999945</c:v>
                </c:pt>
                <c:pt idx="223">
                  <c:v>3330.0000000000064</c:v>
                </c:pt>
                <c:pt idx="224">
                  <c:v>3300.0000000000041</c:v>
                </c:pt>
                <c:pt idx="225">
                  <c:v>2999.9999999999945</c:v>
                </c:pt>
                <c:pt idx="226">
                  <c:v>2759.9999999999918</c:v>
                </c:pt>
                <c:pt idx="227">
                  <c:v>2640.0000000000023</c:v>
                </c:pt>
                <c:pt idx="228">
                  <c:v>2580.0000000000009</c:v>
                </c:pt>
                <c:pt idx="229">
                  <c:v>2460.0000000000009</c:v>
                </c:pt>
                <c:pt idx="230">
                  <c:v>2400.0000000000073</c:v>
                </c:pt>
                <c:pt idx="231">
                  <c:v>2280.0000000000009</c:v>
                </c:pt>
                <c:pt idx="232">
                  <c:v>2219.9999999999982</c:v>
                </c:pt>
                <c:pt idx="233">
                  <c:v>2100.0000000000018</c:v>
                </c:pt>
                <c:pt idx="234">
                  <c:v>2039.9999999999952</c:v>
                </c:pt>
                <c:pt idx="235">
                  <c:v>1920.0000000000018</c:v>
                </c:pt>
                <c:pt idx="236">
                  <c:v>2040.0000000000018</c:v>
                </c:pt>
                <c:pt idx="237">
                  <c:v>1559.9999999999986</c:v>
                </c:pt>
                <c:pt idx="238">
                  <c:v>855.00000000000171</c:v>
                </c:pt>
                <c:pt idx="239">
                  <c:v>1305.0000000000002</c:v>
                </c:pt>
                <c:pt idx="240">
                  <c:v>1940.9999999999968</c:v>
                </c:pt>
                <c:pt idx="241">
                  <c:v>1568.9999999999991</c:v>
                </c:pt>
                <c:pt idx="242">
                  <c:v>1289.9999999999998</c:v>
                </c:pt>
                <c:pt idx="243">
                  <c:v>1104.0000000000002</c:v>
                </c:pt>
                <c:pt idx="244">
                  <c:v>924.00000000000011</c:v>
                </c:pt>
                <c:pt idx="245">
                  <c:v>912.00000000000216</c:v>
                </c:pt>
                <c:pt idx="246">
                  <c:v>995.99999999999955</c:v>
                </c:pt>
                <c:pt idx="247">
                  <c:v>803.99999999999943</c:v>
                </c:pt>
                <c:pt idx="248">
                  <c:v>660.00000000000125</c:v>
                </c:pt>
                <c:pt idx="249">
                  <c:v>563.99999999999989</c:v>
                </c:pt>
                <c:pt idx="250">
                  <c:v>504.00000000000114</c:v>
                </c:pt>
                <c:pt idx="251">
                  <c:v>431.99999999999937</c:v>
                </c:pt>
                <c:pt idx="252">
                  <c:v>374.99999999999898</c:v>
                </c:pt>
                <c:pt idx="253">
                  <c:v>345</c:v>
                </c:pt>
                <c:pt idx="254">
                  <c:v>315.00000000000125</c:v>
                </c:pt>
                <c:pt idx="255">
                  <c:v>314.9999999999996</c:v>
                </c:pt>
                <c:pt idx="256">
                  <c:v>299.99999999999829</c:v>
                </c:pt>
                <c:pt idx="257">
                  <c:v>330.00000000000028</c:v>
                </c:pt>
                <c:pt idx="258">
                  <c:v>390</c:v>
                </c:pt>
                <c:pt idx="259">
                  <c:v>329.99999999999994</c:v>
                </c:pt>
                <c:pt idx="260">
                  <c:v>240.00000000000023</c:v>
                </c:pt>
                <c:pt idx="261">
                  <c:v>299.9999999999996</c:v>
                </c:pt>
                <c:pt idx="262">
                  <c:v>390</c:v>
                </c:pt>
                <c:pt idx="263">
                  <c:v>329.99999999999977</c:v>
                </c:pt>
                <c:pt idx="264">
                  <c:v>246.00000000000071</c:v>
                </c:pt>
                <c:pt idx="265">
                  <c:v>294.00000000000057</c:v>
                </c:pt>
                <c:pt idx="266">
                  <c:v>-180.00000000000048</c:v>
                </c:pt>
                <c:pt idx="267">
                  <c:v>863.99999999999989</c:v>
                </c:pt>
                <c:pt idx="268">
                  <c:v>2994</c:v>
                </c:pt>
                <c:pt idx="269">
                  <c:v>821.99999999999989</c:v>
                </c:pt>
                <c:pt idx="270">
                  <c:v>-1853.9999999999995</c:v>
                </c:pt>
                <c:pt idx="271">
                  <c:v>-846.00000000000011</c:v>
                </c:pt>
                <c:pt idx="272">
                  <c:v>659.99999999999989</c:v>
                </c:pt>
                <c:pt idx="273">
                  <c:v>-336.00000000000011</c:v>
                </c:pt>
                <c:pt idx="274">
                  <c:v>-2271</c:v>
                </c:pt>
                <c:pt idx="275">
                  <c:v>-393</c:v>
                </c:pt>
                <c:pt idx="276">
                  <c:v>1980.0000000000005</c:v>
                </c:pt>
                <c:pt idx="277">
                  <c:v>989.99999999999989</c:v>
                </c:pt>
                <c:pt idx="278">
                  <c:v>4.163336342344337E-14</c:v>
                </c:pt>
                <c:pt idx="279">
                  <c:v>4.163336342344337E-14</c:v>
                </c:pt>
                <c:pt idx="280">
                  <c:v>4.163336342344337E-14</c:v>
                </c:pt>
                <c:pt idx="281">
                  <c:v>4.163336342344337E-14</c:v>
                </c:pt>
                <c:pt idx="282">
                  <c:v>4.163336342344337E-14</c:v>
                </c:pt>
                <c:pt idx="283">
                  <c:v>4.163336342344337E-14</c:v>
                </c:pt>
                <c:pt idx="284">
                  <c:v>4.163336342344337E-14</c:v>
                </c:pt>
                <c:pt idx="285">
                  <c:v>4.163336342344337E-14</c:v>
                </c:pt>
                <c:pt idx="286">
                  <c:v>4.163336342344337E-14</c:v>
                </c:pt>
                <c:pt idx="287">
                  <c:v>4.163336342344337E-14</c:v>
                </c:pt>
                <c:pt idx="288">
                  <c:v>15.000000000000055</c:v>
                </c:pt>
                <c:pt idx="289">
                  <c:v>-15.000000000000055</c:v>
                </c:pt>
                <c:pt idx="290">
                  <c:v>-60.000000000000092</c:v>
                </c:pt>
                <c:pt idx="291">
                  <c:v>-30.000000000000068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15.000000000000014</c:v>
                </c:pt>
                <c:pt idx="299">
                  <c:v>-15.000000000000014</c:v>
                </c:pt>
                <c:pt idx="300">
                  <c:v>-60.000000000000057</c:v>
                </c:pt>
                <c:pt idx="301">
                  <c:v>-30.000000000000028</c:v>
                </c:pt>
                <c:pt idx="302">
                  <c:v>0</c:v>
                </c:pt>
                <c:pt idx="303">
                  <c:v>0</c:v>
                </c:pt>
                <c:pt idx="304">
                  <c:v>14.999999999999931</c:v>
                </c:pt>
                <c:pt idx="305">
                  <c:v>-14.999999999999931</c:v>
                </c:pt>
                <c:pt idx="306">
                  <c:v>-59.999999999999972</c:v>
                </c:pt>
                <c:pt idx="307">
                  <c:v>-30.000000000000068</c:v>
                </c:pt>
                <c:pt idx="308">
                  <c:v>14.999999999999972</c:v>
                </c:pt>
                <c:pt idx="309">
                  <c:v>-15.000000000000055</c:v>
                </c:pt>
                <c:pt idx="310">
                  <c:v>-59.999999999999929</c:v>
                </c:pt>
                <c:pt idx="311">
                  <c:v>-29.999999999999901</c:v>
                </c:pt>
                <c:pt idx="312">
                  <c:v>15.000000000000014</c:v>
                </c:pt>
                <c:pt idx="313">
                  <c:v>-15.000000000000014</c:v>
                </c:pt>
                <c:pt idx="314">
                  <c:v>-60.000000000000057</c:v>
                </c:pt>
                <c:pt idx="315">
                  <c:v>-30.000000000000028</c:v>
                </c:pt>
                <c:pt idx="316">
                  <c:v>15.000000000000014</c:v>
                </c:pt>
                <c:pt idx="317">
                  <c:v>-15.000000000000014</c:v>
                </c:pt>
                <c:pt idx="318">
                  <c:v>-60.000000000000057</c:v>
                </c:pt>
                <c:pt idx="319">
                  <c:v>-30.000000000000028</c:v>
                </c:pt>
                <c:pt idx="320">
                  <c:v>15.000000000000014</c:v>
                </c:pt>
                <c:pt idx="321">
                  <c:v>-14.99999999999968</c:v>
                </c:pt>
                <c:pt idx="322">
                  <c:v>-59.999999999999723</c:v>
                </c:pt>
                <c:pt idx="323">
                  <c:v>-29.999999999999943</c:v>
                </c:pt>
                <c:pt idx="324">
                  <c:v>15.000000000000096</c:v>
                </c:pt>
                <c:pt idx="325">
                  <c:v>-14.999999999999931</c:v>
                </c:pt>
                <c:pt idx="326">
                  <c:v>-59.999999999999972</c:v>
                </c:pt>
                <c:pt idx="327">
                  <c:v>-29.999999999999943</c:v>
                </c:pt>
                <c:pt idx="328">
                  <c:v>8.3266726846886741E-14</c:v>
                </c:pt>
                <c:pt idx="329">
                  <c:v>8.3266726846886741E-14</c:v>
                </c:pt>
                <c:pt idx="330">
                  <c:v>15.000000000000096</c:v>
                </c:pt>
                <c:pt idx="331">
                  <c:v>-14.999999999999931</c:v>
                </c:pt>
                <c:pt idx="332">
                  <c:v>-45.000000000000121</c:v>
                </c:pt>
                <c:pt idx="333">
                  <c:v>-44.999999999999787</c:v>
                </c:pt>
                <c:pt idx="334">
                  <c:v>-60.000000000000135</c:v>
                </c:pt>
                <c:pt idx="335">
                  <c:v>-30.000000000000359</c:v>
                </c:pt>
                <c:pt idx="336">
                  <c:v>15.000000000000014</c:v>
                </c:pt>
                <c:pt idx="337">
                  <c:v>-14.99999999999968</c:v>
                </c:pt>
                <c:pt idx="338">
                  <c:v>-45.000000000000043</c:v>
                </c:pt>
                <c:pt idx="339">
                  <c:v>-45.000000000000043</c:v>
                </c:pt>
                <c:pt idx="340">
                  <c:v>-60.000000000000057</c:v>
                </c:pt>
                <c:pt idx="341">
                  <c:v>-30.000000000000359</c:v>
                </c:pt>
                <c:pt idx="342">
                  <c:v>14.999999999999847</c:v>
                </c:pt>
                <c:pt idx="343">
                  <c:v>-14.999999999999847</c:v>
                </c:pt>
                <c:pt idx="344">
                  <c:v>-44.999999999999872</c:v>
                </c:pt>
                <c:pt idx="345">
                  <c:v>-45.000000000000121</c:v>
                </c:pt>
                <c:pt idx="346">
                  <c:v>-60.000000000000135</c:v>
                </c:pt>
                <c:pt idx="347">
                  <c:v>-30.00000000000011</c:v>
                </c:pt>
                <c:pt idx="348">
                  <c:v>-8.3266726846886741E-14</c:v>
                </c:pt>
                <c:pt idx="349">
                  <c:v>-8.3266726846886741E-14</c:v>
                </c:pt>
                <c:pt idx="350">
                  <c:v>14.999999999999931</c:v>
                </c:pt>
                <c:pt idx="351">
                  <c:v>-15.000000000000096</c:v>
                </c:pt>
                <c:pt idx="352">
                  <c:v>-60.000000000000135</c:v>
                </c:pt>
                <c:pt idx="353">
                  <c:v>-30.00000000000011</c:v>
                </c:pt>
                <c:pt idx="354">
                  <c:v>14.999999999999931</c:v>
                </c:pt>
                <c:pt idx="355">
                  <c:v>-14.999999999999764</c:v>
                </c:pt>
                <c:pt idx="356">
                  <c:v>-44.999999999999787</c:v>
                </c:pt>
                <c:pt idx="357">
                  <c:v>-60.000000000000057</c:v>
                </c:pt>
                <c:pt idx="358">
                  <c:v>-765</c:v>
                </c:pt>
                <c:pt idx="359">
                  <c:v>1470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FAC-47C4-A466-3F640FA5B6FD}"/>
            </c:ext>
          </c:extLst>
        </c:ser>
        <c:ser>
          <c:idx val="3"/>
          <c:order val="3"/>
          <c:tx>
            <c:v>8000</c:v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Jerk!$I$2:$I$362</c:f>
              <c:numCache>
                <c:formatCode>General</c:formatCode>
                <c:ptCount val="361"/>
                <c:pt idx="0">
                  <c:v>-180</c:v>
                </c:pt>
                <c:pt idx="1">
                  <c:v>-179</c:v>
                </c:pt>
                <c:pt idx="2">
                  <c:v>-178</c:v>
                </c:pt>
                <c:pt idx="3">
                  <c:v>-177</c:v>
                </c:pt>
                <c:pt idx="4">
                  <c:v>-176</c:v>
                </c:pt>
                <c:pt idx="5">
                  <c:v>-175</c:v>
                </c:pt>
                <c:pt idx="6">
                  <c:v>-174</c:v>
                </c:pt>
                <c:pt idx="7">
                  <c:v>-173</c:v>
                </c:pt>
                <c:pt idx="8">
                  <c:v>-172</c:v>
                </c:pt>
                <c:pt idx="9">
                  <c:v>-171</c:v>
                </c:pt>
                <c:pt idx="10">
                  <c:v>-170</c:v>
                </c:pt>
                <c:pt idx="11">
                  <c:v>-169</c:v>
                </c:pt>
                <c:pt idx="12">
                  <c:v>-168</c:v>
                </c:pt>
                <c:pt idx="13">
                  <c:v>-167</c:v>
                </c:pt>
                <c:pt idx="14">
                  <c:v>-166</c:v>
                </c:pt>
                <c:pt idx="15">
                  <c:v>-165</c:v>
                </c:pt>
                <c:pt idx="16">
                  <c:v>-164</c:v>
                </c:pt>
                <c:pt idx="17">
                  <c:v>-163</c:v>
                </c:pt>
                <c:pt idx="18">
                  <c:v>-162</c:v>
                </c:pt>
                <c:pt idx="19">
                  <c:v>-161</c:v>
                </c:pt>
                <c:pt idx="20">
                  <c:v>-160</c:v>
                </c:pt>
                <c:pt idx="21">
                  <c:v>-159</c:v>
                </c:pt>
                <c:pt idx="22">
                  <c:v>-158</c:v>
                </c:pt>
                <c:pt idx="23">
                  <c:v>-157</c:v>
                </c:pt>
                <c:pt idx="24">
                  <c:v>-156</c:v>
                </c:pt>
                <c:pt idx="25">
                  <c:v>-155</c:v>
                </c:pt>
                <c:pt idx="26">
                  <c:v>-154</c:v>
                </c:pt>
                <c:pt idx="27">
                  <c:v>-153</c:v>
                </c:pt>
                <c:pt idx="28">
                  <c:v>-152</c:v>
                </c:pt>
                <c:pt idx="29">
                  <c:v>-151</c:v>
                </c:pt>
                <c:pt idx="30">
                  <c:v>-150</c:v>
                </c:pt>
                <c:pt idx="31">
                  <c:v>-149</c:v>
                </c:pt>
                <c:pt idx="32">
                  <c:v>-148</c:v>
                </c:pt>
                <c:pt idx="33">
                  <c:v>-147</c:v>
                </c:pt>
                <c:pt idx="34">
                  <c:v>-146</c:v>
                </c:pt>
                <c:pt idx="35">
                  <c:v>-145</c:v>
                </c:pt>
                <c:pt idx="36">
                  <c:v>-144</c:v>
                </c:pt>
                <c:pt idx="37">
                  <c:v>-143</c:v>
                </c:pt>
                <c:pt idx="38">
                  <c:v>-142</c:v>
                </c:pt>
                <c:pt idx="39">
                  <c:v>-141</c:v>
                </c:pt>
                <c:pt idx="40">
                  <c:v>-140</c:v>
                </c:pt>
                <c:pt idx="41">
                  <c:v>-139</c:v>
                </c:pt>
                <c:pt idx="42">
                  <c:v>-138</c:v>
                </c:pt>
                <c:pt idx="43">
                  <c:v>-137</c:v>
                </c:pt>
                <c:pt idx="44">
                  <c:v>-136</c:v>
                </c:pt>
                <c:pt idx="45">
                  <c:v>-135</c:v>
                </c:pt>
                <c:pt idx="46">
                  <c:v>-134</c:v>
                </c:pt>
                <c:pt idx="47">
                  <c:v>-133</c:v>
                </c:pt>
                <c:pt idx="48">
                  <c:v>-132</c:v>
                </c:pt>
                <c:pt idx="49">
                  <c:v>-131</c:v>
                </c:pt>
                <c:pt idx="50">
                  <c:v>-130</c:v>
                </c:pt>
                <c:pt idx="51">
                  <c:v>-129</c:v>
                </c:pt>
                <c:pt idx="52">
                  <c:v>-128</c:v>
                </c:pt>
                <c:pt idx="53">
                  <c:v>-127</c:v>
                </c:pt>
                <c:pt idx="54">
                  <c:v>-126</c:v>
                </c:pt>
                <c:pt idx="55">
                  <c:v>-125</c:v>
                </c:pt>
                <c:pt idx="56">
                  <c:v>-124</c:v>
                </c:pt>
                <c:pt idx="57">
                  <c:v>-123</c:v>
                </c:pt>
                <c:pt idx="58">
                  <c:v>-122</c:v>
                </c:pt>
                <c:pt idx="59">
                  <c:v>-121</c:v>
                </c:pt>
                <c:pt idx="60">
                  <c:v>-120</c:v>
                </c:pt>
                <c:pt idx="61">
                  <c:v>-119</c:v>
                </c:pt>
                <c:pt idx="62">
                  <c:v>-118</c:v>
                </c:pt>
                <c:pt idx="63">
                  <c:v>-117</c:v>
                </c:pt>
                <c:pt idx="64">
                  <c:v>-116</c:v>
                </c:pt>
                <c:pt idx="65">
                  <c:v>-115</c:v>
                </c:pt>
                <c:pt idx="66">
                  <c:v>-114</c:v>
                </c:pt>
                <c:pt idx="67">
                  <c:v>-113</c:v>
                </c:pt>
                <c:pt idx="68">
                  <c:v>-112</c:v>
                </c:pt>
                <c:pt idx="69">
                  <c:v>-111</c:v>
                </c:pt>
                <c:pt idx="70">
                  <c:v>-110</c:v>
                </c:pt>
                <c:pt idx="71">
                  <c:v>-109</c:v>
                </c:pt>
                <c:pt idx="72">
                  <c:v>-108</c:v>
                </c:pt>
                <c:pt idx="73">
                  <c:v>-107</c:v>
                </c:pt>
                <c:pt idx="74">
                  <c:v>-106</c:v>
                </c:pt>
                <c:pt idx="75">
                  <c:v>-105</c:v>
                </c:pt>
                <c:pt idx="76">
                  <c:v>-104</c:v>
                </c:pt>
                <c:pt idx="77">
                  <c:v>-103</c:v>
                </c:pt>
                <c:pt idx="78">
                  <c:v>-102</c:v>
                </c:pt>
                <c:pt idx="79">
                  <c:v>-101</c:v>
                </c:pt>
                <c:pt idx="80">
                  <c:v>-100</c:v>
                </c:pt>
                <c:pt idx="81">
                  <c:v>-99</c:v>
                </c:pt>
                <c:pt idx="82">
                  <c:v>-98</c:v>
                </c:pt>
                <c:pt idx="83">
                  <c:v>-97</c:v>
                </c:pt>
                <c:pt idx="84">
                  <c:v>-96</c:v>
                </c:pt>
                <c:pt idx="85">
                  <c:v>-95</c:v>
                </c:pt>
                <c:pt idx="86">
                  <c:v>-94</c:v>
                </c:pt>
                <c:pt idx="87">
                  <c:v>-93</c:v>
                </c:pt>
                <c:pt idx="88">
                  <c:v>-92</c:v>
                </c:pt>
                <c:pt idx="89">
                  <c:v>-91</c:v>
                </c:pt>
                <c:pt idx="90">
                  <c:v>-90</c:v>
                </c:pt>
                <c:pt idx="91">
                  <c:v>-89</c:v>
                </c:pt>
                <c:pt idx="92">
                  <c:v>-88</c:v>
                </c:pt>
                <c:pt idx="93">
                  <c:v>-87</c:v>
                </c:pt>
                <c:pt idx="94">
                  <c:v>-86</c:v>
                </c:pt>
                <c:pt idx="95">
                  <c:v>-85</c:v>
                </c:pt>
                <c:pt idx="96">
                  <c:v>-84</c:v>
                </c:pt>
                <c:pt idx="97">
                  <c:v>-83</c:v>
                </c:pt>
                <c:pt idx="98">
                  <c:v>-82</c:v>
                </c:pt>
                <c:pt idx="99">
                  <c:v>-81</c:v>
                </c:pt>
                <c:pt idx="100">
                  <c:v>-80</c:v>
                </c:pt>
                <c:pt idx="101">
                  <c:v>-79</c:v>
                </c:pt>
                <c:pt idx="102">
                  <c:v>-78</c:v>
                </c:pt>
                <c:pt idx="103">
                  <c:v>-77</c:v>
                </c:pt>
                <c:pt idx="104">
                  <c:v>-76</c:v>
                </c:pt>
                <c:pt idx="105">
                  <c:v>-75</c:v>
                </c:pt>
                <c:pt idx="106">
                  <c:v>-74</c:v>
                </c:pt>
                <c:pt idx="107">
                  <c:v>-73</c:v>
                </c:pt>
                <c:pt idx="108">
                  <c:v>-72</c:v>
                </c:pt>
                <c:pt idx="109">
                  <c:v>-71</c:v>
                </c:pt>
                <c:pt idx="110">
                  <c:v>-70</c:v>
                </c:pt>
                <c:pt idx="111">
                  <c:v>-69</c:v>
                </c:pt>
                <c:pt idx="112">
                  <c:v>-68</c:v>
                </c:pt>
                <c:pt idx="113">
                  <c:v>-67</c:v>
                </c:pt>
                <c:pt idx="114">
                  <c:v>-66</c:v>
                </c:pt>
                <c:pt idx="115">
                  <c:v>-65</c:v>
                </c:pt>
                <c:pt idx="116">
                  <c:v>-64</c:v>
                </c:pt>
                <c:pt idx="117">
                  <c:v>-63</c:v>
                </c:pt>
                <c:pt idx="118">
                  <c:v>-62</c:v>
                </c:pt>
                <c:pt idx="119">
                  <c:v>-61</c:v>
                </c:pt>
                <c:pt idx="120">
                  <c:v>-60</c:v>
                </c:pt>
                <c:pt idx="121">
                  <c:v>-59</c:v>
                </c:pt>
                <c:pt idx="122">
                  <c:v>-58</c:v>
                </c:pt>
                <c:pt idx="123">
                  <c:v>-57</c:v>
                </c:pt>
                <c:pt idx="124">
                  <c:v>-56</c:v>
                </c:pt>
                <c:pt idx="125">
                  <c:v>-55</c:v>
                </c:pt>
                <c:pt idx="126">
                  <c:v>-54</c:v>
                </c:pt>
                <c:pt idx="127">
                  <c:v>-53</c:v>
                </c:pt>
                <c:pt idx="128">
                  <c:v>-52</c:v>
                </c:pt>
                <c:pt idx="129">
                  <c:v>-51</c:v>
                </c:pt>
                <c:pt idx="130">
                  <c:v>-50</c:v>
                </c:pt>
                <c:pt idx="131">
                  <c:v>-49</c:v>
                </c:pt>
                <c:pt idx="132">
                  <c:v>-48</c:v>
                </c:pt>
                <c:pt idx="133">
                  <c:v>-47</c:v>
                </c:pt>
                <c:pt idx="134">
                  <c:v>-46</c:v>
                </c:pt>
                <c:pt idx="135">
                  <c:v>-45</c:v>
                </c:pt>
                <c:pt idx="136">
                  <c:v>-44</c:v>
                </c:pt>
                <c:pt idx="137">
                  <c:v>-43</c:v>
                </c:pt>
                <c:pt idx="138">
                  <c:v>-42</c:v>
                </c:pt>
                <c:pt idx="139">
                  <c:v>-41</c:v>
                </c:pt>
                <c:pt idx="140">
                  <c:v>-40</c:v>
                </c:pt>
                <c:pt idx="141">
                  <c:v>-39</c:v>
                </c:pt>
                <c:pt idx="142">
                  <c:v>-38</c:v>
                </c:pt>
                <c:pt idx="143">
                  <c:v>-37</c:v>
                </c:pt>
                <c:pt idx="144">
                  <c:v>-36</c:v>
                </c:pt>
                <c:pt idx="145">
                  <c:v>-35</c:v>
                </c:pt>
                <c:pt idx="146">
                  <c:v>-34</c:v>
                </c:pt>
                <c:pt idx="147">
                  <c:v>-33</c:v>
                </c:pt>
                <c:pt idx="148">
                  <c:v>-32</c:v>
                </c:pt>
                <c:pt idx="149">
                  <c:v>-31</c:v>
                </c:pt>
                <c:pt idx="150">
                  <c:v>-30</c:v>
                </c:pt>
                <c:pt idx="151">
                  <c:v>-29</c:v>
                </c:pt>
                <c:pt idx="152">
                  <c:v>-28</c:v>
                </c:pt>
                <c:pt idx="153">
                  <c:v>-27</c:v>
                </c:pt>
                <c:pt idx="154">
                  <c:v>-26</c:v>
                </c:pt>
                <c:pt idx="155">
                  <c:v>-25</c:v>
                </c:pt>
                <c:pt idx="156">
                  <c:v>-24</c:v>
                </c:pt>
                <c:pt idx="157">
                  <c:v>-23</c:v>
                </c:pt>
                <c:pt idx="158">
                  <c:v>-22</c:v>
                </c:pt>
                <c:pt idx="159">
                  <c:v>-21</c:v>
                </c:pt>
                <c:pt idx="160">
                  <c:v>-20</c:v>
                </c:pt>
                <c:pt idx="161">
                  <c:v>-19</c:v>
                </c:pt>
                <c:pt idx="162">
                  <c:v>-18</c:v>
                </c:pt>
                <c:pt idx="163">
                  <c:v>-17</c:v>
                </c:pt>
                <c:pt idx="164">
                  <c:v>-16</c:v>
                </c:pt>
                <c:pt idx="165">
                  <c:v>-15</c:v>
                </c:pt>
                <c:pt idx="166">
                  <c:v>-14</c:v>
                </c:pt>
                <c:pt idx="167">
                  <c:v>-13</c:v>
                </c:pt>
                <c:pt idx="168">
                  <c:v>-12</c:v>
                </c:pt>
                <c:pt idx="169">
                  <c:v>-11</c:v>
                </c:pt>
                <c:pt idx="170">
                  <c:v>-10</c:v>
                </c:pt>
                <c:pt idx="171">
                  <c:v>-9</c:v>
                </c:pt>
                <c:pt idx="172">
                  <c:v>-8</c:v>
                </c:pt>
                <c:pt idx="173">
                  <c:v>-7</c:v>
                </c:pt>
                <c:pt idx="174">
                  <c:v>-6</c:v>
                </c:pt>
                <c:pt idx="175">
                  <c:v>-5</c:v>
                </c:pt>
                <c:pt idx="176">
                  <c:v>-4</c:v>
                </c:pt>
                <c:pt idx="177">
                  <c:v>-3</c:v>
                </c:pt>
                <c:pt idx="178">
                  <c:v>-2</c:v>
                </c:pt>
                <c:pt idx="179">
                  <c:v>-1</c:v>
                </c:pt>
                <c:pt idx="180">
                  <c:v>0</c:v>
                </c:pt>
                <c:pt idx="181">
                  <c:v>1</c:v>
                </c:pt>
                <c:pt idx="182">
                  <c:v>2</c:v>
                </c:pt>
                <c:pt idx="183">
                  <c:v>3</c:v>
                </c:pt>
                <c:pt idx="184">
                  <c:v>4</c:v>
                </c:pt>
                <c:pt idx="185">
                  <c:v>5</c:v>
                </c:pt>
                <c:pt idx="186">
                  <c:v>6</c:v>
                </c:pt>
                <c:pt idx="187">
                  <c:v>7</c:v>
                </c:pt>
                <c:pt idx="188">
                  <c:v>8</c:v>
                </c:pt>
                <c:pt idx="189">
                  <c:v>9</c:v>
                </c:pt>
                <c:pt idx="190">
                  <c:v>10</c:v>
                </c:pt>
                <c:pt idx="191">
                  <c:v>11</c:v>
                </c:pt>
                <c:pt idx="192">
                  <c:v>12</c:v>
                </c:pt>
                <c:pt idx="193">
                  <c:v>13</c:v>
                </c:pt>
                <c:pt idx="194">
                  <c:v>14</c:v>
                </c:pt>
                <c:pt idx="195">
                  <c:v>15</c:v>
                </c:pt>
                <c:pt idx="196">
                  <c:v>16</c:v>
                </c:pt>
                <c:pt idx="197">
                  <c:v>17</c:v>
                </c:pt>
                <c:pt idx="198">
                  <c:v>18</c:v>
                </c:pt>
                <c:pt idx="199">
                  <c:v>19</c:v>
                </c:pt>
                <c:pt idx="200">
                  <c:v>20</c:v>
                </c:pt>
                <c:pt idx="201">
                  <c:v>21</c:v>
                </c:pt>
                <c:pt idx="202">
                  <c:v>22</c:v>
                </c:pt>
                <c:pt idx="203">
                  <c:v>23</c:v>
                </c:pt>
                <c:pt idx="204">
                  <c:v>24</c:v>
                </c:pt>
                <c:pt idx="205">
                  <c:v>25</c:v>
                </c:pt>
                <c:pt idx="206">
                  <c:v>26</c:v>
                </c:pt>
                <c:pt idx="207">
                  <c:v>27</c:v>
                </c:pt>
                <c:pt idx="208">
                  <c:v>28</c:v>
                </c:pt>
                <c:pt idx="209">
                  <c:v>29</c:v>
                </c:pt>
                <c:pt idx="210">
                  <c:v>30</c:v>
                </c:pt>
                <c:pt idx="211">
                  <c:v>31</c:v>
                </c:pt>
                <c:pt idx="212">
                  <c:v>32</c:v>
                </c:pt>
                <c:pt idx="213">
                  <c:v>33</c:v>
                </c:pt>
                <c:pt idx="214">
                  <c:v>34</c:v>
                </c:pt>
                <c:pt idx="215">
                  <c:v>35</c:v>
                </c:pt>
                <c:pt idx="216">
                  <c:v>36</c:v>
                </c:pt>
                <c:pt idx="217">
                  <c:v>37</c:v>
                </c:pt>
                <c:pt idx="218">
                  <c:v>38</c:v>
                </c:pt>
                <c:pt idx="219">
                  <c:v>39</c:v>
                </c:pt>
                <c:pt idx="220">
                  <c:v>40</c:v>
                </c:pt>
                <c:pt idx="221">
                  <c:v>41</c:v>
                </c:pt>
                <c:pt idx="222">
                  <c:v>42</c:v>
                </c:pt>
                <c:pt idx="223">
                  <c:v>43</c:v>
                </c:pt>
                <c:pt idx="224">
                  <c:v>44</c:v>
                </c:pt>
                <c:pt idx="225">
                  <c:v>45</c:v>
                </c:pt>
                <c:pt idx="226">
                  <c:v>46</c:v>
                </c:pt>
                <c:pt idx="227">
                  <c:v>47</c:v>
                </c:pt>
                <c:pt idx="228">
                  <c:v>48</c:v>
                </c:pt>
                <c:pt idx="229">
                  <c:v>49</c:v>
                </c:pt>
                <c:pt idx="230">
                  <c:v>50</c:v>
                </c:pt>
                <c:pt idx="231">
                  <c:v>51</c:v>
                </c:pt>
                <c:pt idx="232">
                  <c:v>52</c:v>
                </c:pt>
                <c:pt idx="233">
                  <c:v>53</c:v>
                </c:pt>
                <c:pt idx="234">
                  <c:v>54</c:v>
                </c:pt>
                <c:pt idx="235">
                  <c:v>55</c:v>
                </c:pt>
                <c:pt idx="236">
                  <c:v>56</c:v>
                </c:pt>
                <c:pt idx="237">
                  <c:v>57</c:v>
                </c:pt>
                <c:pt idx="238">
                  <c:v>58</c:v>
                </c:pt>
                <c:pt idx="239">
                  <c:v>59</c:v>
                </c:pt>
                <c:pt idx="240">
                  <c:v>60</c:v>
                </c:pt>
                <c:pt idx="241">
                  <c:v>61</c:v>
                </c:pt>
                <c:pt idx="242">
                  <c:v>62</c:v>
                </c:pt>
                <c:pt idx="243">
                  <c:v>63</c:v>
                </c:pt>
                <c:pt idx="244">
                  <c:v>64</c:v>
                </c:pt>
                <c:pt idx="245">
                  <c:v>65</c:v>
                </c:pt>
                <c:pt idx="246">
                  <c:v>66</c:v>
                </c:pt>
                <c:pt idx="247">
                  <c:v>67</c:v>
                </c:pt>
                <c:pt idx="248">
                  <c:v>68</c:v>
                </c:pt>
                <c:pt idx="249">
                  <c:v>69</c:v>
                </c:pt>
                <c:pt idx="250">
                  <c:v>70</c:v>
                </c:pt>
                <c:pt idx="251">
                  <c:v>71</c:v>
                </c:pt>
                <c:pt idx="252">
                  <c:v>72</c:v>
                </c:pt>
                <c:pt idx="253">
                  <c:v>73</c:v>
                </c:pt>
                <c:pt idx="254">
                  <c:v>74</c:v>
                </c:pt>
                <c:pt idx="255">
                  <c:v>75</c:v>
                </c:pt>
                <c:pt idx="256">
                  <c:v>76</c:v>
                </c:pt>
                <c:pt idx="257">
                  <c:v>77</c:v>
                </c:pt>
                <c:pt idx="258">
                  <c:v>78</c:v>
                </c:pt>
                <c:pt idx="259">
                  <c:v>79</c:v>
                </c:pt>
                <c:pt idx="260">
                  <c:v>80</c:v>
                </c:pt>
                <c:pt idx="261">
                  <c:v>81</c:v>
                </c:pt>
                <c:pt idx="262">
                  <c:v>82</c:v>
                </c:pt>
                <c:pt idx="263">
                  <c:v>83</c:v>
                </c:pt>
                <c:pt idx="264">
                  <c:v>84</c:v>
                </c:pt>
                <c:pt idx="265">
                  <c:v>85</c:v>
                </c:pt>
                <c:pt idx="266">
                  <c:v>86</c:v>
                </c:pt>
                <c:pt idx="267">
                  <c:v>87</c:v>
                </c:pt>
                <c:pt idx="268">
                  <c:v>88</c:v>
                </c:pt>
                <c:pt idx="269">
                  <c:v>89</c:v>
                </c:pt>
                <c:pt idx="270">
                  <c:v>90</c:v>
                </c:pt>
                <c:pt idx="271">
                  <c:v>91</c:v>
                </c:pt>
                <c:pt idx="272">
                  <c:v>92</c:v>
                </c:pt>
                <c:pt idx="273">
                  <c:v>93</c:v>
                </c:pt>
                <c:pt idx="274">
                  <c:v>94</c:v>
                </c:pt>
                <c:pt idx="275">
                  <c:v>95</c:v>
                </c:pt>
                <c:pt idx="276">
                  <c:v>96</c:v>
                </c:pt>
                <c:pt idx="277">
                  <c:v>97</c:v>
                </c:pt>
                <c:pt idx="278">
                  <c:v>98</c:v>
                </c:pt>
                <c:pt idx="279">
                  <c:v>99</c:v>
                </c:pt>
                <c:pt idx="280">
                  <c:v>100</c:v>
                </c:pt>
                <c:pt idx="281">
                  <c:v>101</c:v>
                </c:pt>
                <c:pt idx="282">
                  <c:v>102</c:v>
                </c:pt>
                <c:pt idx="283">
                  <c:v>103</c:v>
                </c:pt>
                <c:pt idx="284">
                  <c:v>104</c:v>
                </c:pt>
                <c:pt idx="285">
                  <c:v>105</c:v>
                </c:pt>
                <c:pt idx="286">
                  <c:v>106</c:v>
                </c:pt>
                <c:pt idx="287">
                  <c:v>107</c:v>
                </c:pt>
                <c:pt idx="288">
                  <c:v>108</c:v>
                </c:pt>
                <c:pt idx="289">
                  <c:v>109</c:v>
                </c:pt>
                <c:pt idx="290">
                  <c:v>110</c:v>
                </c:pt>
                <c:pt idx="291">
                  <c:v>111</c:v>
                </c:pt>
                <c:pt idx="292">
                  <c:v>112</c:v>
                </c:pt>
                <c:pt idx="293">
                  <c:v>113</c:v>
                </c:pt>
                <c:pt idx="294">
                  <c:v>114</c:v>
                </c:pt>
                <c:pt idx="295">
                  <c:v>115</c:v>
                </c:pt>
                <c:pt idx="296">
                  <c:v>116</c:v>
                </c:pt>
                <c:pt idx="297">
                  <c:v>117</c:v>
                </c:pt>
                <c:pt idx="298">
                  <c:v>118</c:v>
                </c:pt>
                <c:pt idx="299">
                  <c:v>119</c:v>
                </c:pt>
                <c:pt idx="300">
                  <c:v>120</c:v>
                </c:pt>
                <c:pt idx="301">
                  <c:v>121</c:v>
                </c:pt>
                <c:pt idx="302">
                  <c:v>122</c:v>
                </c:pt>
                <c:pt idx="303">
                  <c:v>123</c:v>
                </c:pt>
                <c:pt idx="304">
                  <c:v>124</c:v>
                </c:pt>
                <c:pt idx="305">
                  <c:v>125</c:v>
                </c:pt>
                <c:pt idx="306">
                  <c:v>126</c:v>
                </c:pt>
                <c:pt idx="307">
                  <c:v>127</c:v>
                </c:pt>
                <c:pt idx="308">
                  <c:v>128</c:v>
                </c:pt>
                <c:pt idx="309">
                  <c:v>129</c:v>
                </c:pt>
                <c:pt idx="310">
                  <c:v>130</c:v>
                </c:pt>
                <c:pt idx="311">
                  <c:v>131</c:v>
                </c:pt>
                <c:pt idx="312">
                  <c:v>132</c:v>
                </c:pt>
                <c:pt idx="313">
                  <c:v>133</c:v>
                </c:pt>
                <c:pt idx="314">
                  <c:v>134</c:v>
                </c:pt>
                <c:pt idx="315">
                  <c:v>135</c:v>
                </c:pt>
                <c:pt idx="316">
                  <c:v>136</c:v>
                </c:pt>
                <c:pt idx="317">
                  <c:v>137</c:v>
                </c:pt>
                <c:pt idx="318">
                  <c:v>138</c:v>
                </c:pt>
                <c:pt idx="319">
                  <c:v>139</c:v>
                </c:pt>
                <c:pt idx="320">
                  <c:v>140</c:v>
                </c:pt>
                <c:pt idx="321">
                  <c:v>141</c:v>
                </c:pt>
                <c:pt idx="322">
                  <c:v>142</c:v>
                </c:pt>
                <c:pt idx="323">
                  <c:v>143</c:v>
                </c:pt>
                <c:pt idx="324">
                  <c:v>144</c:v>
                </c:pt>
                <c:pt idx="325">
                  <c:v>145</c:v>
                </c:pt>
                <c:pt idx="326">
                  <c:v>146</c:v>
                </c:pt>
                <c:pt idx="327">
                  <c:v>147</c:v>
                </c:pt>
                <c:pt idx="328">
                  <c:v>148</c:v>
                </c:pt>
                <c:pt idx="329">
                  <c:v>149</c:v>
                </c:pt>
                <c:pt idx="330">
                  <c:v>150</c:v>
                </c:pt>
                <c:pt idx="331">
                  <c:v>151</c:v>
                </c:pt>
                <c:pt idx="332">
                  <c:v>152</c:v>
                </c:pt>
                <c:pt idx="333">
                  <c:v>153</c:v>
                </c:pt>
                <c:pt idx="334">
                  <c:v>154</c:v>
                </c:pt>
                <c:pt idx="335">
                  <c:v>155</c:v>
                </c:pt>
                <c:pt idx="336">
                  <c:v>156</c:v>
                </c:pt>
                <c:pt idx="337">
                  <c:v>157</c:v>
                </c:pt>
                <c:pt idx="338">
                  <c:v>158</c:v>
                </c:pt>
                <c:pt idx="339">
                  <c:v>159</c:v>
                </c:pt>
                <c:pt idx="340">
                  <c:v>160</c:v>
                </c:pt>
                <c:pt idx="341">
                  <c:v>161</c:v>
                </c:pt>
                <c:pt idx="342">
                  <c:v>162</c:v>
                </c:pt>
                <c:pt idx="343">
                  <c:v>163</c:v>
                </c:pt>
                <c:pt idx="344">
                  <c:v>164</c:v>
                </c:pt>
                <c:pt idx="345">
                  <c:v>165</c:v>
                </c:pt>
                <c:pt idx="346">
                  <c:v>166</c:v>
                </c:pt>
                <c:pt idx="347">
                  <c:v>167</c:v>
                </c:pt>
                <c:pt idx="348">
                  <c:v>168</c:v>
                </c:pt>
                <c:pt idx="349">
                  <c:v>169</c:v>
                </c:pt>
                <c:pt idx="350">
                  <c:v>170</c:v>
                </c:pt>
                <c:pt idx="351">
                  <c:v>171</c:v>
                </c:pt>
                <c:pt idx="352">
                  <c:v>172</c:v>
                </c:pt>
                <c:pt idx="353">
                  <c:v>173</c:v>
                </c:pt>
                <c:pt idx="354">
                  <c:v>174</c:v>
                </c:pt>
                <c:pt idx="355">
                  <c:v>175</c:v>
                </c:pt>
                <c:pt idx="356">
                  <c:v>176</c:v>
                </c:pt>
                <c:pt idx="357">
                  <c:v>177</c:v>
                </c:pt>
                <c:pt idx="358">
                  <c:v>178</c:v>
                </c:pt>
                <c:pt idx="359">
                  <c:v>179</c:v>
                </c:pt>
                <c:pt idx="360">
                  <c:v>180</c:v>
                </c:pt>
              </c:numCache>
            </c:numRef>
          </c:cat>
          <c:val>
            <c:numRef>
              <c:f>Jerk!$O$3:$O$362</c:f>
              <c:numCache>
                <c:formatCode>General</c:formatCode>
                <c:ptCount val="360"/>
                <c:pt idx="0">
                  <c:v>-1980</c:v>
                </c:pt>
                <c:pt idx="1">
                  <c:v>-20.000000000000018</c:v>
                </c:pt>
                <c:pt idx="2">
                  <c:v>-64.000000000000057</c:v>
                </c:pt>
                <c:pt idx="3">
                  <c:v>-56.00000000000005</c:v>
                </c:pt>
                <c:pt idx="4">
                  <c:v>-60.000000000000057</c:v>
                </c:pt>
                <c:pt idx="5">
                  <c:v>-36.000000000000028</c:v>
                </c:pt>
                <c:pt idx="6">
                  <c:v>-12.000000000000011</c:v>
                </c:pt>
                <c:pt idx="7">
                  <c:v>-12.000000000000011</c:v>
                </c:pt>
                <c:pt idx="8">
                  <c:v>0</c:v>
                </c:pt>
                <c:pt idx="9">
                  <c:v>-24.000000000000021</c:v>
                </c:pt>
                <c:pt idx="10">
                  <c:v>-48.000000000000043</c:v>
                </c:pt>
                <c:pt idx="11">
                  <c:v>-47.999999999999154</c:v>
                </c:pt>
                <c:pt idx="12">
                  <c:v>-59.999999999999609</c:v>
                </c:pt>
                <c:pt idx="13">
                  <c:v>-36.000000000000256</c:v>
                </c:pt>
                <c:pt idx="14">
                  <c:v>2.2204460492503131E-13</c:v>
                </c:pt>
                <c:pt idx="15">
                  <c:v>-23.999999999999353</c:v>
                </c:pt>
                <c:pt idx="16">
                  <c:v>-55.999999999999829</c:v>
                </c:pt>
                <c:pt idx="17">
                  <c:v>-39.999999999999815</c:v>
                </c:pt>
                <c:pt idx="18">
                  <c:v>-20.000000000000242</c:v>
                </c:pt>
                <c:pt idx="19">
                  <c:v>-28.000000000000249</c:v>
                </c:pt>
                <c:pt idx="20">
                  <c:v>-44.000000000000263</c:v>
                </c:pt>
                <c:pt idx="21">
                  <c:v>-27.999999999999801</c:v>
                </c:pt>
                <c:pt idx="22">
                  <c:v>-7.9999999999997851</c:v>
                </c:pt>
                <c:pt idx="23">
                  <c:v>-15.999999999999348</c:v>
                </c:pt>
                <c:pt idx="24">
                  <c:v>-4.0000000000002256</c:v>
                </c:pt>
                <c:pt idx="25">
                  <c:v>-44.000000000000263</c:v>
                </c:pt>
                <c:pt idx="26">
                  <c:v>-108.00000000000031</c:v>
                </c:pt>
                <c:pt idx="27">
                  <c:v>-59.999999999999829</c:v>
                </c:pt>
                <c:pt idx="28">
                  <c:v>2.2204460492503131E-13</c:v>
                </c:pt>
                <c:pt idx="29">
                  <c:v>-23.999999999999353</c:v>
                </c:pt>
                <c:pt idx="30">
                  <c:v>-47.999999999999822</c:v>
                </c:pt>
                <c:pt idx="31">
                  <c:v>-48.000000000000263</c:v>
                </c:pt>
                <c:pt idx="32">
                  <c:v>-55.999999999999382</c:v>
                </c:pt>
                <c:pt idx="33">
                  <c:v>-40.000000000000256</c:v>
                </c:pt>
                <c:pt idx="34">
                  <c:v>-32.000000000000028</c:v>
                </c:pt>
                <c:pt idx="35">
                  <c:v>-15.999999999999126</c:v>
                </c:pt>
                <c:pt idx="36">
                  <c:v>8.0000000000000071</c:v>
                </c:pt>
                <c:pt idx="37">
                  <c:v>-8.0000000000008953</c:v>
                </c:pt>
                <c:pt idx="38">
                  <c:v>-24.000000000000021</c:v>
                </c:pt>
                <c:pt idx="39">
                  <c:v>-24.000000000000021</c:v>
                </c:pt>
                <c:pt idx="40">
                  <c:v>-16.000000000000014</c:v>
                </c:pt>
                <c:pt idx="41">
                  <c:v>-31.99999999999914</c:v>
                </c:pt>
                <c:pt idx="42">
                  <c:v>-56.00000000000005</c:v>
                </c:pt>
                <c:pt idx="43">
                  <c:v>-40.000000000000924</c:v>
                </c:pt>
                <c:pt idx="44">
                  <c:v>-32.000000000000028</c:v>
                </c:pt>
                <c:pt idx="45">
                  <c:v>-15.999999999999126</c:v>
                </c:pt>
                <c:pt idx="46">
                  <c:v>0</c:v>
                </c:pt>
                <c:pt idx="47">
                  <c:v>0</c:v>
                </c:pt>
                <c:pt idx="48">
                  <c:v>20.000000000000018</c:v>
                </c:pt>
                <c:pt idx="49">
                  <c:v>-20.000000000000462</c:v>
                </c:pt>
                <c:pt idx="50">
                  <c:v>-68.000000000000952</c:v>
                </c:pt>
                <c:pt idx="51">
                  <c:v>-52.000000000000043</c:v>
                </c:pt>
                <c:pt idx="52">
                  <c:v>-39.999999999999147</c:v>
                </c:pt>
                <c:pt idx="53">
                  <c:v>-32.000000000000469</c:v>
                </c:pt>
                <c:pt idx="54">
                  <c:v>2568</c:v>
                </c:pt>
                <c:pt idx="55">
                  <c:v>-2616</c:v>
                </c:pt>
                <c:pt idx="56">
                  <c:v>-12980.000000000002</c:v>
                </c:pt>
                <c:pt idx="57">
                  <c:v>-2619.9999999999991</c:v>
                </c:pt>
                <c:pt idx="58">
                  <c:v>10336</c:v>
                </c:pt>
                <c:pt idx="59">
                  <c:v>5143.9999999999982</c:v>
                </c:pt>
                <c:pt idx="60">
                  <c:v>-63.999999999999616</c:v>
                </c:pt>
                <c:pt idx="61">
                  <c:v>-31.999999999999584</c:v>
                </c:pt>
                <c:pt idx="62">
                  <c:v>4.0000000000002256</c:v>
                </c:pt>
                <c:pt idx="63">
                  <c:v>-3.9999999999997815</c:v>
                </c:pt>
                <c:pt idx="64">
                  <c:v>-16.000000000000234</c:v>
                </c:pt>
                <c:pt idx="65">
                  <c:v>-8.0000000000006732</c:v>
                </c:pt>
                <c:pt idx="66">
                  <c:v>7.9999999999997851</c:v>
                </c:pt>
                <c:pt idx="67">
                  <c:v>-8.0000000000002292</c:v>
                </c:pt>
                <c:pt idx="68">
                  <c:v>-32.000000000000249</c:v>
                </c:pt>
                <c:pt idx="69">
                  <c:v>-16.000000000000234</c:v>
                </c:pt>
                <c:pt idx="70">
                  <c:v>7.9999999999997851</c:v>
                </c:pt>
                <c:pt idx="71">
                  <c:v>-8.0000000000002292</c:v>
                </c:pt>
                <c:pt idx="72">
                  <c:v>-24.000000000000242</c:v>
                </c:pt>
                <c:pt idx="73">
                  <c:v>-24.000000000000242</c:v>
                </c:pt>
                <c:pt idx="74">
                  <c:v>-19.999999999999794</c:v>
                </c:pt>
                <c:pt idx="75">
                  <c:v>-27.999999999999801</c:v>
                </c:pt>
                <c:pt idx="76">
                  <c:v>-43.999999999999815</c:v>
                </c:pt>
                <c:pt idx="77">
                  <c:v>-28.000000000000249</c:v>
                </c:pt>
                <c:pt idx="78">
                  <c:v>-16.000000000000234</c:v>
                </c:pt>
                <c:pt idx="79">
                  <c:v>-8.0000000000006732</c:v>
                </c:pt>
                <c:pt idx="80">
                  <c:v>-2.2204460492503131E-13</c:v>
                </c:pt>
                <c:pt idx="81">
                  <c:v>-2.2204460492503131E-13</c:v>
                </c:pt>
                <c:pt idx="82">
                  <c:v>-2.2204460492503131E-13</c:v>
                </c:pt>
                <c:pt idx="83">
                  <c:v>-2.2204460492503131E-13</c:v>
                </c:pt>
                <c:pt idx="84">
                  <c:v>-2.2204460492503131E-13</c:v>
                </c:pt>
                <c:pt idx="85">
                  <c:v>-2.2204460492503131E-13</c:v>
                </c:pt>
                <c:pt idx="86">
                  <c:v>-2.2204460492503131E-13</c:v>
                </c:pt>
                <c:pt idx="87">
                  <c:v>-2.2204460492503131E-13</c:v>
                </c:pt>
                <c:pt idx="88">
                  <c:v>-2.2204460492503131E-13</c:v>
                </c:pt>
                <c:pt idx="89">
                  <c:v>-2.2204460492503131E-13</c:v>
                </c:pt>
                <c:pt idx="90">
                  <c:v>-2.2204460492503131E-13</c:v>
                </c:pt>
                <c:pt idx="91">
                  <c:v>-2.2204460492503131E-13</c:v>
                </c:pt>
                <c:pt idx="92">
                  <c:v>-2.2204460492503131E-13</c:v>
                </c:pt>
                <c:pt idx="93">
                  <c:v>-2.2204460492503131E-13</c:v>
                </c:pt>
                <c:pt idx="94">
                  <c:v>-2.2204460492503131E-13</c:v>
                </c:pt>
                <c:pt idx="95">
                  <c:v>-2.2204460492503131E-13</c:v>
                </c:pt>
                <c:pt idx="96">
                  <c:v>-2.2204460492503131E-13</c:v>
                </c:pt>
                <c:pt idx="97">
                  <c:v>-2.2204460492503131E-13</c:v>
                </c:pt>
                <c:pt idx="98">
                  <c:v>-2.2204460492503131E-13</c:v>
                </c:pt>
                <c:pt idx="99">
                  <c:v>-2.2204460492503131E-13</c:v>
                </c:pt>
                <c:pt idx="100">
                  <c:v>-2.2204460492503131E-13</c:v>
                </c:pt>
                <c:pt idx="101">
                  <c:v>-2.2204460492503131E-13</c:v>
                </c:pt>
                <c:pt idx="102">
                  <c:v>-2.2204460492503131E-13</c:v>
                </c:pt>
                <c:pt idx="103">
                  <c:v>-2.2204460492503131E-13</c:v>
                </c:pt>
                <c:pt idx="104">
                  <c:v>-2.2204460492503131E-13</c:v>
                </c:pt>
                <c:pt idx="105">
                  <c:v>-2.2204460492503131E-13</c:v>
                </c:pt>
                <c:pt idx="106">
                  <c:v>-8.0000000000002292</c:v>
                </c:pt>
                <c:pt idx="107">
                  <c:v>7.9999999999997851</c:v>
                </c:pt>
                <c:pt idx="108">
                  <c:v>31.999999999999808</c:v>
                </c:pt>
                <c:pt idx="109">
                  <c:v>15.999999999999792</c:v>
                </c:pt>
                <c:pt idx="110">
                  <c:v>-2.2204460492503131E-13</c:v>
                </c:pt>
                <c:pt idx="111">
                  <c:v>-2.2204460492503131E-13</c:v>
                </c:pt>
                <c:pt idx="112">
                  <c:v>4.0000000000002256</c:v>
                </c:pt>
                <c:pt idx="113">
                  <c:v>-3.9999999999997815</c:v>
                </c:pt>
                <c:pt idx="114">
                  <c:v>68.000000000000284</c:v>
                </c:pt>
                <c:pt idx="115">
                  <c:v>-92.000000000000298</c:v>
                </c:pt>
                <c:pt idx="116">
                  <c:v>-295.9999999999996</c:v>
                </c:pt>
                <c:pt idx="117">
                  <c:v>-207.99999999999997</c:v>
                </c:pt>
                <c:pt idx="118">
                  <c:v>-40.000000000000036</c:v>
                </c:pt>
                <c:pt idx="119">
                  <c:v>-200.00000000000017</c:v>
                </c:pt>
                <c:pt idx="120">
                  <c:v>-364.0000000000008</c:v>
                </c:pt>
                <c:pt idx="121">
                  <c:v>-355.99999999999989</c:v>
                </c:pt>
                <c:pt idx="122">
                  <c:v>-335.99999999999852</c:v>
                </c:pt>
                <c:pt idx="123">
                  <c:v>-359.99999999999943</c:v>
                </c:pt>
                <c:pt idx="124">
                  <c:v>-364.00000000000034</c:v>
                </c:pt>
                <c:pt idx="125">
                  <c:v>-403.99999999999949</c:v>
                </c:pt>
                <c:pt idx="126">
                  <c:v>-472</c:v>
                </c:pt>
                <c:pt idx="127">
                  <c:v>-416.00000000000171</c:v>
                </c:pt>
                <c:pt idx="128">
                  <c:v>-352.00000000000034</c:v>
                </c:pt>
                <c:pt idx="129">
                  <c:v>-367.99999999999767</c:v>
                </c:pt>
                <c:pt idx="130">
                  <c:v>-383.99999999999858</c:v>
                </c:pt>
                <c:pt idx="131">
                  <c:v>-383.99999999999989</c:v>
                </c:pt>
                <c:pt idx="132">
                  <c:v>-380.00000000000034</c:v>
                </c:pt>
                <c:pt idx="133">
                  <c:v>-387.99999999999943</c:v>
                </c:pt>
                <c:pt idx="134">
                  <c:v>-388.00000000000034</c:v>
                </c:pt>
                <c:pt idx="135">
                  <c:v>-403.99999999999767</c:v>
                </c:pt>
                <c:pt idx="136">
                  <c:v>-419.99999999999994</c:v>
                </c:pt>
                <c:pt idx="137">
                  <c:v>-420.0000000000008</c:v>
                </c:pt>
                <c:pt idx="138">
                  <c:v>-420.0000000000008</c:v>
                </c:pt>
                <c:pt idx="139">
                  <c:v>-420.00000000000171</c:v>
                </c:pt>
                <c:pt idx="140">
                  <c:v>-399.99999999999949</c:v>
                </c:pt>
                <c:pt idx="141">
                  <c:v>-439.99999999999864</c:v>
                </c:pt>
                <c:pt idx="142">
                  <c:v>-432.0000000000004</c:v>
                </c:pt>
                <c:pt idx="143">
                  <c:v>-527.99999999999864</c:v>
                </c:pt>
                <c:pt idx="144">
                  <c:v>-559.99999999999875</c:v>
                </c:pt>
                <c:pt idx="145">
                  <c:v>-688.00000000000057</c:v>
                </c:pt>
                <c:pt idx="146">
                  <c:v>-748.00000000000023</c:v>
                </c:pt>
                <c:pt idx="147">
                  <c:v>-883.99999999999773</c:v>
                </c:pt>
                <c:pt idx="148">
                  <c:v>-960</c:v>
                </c:pt>
                <c:pt idx="149">
                  <c:v>-1080.0000000000027</c:v>
                </c:pt>
                <c:pt idx="150">
                  <c:v>-1099.9999999999989</c:v>
                </c:pt>
                <c:pt idx="151">
                  <c:v>-1299.9999999999964</c:v>
                </c:pt>
                <c:pt idx="152">
                  <c:v>-1420</c:v>
                </c:pt>
                <c:pt idx="153">
                  <c:v>-1580.0000000000036</c:v>
                </c:pt>
                <c:pt idx="154">
                  <c:v>-1620.0000000000027</c:v>
                </c:pt>
                <c:pt idx="155">
                  <c:v>-1860.000000000003</c:v>
                </c:pt>
                <c:pt idx="156">
                  <c:v>-1960.0000000000027</c:v>
                </c:pt>
                <c:pt idx="157">
                  <c:v>-2239.9999999999986</c:v>
                </c:pt>
                <c:pt idx="158">
                  <c:v>-2519.9999999999923</c:v>
                </c:pt>
                <c:pt idx="159">
                  <c:v>-2519.9999999999995</c:v>
                </c:pt>
                <c:pt idx="160">
                  <c:v>-2408.000000000005</c:v>
                </c:pt>
                <c:pt idx="161">
                  <c:v>-2631.9999999999977</c:v>
                </c:pt>
                <c:pt idx="162">
                  <c:v>-2719.9999999999955</c:v>
                </c:pt>
                <c:pt idx="163">
                  <c:v>-2992.0000000000027</c:v>
                </c:pt>
                <c:pt idx="164">
                  <c:v>-3152.0000000000009</c:v>
                </c:pt>
                <c:pt idx="165">
                  <c:v>-3376.0000000000045</c:v>
                </c:pt>
                <c:pt idx="166">
                  <c:v>-3479.9999999999968</c:v>
                </c:pt>
                <c:pt idx="167">
                  <c:v>-3720.0000000000023</c:v>
                </c:pt>
                <c:pt idx="168">
                  <c:v>-3840.0000000000036</c:v>
                </c:pt>
                <c:pt idx="169">
                  <c:v>-4079.9999999999914</c:v>
                </c:pt>
                <c:pt idx="170">
                  <c:v>-4200.0000000000027</c:v>
                </c:pt>
                <c:pt idx="171">
                  <c:v>-4439.9999999999982</c:v>
                </c:pt>
                <c:pt idx="172">
                  <c:v>-4551.9999999999964</c:v>
                </c:pt>
                <c:pt idx="173">
                  <c:v>-4808</c:v>
                </c:pt>
                <c:pt idx="174">
                  <c:v>-4740.0000000000091</c:v>
                </c:pt>
                <c:pt idx="175">
                  <c:v>-5388.0000000000155</c:v>
                </c:pt>
                <c:pt idx="176">
                  <c:v>-6167.9999999999991</c:v>
                </c:pt>
                <c:pt idx="177">
                  <c:v>-5904.0000000000036</c:v>
                </c:pt>
                <c:pt idx="178">
                  <c:v>-5211.9999999999964</c:v>
                </c:pt>
                <c:pt idx="179">
                  <c:v>-6067.9999999999836</c:v>
                </c:pt>
                <c:pt idx="180">
                  <c:v>-6919.9999999999873</c:v>
                </c:pt>
                <c:pt idx="181">
                  <c:v>-6928.0000000000182</c:v>
                </c:pt>
                <c:pt idx="182">
                  <c:v>-6920.0000000000164</c:v>
                </c:pt>
                <c:pt idx="183">
                  <c:v>-6952.0000000000191</c:v>
                </c:pt>
                <c:pt idx="184">
                  <c:v>-6759.9999999999982</c:v>
                </c:pt>
                <c:pt idx="185">
                  <c:v>-7207.9999999999909</c:v>
                </c:pt>
                <c:pt idx="186">
                  <c:v>-7747.9999999999909</c:v>
                </c:pt>
                <c:pt idx="187">
                  <c:v>-7564</c:v>
                </c:pt>
                <c:pt idx="188">
                  <c:v>-7600.0000000000227</c:v>
                </c:pt>
                <c:pt idx="189">
                  <c:v>-7160.0000000000036</c:v>
                </c:pt>
                <c:pt idx="190">
                  <c:v>-7460.0000000000364</c:v>
                </c:pt>
                <c:pt idx="191">
                  <c:v>-5980.0000000000327</c:v>
                </c:pt>
                <c:pt idx="192">
                  <c:v>-5299.9999999999973</c:v>
                </c:pt>
                <c:pt idx="193">
                  <c:v>-3700.0000000000027</c:v>
                </c:pt>
                <c:pt idx="194">
                  <c:v>-2899.9999999999632</c:v>
                </c:pt>
                <c:pt idx="195">
                  <c:v>-1299.9999999999829</c:v>
                </c:pt>
                <c:pt idx="196">
                  <c:v>-300.00000000001137</c:v>
                </c:pt>
                <c:pt idx="197">
                  <c:v>899.99999999997726</c:v>
                </c:pt>
                <c:pt idx="198">
                  <c:v>1372.0000000000141</c:v>
                </c:pt>
                <c:pt idx="199">
                  <c:v>2828.0000000000173</c:v>
                </c:pt>
                <c:pt idx="200">
                  <c:v>3608.0000000000041</c:v>
                </c:pt>
                <c:pt idx="201">
                  <c:v>4960.0000000000082</c:v>
                </c:pt>
                <c:pt idx="202">
                  <c:v>6003.9999999999909</c:v>
                </c:pt>
                <c:pt idx="203">
                  <c:v>6619.99999999999</c:v>
                </c:pt>
                <c:pt idx="204">
                  <c:v>7212.0000000000036</c:v>
                </c:pt>
                <c:pt idx="205">
                  <c:v>7259.9999999999909</c:v>
                </c:pt>
                <c:pt idx="206">
                  <c:v>7464.00000000002</c:v>
                </c:pt>
                <c:pt idx="207">
                  <c:v>7152.0000000000291</c:v>
                </c:pt>
                <c:pt idx="208">
                  <c:v>6840.0000000000109</c:v>
                </c:pt>
                <c:pt idx="209">
                  <c:v>6840.0000000000109</c:v>
                </c:pt>
                <c:pt idx="210">
                  <c:v>6960.0000000000155</c:v>
                </c:pt>
                <c:pt idx="211">
                  <c:v>6719.9999999999918</c:v>
                </c:pt>
                <c:pt idx="212">
                  <c:v>6639.9999999999936</c:v>
                </c:pt>
                <c:pt idx="213">
                  <c:v>6320</c:v>
                </c:pt>
                <c:pt idx="214">
                  <c:v>6168.0000000000064</c:v>
                </c:pt>
                <c:pt idx="215">
                  <c:v>5831.9999999999936</c:v>
                </c:pt>
                <c:pt idx="216">
                  <c:v>5539.9999999999782</c:v>
                </c:pt>
                <c:pt idx="217">
                  <c:v>5452.0000000000127</c:v>
                </c:pt>
                <c:pt idx="218">
                  <c:v>5572.0000000000236</c:v>
                </c:pt>
                <c:pt idx="219">
                  <c:v>5155.9999999999991</c:v>
                </c:pt>
                <c:pt idx="220">
                  <c:v>4800.0000000000009</c:v>
                </c:pt>
                <c:pt idx="221">
                  <c:v>4679.9999999999964</c:v>
                </c:pt>
                <c:pt idx="222">
                  <c:v>4679.9999999999927</c:v>
                </c:pt>
                <c:pt idx="223">
                  <c:v>4440.0000000000082</c:v>
                </c:pt>
                <c:pt idx="224">
                  <c:v>4400.0000000000055</c:v>
                </c:pt>
                <c:pt idx="225">
                  <c:v>3999.9999999999927</c:v>
                </c:pt>
                <c:pt idx="226">
                  <c:v>3679.9999999999891</c:v>
                </c:pt>
                <c:pt idx="227">
                  <c:v>3520.0000000000032</c:v>
                </c:pt>
                <c:pt idx="228">
                  <c:v>3440.0000000000014</c:v>
                </c:pt>
                <c:pt idx="229">
                  <c:v>3280.0000000000009</c:v>
                </c:pt>
                <c:pt idx="230">
                  <c:v>3200.00000000001</c:v>
                </c:pt>
                <c:pt idx="231">
                  <c:v>3040.0000000000009</c:v>
                </c:pt>
                <c:pt idx="232">
                  <c:v>2959.9999999999973</c:v>
                </c:pt>
                <c:pt idx="233">
                  <c:v>2800.0000000000023</c:v>
                </c:pt>
                <c:pt idx="234">
                  <c:v>2719.9999999999936</c:v>
                </c:pt>
                <c:pt idx="235">
                  <c:v>2560.0000000000023</c:v>
                </c:pt>
                <c:pt idx="236">
                  <c:v>2720.0000000000023</c:v>
                </c:pt>
                <c:pt idx="237">
                  <c:v>2079.9999999999982</c:v>
                </c:pt>
                <c:pt idx="238">
                  <c:v>1140.0000000000023</c:v>
                </c:pt>
                <c:pt idx="239">
                  <c:v>1740.0000000000002</c:v>
                </c:pt>
                <c:pt idx="240">
                  <c:v>2587.9999999999955</c:v>
                </c:pt>
                <c:pt idx="241">
                  <c:v>2091.9999999999986</c:v>
                </c:pt>
                <c:pt idx="242">
                  <c:v>1719.9999999999998</c:v>
                </c:pt>
                <c:pt idx="243">
                  <c:v>1472.0000000000005</c:v>
                </c:pt>
                <c:pt idx="244">
                  <c:v>1232.0000000000002</c:v>
                </c:pt>
                <c:pt idx="245">
                  <c:v>1216.000000000003</c:v>
                </c:pt>
                <c:pt idx="246">
                  <c:v>1327.9999999999993</c:v>
                </c:pt>
                <c:pt idx="247">
                  <c:v>1071.9999999999991</c:v>
                </c:pt>
                <c:pt idx="248">
                  <c:v>880.00000000000171</c:v>
                </c:pt>
                <c:pt idx="249">
                  <c:v>751.99999999999977</c:v>
                </c:pt>
                <c:pt idx="250">
                  <c:v>672.00000000000148</c:v>
                </c:pt>
                <c:pt idx="251">
                  <c:v>575.9999999999992</c:v>
                </c:pt>
                <c:pt idx="252">
                  <c:v>499.99999999999869</c:v>
                </c:pt>
                <c:pt idx="253">
                  <c:v>459.99999999999994</c:v>
                </c:pt>
                <c:pt idx="254">
                  <c:v>420.00000000000171</c:v>
                </c:pt>
                <c:pt idx="255">
                  <c:v>419.99999999999949</c:v>
                </c:pt>
                <c:pt idx="256">
                  <c:v>399.99999999999767</c:v>
                </c:pt>
                <c:pt idx="257">
                  <c:v>440.0000000000004</c:v>
                </c:pt>
                <c:pt idx="258">
                  <c:v>520</c:v>
                </c:pt>
                <c:pt idx="259">
                  <c:v>439.99999999999994</c:v>
                </c:pt>
                <c:pt idx="260">
                  <c:v>320.00000000000028</c:v>
                </c:pt>
                <c:pt idx="261">
                  <c:v>399.99999999999949</c:v>
                </c:pt>
                <c:pt idx="262">
                  <c:v>520</c:v>
                </c:pt>
                <c:pt idx="263">
                  <c:v>439.99999999999972</c:v>
                </c:pt>
                <c:pt idx="264">
                  <c:v>328.00000000000097</c:v>
                </c:pt>
                <c:pt idx="265">
                  <c:v>392.0000000000008</c:v>
                </c:pt>
                <c:pt idx="266">
                  <c:v>-240.00000000000065</c:v>
                </c:pt>
                <c:pt idx="267">
                  <c:v>1152</c:v>
                </c:pt>
                <c:pt idx="268">
                  <c:v>3992</c:v>
                </c:pt>
                <c:pt idx="269">
                  <c:v>1095.9999999999998</c:v>
                </c:pt>
                <c:pt idx="270">
                  <c:v>-2471.9999999999995</c:v>
                </c:pt>
                <c:pt idx="271">
                  <c:v>-1128</c:v>
                </c:pt>
                <c:pt idx="272">
                  <c:v>879.99999999999977</c:v>
                </c:pt>
                <c:pt idx="273">
                  <c:v>-448.00000000000017</c:v>
                </c:pt>
                <c:pt idx="274">
                  <c:v>-3028</c:v>
                </c:pt>
                <c:pt idx="275">
                  <c:v>-524</c:v>
                </c:pt>
                <c:pt idx="276">
                  <c:v>2640.0000000000005</c:v>
                </c:pt>
                <c:pt idx="277">
                  <c:v>1319.9999999999998</c:v>
                </c:pt>
                <c:pt idx="278">
                  <c:v>5.5511151231257827E-14</c:v>
                </c:pt>
                <c:pt idx="279">
                  <c:v>5.5511151231257827E-14</c:v>
                </c:pt>
                <c:pt idx="280">
                  <c:v>5.5511151231257827E-14</c:v>
                </c:pt>
                <c:pt idx="281">
                  <c:v>5.5511151231257827E-14</c:v>
                </c:pt>
                <c:pt idx="282">
                  <c:v>5.5511151231257827E-14</c:v>
                </c:pt>
                <c:pt idx="283">
                  <c:v>5.5511151231257827E-14</c:v>
                </c:pt>
                <c:pt idx="284">
                  <c:v>5.5511151231257827E-14</c:v>
                </c:pt>
                <c:pt idx="285">
                  <c:v>5.5511151231257827E-14</c:v>
                </c:pt>
                <c:pt idx="286">
                  <c:v>5.5511151231257827E-14</c:v>
                </c:pt>
                <c:pt idx="287">
                  <c:v>5.5511151231257827E-14</c:v>
                </c:pt>
                <c:pt idx="288">
                  <c:v>20.000000000000075</c:v>
                </c:pt>
                <c:pt idx="289">
                  <c:v>-20.000000000000075</c:v>
                </c:pt>
                <c:pt idx="290">
                  <c:v>-80.000000000000128</c:v>
                </c:pt>
                <c:pt idx="291">
                  <c:v>-40.000000000000092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20.000000000000018</c:v>
                </c:pt>
                <c:pt idx="299">
                  <c:v>-20.000000000000018</c:v>
                </c:pt>
                <c:pt idx="300">
                  <c:v>-80.000000000000071</c:v>
                </c:pt>
                <c:pt idx="301">
                  <c:v>-40.000000000000036</c:v>
                </c:pt>
                <c:pt idx="302">
                  <c:v>0</c:v>
                </c:pt>
                <c:pt idx="303">
                  <c:v>0</c:v>
                </c:pt>
                <c:pt idx="304">
                  <c:v>19.999999999999908</c:v>
                </c:pt>
                <c:pt idx="305">
                  <c:v>-19.999999999999908</c:v>
                </c:pt>
                <c:pt idx="306">
                  <c:v>-79.999999999999957</c:v>
                </c:pt>
                <c:pt idx="307">
                  <c:v>-40.000000000000092</c:v>
                </c:pt>
                <c:pt idx="308">
                  <c:v>19.999999999999961</c:v>
                </c:pt>
                <c:pt idx="309">
                  <c:v>-20.000000000000075</c:v>
                </c:pt>
                <c:pt idx="310">
                  <c:v>-79.999999999999901</c:v>
                </c:pt>
                <c:pt idx="311">
                  <c:v>-39.999999999999872</c:v>
                </c:pt>
                <c:pt idx="312">
                  <c:v>20.000000000000018</c:v>
                </c:pt>
                <c:pt idx="313">
                  <c:v>-20.000000000000018</c:v>
                </c:pt>
                <c:pt idx="314">
                  <c:v>-80.000000000000071</c:v>
                </c:pt>
                <c:pt idx="315">
                  <c:v>-40.000000000000036</c:v>
                </c:pt>
                <c:pt idx="316">
                  <c:v>20.000000000000018</c:v>
                </c:pt>
                <c:pt idx="317">
                  <c:v>-20.000000000000018</c:v>
                </c:pt>
                <c:pt idx="318">
                  <c:v>-80.000000000000071</c:v>
                </c:pt>
                <c:pt idx="319">
                  <c:v>-40.000000000000036</c:v>
                </c:pt>
                <c:pt idx="320">
                  <c:v>20.000000000000018</c:v>
                </c:pt>
                <c:pt idx="321">
                  <c:v>-19.999999999999574</c:v>
                </c:pt>
                <c:pt idx="322">
                  <c:v>-79.999999999999631</c:v>
                </c:pt>
                <c:pt idx="323">
                  <c:v>-39.999999999999922</c:v>
                </c:pt>
                <c:pt idx="324">
                  <c:v>20.000000000000128</c:v>
                </c:pt>
                <c:pt idx="325">
                  <c:v>-19.999999999999908</c:v>
                </c:pt>
                <c:pt idx="326">
                  <c:v>-79.999999999999957</c:v>
                </c:pt>
                <c:pt idx="327">
                  <c:v>-39.999999999999922</c:v>
                </c:pt>
                <c:pt idx="328">
                  <c:v>1.1102230246251565E-13</c:v>
                </c:pt>
                <c:pt idx="329">
                  <c:v>1.1102230246251565E-13</c:v>
                </c:pt>
                <c:pt idx="330">
                  <c:v>20.000000000000128</c:v>
                </c:pt>
                <c:pt idx="331">
                  <c:v>-19.999999999999908</c:v>
                </c:pt>
                <c:pt idx="332">
                  <c:v>-60.000000000000163</c:v>
                </c:pt>
                <c:pt idx="333">
                  <c:v>-59.999999999999723</c:v>
                </c:pt>
                <c:pt idx="334">
                  <c:v>-80.000000000000185</c:v>
                </c:pt>
                <c:pt idx="335">
                  <c:v>-40.000000000000483</c:v>
                </c:pt>
                <c:pt idx="336">
                  <c:v>20.000000000000018</c:v>
                </c:pt>
                <c:pt idx="337">
                  <c:v>-19.999999999999574</c:v>
                </c:pt>
                <c:pt idx="338">
                  <c:v>-60.000000000000057</c:v>
                </c:pt>
                <c:pt idx="339">
                  <c:v>-60.000000000000057</c:v>
                </c:pt>
                <c:pt idx="340">
                  <c:v>-80.000000000000071</c:v>
                </c:pt>
                <c:pt idx="341">
                  <c:v>-40.000000000000483</c:v>
                </c:pt>
                <c:pt idx="342">
                  <c:v>19.999999999999794</c:v>
                </c:pt>
                <c:pt idx="343">
                  <c:v>-19.999999999999794</c:v>
                </c:pt>
                <c:pt idx="344">
                  <c:v>-59.999999999999829</c:v>
                </c:pt>
                <c:pt idx="345">
                  <c:v>-60.000000000000163</c:v>
                </c:pt>
                <c:pt idx="346">
                  <c:v>-80.000000000000185</c:v>
                </c:pt>
                <c:pt idx="347">
                  <c:v>-40.000000000000149</c:v>
                </c:pt>
                <c:pt idx="348">
                  <c:v>-1.1102230246251565E-13</c:v>
                </c:pt>
                <c:pt idx="349">
                  <c:v>-1.1102230246251565E-13</c:v>
                </c:pt>
                <c:pt idx="350">
                  <c:v>19.999999999999908</c:v>
                </c:pt>
                <c:pt idx="351">
                  <c:v>-20.000000000000128</c:v>
                </c:pt>
                <c:pt idx="352">
                  <c:v>-80.000000000000185</c:v>
                </c:pt>
                <c:pt idx="353">
                  <c:v>-40.000000000000149</c:v>
                </c:pt>
                <c:pt idx="354">
                  <c:v>19.999999999999908</c:v>
                </c:pt>
                <c:pt idx="355">
                  <c:v>-19.999999999999684</c:v>
                </c:pt>
                <c:pt idx="356">
                  <c:v>-59.999999999999723</c:v>
                </c:pt>
                <c:pt idx="357">
                  <c:v>-80.000000000000071</c:v>
                </c:pt>
                <c:pt idx="358">
                  <c:v>-1020</c:v>
                </c:pt>
                <c:pt idx="359">
                  <c:v>1960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BFAC-47C4-A466-3F640FA5B6F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406101135"/>
        <c:axId val="1406100175"/>
      </c:lineChart>
      <c:catAx>
        <c:axId val="1406101135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Crank</a:t>
                </a:r>
                <a:r>
                  <a:rPr lang="en-GB" baseline="0"/>
                  <a:t> Angle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06100175"/>
        <c:crosses val="autoZero"/>
        <c:auto val="1"/>
        <c:lblAlgn val="ctr"/>
        <c:lblOffset val="100"/>
        <c:noMultiLvlLbl val="0"/>
      </c:catAx>
      <c:valAx>
        <c:axId val="140610017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Jerk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0610113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Valve</a:t>
            </a:r>
            <a:r>
              <a:rPr lang="en-GB" baseline="0"/>
              <a:t> Lift vs Piston position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'Valve Lift vs Piston Position '!$A$1:$A$2</c:f>
              <c:strCache>
                <c:ptCount val="2"/>
                <c:pt idx="0">
                  <c:v>Inlet lift (mm)</c:v>
                </c:pt>
                <c:pt idx="1">
                  <c:v>0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'Valve Lift vs Piston Position '!$E$2:$E$362</c:f>
              <c:numCache>
                <c:formatCode>General</c:formatCode>
                <c:ptCount val="361"/>
                <c:pt idx="0">
                  <c:v>-180</c:v>
                </c:pt>
                <c:pt idx="1">
                  <c:v>-179</c:v>
                </c:pt>
                <c:pt idx="2">
                  <c:v>-178</c:v>
                </c:pt>
                <c:pt idx="3">
                  <c:v>-177</c:v>
                </c:pt>
                <c:pt idx="4">
                  <c:v>-176</c:v>
                </c:pt>
                <c:pt idx="5">
                  <c:v>-175</c:v>
                </c:pt>
                <c:pt idx="6">
                  <c:v>-174</c:v>
                </c:pt>
                <c:pt idx="7">
                  <c:v>-173</c:v>
                </c:pt>
                <c:pt idx="8">
                  <c:v>-172</c:v>
                </c:pt>
                <c:pt idx="9">
                  <c:v>-171</c:v>
                </c:pt>
                <c:pt idx="10">
                  <c:v>-170</c:v>
                </c:pt>
                <c:pt idx="11">
                  <c:v>-169</c:v>
                </c:pt>
                <c:pt idx="12">
                  <c:v>-168</c:v>
                </c:pt>
                <c:pt idx="13">
                  <c:v>-167</c:v>
                </c:pt>
                <c:pt idx="14">
                  <c:v>-166</c:v>
                </c:pt>
                <c:pt idx="15">
                  <c:v>-165</c:v>
                </c:pt>
                <c:pt idx="16">
                  <c:v>-164</c:v>
                </c:pt>
                <c:pt idx="17">
                  <c:v>-163</c:v>
                </c:pt>
                <c:pt idx="18">
                  <c:v>-162</c:v>
                </c:pt>
                <c:pt idx="19">
                  <c:v>-161</c:v>
                </c:pt>
                <c:pt idx="20">
                  <c:v>-160</c:v>
                </c:pt>
                <c:pt idx="21">
                  <c:v>-159</c:v>
                </c:pt>
                <c:pt idx="22">
                  <c:v>-158</c:v>
                </c:pt>
                <c:pt idx="23">
                  <c:v>-157</c:v>
                </c:pt>
                <c:pt idx="24">
                  <c:v>-156</c:v>
                </c:pt>
                <c:pt idx="25">
                  <c:v>-155</c:v>
                </c:pt>
                <c:pt idx="26">
                  <c:v>-154</c:v>
                </c:pt>
                <c:pt idx="27">
                  <c:v>-153</c:v>
                </c:pt>
                <c:pt idx="28">
                  <c:v>-152</c:v>
                </c:pt>
                <c:pt idx="29">
                  <c:v>-151</c:v>
                </c:pt>
                <c:pt idx="30">
                  <c:v>-150</c:v>
                </c:pt>
                <c:pt idx="31">
                  <c:v>-149</c:v>
                </c:pt>
                <c:pt idx="32">
                  <c:v>-148</c:v>
                </c:pt>
                <c:pt idx="33">
                  <c:v>-147</c:v>
                </c:pt>
                <c:pt idx="34">
                  <c:v>-146</c:v>
                </c:pt>
                <c:pt idx="35">
                  <c:v>-145</c:v>
                </c:pt>
                <c:pt idx="36">
                  <c:v>-144</c:v>
                </c:pt>
                <c:pt idx="37">
                  <c:v>-143</c:v>
                </c:pt>
                <c:pt idx="38">
                  <c:v>-142</c:v>
                </c:pt>
                <c:pt idx="39">
                  <c:v>-141</c:v>
                </c:pt>
                <c:pt idx="40">
                  <c:v>-140</c:v>
                </c:pt>
                <c:pt idx="41">
                  <c:v>-139</c:v>
                </c:pt>
                <c:pt idx="42">
                  <c:v>-138</c:v>
                </c:pt>
                <c:pt idx="43">
                  <c:v>-137</c:v>
                </c:pt>
                <c:pt idx="44">
                  <c:v>-136</c:v>
                </c:pt>
                <c:pt idx="45">
                  <c:v>-135</c:v>
                </c:pt>
                <c:pt idx="46">
                  <c:v>-134</c:v>
                </c:pt>
                <c:pt idx="47">
                  <c:v>-133</c:v>
                </c:pt>
                <c:pt idx="48">
                  <c:v>-132</c:v>
                </c:pt>
                <c:pt idx="49">
                  <c:v>-131</c:v>
                </c:pt>
                <c:pt idx="50">
                  <c:v>-130</c:v>
                </c:pt>
                <c:pt idx="51">
                  <c:v>-129</c:v>
                </c:pt>
                <c:pt idx="52">
                  <c:v>-128</c:v>
                </c:pt>
                <c:pt idx="53">
                  <c:v>-127</c:v>
                </c:pt>
                <c:pt idx="54">
                  <c:v>-126</c:v>
                </c:pt>
                <c:pt idx="55">
                  <c:v>-125</c:v>
                </c:pt>
                <c:pt idx="56">
                  <c:v>-124</c:v>
                </c:pt>
                <c:pt idx="57">
                  <c:v>-123</c:v>
                </c:pt>
                <c:pt idx="58">
                  <c:v>-122</c:v>
                </c:pt>
                <c:pt idx="59">
                  <c:v>-121</c:v>
                </c:pt>
                <c:pt idx="60">
                  <c:v>-120</c:v>
                </c:pt>
                <c:pt idx="61">
                  <c:v>-119</c:v>
                </c:pt>
                <c:pt idx="62">
                  <c:v>-118</c:v>
                </c:pt>
                <c:pt idx="63">
                  <c:v>-117</c:v>
                </c:pt>
                <c:pt idx="64">
                  <c:v>-116</c:v>
                </c:pt>
                <c:pt idx="65">
                  <c:v>-115</c:v>
                </c:pt>
                <c:pt idx="66">
                  <c:v>-114</c:v>
                </c:pt>
                <c:pt idx="67">
                  <c:v>-113</c:v>
                </c:pt>
                <c:pt idx="68">
                  <c:v>-112</c:v>
                </c:pt>
                <c:pt idx="69">
                  <c:v>-111</c:v>
                </c:pt>
                <c:pt idx="70">
                  <c:v>-110</c:v>
                </c:pt>
                <c:pt idx="71">
                  <c:v>-109</c:v>
                </c:pt>
                <c:pt idx="72">
                  <c:v>-108</c:v>
                </c:pt>
                <c:pt idx="73">
                  <c:v>-107</c:v>
                </c:pt>
                <c:pt idx="74">
                  <c:v>-106</c:v>
                </c:pt>
                <c:pt idx="75">
                  <c:v>-105</c:v>
                </c:pt>
                <c:pt idx="76">
                  <c:v>-104</c:v>
                </c:pt>
                <c:pt idx="77">
                  <c:v>-103</c:v>
                </c:pt>
                <c:pt idx="78">
                  <c:v>-102</c:v>
                </c:pt>
                <c:pt idx="79">
                  <c:v>-101</c:v>
                </c:pt>
                <c:pt idx="80">
                  <c:v>-100</c:v>
                </c:pt>
                <c:pt idx="81">
                  <c:v>-99</c:v>
                </c:pt>
                <c:pt idx="82">
                  <c:v>-98</c:v>
                </c:pt>
                <c:pt idx="83">
                  <c:v>-97</c:v>
                </c:pt>
                <c:pt idx="84">
                  <c:v>-96</c:v>
                </c:pt>
                <c:pt idx="85">
                  <c:v>-95</c:v>
                </c:pt>
                <c:pt idx="86">
                  <c:v>-94</c:v>
                </c:pt>
                <c:pt idx="87">
                  <c:v>-93</c:v>
                </c:pt>
                <c:pt idx="88">
                  <c:v>-92</c:v>
                </c:pt>
                <c:pt idx="89">
                  <c:v>-91</c:v>
                </c:pt>
                <c:pt idx="90">
                  <c:v>-90</c:v>
                </c:pt>
                <c:pt idx="91">
                  <c:v>-89</c:v>
                </c:pt>
                <c:pt idx="92">
                  <c:v>-88</c:v>
                </c:pt>
                <c:pt idx="93">
                  <c:v>-87</c:v>
                </c:pt>
                <c:pt idx="94">
                  <c:v>-86</c:v>
                </c:pt>
                <c:pt idx="95">
                  <c:v>-85</c:v>
                </c:pt>
                <c:pt idx="96">
                  <c:v>-84</c:v>
                </c:pt>
                <c:pt idx="97">
                  <c:v>-83</c:v>
                </c:pt>
                <c:pt idx="98">
                  <c:v>-82</c:v>
                </c:pt>
                <c:pt idx="99">
                  <c:v>-81</c:v>
                </c:pt>
                <c:pt idx="100">
                  <c:v>-80</c:v>
                </c:pt>
                <c:pt idx="101">
                  <c:v>-79</c:v>
                </c:pt>
                <c:pt idx="102">
                  <c:v>-78</c:v>
                </c:pt>
                <c:pt idx="103">
                  <c:v>-77</c:v>
                </c:pt>
                <c:pt idx="104">
                  <c:v>-76</c:v>
                </c:pt>
                <c:pt idx="105">
                  <c:v>-75</c:v>
                </c:pt>
                <c:pt idx="106">
                  <c:v>-74</c:v>
                </c:pt>
                <c:pt idx="107">
                  <c:v>-73</c:v>
                </c:pt>
                <c:pt idx="108">
                  <c:v>-72</c:v>
                </c:pt>
                <c:pt idx="109">
                  <c:v>-71</c:v>
                </c:pt>
                <c:pt idx="110">
                  <c:v>-70</c:v>
                </c:pt>
                <c:pt idx="111">
                  <c:v>-69</c:v>
                </c:pt>
                <c:pt idx="112">
                  <c:v>-68</c:v>
                </c:pt>
                <c:pt idx="113">
                  <c:v>-67</c:v>
                </c:pt>
                <c:pt idx="114">
                  <c:v>-66</c:v>
                </c:pt>
                <c:pt idx="115">
                  <c:v>-65</c:v>
                </c:pt>
                <c:pt idx="116">
                  <c:v>-64</c:v>
                </c:pt>
                <c:pt idx="117">
                  <c:v>-63</c:v>
                </c:pt>
                <c:pt idx="118">
                  <c:v>-62</c:v>
                </c:pt>
                <c:pt idx="119">
                  <c:v>-61</c:v>
                </c:pt>
                <c:pt idx="120">
                  <c:v>-60</c:v>
                </c:pt>
                <c:pt idx="121">
                  <c:v>-59</c:v>
                </c:pt>
                <c:pt idx="122">
                  <c:v>-58</c:v>
                </c:pt>
                <c:pt idx="123">
                  <c:v>-57</c:v>
                </c:pt>
                <c:pt idx="124">
                  <c:v>-56</c:v>
                </c:pt>
                <c:pt idx="125">
                  <c:v>-55</c:v>
                </c:pt>
                <c:pt idx="126">
                  <c:v>-54</c:v>
                </c:pt>
                <c:pt idx="127">
                  <c:v>-53</c:v>
                </c:pt>
                <c:pt idx="128">
                  <c:v>-52</c:v>
                </c:pt>
                <c:pt idx="129">
                  <c:v>-51</c:v>
                </c:pt>
                <c:pt idx="130">
                  <c:v>-50</c:v>
                </c:pt>
                <c:pt idx="131">
                  <c:v>-49</c:v>
                </c:pt>
                <c:pt idx="132">
                  <c:v>-48</c:v>
                </c:pt>
                <c:pt idx="133">
                  <c:v>-47</c:v>
                </c:pt>
                <c:pt idx="134">
                  <c:v>-46</c:v>
                </c:pt>
                <c:pt idx="135">
                  <c:v>-45</c:v>
                </c:pt>
                <c:pt idx="136">
                  <c:v>-44</c:v>
                </c:pt>
                <c:pt idx="137">
                  <c:v>-43</c:v>
                </c:pt>
                <c:pt idx="138">
                  <c:v>-42</c:v>
                </c:pt>
                <c:pt idx="139">
                  <c:v>-41</c:v>
                </c:pt>
                <c:pt idx="140">
                  <c:v>-40</c:v>
                </c:pt>
                <c:pt idx="141">
                  <c:v>-39</c:v>
                </c:pt>
                <c:pt idx="142">
                  <c:v>-38</c:v>
                </c:pt>
                <c:pt idx="143">
                  <c:v>-37</c:v>
                </c:pt>
                <c:pt idx="144">
                  <c:v>-36</c:v>
                </c:pt>
                <c:pt idx="145">
                  <c:v>-35</c:v>
                </c:pt>
                <c:pt idx="146">
                  <c:v>-34</c:v>
                </c:pt>
                <c:pt idx="147">
                  <c:v>-33</c:v>
                </c:pt>
                <c:pt idx="148">
                  <c:v>-32</c:v>
                </c:pt>
                <c:pt idx="149">
                  <c:v>-31</c:v>
                </c:pt>
                <c:pt idx="150">
                  <c:v>-30</c:v>
                </c:pt>
                <c:pt idx="151">
                  <c:v>-29</c:v>
                </c:pt>
                <c:pt idx="152">
                  <c:v>-28</c:v>
                </c:pt>
                <c:pt idx="153">
                  <c:v>-27</c:v>
                </c:pt>
                <c:pt idx="154">
                  <c:v>-26</c:v>
                </c:pt>
                <c:pt idx="155">
                  <c:v>-25</c:v>
                </c:pt>
                <c:pt idx="156">
                  <c:v>-24</c:v>
                </c:pt>
                <c:pt idx="157">
                  <c:v>-23</c:v>
                </c:pt>
                <c:pt idx="158">
                  <c:v>-22</c:v>
                </c:pt>
                <c:pt idx="159">
                  <c:v>-21</c:v>
                </c:pt>
                <c:pt idx="160">
                  <c:v>-20</c:v>
                </c:pt>
                <c:pt idx="161">
                  <c:v>-19</c:v>
                </c:pt>
                <c:pt idx="162">
                  <c:v>-18</c:v>
                </c:pt>
                <c:pt idx="163">
                  <c:v>-17</c:v>
                </c:pt>
                <c:pt idx="164">
                  <c:v>-16</c:v>
                </c:pt>
                <c:pt idx="165">
                  <c:v>-15</c:v>
                </c:pt>
                <c:pt idx="166">
                  <c:v>-14</c:v>
                </c:pt>
                <c:pt idx="167">
                  <c:v>-13</c:v>
                </c:pt>
                <c:pt idx="168">
                  <c:v>-12</c:v>
                </c:pt>
                <c:pt idx="169">
                  <c:v>-11</c:v>
                </c:pt>
                <c:pt idx="170">
                  <c:v>-10</c:v>
                </c:pt>
                <c:pt idx="171">
                  <c:v>-9</c:v>
                </c:pt>
                <c:pt idx="172">
                  <c:v>-8</c:v>
                </c:pt>
                <c:pt idx="173">
                  <c:v>-7</c:v>
                </c:pt>
                <c:pt idx="174">
                  <c:v>-6</c:v>
                </c:pt>
                <c:pt idx="175">
                  <c:v>-5</c:v>
                </c:pt>
                <c:pt idx="176">
                  <c:v>-4</c:v>
                </c:pt>
                <c:pt idx="177">
                  <c:v>-3</c:v>
                </c:pt>
                <c:pt idx="178">
                  <c:v>-2</c:v>
                </c:pt>
                <c:pt idx="179">
                  <c:v>-1</c:v>
                </c:pt>
                <c:pt idx="180">
                  <c:v>0</c:v>
                </c:pt>
                <c:pt idx="181">
                  <c:v>1</c:v>
                </c:pt>
                <c:pt idx="182">
                  <c:v>2</c:v>
                </c:pt>
                <c:pt idx="183">
                  <c:v>3</c:v>
                </c:pt>
                <c:pt idx="184">
                  <c:v>4</c:v>
                </c:pt>
                <c:pt idx="185">
                  <c:v>5</c:v>
                </c:pt>
                <c:pt idx="186">
                  <c:v>6</c:v>
                </c:pt>
                <c:pt idx="187">
                  <c:v>7</c:v>
                </c:pt>
                <c:pt idx="188">
                  <c:v>8</c:v>
                </c:pt>
                <c:pt idx="189">
                  <c:v>9</c:v>
                </c:pt>
                <c:pt idx="190">
                  <c:v>10</c:v>
                </c:pt>
                <c:pt idx="191">
                  <c:v>11</c:v>
                </c:pt>
                <c:pt idx="192">
                  <c:v>12</c:v>
                </c:pt>
                <c:pt idx="193">
                  <c:v>13</c:v>
                </c:pt>
                <c:pt idx="194">
                  <c:v>14</c:v>
                </c:pt>
                <c:pt idx="195">
                  <c:v>15</c:v>
                </c:pt>
                <c:pt idx="196">
                  <c:v>16</c:v>
                </c:pt>
                <c:pt idx="197">
                  <c:v>17</c:v>
                </c:pt>
                <c:pt idx="198">
                  <c:v>18</c:v>
                </c:pt>
                <c:pt idx="199">
                  <c:v>19</c:v>
                </c:pt>
                <c:pt idx="200">
                  <c:v>20</c:v>
                </c:pt>
                <c:pt idx="201">
                  <c:v>21</c:v>
                </c:pt>
                <c:pt idx="202">
                  <c:v>22</c:v>
                </c:pt>
                <c:pt idx="203">
                  <c:v>23</c:v>
                </c:pt>
                <c:pt idx="204">
                  <c:v>24</c:v>
                </c:pt>
                <c:pt idx="205">
                  <c:v>25</c:v>
                </c:pt>
                <c:pt idx="206">
                  <c:v>26</c:v>
                </c:pt>
                <c:pt idx="207">
                  <c:v>27</c:v>
                </c:pt>
                <c:pt idx="208">
                  <c:v>28</c:v>
                </c:pt>
                <c:pt idx="209">
                  <c:v>29</c:v>
                </c:pt>
                <c:pt idx="210">
                  <c:v>30</c:v>
                </c:pt>
                <c:pt idx="211">
                  <c:v>31</c:v>
                </c:pt>
                <c:pt idx="212">
                  <c:v>32</c:v>
                </c:pt>
                <c:pt idx="213">
                  <c:v>33</c:v>
                </c:pt>
                <c:pt idx="214">
                  <c:v>34</c:v>
                </c:pt>
                <c:pt idx="215">
                  <c:v>35</c:v>
                </c:pt>
                <c:pt idx="216">
                  <c:v>36</c:v>
                </c:pt>
                <c:pt idx="217">
                  <c:v>37</c:v>
                </c:pt>
                <c:pt idx="218">
                  <c:v>38</c:v>
                </c:pt>
                <c:pt idx="219">
                  <c:v>39</c:v>
                </c:pt>
                <c:pt idx="220">
                  <c:v>40</c:v>
                </c:pt>
                <c:pt idx="221">
                  <c:v>41</c:v>
                </c:pt>
                <c:pt idx="222">
                  <c:v>42</c:v>
                </c:pt>
                <c:pt idx="223">
                  <c:v>43</c:v>
                </c:pt>
                <c:pt idx="224">
                  <c:v>44</c:v>
                </c:pt>
                <c:pt idx="225">
                  <c:v>45</c:v>
                </c:pt>
                <c:pt idx="226">
                  <c:v>46</c:v>
                </c:pt>
                <c:pt idx="227">
                  <c:v>47</c:v>
                </c:pt>
                <c:pt idx="228">
                  <c:v>48</c:v>
                </c:pt>
                <c:pt idx="229">
                  <c:v>49</c:v>
                </c:pt>
                <c:pt idx="230">
                  <c:v>50</c:v>
                </c:pt>
                <c:pt idx="231">
                  <c:v>51</c:v>
                </c:pt>
                <c:pt idx="232">
                  <c:v>52</c:v>
                </c:pt>
                <c:pt idx="233">
                  <c:v>53</c:v>
                </c:pt>
                <c:pt idx="234">
                  <c:v>54</c:v>
                </c:pt>
                <c:pt idx="235">
                  <c:v>55</c:v>
                </c:pt>
                <c:pt idx="236">
                  <c:v>56</c:v>
                </c:pt>
                <c:pt idx="237">
                  <c:v>57</c:v>
                </c:pt>
                <c:pt idx="238">
                  <c:v>58</c:v>
                </c:pt>
                <c:pt idx="239">
                  <c:v>59</c:v>
                </c:pt>
                <c:pt idx="240">
                  <c:v>60</c:v>
                </c:pt>
                <c:pt idx="241">
                  <c:v>61</c:v>
                </c:pt>
                <c:pt idx="242">
                  <c:v>62</c:v>
                </c:pt>
                <c:pt idx="243">
                  <c:v>63</c:v>
                </c:pt>
                <c:pt idx="244">
                  <c:v>64</c:v>
                </c:pt>
                <c:pt idx="245">
                  <c:v>65</c:v>
                </c:pt>
                <c:pt idx="246">
                  <c:v>66</c:v>
                </c:pt>
                <c:pt idx="247">
                  <c:v>67</c:v>
                </c:pt>
                <c:pt idx="248">
                  <c:v>68</c:v>
                </c:pt>
                <c:pt idx="249">
                  <c:v>69</c:v>
                </c:pt>
                <c:pt idx="250">
                  <c:v>70</c:v>
                </c:pt>
                <c:pt idx="251">
                  <c:v>71</c:v>
                </c:pt>
                <c:pt idx="252">
                  <c:v>72</c:v>
                </c:pt>
                <c:pt idx="253">
                  <c:v>73</c:v>
                </c:pt>
                <c:pt idx="254">
                  <c:v>74</c:v>
                </c:pt>
                <c:pt idx="255">
                  <c:v>75</c:v>
                </c:pt>
                <c:pt idx="256">
                  <c:v>76</c:v>
                </c:pt>
                <c:pt idx="257">
                  <c:v>77</c:v>
                </c:pt>
                <c:pt idx="258">
                  <c:v>78</c:v>
                </c:pt>
                <c:pt idx="259">
                  <c:v>79</c:v>
                </c:pt>
                <c:pt idx="260">
                  <c:v>80</c:v>
                </c:pt>
                <c:pt idx="261">
                  <c:v>81</c:v>
                </c:pt>
                <c:pt idx="262">
                  <c:v>82</c:v>
                </c:pt>
                <c:pt idx="263">
                  <c:v>83</c:v>
                </c:pt>
                <c:pt idx="264">
                  <c:v>84</c:v>
                </c:pt>
                <c:pt idx="265">
                  <c:v>85</c:v>
                </c:pt>
                <c:pt idx="266">
                  <c:v>86</c:v>
                </c:pt>
                <c:pt idx="267">
                  <c:v>87</c:v>
                </c:pt>
                <c:pt idx="268">
                  <c:v>88</c:v>
                </c:pt>
                <c:pt idx="269">
                  <c:v>89</c:v>
                </c:pt>
                <c:pt idx="270">
                  <c:v>90</c:v>
                </c:pt>
                <c:pt idx="271">
                  <c:v>91</c:v>
                </c:pt>
                <c:pt idx="272">
                  <c:v>92</c:v>
                </c:pt>
                <c:pt idx="273">
                  <c:v>93</c:v>
                </c:pt>
                <c:pt idx="274">
                  <c:v>94</c:v>
                </c:pt>
                <c:pt idx="275">
                  <c:v>95</c:v>
                </c:pt>
                <c:pt idx="276">
                  <c:v>96</c:v>
                </c:pt>
                <c:pt idx="277">
                  <c:v>97</c:v>
                </c:pt>
                <c:pt idx="278">
                  <c:v>98</c:v>
                </c:pt>
                <c:pt idx="279">
                  <c:v>99</c:v>
                </c:pt>
                <c:pt idx="280">
                  <c:v>100</c:v>
                </c:pt>
                <c:pt idx="281">
                  <c:v>101</c:v>
                </c:pt>
                <c:pt idx="282">
                  <c:v>102</c:v>
                </c:pt>
                <c:pt idx="283">
                  <c:v>103</c:v>
                </c:pt>
                <c:pt idx="284">
                  <c:v>104</c:v>
                </c:pt>
                <c:pt idx="285">
                  <c:v>105</c:v>
                </c:pt>
                <c:pt idx="286">
                  <c:v>106</c:v>
                </c:pt>
                <c:pt idx="287">
                  <c:v>107</c:v>
                </c:pt>
                <c:pt idx="288">
                  <c:v>108</c:v>
                </c:pt>
                <c:pt idx="289">
                  <c:v>109</c:v>
                </c:pt>
                <c:pt idx="290">
                  <c:v>110</c:v>
                </c:pt>
                <c:pt idx="291">
                  <c:v>111</c:v>
                </c:pt>
                <c:pt idx="292">
                  <c:v>112</c:v>
                </c:pt>
                <c:pt idx="293">
                  <c:v>113</c:v>
                </c:pt>
                <c:pt idx="294">
                  <c:v>114</c:v>
                </c:pt>
                <c:pt idx="295">
                  <c:v>115</c:v>
                </c:pt>
                <c:pt idx="296">
                  <c:v>116</c:v>
                </c:pt>
                <c:pt idx="297">
                  <c:v>117</c:v>
                </c:pt>
                <c:pt idx="298">
                  <c:v>118</c:v>
                </c:pt>
                <c:pt idx="299">
                  <c:v>119</c:v>
                </c:pt>
                <c:pt idx="300">
                  <c:v>120</c:v>
                </c:pt>
                <c:pt idx="301">
                  <c:v>121</c:v>
                </c:pt>
                <c:pt idx="302">
                  <c:v>122</c:v>
                </c:pt>
                <c:pt idx="303">
                  <c:v>123</c:v>
                </c:pt>
                <c:pt idx="304">
                  <c:v>124</c:v>
                </c:pt>
                <c:pt idx="305">
                  <c:v>125</c:v>
                </c:pt>
                <c:pt idx="306">
                  <c:v>126</c:v>
                </c:pt>
                <c:pt idx="307">
                  <c:v>127</c:v>
                </c:pt>
                <c:pt idx="308">
                  <c:v>128</c:v>
                </c:pt>
                <c:pt idx="309">
                  <c:v>129</c:v>
                </c:pt>
                <c:pt idx="310">
                  <c:v>130</c:v>
                </c:pt>
                <c:pt idx="311">
                  <c:v>131</c:v>
                </c:pt>
                <c:pt idx="312">
                  <c:v>132</c:v>
                </c:pt>
                <c:pt idx="313">
                  <c:v>133</c:v>
                </c:pt>
                <c:pt idx="314">
                  <c:v>134</c:v>
                </c:pt>
                <c:pt idx="315">
                  <c:v>135</c:v>
                </c:pt>
                <c:pt idx="316">
                  <c:v>136</c:v>
                </c:pt>
                <c:pt idx="317">
                  <c:v>137</c:v>
                </c:pt>
                <c:pt idx="318">
                  <c:v>138</c:v>
                </c:pt>
                <c:pt idx="319">
                  <c:v>139</c:v>
                </c:pt>
                <c:pt idx="320">
                  <c:v>140</c:v>
                </c:pt>
                <c:pt idx="321">
                  <c:v>141</c:v>
                </c:pt>
                <c:pt idx="322">
                  <c:v>142</c:v>
                </c:pt>
                <c:pt idx="323">
                  <c:v>143</c:v>
                </c:pt>
                <c:pt idx="324">
                  <c:v>144</c:v>
                </c:pt>
                <c:pt idx="325">
                  <c:v>145</c:v>
                </c:pt>
                <c:pt idx="326">
                  <c:v>146</c:v>
                </c:pt>
                <c:pt idx="327">
                  <c:v>147</c:v>
                </c:pt>
                <c:pt idx="328">
                  <c:v>148</c:v>
                </c:pt>
                <c:pt idx="329">
                  <c:v>149</c:v>
                </c:pt>
                <c:pt idx="330">
                  <c:v>150</c:v>
                </c:pt>
                <c:pt idx="331">
                  <c:v>151</c:v>
                </c:pt>
                <c:pt idx="332">
                  <c:v>152</c:v>
                </c:pt>
                <c:pt idx="333">
                  <c:v>153</c:v>
                </c:pt>
                <c:pt idx="334">
                  <c:v>154</c:v>
                </c:pt>
                <c:pt idx="335">
                  <c:v>155</c:v>
                </c:pt>
                <c:pt idx="336">
                  <c:v>156</c:v>
                </c:pt>
                <c:pt idx="337">
                  <c:v>157</c:v>
                </c:pt>
                <c:pt idx="338">
                  <c:v>158</c:v>
                </c:pt>
                <c:pt idx="339">
                  <c:v>159</c:v>
                </c:pt>
                <c:pt idx="340">
                  <c:v>160</c:v>
                </c:pt>
                <c:pt idx="341">
                  <c:v>161</c:v>
                </c:pt>
                <c:pt idx="342">
                  <c:v>162</c:v>
                </c:pt>
                <c:pt idx="343">
                  <c:v>163</c:v>
                </c:pt>
                <c:pt idx="344">
                  <c:v>164</c:v>
                </c:pt>
                <c:pt idx="345">
                  <c:v>165</c:v>
                </c:pt>
                <c:pt idx="346">
                  <c:v>166</c:v>
                </c:pt>
                <c:pt idx="347">
                  <c:v>167</c:v>
                </c:pt>
                <c:pt idx="348">
                  <c:v>168</c:v>
                </c:pt>
                <c:pt idx="349">
                  <c:v>169</c:v>
                </c:pt>
                <c:pt idx="350">
                  <c:v>170</c:v>
                </c:pt>
                <c:pt idx="351">
                  <c:v>171</c:v>
                </c:pt>
                <c:pt idx="352">
                  <c:v>172</c:v>
                </c:pt>
                <c:pt idx="353">
                  <c:v>173</c:v>
                </c:pt>
                <c:pt idx="354">
                  <c:v>174</c:v>
                </c:pt>
                <c:pt idx="355">
                  <c:v>175</c:v>
                </c:pt>
                <c:pt idx="356">
                  <c:v>176</c:v>
                </c:pt>
                <c:pt idx="357">
                  <c:v>177</c:v>
                </c:pt>
                <c:pt idx="358">
                  <c:v>178</c:v>
                </c:pt>
                <c:pt idx="359">
                  <c:v>179</c:v>
                </c:pt>
                <c:pt idx="360">
                  <c:v>180</c:v>
                </c:pt>
              </c:numCache>
            </c:numRef>
          </c:cat>
          <c:val>
            <c:numRef>
              <c:f>'Valve Lift vs Piston Position '!$A$3:$A$363</c:f>
              <c:numCache>
                <c:formatCode>General</c:formatCode>
                <c:ptCount val="361"/>
                <c:pt idx="0">
                  <c:v>0.125</c:v>
                </c:pt>
                <c:pt idx="1">
                  <c:v>0.125</c:v>
                </c:pt>
                <c:pt idx="2">
                  <c:v>0.1275</c:v>
                </c:pt>
                <c:pt idx="3">
                  <c:v>0.13</c:v>
                </c:pt>
                <c:pt idx="4">
                  <c:v>0.13200000000000001</c:v>
                </c:pt>
                <c:pt idx="5">
                  <c:v>0.13400000000000001</c:v>
                </c:pt>
                <c:pt idx="6">
                  <c:v>0.13450000000000001</c:v>
                </c:pt>
                <c:pt idx="7">
                  <c:v>0.13500000000000001</c:v>
                </c:pt>
                <c:pt idx="8">
                  <c:v>0.13550000000000001</c:v>
                </c:pt>
                <c:pt idx="9">
                  <c:v>0.13600000000000001</c:v>
                </c:pt>
                <c:pt idx="10">
                  <c:v>0.13800000000000001</c:v>
                </c:pt>
                <c:pt idx="11">
                  <c:v>0.14000000000000001</c:v>
                </c:pt>
                <c:pt idx="12">
                  <c:v>0.14199999999999999</c:v>
                </c:pt>
                <c:pt idx="13">
                  <c:v>0.14399999999999999</c:v>
                </c:pt>
                <c:pt idx="14">
                  <c:v>0.14449999999999999</c:v>
                </c:pt>
                <c:pt idx="15">
                  <c:v>0.14499999999999999</c:v>
                </c:pt>
                <c:pt idx="16">
                  <c:v>0.14699999999999999</c:v>
                </c:pt>
                <c:pt idx="17">
                  <c:v>0.14899999999999999</c:v>
                </c:pt>
                <c:pt idx="18">
                  <c:v>0.15</c:v>
                </c:pt>
                <c:pt idx="19">
                  <c:v>0.151</c:v>
                </c:pt>
                <c:pt idx="20">
                  <c:v>0.1525</c:v>
                </c:pt>
                <c:pt idx="21">
                  <c:v>0.154</c:v>
                </c:pt>
                <c:pt idx="22">
                  <c:v>0.1545</c:v>
                </c:pt>
                <c:pt idx="23">
                  <c:v>0.155</c:v>
                </c:pt>
                <c:pt idx="24">
                  <c:v>0.156</c:v>
                </c:pt>
                <c:pt idx="25">
                  <c:v>0.157</c:v>
                </c:pt>
                <c:pt idx="26">
                  <c:v>0.1605</c:v>
                </c:pt>
                <c:pt idx="27">
                  <c:v>0.16400000000000001</c:v>
                </c:pt>
                <c:pt idx="28">
                  <c:v>0.16450000000000001</c:v>
                </c:pt>
                <c:pt idx="29">
                  <c:v>0.16500000000000001</c:v>
                </c:pt>
                <c:pt idx="30">
                  <c:v>0.16700000000000001</c:v>
                </c:pt>
                <c:pt idx="31">
                  <c:v>0.16900000000000001</c:v>
                </c:pt>
                <c:pt idx="32">
                  <c:v>0.17100000000000001</c:v>
                </c:pt>
                <c:pt idx="33">
                  <c:v>0.17299999999999999</c:v>
                </c:pt>
                <c:pt idx="34">
                  <c:v>0.17399999999999999</c:v>
                </c:pt>
                <c:pt idx="35">
                  <c:v>0.17499999999999999</c:v>
                </c:pt>
                <c:pt idx="36">
                  <c:v>0.17499999999999999</c:v>
                </c:pt>
                <c:pt idx="37">
                  <c:v>0.17499999999999999</c:v>
                </c:pt>
                <c:pt idx="38">
                  <c:v>0.17599999999999999</c:v>
                </c:pt>
                <c:pt idx="39">
                  <c:v>0.17699999999999999</c:v>
                </c:pt>
                <c:pt idx="40">
                  <c:v>0.17799999999999999</c:v>
                </c:pt>
                <c:pt idx="41">
                  <c:v>0.17899999999999999</c:v>
                </c:pt>
                <c:pt idx="42">
                  <c:v>0.18099999999999999</c:v>
                </c:pt>
                <c:pt idx="43">
                  <c:v>0.183</c:v>
                </c:pt>
                <c:pt idx="44">
                  <c:v>0.184</c:v>
                </c:pt>
                <c:pt idx="45">
                  <c:v>0.185</c:v>
                </c:pt>
                <c:pt idx="46">
                  <c:v>0.185</c:v>
                </c:pt>
                <c:pt idx="47">
                  <c:v>0.185</c:v>
                </c:pt>
                <c:pt idx="48">
                  <c:v>0.185</c:v>
                </c:pt>
                <c:pt idx="49">
                  <c:v>0.185</c:v>
                </c:pt>
                <c:pt idx="50">
                  <c:v>0.1875</c:v>
                </c:pt>
                <c:pt idx="51">
                  <c:v>0.19</c:v>
                </c:pt>
                <c:pt idx="52">
                  <c:v>0.1915</c:v>
                </c:pt>
                <c:pt idx="53">
                  <c:v>0.193</c:v>
                </c:pt>
                <c:pt idx="54">
                  <c:v>0.19400000000000001</c:v>
                </c:pt>
                <c:pt idx="55">
                  <c:v>0.19500000000000001</c:v>
                </c:pt>
                <c:pt idx="56">
                  <c:v>0.52</c:v>
                </c:pt>
                <c:pt idx="57">
                  <c:v>0.84499999999999997</c:v>
                </c:pt>
                <c:pt idx="58">
                  <c:v>0.52249999999999996</c:v>
                </c:pt>
                <c:pt idx="59">
                  <c:v>0.2</c:v>
                </c:pt>
                <c:pt idx="60">
                  <c:v>0.20200000000000001</c:v>
                </c:pt>
                <c:pt idx="61">
                  <c:v>0.20399999999999999</c:v>
                </c:pt>
                <c:pt idx="62">
                  <c:v>0.20399999999999999</c:v>
                </c:pt>
                <c:pt idx="63">
                  <c:v>0.20399999999999999</c:v>
                </c:pt>
                <c:pt idx="64">
                  <c:v>0.20449999999999999</c:v>
                </c:pt>
                <c:pt idx="65">
                  <c:v>0.20499999999999999</c:v>
                </c:pt>
                <c:pt idx="66">
                  <c:v>0.20499999999999999</c:v>
                </c:pt>
                <c:pt idx="67">
                  <c:v>0.20499999999999999</c:v>
                </c:pt>
                <c:pt idx="68">
                  <c:v>0.20599999999999999</c:v>
                </c:pt>
                <c:pt idx="69">
                  <c:v>0.20699999999999999</c:v>
                </c:pt>
                <c:pt idx="70">
                  <c:v>0.20699999999999999</c:v>
                </c:pt>
                <c:pt idx="71">
                  <c:v>0.20699999999999999</c:v>
                </c:pt>
                <c:pt idx="72">
                  <c:v>0.20799999999999999</c:v>
                </c:pt>
                <c:pt idx="73">
                  <c:v>0.20899999999999999</c:v>
                </c:pt>
                <c:pt idx="74">
                  <c:v>0.21</c:v>
                </c:pt>
                <c:pt idx="75">
                  <c:v>0.21099999999999999</c:v>
                </c:pt>
                <c:pt idx="76">
                  <c:v>0.21249999999999999</c:v>
                </c:pt>
                <c:pt idx="77">
                  <c:v>0.214</c:v>
                </c:pt>
                <c:pt idx="78">
                  <c:v>0.2145</c:v>
                </c:pt>
                <c:pt idx="79">
                  <c:v>0.215</c:v>
                </c:pt>
                <c:pt idx="80">
                  <c:v>0.215</c:v>
                </c:pt>
                <c:pt idx="81">
                  <c:v>0.215</c:v>
                </c:pt>
                <c:pt idx="82">
                  <c:v>0.215</c:v>
                </c:pt>
                <c:pt idx="83">
                  <c:v>0.215</c:v>
                </c:pt>
                <c:pt idx="84">
                  <c:v>0.215</c:v>
                </c:pt>
                <c:pt idx="85">
                  <c:v>0.215</c:v>
                </c:pt>
                <c:pt idx="86">
                  <c:v>0.215</c:v>
                </c:pt>
                <c:pt idx="87">
                  <c:v>0.215</c:v>
                </c:pt>
                <c:pt idx="88">
                  <c:v>0.215</c:v>
                </c:pt>
                <c:pt idx="89">
                  <c:v>0.215</c:v>
                </c:pt>
                <c:pt idx="90">
                  <c:v>0.215</c:v>
                </c:pt>
                <c:pt idx="91">
                  <c:v>0.215</c:v>
                </c:pt>
                <c:pt idx="92">
                  <c:v>0.215</c:v>
                </c:pt>
                <c:pt idx="93">
                  <c:v>0.215</c:v>
                </c:pt>
                <c:pt idx="94">
                  <c:v>0.215</c:v>
                </c:pt>
                <c:pt idx="95">
                  <c:v>0.215</c:v>
                </c:pt>
                <c:pt idx="96">
                  <c:v>0.215</c:v>
                </c:pt>
                <c:pt idx="97">
                  <c:v>0.215</c:v>
                </c:pt>
                <c:pt idx="98">
                  <c:v>0.215</c:v>
                </c:pt>
                <c:pt idx="99">
                  <c:v>0.215</c:v>
                </c:pt>
                <c:pt idx="100">
                  <c:v>0.215</c:v>
                </c:pt>
                <c:pt idx="101">
                  <c:v>0.215</c:v>
                </c:pt>
                <c:pt idx="102">
                  <c:v>0.215</c:v>
                </c:pt>
                <c:pt idx="103">
                  <c:v>0.215</c:v>
                </c:pt>
                <c:pt idx="104">
                  <c:v>0.215</c:v>
                </c:pt>
                <c:pt idx="105">
                  <c:v>0.215</c:v>
                </c:pt>
                <c:pt idx="106">
                  <c:v>0.215</c:v>
                </c:pt>
                <c:pt idx="107">
                  <c:v>0.215</c:v>
                </c:pt>
                <c:pt idx="108">
                  <c:v>0.214</c:v>
                </c:pt>
                <c:pt idx="109">
                  <c:v>0.21299999999999999</c:v>
                </c:pt>
                <c:pt idx="110">
                  <c:v>0.21299999999999999</c:v>
                </c:pt>
                <c:pt idx="111">
                  <c:v>0.21299999999999999</c:v>
                </c:pt>
                <c:pt idx="112">
                  <c:v>0.21299999999999999</c:v>
                </c:pt>
                <c:pt idx="113">
                  <c:v>0.21299999999999999</c:v>
                </c:pt>
                <c:pt idx="114">
                  <c:v>0.2135</c:v>
                </c:pt>
                <c:pt idx="115">
                  <c:v>0.214</c:v>
                </c:pt>
                <c:pt idx="116">
                  <c:v>0.22450000000000001</c:v>
                </c:pt>
                <c:pt idx="117">
                  <c:v>0.23499999999999999</c:v>
                </c:pt>
                <c:pt idx="118">
                  <c:v>0.24</c:v>
                </c:pt>
                <c:pt idx="119">
                  <c:v>0.245</c:v>
                </c:pt>
                <c:pt idx="120">
                  <c:v>0.26</c:v>
                </c:pt>
                <c:pt idx="121">
                  <c:v>0.27500000000000002</c:v>
                </c:pt>
                <c:pt idx="122">
                  <c:v>0.28949999999999998</c:v>
                </c:pt>
                <c:pt idx="123">
                  <c:v>0.30399999999999999</c:v>
                </c:pt>
                <c:pt idx="124">
                  <c:v>0.32</c:v>
                </c:pt>
                <c:pt idx="125">
                  <c:v>0.33600000000000002</c:v>
                </c:pt>
                <c:pt idx="126">
                  <c:v>0.35449999999999998</c:v>
                </c:pt>
                <c:pt idx="127">
                  <c:v>0.373</c:v>
                </c:pt>
                <c:pt idx="128">
                  <c:v>0.38800000000000001</c:v>
                </c:pt>
                <c:pt idx="129">
                  <c:v>0.40300000000000002</c:v>
                </c:pt>
                <c:pt idx="130">
                  <c:v>0.41899999999999998</c:v>
                </c:pt>
                <c:pt idx="131">
                  <c:v>0.435</c:v>
                </c:pt>
                <c:pt idx="132">
                  <c:v>0.45100000000000001</c:v>
                </c:pt>
                <c:pt idx="133">
                  <c:v>0.46700000000000003</c:v>
                </c:pt>
                <c:pt idx="134">
                  <c:v>0.48349999999999999</c:v>
                </c:pt>
                <c:pt idx="135">
                  <c:v>0.5</c:v>
                </c:pt>
                <c:pt idx="136">
                  <c:v>0.51749999999999996</c:v>
                </c:pt>
                <c:pt idx="137">
                  <c:v>0.53500000000000003</c:v>
                </c:pt>
                <c:pt idx="138">
                  <c:v>0.55249999999999999</c:v>
                </c:pt>
                <c:pt idx="139">
                  <c:v>0.56999999999999995</c:v>
                </c:pt>
                <c:pt idx="140">
                  <c:v>0.58750000000000002</c:v>
                </c:pt>
                <c:pt idx="141">
                  <c:v>0.60499999999999998</c:v>
                </c:pt>
                <c:pt idx="142">
                  <c:v>0.625</c:v>
                </c:pt>
                <c:pt idx="143">
                  <c:v>0.64500000000000002</c:v>
                </c:pt>
                <c:pt idx="144">
                  <c:v>0.67100000000000004</c:v>
                </c:pt>
                <c:pt idx="145">
                  <c:v>0.69699999999999995</c:v>
                </c:pt>
                <c:pt idx="146">
                  <c:v>0.73099999999999998</c:v>
                </c:pt>
                <c:pt idx="147">
                  <c:v>0.76500000000000001</c:v>
                </c:pt>
                <c:pt idx="148">
                  <c:v>0.8075</c:v>
                </c:pt>
                <c:pt idx="149">
                  <c:v>0.85</c:v>
                </c:pt>
                <c:pt idx="150">
                  <c:v>0.9</c:v>
                </c:pt>
                <c:pt idx="151">
                  <c:v>0.95</c:v>
                </c:pt>
                <c:pt idx="152">
                  <c:v>1.0125</c:v>
                </c:pt>
                <c:pt idx="153">
                  <c:v>1.075</c:v>
                </c:pt>
                <c:pt idx="154">
                  <c:v>1.1475</c:v>
                </c:pt>
                <c:pt idx="155">
                  <c:v>1.22</c:v>
                </c:pt>
                <c:pt idx="156">
                  <c:v>1.3075000000000001</c:v>
                </c:pt>
                <c:pt idx="157">
                  <c:v>1.395</c:v>
                </c:pt>
                <c:pt idx="158">
                  <c:v>1.5</c:v>
                </c:pt>
                <c:pt idx="159">
                  <c:v>1.605</c:v>
                </c:pt>
                <c:pt idx="160">
                  <c:v>1.71</c:v>
                </c:pt>
                <c:pt idx="161">
                  <c:v>1.8149999999999999</c:v>
                </c:pt>
                <c:pt idx="162">
                  <c:v>1.9339999999999999</c:v>
                </c:pt>
                <c:pt idx="163">
                  <c:v>2.0529999999999999</c:v>
                </c:pt>
                <c:pt idx="164">
                  <c:v>2.1890000000000001</c:v>
                </c:pt>
                <c:pt idx="165">
                  <c:v>2.3250000000000002</c:v>
                </c:pt>
                <c:pt idx="166">
                  <c:v>2.4750000000000001</c:v>
                </c:pt>
                <c:pt idx="167">
                  <c:v>2.625</c:v>
                </c:pt>
                <c:pt idx="168">
                  <c:v>2.79</c:v>
                </c:pt>
                <c:pt idx="169">
                  <c:v>2.9550000000000001</c:v>
                </c:pt>
                <c:pt idx="170">
                  <c:v>3.1349999999999998</c:v>
                </c:pt>
                <c:pt idx="171">
                  <c:v>3.3149999999999999</c:v>
                </c:pt>
                <c:pt idx="172">
                  <c:v>3.51</c:v>
                </c:pt>
                <c:pt idx="173">
                  <c:v>3.7050000000000001</c:v>
                </c:pt>
                <c:pt idx="174">
                  <c:v>3.9159999999999999</c:v>
                </c:pt>
                <c:pt idx="175">
                  <c:v>4.1269999999999998</c:v>
                </c:pt>
                <c:pt idx="176">
                  <c:v>4.3784999999999998</c:v>
                </c:pt>
                <c:pt idx="177">
                  <c:v>4.63</c:v>
                </c:pt>
                <c:pt idx="178">
                  <c:v>4.8650000000000002</c:v>
                </c:pt>
                <c:pt idx="179">
                  <c:v>5.0999999999999996</c:v>
                </c:pt>
                <c:pt idx="180">
                  <c:v>5.3884999999999996</c:v>
                </c:pt>
                <c:pt idx="181">
                  <c:v>5.6769999999999996</c:v>
                </c:pt>
                <c:pt idx="182">
                  <c:v>5.9660000000000002</c:v>
                </c:pt>
                <c:pt idx="183">
                  <c:v>6.2549999999999999</c:v>
                </c:pt>
                <c:pt idx="184">
                  <c:v>6.5460000000000003</c:v>
                </c:pt>
                <c:pt idx="185">
                  <c:v>6.8369999999999997</c:v>
                </c:pt>
                <c:pt idx="186">
                  <c:v>7.1559999999999997</c:v>
                </c:pt>
                <c:pt idx="187">
                  <c:v>7.4749999999999996</c:v>
                </c:pt>
                <c:pt idx="188">
                  <c:v>7.7824999999999998</c:v>
                </c:pt>
                <c:pt idx="189">
                  <c:v>8.09</c:v>
                </c:pt>
                <c:pt idx="190">
                  <c:v>8.3699999999999992</c:v>
                </c:pt>
                <c:pt idx="191">
                  <c:v>8.65</c:v>
                </c:pt>
                <c:pt idx="192">
                  <c:v>8.8375000000000004</c:v>
                </c:pt>
                <c:pt idx="193">
                  <c:v>9.0250000000000004</c:v>
                </c:pt>
                <c:pt idx="194">
                  <c:v>9.1125000000000007</c:v>
                </c:pt>
                <c:pt idx="195">
                  <c:v>9.1999999999999993</c:v>
                </c:pt>
                <c:pt idx="196">
                  <c:v>9.1875</c:v>
                </c:pt>
                <c:pt idx="197">
                  <c:v>9.1750000000000007</c:v>
                </c:pt>
                <c:pt idx="198">
                  <c:v>9.0875000000000004</c:v>
                </c:pt>
                <c:pt idx="199">
                  <c:v>9</c:v>
                </c:pt>
                <c:pt idx="200">
                  <c:v>8.8215000000000003</c:v>
                </c:pt>
                <c:pt idx="201">
                  <c:v>8.6430000000000007</c:v>
                </c:pt>
                <c:pt idx="202">
                  <c:v>8.3800000000000008</c:v>
                </c:pt>
                <c:pt idx="203">
                  <c:v>8.1170000000000009</c:v>
                </c:pt>
                <c:pt idx="204">
                  <c:v>7.8155000000000001</c:v>
                </c:pt>
                <c:pt idx="205">
                  <c:v>7.5140000000000002</c:v>
                </c:pt>
                <c:pt idx="206">
                  <c:v>7.2095000000000002</c:v>
                </c:pt>
                <c:pt idx="207">
                  <c:v>6.9050000000000002</c:v>
                </c:pt>
                <c:pt idx="208">
                  <c:v>6.62</c:v>
                </c:pt>
                <c:pt idx="209">
                  <c:v>6.335</c:v>
                </c:pt>
                <c:pt idx="210">
                  <c:v>6.05</c:v>
                </c:pt>
                <c:pt idx="211">
                  <c:v>5.7649999999999997</c:v>
                </c:pt>
                <c:pt idx="212">
                  <c:v>5.4950000000000001</c:v>
                </c:pt>
                <c:pt idx="213">
                  <c:v>5.2249999999999996</c:v>
                </c:pt>
                <c:pt idx="214">
                  <c:v>4.9749999999999996</c:v>
                </c:pt>
                <c:pt idx="215">
                  <c:v>4.7249999999999996</c:v>
                </c:pt>
                <c:pt idx="216">
                  <c:v>4.4960000000000004</c:v>
                </c:pt>
                <c:pt idx="217">
                  <c:v>4.2670000000000003</c:v>
                </c:pt>
                <c:pt idx="218">
                  <c:v>4.0434999999999999</c:v>
                </c:pt>
                <c:pt idx="219">
                  <c:v>3.82</c:v>
                </c:pt>
                <c:pt idx="220">
                  <c:v>3.6225000000000001</c:v>
                </c:pt>
                <c:pt idx="221">
                  <c:v>3.4249999999999998</c:v>
                </c:pt>
                <c:pt idx="222">
                  <c:v>3.2349999999999999</c:v>
                </c:pt>
                <c:pt idx="223">
                  <c:v>3.0449999999999999</c:v>
                </c:pt>
                <c:pt idx="224">
                  <c:v>2.87</c:v>
                </c:pt>
                <c:pt idx="225">
                  <c:v>2.6949999999999998</c:v>
                </c:pt>
                <c:pt idx="226">
                  <c:v>2.5449999999999999</c:v>
                </c:pt>
                <c:pt idx="227">
                  <c:v>2.395</c:v>
                </c:pt>
                <c:pt idx="228">
                  <c:v>2.2549999999999999</c:v>
                </c:pt>
                <c:pt idx="229">
                  <c:v>2.1150000000000002</c:v>
                </c:pt>
                <c:pt idx="230">
                  <c:v>1.9850000000000001</c:v>
                </c:pt>
                <c:pt idx="231">
                  <c:v>1.855</c:v>
                </c:pt>
                <c:pt idx="232">
                  <c:v>1.7350000000000001</c:v>
                </c:pt>
                <c:pt idx="233">
                  <c:v>1.615</c:v>
                </c:pt>
                <c:pt idx="234">
                  <c:v>1.5049999999999999</c:v>
                </c:pt>
                <c:pt idx="235">
                  <c:v>1.395</c:v>
                </c:pt>
                <c:pt idx="236">
                  <c:v>1.2949999999999999</c:v>
                </c:pt>
                <c:pt idx="237">
                  <c:v>1.1950000000000001</c:v>
                </c:pt>
                <c:pt idx="238">
                  <c:v>1.135</c:v>
                </c:pt>
                <c:pt idx="239">
                  <c:v>1.075</c:v>
                </c:pt>
                <c:pt idx="240">
                  <c:v>0.97750000000000004</c:v>
                </c:pt>
                <c:pt idx="241">
                  <c:v>0.88</c:v>
                </c:pt>
                <c:pt idx="242">
                  <c:v>0.8135</c:v>
                </c:pt>
                <c:pt idx="243">
                  <c:v>0.747</c:v>
                </c:pt>
                <c:pt idx="244">
                  <c:v>0.69599999999999995</c:v>
                </c:pt>
                <c:pt idx="245">
                  <c:v>0.64500000000000002</c:v>
                </c:pt>
                <c:pt idx="246">
                  <c:v>0.59499999999999997</c:v>
                </c:pt>
                <c:pt idx="247">
                  <c:v>0.54500000000000004</c:v>
                </c:pt>
                <c:pt idx="248">
                  <c:v>0.51100000000000001</c:v>
                </c:pt>
                <c:pt idx="249">
                  <c:v>0.47699999999999998</c:v>
                </c:pt>
                <c:pt idx="250">
                  <c:v>0.45100000000000001</c:v>
                </c:pt>
                <c:pt idx="251">
                  <c:v>0.42499999999999999</c:v>
                </c:pt>
                <c:pt idx="252">
                  <c:v>0.40500000000000003</c:v>
                </c:pt>
                <c:pt idx="253">
                  <c:v>0.38500000000000001</c:v>
                </c:pt>
                <c:pt idx="254">
                  <c:v>0.36749999999999999</c:v>
                </c:pt>
                <c:pt idx="255">
                  <c:v>0.35</c:v>
                </c:pt>
                <c:pt idx="256">
                  <c:v>0.33250000000000002</c:v>
                </c:pt>
                <c:pt idx="257">
                  <c:v>0.315</c:v>
                </c:pt>
                <c:pt idx="258">
                  <c:v>0.29499999999999998</c:v>
                </c:pt>
                <c:pt idx="259">
                  <c:v>0.27500000000000002</c:v>
                </c:pt>
                <c:pt idx="260">
                  <c:v>0.26</c:v>
                </c:pt>
                <c:pt idx="261">
                  <c:v>0.245</c:v>
                </c:pt>
                <c:pt idx="262">
                  <c:v>0.22500000000000001</c:v>
                </c:pt>
                <c:pt idx="263">
                  <c:v>0.20499999999999999</c:v>
                </c:pt>
                <c:pt idx="264">
                  <c:v>0.19</c:v>
                </c:pt>
                <c:pt idx="265">
                  <c:v>0.17499999999999999</c:v>
                </c:pt>
                <c:pt idx="266">
                  <c:v>0.156</c:v>
                </c:pt>
                <c:pt idx="267">
                  <c:v>0.13700000000000001</c:v>
                </c:pt>
                <c:pt idx="268">
                  <c:v>3.1E-2</c:v>
                </c:pt>
                <c:pt idx="269">
                  <c:v>-7.4999999999999997E-2</c:v>
                </c:pt>
                <c:pt idx="270">
                  <c:v>0</c:v>
                </c:pt>
                <c:pt idx="271">
                  <c:v>7.4999999999999997E-2</c:v>
                </c:pt>
                <c:pt idx="272">
                  <c:v>6.6000000000000003E-2</c:v>
                </c:pt>
                <c:pt idx="273">
                  <c:v>5.7000000000000002E-2</c:v>
                </c:pt>
                <c:pt idx="274">
                  <c:v>0.13100000000000001</c:v>
                </c:pt>
                <c:pt idx="275">
                  <c:v>0.20499999999999999</c:v>
                </c:pt>
                <c:pt idx="276">
                  <c:v>0.1225</c:v>
                </c:pt>
                <c:pt idx="277">
                  <c:v>0.04</c:v>
                </c:pt>
                <c:pt idx="278">
                  <c:v>0.04</c:v>
                </c:pt>
                <c:pt idx="279">
                  <c:v>0.04</c:v>
                </c:pt>
                <c:pt idx="280">
                  <c:v>0.04</c:v>
                </c:pt>
                <c:pt idx="281">
                  <c:v>0.04</c:v>
                </c:pt>
                <c:pt idx="282">
                  <c:v>0.04</c:v>
                </c:pt>
                <c:pt idx="283">
                  <c:v>0.04</c:v>
                </c:pt>
                <c:pt idx="284">
                  <c:v>0.04</c:v>
                </c:pt>
                <c:pt idx="285">
                  <c:v>0.04</c:v>
                </c:pt>
                <c:pt idx="286">
                  <c:v>0.04</c:v>
                </c:pt>
                <c:pt idx="287">
                  <c:v>0.04</c:v>
                </c:pt>
                <c:pt idx="288">
                  <c:v>0.04</c:v>
                </c:pt>
                <c:pt idx="289">
                  <c:v>0.04</c:v>
                </c:pt>
                <c:pt idx="290">
                  <c:v>4.2500000000000003E-2</c:v>
                </c:pt>
                <c:pt idx="291">
                  <c:v>4.4999999999999998E-2</c:v>
                </c:pt>
                <c:pt idx="292">
                  <c:v>4.4999999999999998E-2</c:v>
                </c:pt>
                <c:pt idx="293">
                  <c:v>4.4999999999999998E-2</c:v>
                </c:pt>
                <c:pt idx="294">
                  <c:v>4.4999999999999998E-2</c:v>
                </c:pt>
                <c:pt idx="295">
                  <c:v>4.4999999999999998E-2</c:v>
                </c:pt>
                <c:pt idx="296">
                  <c:v>4.4999999999999998E-2</c:v>
                </c:pt>
                <c:pt idx="297">
                  <c:v>4.4999999999999998E-2</c:v>
                </c:pt>
                <c:pt idx="298">
                  <c:v>4.4999999999999998E-2</c:v>
                </c:pt>
                <c:pt idx="299">
                  <c:v>4.4999999999999998E-2</c:v>
                </c:pt>
                <c:pt idx="300">
                  <c:v>4.7500000000000001E-2</c:v>
                </c:pt>
                <c:pt idx="301">
                  <c:v>0.05</c:v>
                </c:pt>
                <c:pt idx="302">
                  <c:v>0.05</c:v>
                </c:pt>
                <c:pt idx="303">
                  <c:v>0.05</c:v>
                </c:pt>
                <c:pt idx="304">
                  <c:v>0.05</c:v>
                </c:pt>
                <c:pt idx="305">
                  <c:v>0.05</c:v>
                </c:pt>
                <c:pt idx="306">
                  <c:v>5.2499999999999998E-2</c:v>
                </c:pt>
                <c:pt idx="307">
                  <c:v>5.5E-2</c:v>
                </c:pt>
                <c:pt idx="308">
                  <c:v>5.5E-2</c:v>
                </c:pt>
                <c:pt idx="309">
                  <c:v>5.5E-2</c:v>
                </c:pt>
                <c:pt idx="310">
                  <c:v>5.7500000000000002E-2</c:v>
                </c:pt>
                <c:pt idx="311">
                  <c:v>0.06</c:v>
                </c:pt>
                <c:pt idx="312">
                  <c:v>0.06</c:v>
                </c:pt>
                <c:pt idx="313">
                  <c:v>0.06</c:v>
                </c:pt>
                <c:pt idx="314">
                  <c:v>6.25E-2</c:v>
                </c:pt>
                <c:pt idx="315">
                  <c:v>6.5000000000000002E-2</c:v>
                </c:pt>
                <c:pt idx="316">
                  <c:v>6.5000000000000002E-2</c:v>
                </c:pt>
                <c:pt idx="317">
                  <c:v>6.5000000000000002E-2</c:v>
                </c:pt>
                <c:pt idx="318">
                  <c:v>6.7500000000000004E-2</c:v>
                </c:pt>
                <c:pt idx="319">
                  <c:v>7.0000000000000007E-2</c:v>
                </c:pt>
                <c:pt idx="320">
                  <c:v>7.0000000000000007E-2</c:v>
                </c:pt>
                <c:pt idx="321">
                  <c:v>7.0000000000000007E-2</c:v>
                </c:pt>
                <c:pt idx="322">
                  <c:v>7.2499999999999995E-2</c:v>
                </c:pt>
                <c:pt idx="323">
                  <c:v>7.4999999999999997E-2</c:v>
                </c:pt>
                <c:pt idx="324">
                  <c:v>7.4999999999999997E-2</c:v>
                </c:pt>
                <c:pt idx="325">
                  <c:v>7.4999999999999997E-2</c:v>
                </c:pt>
                <c:pt idx="326">
                  <c:v>7.7499999999999999E-2</c:v>
                </c:pt>
                <c:pt idx="327">
                  <c:v>0.08</c:v>
                </c:pt>
                <c:pt idx="328">
                  <c:v>0.08</c:v>
                </c:pt>
                <c:pt idx="329">
                  <c:v>0.08</c:v>
                </c:pt>
                <c:pt idx="330">
                  <c:v>0.08</c:v>
                </c:pt>
                <c:pt idx="331">
                  <c:v>0.08</c:v>
                </c:pt>
                <c:pt idx="332">
                  <c:v>8.2500000000000004E-2</c:v>
                </c:pt>
                <c:pt idx="333">
                  <c:v>8.5000000000000006E-2</c:v>
                </c:pt>
                <c:pt idx="334">
                  <c:v>8.7499999999999994E-2</c:v>
                </c:pt>
                <c:pt idx="335">
                  <c:v>0.09</c:v>
                </c:pt>
                <c:pt idx="336">
                  <c:v>0.09</c:v>
                </c:pt>
                <c:pt idx="337">
                  <c:v>0.09</c:v>
                </c:pt>
                <c:pt idx="338">
                  <c:v>9.2499999999999999E-2</c:v>
                </c:pt>
                <c:pt idx="339">
                  <c:v>9.5000000000000001E-2</c:v>
                </c:pt>
                <c:pt idx="340">
                  <c:v>9.7500000000000003E-2</c:v>
                </c:pt>
                <c:pt idx="341">
                  <c:v>0.1</c:v>
                </c:pt>
                <c:pt idx="342">
                  <c:v>0.1</c:v>
                </c:pt>
                <c:pt idx="343">
                  <c:v>0.1</c:v>
                </c:pt>
                <c:pt idx="344">
                  <c:v>0.10249999999999999</c:v>
                </c:pt>
                <c:pt idx="345">
                  <c:v>0.105</c:v>
                </c:pt>
                <c:pt idx="346">
                  <c:v>0.1075</c:v>
                </c:pt>
                <c:pt idx="347">
                  <c:v>0.11</c:v>
                </c:pt>
                <c:pt idx="348">
                  <c:v>0.11</c:v>
                </c:pt>
                <c:pt idx="349">
                  <c:v>0.11</c:v>
                </c:pt>
                <c:pt idx="350">
                  <c:v>0.11</c:v>
                </c:pt>
                <c:pt idx="351">
                  <c:v>0.11</c:v>
                </c:pt>
                <c:pt idx="352">
                  <c:v>0.1125</c:v>
                </c:pt>
                <c:pt idx="353">
                  <c:v>0.115</c:v>
                </c:pt>
                <c:pt idx="354">
                  <c:v>0.115</c:v>
                </c:pt>
                <c:pt idx="355">
                  <c:v>0.115</c:v>
                </c:pt>
                <c:pt idx="356">
                  <c:v>0.11749999999999999</c:v>
                </c:pt>
                <c:pt idx="357">
                  <c:v>0.12</c:v>
                </c:pt>
                <c:pt idx="358">
                  <c:v>0.1225</c:v>
                </c:pt>
                <c:pt idx="359">
                  <c:v>0.1225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F5C-4E68-BC1A-E1A68C79CDED}"/>
            </c:ext>
          </c:extLst>
        </c:ser>
        <c:ser>
          <c:idx val="1"/>
          <c:order val="1"/>
          <c:tx>
            <c:strRef>
              <c:f>'Valve Lift vs Piston Position '!$B$1:$B$2</c:f>
              <c:strCache>
                <c:ptCount val="2"/>
                <c:pt idx="0">
                  <c:v>Exhaust lift (mm)</c:v>
                </c:pt>
                <c:pt idx="1">
                  <c:v>0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'Valve Lift vs Piston Position '!$E$2:$E$362</c:f>
              <c:numCache>
                <c:formatCode>General</c:formatCode>
                <c:ptCount val="361"/>
                <c:pt idx="0">
                  <c:v>-180</c:v>
                </c:pt>
                <c:pt idx="1">
                  <c:v>-179</c:v>
                </c:pt>
                <c:pt idx="2">
                  <c:v>-178</c:v>
                </c:pt>
                <c:pt idx="3">
                  <c:v>-177</c:v>
                </c:pt>
                <c:pt idx="4">
                  <c:v>-176</c:v>
                </c:pt>
                <c:pt idx="5">
                  <c:v>-175</c:v>
                </c:pt>
                <c:pt idx="6">
                  <c:v>-174</c:v>
                </c:pt>
                <c:pt idx="7">
                  <c:v>-173</c:v>
                </c:pt>
                <c:pt idx="8">
                  <c:v>-172</c:v>
                </c:pt>
                <c:pt idx="9">
                  <c:v>-171</c:v>
                </c:pt>
                <c:pt idx="10">
                  <c:v>-170</c:v>
                </c:pt>
                <c:pt idx="11">
                  <c:v>-169</c:v>
                </c:pt>
                <c:pt idx="12">
                  <c:v>-168</c:v>
                </c:pt>
                <c:pt idx="13">
                  <c:v>-167</c:v>
                </c:pt>
                <c:pt idx="14">
                  <c:v>-166</c:v>
                </c:pt>
                <c:pt idx="15">
                  <c:v>-165</c:v>
                </c:pt>
                <c:pt idx="16">
                  <c:v>-164</c:v>
                </c:pt>
                <c:pt idx="17">
                  <c:v>-163</c:v>
                </c:pt>
                <c:pt idx="18">
                  <c:v>-162</c:v>
                </c:pt>
                <c:pt idx="19">
                  <c:v>-161</c:v>
                </c:pt>
                <c:pt idx="20">
                  <c:v>-160</c:v>
                </c:pt>
                <c:pt idx="21">
                  <c:v>-159</c:v>
                </c:pt>
                <c:pt idx="22">
                  <c:v>-158</c:v>
                </c:pt>
                <c:pt idx="23">
                  <c:v>-157</c:v>
                </c:pt>
                <c:pt idx="24">
                  <c:v>-156</c:v>
                </c:pt>
                <c:pt idx="25">
                  <c:v>-155</c:v>
                </c:pt>
                <c:pt idx="26">
                  <c:v>-154</c:v>
                </c:pt>
                <c:pt idx="27">
                  <c:v>-153</c:v>
                </c:pt>
                <c:pt idx="28">
                  <c:v>-152</c:v>
                </c:pt>
                <c:pt idx="29">
                  <c:v>-151</c:v>
                </c:pt>
                <c:pt idx="30">
                  <c:v>-150</c:v>
                </c:pt>
                <c:pt idx="31">
                  <c:v>-149</c:v>
                </c:pt>
                <c:pt idx="32">
                  <c:v>-148</c:v>
                </c:pt>
                <c:pt idx="33">
                  <c:v>-147</c:v>
                </c:pt>
                <c:pt idx="34">
                  <c:v>-146</c:v>
                </c:pt>
                <c:pt idx="35">
                  <c:v>-145</c:v>
                </c:pt>
                <c:pt idx="36">
                  <c:v>-144</c:v>
                </c:pt>
                <c:pt idx="37">
                  <c:v>-143</c:v>
                </c:pt>
                <c:pt idx="38">
                  <c:v>-142</c:v>
                </c:pt>
                <c:pt idx="39">
                  <c:v>-141</c:v>
                </c:pt>
                <c:pt idx="40">
                  <c:v>-140</c:v>
                </c:pt>
                <c:pt idx="41">
                  <c:v>-139</c:v>
                </c:pt>
                <c:pt idx="42">
                  <c:v>-138</c:v>
                </c:pt>
                <c:pt idx="43">
                  <c:v>-137</c:v>
                </c:pt>
                <c:pt idx="44">
                  <c:v>-136</c:v>
                </c:pt>
                <c:pt idx="45">
                  <c:v>-135</c:v>
                </c:pt>
                <c:pt idx="46">
                  <c:v>-134</c:v>
                </c:pt>
                <c:pt idx="47">
                  <c:v>-133</c:v>
                </c:pt>
                <c:pt idx="48">
                  <c:v>-132</c:v>
                </c:pt>
                <c:pt idx="49">
                  <c:v>-131</c:v>
                </c:pt>
                <c:pt idx="50">
                  <c:v>-130</c:v>
                </c:pt>
                <c:pt idx="51">
                  <c:v>-129</c:v>
                </c:pt>
                <c:pt idx="52">
                  <c:v>-128</c:v>
                </c:pt>
                <c:pt idx="53">
                  <c:v>-127</c:v>
                </c:pt>
                <c:pt idx="54">
                  <c:v>-126</c:v>
                </c:pt>
                <c:pt idx="55">
                  <c:v>-125</c:v>
                </c:pt>
                <c:pt idx="56">
                  <c:v>-124</c:v>
                </c:pt>
                <c:pt idx="57">
                  <c:v>-123</c:v>
                </c:pt>
                <c:pt idx="58">
                  <c:v>-122</c:v>
                </c:pt>
                <c:pt idx="59">
                  <c:v>-121</c:v>
                </c:pt>
                <c:pt idx="60">
                  <c:v>-120</c:v>
                </c:pt>
                <c:pt idx="61">
                  <c:v>-119</c:v>
                </c:pt>
                <c:pt idx="62">
                  <c:v>-118</c:v>
                </c:pt>
                <c:pt idx="63">
                  <c:v>-117</c:v>
                </c:pt>
                <c:pt idx="64">
                  <c:v>-116</c:v>
                </c:pt>
                <c:pt idx="65">
                  <c:v>-115</c:v>
                </c:pt>
                <c:pt idx="66">
                  <c:v>-114</c:v>
                </c:pt>
                <c:pt idx="67">
                  <c:v>-113</c:v>
                </c:pt>
                <c:pt idx="68">
                  <c:v>-112</c:v>
                </c:pt>
                <c:pt idx="69">
                  <c:v>-111</c:v>
                </c:pt>
                <c:pt idx="70">
                  <c:v>-110</c:v>
                </c:pt>
                <c:pt idx="71">
                  <c:v>-109</c:v>
                </c:pt>
                <c:pt idx="72">
                  <c:v>-108</c:v>
                </c:pt>
                <c:pt idx="73">
                  <c:v>-107</c:v>
                </c:pt>
                <c:pt idx="74">
                  <c:v>-106</c:v>
                </c:pt>
                <c:pt idx="75">
                  <c:v>-105</c:v>
                </c:pt>
                <c:pt idx="76">
                  <c:v>-104</c:v>
                </c:pt>
                <c:pt idx="77">
                  <c:v>-103</c:v>
                </c:pt>
                <c:pt idx="78">
                  <c:v>-102</c:v>
                </c:pt>
                <c:pt idx="79">
                  <c:v>-101</c:v>
                </c:pt>
                <c:pt idx="80">
                  <c:v>-100</c:v>
                </c:pt>
                <c:pt idx="81">
                  <c:v>-99</c:v>
                </c:pt>
                <c:pt idx="82">
                  <c:v>-98</c:v>
                </c:pt>
                <c:pt idx="83">
                  <c:v>-97</c:v>
                </c:pt>
                <c:pt idx="84">
                  <c:v>-96</c:v>
                </c:pt>
                <c:pt idx="85">
                  <c:v>-95</c:v>
                </c:pt>
                <c:pt idx="86">
                  <c:v>-94</c:v>
                </c:pt>
                <c:pt idx="87">
                  <c:v>-93</c:v>
                </c:pt>
                <c:pt idx="88">
                  <c:v>-92</c:v>
                </c:pt>
                <c:pt idx="89">
                  <c:v>-91</c:v>
                </c:pt>
                <c:pt idx="90">
                  <c:v>-90</c:v>
                </c:pt>
                <c:pt idx="91">
                  <c:v>-89</c:v>
                </c:pt>
                <c:pt idx="92">
                  <c:v>-88</c:v>
                </c:pt>
                <c:pt idx="93">
                  <c:v>-87</c:v>
                </c:pt>
                <c:pt idx="94">
                  <c:v>-86</c:v>
                </c:pt>
                <c:pt idx="95">
                  <c:v>-85</c:v>
                </c:pt>
                <c:pt idx="96">
                  <c:v>-84</c:v>
                </c:pt>
                <c:pt idx="97">
                  <c:v>-83</c:v>
                </c:pt>
                <c:pt idx="98">
                  <c:v>-82</c:v>
                </c:pt>
                <c:pt idx="99">
                  <c:v>-81</c:v>
                </c:pt>
                <c:pt idx="100">
                  <c:v>-80</c:v>
                </c:pt>
                <c:pt idx="101">
                  <c:v>-79</c:v>
                </c:pt>
                <c:pt idx="102">
                  <c:v>-78</c:v>
                </c:pt>
                <c:pt idx="103">
                  <c:v>-77</c:v>
                </c:pt>
                <c:pt idx="104">
                  <c:v>-76</c:v>
                </c:pt>
                <c:pt idx="105">
                  <c:v>-75</c:v>
                </c:pt>
                <c:pt idx="106">
                  <c:v>-74</c:v>
                </c:pt>
                <c:pt idx="107">
                  <c:v>-73</c:v>
                </c:pt>
                <c:pt idx="108">
                  <c:v>-72</c:v>
                </c:pt>
                <c:pt idx="109">
                  <c:v>-71</c:v>
                </c:pt>
                <c:pt idx="110">
                  <c:v>-70</c:v>
                </c:pt>
                <c:pt idx="111">
                  <c:v>-69</c:v>
                </c:pt>
                <c:pt idx="112">
                  <c:v>-68</c:v>
                </c:pt>
                <c:pt idx="113">
                  <c:v>-67</c:v>
                </c:pt>
                <c:pt idx="114">
                  <c:v>-66</c:v>
                </c:pt>
                <c:pt idx="115">
                  <c:v>-65</c:v>
                </c:pt>
                <c:pt idx="116">
                  <c:v>-64</c:v>
                </c:pt>
                <c:pt idx="117">
                  <c:v>-63</c:v>
                </c:pt>
                <c:pt idx="118">
                  <c:v>-62</c:v>
                </c:pt>
                <c:pt idx="119">
                  <c:v>-61</c:v>
                </c:pt>
                <c:pt idx="120">
                  <c:v>-60</c:v>
                </c:pt>
                <c:pt idx="121">
                  <c:v>-59</c:v>
                </c:pt>
                <c:pt idx="122">
                  <c:v>-58</c:v>
                </c:pt>
                <c:pt idx="123">
                  <c:v>-57</c:v>
                </c:pt>
                <c:pt idx="124">
                  <c:v>-56</c:v>
                </c:pt>
                <c:pt idx="125">
                  <c:v>-55</c:v>
                </c:pt>
                <c:pt idx="126">
                  <c:v>-54</c:v>
                </c:pt>
                <c:pt idx="127">
                  <c:v>-53</c:v>
                </c:pt>
                <c:pt idx="128">
                  <c:v>-52</c:v>
                </c:pt>
                <c:pt idx="129">
                  <c:v>-51</c:v>
                </c:pt>
                <c:pt idx="130">
                  <c:v>-50</c:v>
                </c:pt>
                <c:pt idx="131">
                  <c:v>-49</c:v>
                </c:pt>
                <c:pt idx="132">
                  <c:v>-48</c:v>
                </c:pt>
                <c:pt idx="133">
                  <c:v>-47</c:v>
                </c:pt>
                <c:pt idx="134">
                  <c:v>-46</c:v>
                </c:pt>
                <c:pt idx="135">
                  <c:v>-45</c:v>
                </c:pt>
                <c:pt idx="136">
                  <c:v>-44</c:v>
                </c:pt>
                <c:pt idx="137">
                  <c:v>-43</c:v>
                </c:pt>
                <c:pt idx="138">
                  <c:v>-42</c:v>
                </c:pt>
                <c:pt idx="139">
                  <c:v>-41</c:v>
                </c:pt>
                <c:pt idx="140">
                  <c:v>-40</c:v>
                </c:pt>
                <c:pt idx="141">
                  <c:v>-39</c:v>
                </c:pt>
                <c:pt idx="142">
                  <c:v>-38</c:v>
                </c:pt>
                <c:pt idx="143">
                  <c:v>-37</c:v>
                </c:pt>
                <c:pt idx="144">
                  <c:v>-36</c:v>
                </c:pt>
                <c:pt idx="145">
                  <c:v>-35</c:v>
                </c:pt>
                <c:pt idx="146">
                  <c:v>-34</c:v>
                </c:pt>
                <c:pt idx="147">
                  <c:v>-33</c:v>
                </c:pt>
                <c:pt idx="148">
                  <c:v>-32</c:v>
                </c:pt>
                <c:pt idx="149">
                  <c:v>-31</c:v>
                </c:pt>
                <c:pt idx="150">
                  <c:v>-30</c:v>
                </c:pt>
                <c:pt idx="151">
                  <c:v>-29</c:v>
                </c:pt>
                <c:pt idx="152">
                  <c:v>-28</c:v>
                </c:pt>
                <c:pt idx="153">
                  <c:v>-27</c:v>
                </c:pt>
                <c:pt idx="154">
                  <c:v>-26</c:v>
                </c:pt>
                <c:pt idx="155">
                  <c:v>-25</c:v>
                </c:pt>
                <c:pt idx="156">
                  <c:v>-24</c:v>
                </c:pt>
                <c:pt idx="157">
                  <c:v>-23</c:v>
                </c:pt>
                <c:pt idx="158">
                  <c:v>-22</c:v>
                </c:pt>
                <c:pt idx="159">
                  <c:v>-21</c:v>
                </c:pt>
                <c:pt idx="160">
                  <c:v>-20</c:v>
                </c:pt>
                <c:pt idx="161">
                  <c:v>-19</c:v>
                </c:pt>
                <c:pt idx="162">
                  <c:v>-18</c:v>
                </c:pt>
                <c:pt idx="163">
                  <c:v>-17</c:v>
                </c:pt>
                <c:pt idx="164">
                  <c:v>-16</c:v>
                </c:pt>
                <c:pt idx="165">
                  <c:v>-15</c:v>
                </c:pt>
                <c:pt idx="166">
                  <c:v>-14</c:v>
                </c:pt>
                <c:pt idx="167">
                  <c:v>-13</c:v>
                </c:pt>
                <c:pt idx="168">
                  <c:v>-12</c:v>
                </c:pt>
                <c:pt idx="169">
                  <c:v>-11</c:v>
                </c:pt>
                <c:pt idx="170">
                  <c:v>-10</c:v>
                </c:pt>
                <c:pt idx="171">
                  <c:v>-9</c:v>
                </c:pt>
                <c:pt idx="172">
                  <c:v>-8</c:v>
                </c:pt>
                <c:pt idx="173">
                  <c:v>-7</c:v>
                </c:pt>
                <c:pt idx="174">
                  <c:v>-6</c:v>
                </c:pt>
                <c:pt idx="175">
                  <c:v>-5</c:v>
                </c:pt>
                <c:pt idx="176">
                  <c:v>-4</c:v>
                </c:pt>
                <c:pt idx="177">
                  <c:v>-3</c:v>
                </c:pt>
                <c:pt idx="178">
                  <c:v>-2</c:v>
                </c:pt>
                <c:pt idx="179">
                  <c:v>-1</c:v>
                </c:pt>
                <c:pt idx="180">
                  <c:v>0</c:v>
                </c:pt>
                <c:pt idx="181">
                  <c:v>1</c:v>
                </c:pt>
                <c:pt idx="182">
                  <c:v>2</c:v>
                </c:pt>
                <c:pt idx="183">
                  <c:v>3</c:v>
                </c:pt>
                <c:pt idx="184">
                  <c:v>4</c:v>
                </c:pt>
                <c:pt idx="185">
                  <c:v>5</c:v>
                </c:pt>
                <c:pt idx="186">
                  <c:v>6</c:v>
                </c:pt>
                <c:pt idx="187">
                  <c:v>7</c:v>
                </c:pt>
                <c:pt idx="188">
                  <c:v>8</c:v>
                </c:pt>
                <c:pt idx="189">
                  <c:v>9</c:v>
                </c:pt>
                <c:pt idx="190">
                  <c:v>10</c:v>
                </c:pt>
                <c:pt idx="191">
                  <c:v>11</c:v>
                </c:pt>
                <c:pt idx="192">
                  <c:v>12</c:v>
                </c:pt>
                <c:pt idx="193">
                  <c:v>13</c:v>
                </c:pt>
                <c:pt idx="194">
                  <c:v>14</c:v>
                </c:pt>
                <c:pt idx="195">
                  <c:v>15</c:v>
                </c:pt>
                <c:pt idx="196">
                  <c:v>16</c:v>
                </c:pt>
                <c:pt idx="197">
                  <c:v>17</c:v>
                </c:pt>
                <c:pt idx="198">
                  <c:v>18</c:v>
                </c:pt>
                <c:pt idx="199">
                  <c:v>19</c:v>
                </c:pt>
                <c:pt idx="200">
                  <c:v>20</c:v>
                </c:pt>
                <c:pt idx="201">
                  <c:v>21</c:v>
                </c:pt>
                <c:pt idx="202">
                  <c:v>22</c:v>
                </c:pt>
                <c:pt idx="203">
                  <c:v>23</c:v>
                </c:pt>
                <c:pt idx="204">
                  <c:v>24</c:v>
                </c:pt>
                <c:pt idx="205">
                  <c:v>25</c:v>
                </c:pt>
                <c:pt idx="206">
                  <c:v>26</c:v>
                </c:pt>
                <c:pt idx="207">
                  <c:v>27</c:v>
                </c:pt>
                <c:pt idx="208">
                  <c:v>28</c:v>
                </c:pt>
                <c:pt idx="209">
                  <c:v>29</c:v>
                </c:pt>
                <c:pt idx="210">
                  <c:v>30</c:v>
                </c:pt>
                <c:pt idx="211">
                  <c:v>31</c:v>
                </c:pt>
                <c:pt idx="212">
                  <c:v>32</c:v>
                </c:pt>
                <c:pt idx="213">
                  <c:v>33</c:v>
                </c:pt>
                <c:pt idx="214">
                  <c:v>34</c:v>
                </c:pt>
                <c:pt idx="215">
                  <c:v>35</c:v>
                </c:pt>
                <c:pt idx="216">
                  <c:v>36</c:v>
                </c:pt>
                <c:pt idx="217">
                  <c:v>37</c:v>
                </c:pt>
                <c:pt idx="218">
                  <c:v>38</c:v>
                </c:pt>
                <c:pt idx="219">
                  <c:v>39</c:v>
                </c:pt>
                <c:pt idx="220">
                  <c:v>40</c:v>
                </c:pt>
                <c:pt idx="221">
                  <c:v>41</c:v>
                </c:pt>
                <c:pt idx="222">
                  <c:v>42</c:v>
                </c:pt>
                <c:pt idx="223">
                  <c:v>43</c:v>
                </c:pt>
                <c:pt idx="224">
                  <c:v>44</c:v>
                </c:pt>
                <c:pt idx="225">
                  <c:v>45</c:v>
                </c:pt>
                <c:pt idx="226">
                  <c:v>46</c:v>
                </c:pt>
                <c:pt idx="227">
                  <c:v>47</c:v>
                </c:pt>
                <c:pt idx="228">
                  <c:v>48</c:v>
                </c:pt>
                <c:pt idx="229">
                  <c:v>49</c:v>
                </c:pt>
                <c:pt idx="230">
                  <c:v>50</c:v>
                </c:pt>
                <c:pt idx="231">
                  <c:v>51</c:v>
                </c:pt>
                <c:pt idx="232">
                  <c:v>52</c:v>
                </c:pt>
                <c:pt idx="233">
                  <c:v>53</c:v>
                </c:pt>
                <c:pt idx="234">
                  <c:v>54</c:v>
                </c:pt>
                <c:pt idx="235">
                  <c:v>55</c:v>
                </c:pt>
                <c:pt idx="236">
                  <c:v>56</c:v>
                </c:pt>
                <c:pt idx="237">
                  <c:v>57</c:v>
                </c:pt>
                <c:pt idx="238">
                  <c:v>58</c:v>
                </c:pt>
                <c:pt idx="239">
                  <c:v>59</c:v>
                </c:pt>
                <c:pt idx="240">
                  <c:v>60</c:v>
                </c:pt>
                <c:pt idx="241">
                  <c:v>61</c:v>
                </c:pt>
                <c:pt idx="242">
                  <c:v>62</c:v>
                </c:pt>
                <c:pt idx="243">
                  <c:v>63</c:v>
                </c:pt>
                <c:pt idx="244">
                  <c:v>64</c:v>
                </c:pt>
                <c:pt idx="245">
                  <c:v>65</c:v>
                </c:pt>
                <c:pt idx="246">
                  <c:v>66</c:v>
                </c:pt>
                <c:pt idx="247">
                  <c:v>67</c:v>
                </c:pt>
                <c:pt idx="248">
                  <c:v>68</c:v>
                </c:pt>
                <c:pt idx="249">
                  <c:v>69</c:v>
                </c:pt>
                <c:pt idx="250">
                  <c:v>70</c:v>
                </c:pt>
                <c:pt idx="251">
                  <c:v>71</c:v>
                </c:pt>
                <c:pt idx="252">
                  <c:v>72</c:v>
                </c:pt>
                <c:pt idx="253">
                  <c:v>73</c:v>
                </c:pt>
                <c:pt idx="254">
                  <c:v>74</c:v>
                </c:pt>
                <c:pt idx="255">
                  <c:v>75</c:v>
                </c:pt>
                <c:pt idx="256">
                  <c:v>76</c:v>
                </c:pt>
                <c:pt idx="257">
                  <c:v>77</c:v>
                </c:pt>
                <c:pt idx="258">
                  <c:v>78</c:v>
                </c:pt>
                <c:pt idx="259">
                  <c:v>79</c:v>
                </c:pt>
                <c:pt idx="260">
                  <c:v>80</c:v>
                </c:pt>
                <c:pt idx="261">
                  <c:v>81</c:v>
                </c:pt>
                <c:pt idx="262">
                  <c:v>82</c:v>
                </c:pt>
                <c:pt idx="263">
                  <c:v>83</c:v>
                </c:pt>
                <c:pt idx="264">
                  <c:v>84</c:v>
                </c:pt>
                <c:pt idx="265">
                  <c:v>85</c:v>
                </c:pt>
                <c:pt idx="266">
                  <c:v>86</c:v>
                </c:pt>
                <c:pt idx="267">
                  <c:v>87</c:v>
                </c:pt>
                <c:pt idx="268">
                  <c:v>88</c:v>
                </c:pt>
                <c:pt idx="269">
                  <c:v>89</c:v>
                </c:pt>
                <c:pt idx="270">
                  <c:v>90</c:v>
                </c:pt>
                <c:pt idx="271">
                  <c:v>91</c:v>
                </c:pt>
                <c:pt idx="272">
                  <c:v>92</c:v>
                </c:pt>
                <c:pt idx="273">
                  <c:v>93</c:v>
                </c:pt>
                <c:pt idx="274">
                  <c:v>94</c:v>
                </c:pt>
                <c:pt idx="275">
                  <c:v>95</c:v>
                </c:pt>
                <c:pt idx="276">
                  <c:v>96</c:v>
                </c:pt>
                <c:pt idx="277">
                  <c:v>97</c:v>
                </c:pt>
                <c:pt idx="278">
                  <c:v>98</c:v>
                </c:pt>
                <c:pt idx="279">
                  <c:v>99</c:v>
                </c:pt>
                <c:pt idx="280">
                  <c:v>100</c:v>
                </c:pt>
                <c:pt idx="281">
                  <c:v>101</c:v>
                </c:pt>
                <c:pt idx="282">
                  <c:v>102</c:v>
                </c:pt>
                <c:pt idx="283">
                  <c:v>103</c:v>
                </c:pt>
                <c:pt idx="284">
                  <c:v>104</c:v>
                </c:pt>
                <c:pt idx="285">
                  <c:v>105</c:v>
                </c:pt>
                <c:pt idx="286">
                  <c:v>106</c:v>
                </c:pt>
                <c:pt idx="287">
                  <c:v>107</c:v>
                </c:pt>
                <c:pt idx="288">
                  <c:v>108</c:v>
                </c:pt>
                <c:pt idx="289">
                  <c:v>109</c:v>
                </c:pt>
                <c:pt idx="290">
                  <c:v>110</c:v>
                </c:pt>
                <c:pt idx="291">
                  <c:v>111</c:v>
                </c:pt>
                <c:pt idx="292">
                  <c:v>112</c:v>
                </c:pt>
                <c:pt idx="293">
                  <c:v>113</c:v>
                </c:pt>
                <c:pt idx="294">
                  <c:v>114</c:v>
                </c:pt>
                <c:pt idx="295">
                  <c:v>115</c:v>
                </c:pt>
                <c:pt idx="296">
                  <c:v>116</c:v>
                </c:pt>
                <c:pt idx="297">
                  <c:v>117</c:v>
                </c:pt>
                <c:pt idx="298">
                  <c:v>118</c:v>
                </c:pt>
                <c:pt idx="299">
                  <c:v>119</c:v>
                </c:pt>
                <c:pt idx="300">
                  <c:v>120</c:v>
                </c:pt>
                <c:pt idx="301">
                  <c:v>121</c:v>
                </c:pt>
                <c:pt idx="302">
                  <c:v>122</c:v>
                </c:pt>
                <c:pt idx="303">
                  <c:v>123</c:v>
                </c:pt>
                <c:pt idx="304">
                  <c:v>124</c:v>
                </c:pt>
                <c:pt idx="305">
                  <c:v>125</c:v>
                </c:pt>
                <c:pt idx="306">
                  <c:v>126</c:v>
                </c:pt>
                <c:pt idx="307">
                  <c:v>127</c:v>
                </c:pt>
                <c:pt idx="308">
                  <c:v>128</c:v>
                </c:pt>
                <c:pt idx="309">
                  <c:v>129</c:v>
                </c:pt>
                <c:pt idx="310">
                  <c:v>130</c:v>
                </c:pt>
                <c:pt idx="311">
                  <c:v>131</c:v>
                </c:pt>
                <c:pt idx="312">
                  <c:v>132</c:v>
                </c:pt>
                <c:pt idx="313">
                  <c:v>133</c:v>
                </c:pt>
                <c:pt idx="314">
                  <c:v>134</c:v>
                </c:pt>
                <c:pt idx="315">
                  <c:v>135</c:v>
                </c:pt>
                <c:pt idx="316">
                  <c:v>136</c:v>
                </c:pt>
                <c:pt idx="317">
                  <c:v>137</c:v>
                </c:pt>
                <c:pt idx="318">
                  <c:v>138</c:v>
                </c:pt>
                <c:pt idx="319">
                  <c:v>139</c:v>
                </c:pt>
                <c:pt idx="320">
                  <c:v>140</c:v>
                </c:pt>
                <c:pt idx="321">
                  <c:v>141</c:v>
                </c:pt>
                <c:pt idx="322">
                  <c:v>142</c:v>
                </c:pt>
                <c:pt idx="323">
                  <c:v>143</c:v>
                </c:pt>
                <c:pt idx="324">
                  <c:v>144</c:v>
                </c:pt>
                <c:pt idx="325">
                  <c:v>145</c:v>
                </c:pt>
                <c:pt idx="326">
                  <c:v>146</c:v>
                </c:pt>
                <c:pt idx="327">
                  <c:v>147</c:v>
                </c:pt>
                <c:pt idx="328">
                  <c:v>148</c:v>
                </c:pt>
                <c:pt idx="329">
                  <c:v>149</c:v>
                </c:pt>
                <c:pt idx="330">
                  <c:v>150</c:v>
                </c:pt>
                <c:pt idx="331">
                  <c:v>151</c:v>
                </c:pt>
                <c:pt idx="332">
                  <c:v>152</c:v>
                </c:pt>
                <c:pt idx="333">
                  <c:v>153</c:v>
                </c:pt>
                <c:pt idx="334">
                  <c:v>154</c:v>
                </c:pt>
                <c:pt idx="335">
                  <c:v>155</c:v>
                </c:pt>
                <c:pt idx="336">
                  <c:v>156</c:v>
                </c:pt>
                <c:pt idx="337">
                  <c:v>157</c:v>
                </c:pt>
                <c:pt idx="338">
                  <c:v>158</c:v>
                </c:pt>
                <c:pt idx="339">
                  <c:v>159</c:v>
                </c:pt>
                <c:pt idx="340">
                  <c:v>160</c:v>
                </c:pt>
                <c:pt idx="341">
                  <c:v>161</c:v>
                </c:pt>
                <c:pt idx="342">
                  <c:v>162</c:v>
                </c:pt>
                <c:pt idx="343">
                  <c:v>163</c:v>
                </c:pt>
                <c:pt idx="344">
                  <c:v>164</c:v>
                </c:pt>
                <c:pt idx="345">
                  <c:v>165</c:v>
                </c:pt>
                <c:pt idx="346">
                  <c:v>166</c:v>
                </c:pt>
                <c:pt idx="347">
                  <c:v>167</c:v>
                </c:pt>
                <c:pt idx="348">
                  <c:v>168</c:v>
                </c:pt>
                <c:pt idx="349">
                  <c:v>169</c:v>
                </c:pt>
                <c:pt idx="350">
                  <c:v>170</c:v>
                </c:pt>
                <c:pt idx="351">
                  <c:v>171</c:v>
                </c:pt>
                <c:pt idx="352">
                  <c:v>172</c:v>
                </c:pt>
                <c:pt idx="353">
                  <c:v>173</c:v>
                </c:pt>
                <c:pt idx="354">
                  <c:v>174</c:v>
                </c:pt>
                <c:pt idx="355">
                  <c:v>175</c:v>
                </c:pt>
                <c:pt idx="356">
                  <c:v>176</c:v>
                </c:pt>
                <c:pt idx="357">
                  <c:v>177</c:v>
                </c:pt>
                <c:pt idx="358">
                  <c:v>178</c:v>
                </c:pt>
                <c:pt idx="359">
                  <c:v>179</c:v>
                </c:pt>
                <c:pt idx="360">
                  <c:v>180</c:v>
                </c:pt>
              </c:numCache>
            </c:numRef>
          </c:cat>
          <c:val>
            <c:numRef>
              <c:f>'Valve Lift vs Piston Position '!$B$3:$B$363</c:f>
              <c:numCache>
                <c:formatCode>General</c:formatCode>
                <c:ptCount val="361"/>
                <c:pt idx="0">
                  <c:v>0.6</c:v>
                </c:pt>
                <c:pt idx="1">
                  <c:v>0.65</c:v>
                </c:pt>
                <c:pt idx="2">
                  <c:v>0.65</c:v>
                </c:pt>
                <c:pt idx="3">
                  <c:v>0.65</c:v>
                </c:pt>
                <c:pt idx="4">
                  <c:v>0.7</c:v>
                </c:pt>
                <c:pt idx="5">
                  <c:v>0.7</c:v>
                </c:pt>
                <c:pt idx="6">
                  <c:v>0.7</c:v>
                </c:pt>
                <c:pt idx="7">
                  <c:v>0.7</c:v>
                </c:pt>
                <c:pt idx="8">
                  <c:v>0.7</c:v>
                </c:pt>
                <c:pt idx="9">
                  <c:v>0.7</c:v>
                </c:pt>
                <c:pt idx="10">
                  <c:v>0.75</c:v>
                </c:pt>
                <c:pt idx="11">
                  <c:v>0.75</c:v>
                </c:pt>
                <c:pt idx="12">
                  <c:v>0.75</c:v>
                </c:pt>
                <c:pt idx="13">
                  <c:v>0.8</c:v>
                </c:pt>
                <c:pt idx="14">
                  <c:v>0.8</c:v>
                </c:pt>
                <c:pt idx="15">
                  <c:v>0.8</c:v>
                </c:pt>
                <c:pt idx="16">
                  <c:v>0.8</c:v>
                </c:pt>
                <c:pt idx="17">
                  <c:v>0.8</c:v>
                </c:pt>
                <c:pt idx="18">
                  <c:v>0.8</c:v>
                </c:pt>
                <c:pt idx="19">
                  <c:v>0.85</c:v>
                </c:pt>
                <c:pt idx="20">
                  <c:v>0.85</c:v>
                </c:pt>
                <c:pt idx="21">
                  <c:v>0.85</c:v>
                </c:pt>
                <c:pt idx="22">
                  <c:v>0.85</c:v>
                </c:pt>
                <c:pt idx="23">
                  <c:v>0.9</c:v>
                </c:pt>
                <c:pt idx="24">
                  <c:v>0.9</c:v>
                </c:pt>
                <c:pt idx="25">
                  <c:v>0.9</c:v>
                </c:pt>
                <c:pt idx="26">
                  <c:v>0.9</c:v>
                </c:pt>
                <c:pt idx="27">
                  <c:v>0.9</c:v>
                </c:pt>
                <c:pt idx="28">
                  <c:v>0.9</c:v>
                </c:pt>
                <c:pt idx="29">
                  <c:v>0.95</c:v>
                </c:pt>
                <c:pt idx="30">
                  <c:v>0.95</c:v>
                </c:pt>
                <c:pt idx="31">
                  <c:v>0.95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  <c:pt idx="38">
                  <c:v>1</c:v>
                </c:pt>
                <c:pt idx="39">
                  <c:v>1</c:v>
                </c:pt>
                <c:pt idx="40">
                  <c:v>1</c:v>
                </c:pt>
                <c:pt idx="41">
                  <c:v>1</c:v>
                </c:pt>
                <c:pt idx="42">
                  <c:v>1.05</c:v>
                </c:pt>
                <c:pt idx="43">
                  <c:v>1.05</c:v>
                </c:pt>
                <c:pt idx="44">
                  <c:v>1.05</c:v>
                </c:pt>
                <c:pt idx="45">
                  <c:v>1.05</c:v>
                </c:pt>
                <c:pt idx="46">
                  <c:v>1.05</c:v>
                </c:pt>
                <c:pt idx="47">
                  <c:v>1.1000000000000001</c:v>
                </c:pt>
                <c:pt idx="48">
                  <c:v>1.1000000000000001</c:v>
                </c:pt>
                <c:pt idx="49">
                  <c:v>1.1000000000000001</c:v>
                </c:pt>
                <c:pt idx="50">
                  <c:v>1.1000000000000001</c:v>
                </c:pt>
                <c:pt idx="51">
                  <c:v>1.1000000000000001</c:v>
                </c:pt>
                <c:pt idx="52">
                  <c:v>1.1000000000000001</c:v>
                </c:pt>
                <c:pt idx="53">
                  <c:v>1.1000000000000001</c:v>
                </c:pt>
                <c:pt idx="54">
                  <c:v>1.1000000000000001</c:v>
                </c:pt>
                <c:pt idx="55">
                  <c:v>1.1000000000000001</c:v>
                </c:pt>
                <c:pt idx="56">
                  <c:v>1.1000000000000001</c:v>
                </c:pt>
                <c:pt idx="57">
                  <c:v>1.1499999999999999</c:v>
                </c:pt>
                <c:pt idx="58">
                  <c:v>1.1499999999999999</c:v>
                </c:pt>
                <c:pt idx="59">
                  <c:v>1.1499999999999999</c:v>
                </c:pt>
                <c:pt idx="60">
                  <c:v>1.1499999999999999</c:v>
                </c:pt>
                <c:pt idx="61">
                  <c:v>1.2</c:v>
                </c:pt>
                <c:pt idx="62">
                  <c:v>1.2</c:v>
                </c:pt>
                <c:pt idx="63">
                  <c:v>1.2</c:v>
                </c:pt>
                <c:pt idx="64">
                  <c:v>1.2</c:v>
                </c:pt>
                <c:pt idx="65">
                  <c:v>1.2</c:v>
                </c:pt>
                <c:pt idx="66">
                  <c:v>1.25</c:v>
                </c:pt>
                <c:pt idx="67">
                  <c:v>1.25</c:v>
                </c:pt>
                <c:pt idx="68">
                  <c:v>1.25</c:v>
                </c:pt>
                <c:pt idx="69">
                  <c:v>1.25</c:v>
                </c:pt>
                <c:pt idx="70">
                  <c:v>1.25</c:v>
                </c:pt>
                <c:pt idx="71">
                  <c:v>1.25</c:v>
                </c:pt>
                <c:pt idx="72">
                  <c:v>1.25</c:v>
                </c:pt>
                <c:pt idx="73">
                  <c:v>1.25</c:v>
                </c:pt>
                <c:pt idx="74">
                  <c:v>1.25</c:v>
                </c:pt>
                <c:pt idx="75">
                  <c:v>1.3</c:v>
                </c:pt>
                <c:pt idx="76">
                  <c:v>1.3</c:v>
                </c:pt>
                <c:pt idx="77">
                  <c:v>1.3</c:v>
                </c:pt>
                <c:pt idx="78">
                  <c:v>1.3</c:v>
                </c:pt>
                <c:pt idx="79">
                  <c:v>1.3</c:v>
                </c:pt>
                <c:pt idx="80">
                  <c:v>1.3</c:v>
                </c:pt>
                <c:pt idx="81">
                  <c:v>1.3</c:v>
                </c:pt>
                <c:pt idx="82">
                  <c:v>1.3</c:v>
                </c:pt>
                <c:pt idx="83">
                  <c:v>1.3</c:v>
                </c:pt>
                <c:pt idx="84">
                  <c:v>1.3</c:v>
                </c:pt>
                <c:pt idx="85">
                  <c:v>1.3</c:v>
                </c:pt>
                <c:pt idx="86">
                  <c:v>1.3</c:v>
                </c:pt>
                <c:pt idx="87">
                  <c:v>1.3</c:v>
                </c:pt>
                <c:pt idx="88">
                  <c:v>1.3</c:v>
                </c:pt>
                <c:pt idx="89">
                  <c:v>1.3</c:v>
                </c:pt>
                <c:pt idx="90">
                  <c:v>1.3</c:v>
                </c:pt>
                <c:pt idx="91">
                  <c:v>1.3</c:v>
                </c:pt>
                <c:pt idx="92">
                  <c:v>1.3</c:v>
                </c:pt>
                <c:pt idx="93">
                  <c:v>1.3</c:v>
                </c:pt>
                <c:pt idx="94">
                  <c:v>1.3</c:v>
                </c:pt>
                <c:pt idx="95">
                  <c:v>1.35</c:v>
                </c:pt>
                <c:pt idx="96">
                  <c:v>1.45</c:v>
                </c:pt>
                <c:pt idx="97">
                  <c:v>1.5</c:v>
                </c:pt>
                <c:pt idx="98">
                  <c:v>1.65</c:v>
                </c:pt>
                <c:pt idx="99">
                  <c:v>1.85</c:v>
                </c:pt>
                <c:pt idx="100">
                  <c:v>2</c:v>
                </c:pt>
                <c:pt idx="101">
                  <c:v>2.2000000000000002</c:v>
                </c:pt>
                <c:pt idx="102">
                  <c:v>2.35</c:v>
                </c:pt>
                <c:pt idx="103">
                  <c:v>2.5</c:v>
                </c:pt>
                <c:pt idx="104">
                  <c:v>2.7</c:v>
                </c:pt>
                <c:pt idx="105">
                  <c:v>2.9</c:v>
                </c:pt>
                <c:pt idx="106">
                  <c:v>4.0999999999999996</c:v>
                </c:pt>
                <c:pt idx="107">
                  <c:v>3.3</c:v>
                </c:pt>
                <c:pt idx="108">
                  <c:v>3.45</c:v>
                </c:pt>
                <c:pt idx="109">
                  <c:v>3.6</c:v>
                </c:pt>
                <c:pt idx="110">
                  <c:v>3.8</c:v>
                </c:pt>
                <c:pt idx="111">
                  <c:v>4</c:v>
                </c:pt>
                <c:pt idx="112">
                  <c:v>4.1500000000000004</c:v>
                </c:pt>
                <c:pt idx="113">
                  <c:v>4.3499999999999996</c:v>
                </c:pt>
                <c:pt idx="114">
                  <c:v>4.5</c:v>
                </c:pt>
                <c:pt idx="115">
                  <c:v>4.6500000000000004</c:v>
                </c:pt>
                <c:pt idx="116">
                  <c:v>4.8499999999999996</c:v>
                </c:pt>
                <c:pt idx="117">
                  <c:v>5.05</c:v>
                </c:pt>
                <c:pt idx="118">
                  <c:v>5.2</c:v>
                </c:pt>
                <c:pt idx="119">
                  <c:v>5.4</c:v>
                </c:pt>
                <c:pt idx="120">
                  <c:v>5.55</c:v>
                </c:pt>
                <c:pt idx="121">
                  <c:v>5.7</c:v>
                </c:pt>
                <c:pt idx="122">
                  <c:v>5.9</c:v>
                </c:pt>
                <c:pt idx="123">
                  <c:v>6.1</c:v>
                </c:pt>
                <c:pt idx="124">
                  <c:v>6.35</c:v>
                </c:pt>
                <c:pt idx="125">
                  <c:v>6.6</c:v>
                </c:pt>
                <c:pt idx="126">
                  <c:v>7</c:v>
                </c:pt>
                <c:pt idx="127">
                  <c:v>7.4</c:v>
                </c:pt>
                <c:pt idx="128">
                  <c:v>7.9</c:v>
                </c:pt>
                <c:pt idx="129">
                  <c:v>8.35</c:v>
                </c:pt>
                <c:pt idx="130">
                  <c:v>8.9</c:v>
                </c:pt>
                <c:pt idx="131">
                  <c:v>9.6</c:v>
                </c:pt>
                <c:pt idx="132">
                  <c:v>9.9</c:v>
                </c:pt>
                <c:pt idx="133">
                  <c:v>10.6</c:v>
                </c:pt>
                <c:pt idx="134">
                  <c:v>11.45</c:v>
                </c:pt>
                <c:pt idx="135">
                  <c:v>12.05</c:v>
                </c:pt>
                <c:pt idx="136">
                  <c:v>12.8</c:v>
                </c:pt>
                <c:pt idx="137">
                  <c:v>13.6</c:v>
                </c:pt>
                <c:pt idx="138">
                  <c:v>14.65</c:v>
                </c:pt>
                <c:pt idx="139">
                  <c:v>15.45</c:v>
                </c:pt>
                <c:pt idx="140">
                  <c:v>16.600000000000001</c:v>
                </c:pt>
                <c:pt idx="141">
                  <c:v>17.8</c:v>
                </c:pt>
                <c:pt idx="142">
                  <c:v>19.100000000000001</c:v>
                </c:pt>
                <c:pt idx="143">
                  <c:v>20.3</c:v>
                </c:pt>
                <c:pt idx="144">
                  <c:v>21.1</c:v>
                </c:pt>
                <c:pt idx="145">
                  <c:v>22.35</c:v>
                </c:pt>
                <c:pt idx="146">
                  <c:v>23.75</c:v>
                </c:pt>
                <c:pt idx="147">
                  <c:v>25.15</c:v>
                </c:pt>
                <c:pt idx="148">
                  <c:v>26.8</c:v>
                </c:pt>
                <c:pt idx="149">
                  <c:v>28.7</c:v>
                </c:pt>
                <c:pt idx="150">
                  <c:v>30.8</c:v>
                </c:pt>
                <c:pt idx="151">
                  <c:v>32.35</c:v>
                </c:pt>
                <c:pt idx="152">
                  <c:v>34.15</c:v>
                </c:pt>
                <c:pt idx="153">
                  <c:v>35.6</c:v>
                </c:pt>
                <c:pt idx="154">
                  <c:v>37.5</c:v>
                </c:pt>
                <c:pt idx="155">
                  <c:v>40.1</c:v>
                </c:pt>
                <c:pt idx="156">
                  <c:v>42.55</c:v>
                </c:pt>
                <c:pt idx="157">
                  <c:v>44.25</c:v>
                </c:pt>
                <c:pt idx="158">
                  <c:v>46.8</c:v>
                </c:pt>
                <c:pt idx="159">
                  <c:v>48.8</c:v>
                </c:pt>
                <c:pt idx="160">
                  <c:v>51.7</c:v>
                </c:pt>
                <c:pt idx="161">
                  <c:v>54.1</c:v>
                </c:pt>
                <c:pt idx="162">
                  <c:v>57.2</c:v>
                </c:pt>
                <c:pt idx="163">
                  <c:v>60</c:v>
                </c:pt>
                <c:pt idx="164">
                  <c:v>62.9</c:v>
                </c:pt>
                <c:pt idx="165">
                  <c:v>64.599999999999994</c:v>
                </c:pt>
                <c:pt idx="166">
                  <c:v>67.25</c:v>
                </c:pt>
                <c:pt idx="167">
                  <c:v>70.099999999999994</c:v>
                </c:pt>
                <c:pt idx="168">
                  <c:v>73</c:v>
                </c:pt>
                <c:pt idx="169">
                  <c:v>75.099999999999994</c:v>
                </c:pt>
                <c:pt idx="170">
                  <c:v>77.650000000000006</c:v>
                </c:pt>
                <c:pt idx="171">
                  <c:v>79.55</c:v>
                </c:pt>
                <c:pt idx="172">
                  <c:v>80.650000000000006</c:v>
                </c:pt>
                <c:pt idx="173">
                  <c:v>82.45</c:v>
                </c:pt>
                <c:pt idx="174">
                  <c:v>81.7</c:v>
                </c:pt>
                <c:pt idx="175">
                  <c:v>81.55</c:v>
                </c:pt>
                <c:pt idx="176">
                  <c:v>80.900000000000006</c:v>
                </c:pt>
                <c:pt idx="177">
                  <c:v>80</c:v>
                </c:pt>
                <c:pt idx="178">
                  <c:v>78.349999999999994</c:v>
                </c:pt>
                <c:pt idx="179">
                  <c:v>75.95</c:v>
                </c:pt>
                <c:pt idx="180">
                  <c:v>73.3</c:v>
                </c:pt>
                <c:pt idx="181">
                  <c:v>70.55</c:v>
                </c:pt>
                <c:pt idx="182">
                  <c:v>68.2</c:v>
                </c:pt>
                <c:pt idx="183">
                  <c:v>64.7</c:v>
                </c:pt>
                <c:pt idx="184">
                  <c:v>61.75</c:v>
                </c:pt>
                <c:pt idx="185">
                  <c:v>59</c:v>
                </c:pt>
                <c:pt idx="186">
                  <c:v>56.15</c:v>
                </c:pt>
                <c:pt idx="187">
                  <c:v>54.15</c:v>
                </c:pt>
                <c:pt idx="188">
                  <c:v>51.45</c:v>
                </c:pt>
                <c:pt idx="189">
                  <c:v>48.75</c:v>
                </c:pt>
                <c:pt idx="190">
                  <c:v>45.6</c:v>
                </c:pt>
                <c:pt idx="191">
                  <c:v>42.9</c:v>
                </c:pt>
                <c:pt idx="192">
                  <c:v>41.05</c:v>
                </c:pt>
                <c:pt idx="193">
                  <c:v>38.549999999999997</c:v>
                </c:pt>
                <c:pt idx="194">
                  <c:v>36.6</c:v>
                </c:pt>
                <c:pt idx="195">
                  <c:v>34.5</c:v>
                </c:pt>
                <c:pt idx="196">
                  <c:v>32.65</c:v>
                </c:pt>
                <c:pt idx="197">
                  <c:v>30.6</c:v>
                </c:pt>
                <c:pt idx="198">
                  <c:v>28.8</c:v>
                </c:pt>
                <c:pt idx="199">
                  <c:v>27</c:v>
                </c:pt>
                <c:pt idx="200">
                  <c:v>25.35</c:v>
                </c:pt>
                <c:pt idx="201">
                  <c:v>23.8</c:v>
                </c:pt>
                <c:pt idx="202">
                  <c:v>22.35</c:v>
                </c:pt>
                <c:pt idx="203">
                  <c:v>20.75</c:v>
                </c:pt>
                <c:pt idx="204">
                  <c:v>19.55</c:v>
                </c:pt>
                <c:pt idx="205">
                  <c:v>18.350000000000001</c:v>
                </c:pt>
                <c:pt idx="206">
                  <c:v>17.100000000000001</c:v>
                </c:pt>
                <c:pt idx="207">
                  <c:v>15.8</c:v>
                </c:pt>
                <c:pt idx="208">
                  <c:v>14.7</c:v>
                </c:pt>
                <c:pt idx="209">
                  <c:v>13.65</c:v>
                </c:pt>
                <c:pt idx="210">
                  <c:v>12.7</c:v>
                </c:pt>
                <c:pt idx="211">
                  <c:v>11.85</c:v>
                </c:pt>
                <c:pt idx="212">
                  <c:v>11.2</c:v>
                </c:pt>
                <c:pt idx="213">
                  <c:v>10.1</c:v>
                </c:pt>
                <c:pt idx="214">
                  <c:v>9.4499999999999993</c:v>
                </c:pt>
                <c:pt idx="215">
                  <c:v>8.65</c:v>
                </c:pt>
                <c:pt idx="216">
                  <c:v>7.9</c:v>
                </c:pt>
                <c:pt idx="217">
                  <c:v>7.5</c:v>
                </c:pt>
                <c:pt idx="218">
                  <c:v>6.9</c:v>
                </c:pt>
                <c:pt idx="219">
                  <c:v>6.35</c:v>
                </c:pt>
                <c:pt idx="220">
                  <c:v>6</c:v>
                </c:pt>
                <c:pt idx="221">
                  <c:v>5.75</c:v>
                </c:pt>
                <c:pt idx="222">
                  <c:v>5.3</c:v>
                </c:pt>
                <c:pt idx="223">
                  <c:v>5.05</c:v>
                </c:pt>
                <c:pt idx="224">
                  <c:v>4.8499999999999996</c:v>
                </c:pt>
                <c:pt idx="225">
                  <c:v>4.6500000000000004</c:v>
                </c:pt>
                <c:pt idx="226">
                  <c:v>4.45</c:v>
                </c:pt>
                <c:pt idx="227">
                  <c:v>4.3</c:v>
                </c:pt>
                <c:pt idx="228">
                  <c:v>4.0999999999999996</c:v>
                </c:pt>
                <c:pt idx="229">
                  <c:v>3.85</c:v>
                </c:pt>
                <c:pt idx="230">
                  <c:v>3.7</c:v>
                </c:pt>
                <c:pt idx="231">
                  <c:v>3.5</c:v>
                </c:pt>
                <c:pt idx="232">
                  <c:v>3.3</c:v>
                </c:pt>
                <c:pt idx="233">
                  <c:v>3.1</c:v>
                </c:pt>
                <c:pt idx="234">
                  <c:v>2.9</c:v>
                </c:pt>
                <c:pt idx="235">
                  <c:v>2.7</c:v>
                </c:pt>
                <c:pt idx="236">
                  <c:v>2.4500000000000002</c:v>
                </c:pt>
                <c:pt idx="237">
                  <c:v>2.25</c:v>
                </c:pt>
                <c:pt idx="238">
                  <c:v>2.1</c:v>
                </c:pt>
                <c:pt idx="239">
                  <c:v>1.9</c:v>
                </c:pt>
                <c:pt idx="240">
                  <c:v>1.7</c:v>
                </c:pt>
                <c:pt idx="241">
                  <c:v>1.55</c:v>
                </c:pt>
                <c:pt idx="242">
                  <c:v>1.35</c:v>
                </c:pt>
                <c:pt idx="243">
                  <c:v>1.2</c:v>
                </c:pt>
                <c:pt idx="244">
                  <c:v>1</c:v>
                </c:pt>
                <c:pt idx="245">
                  <c:v>0.85</c:v>
                </c:pt>
                <c:pt idx="246">
                  <c:v>0.7</c:v>
                </c:pt>
                <c:pt idx="247">
                  <c:v>0.6</c:v>
                </c:pt>
                <c:pt idx="248">
                  <c:v>0.5</c:v>
                </c:pt>
                <c:pt idx="249">
                  <c:v>0.4</c:v>
                </c:pt>
                <c:pt idx="250">
                  <c:v>0.4</c:v>
                </c:pt>
                <c:pt idx="251">
                  <c:v>0.35</c:v>
                </c:pt>
                <c:pt idx="252">
                  <c:v>0.35</c:v>
                </c:pt>
                <c:pt idx="253">
                  <c:v>0.3</c:v>
                </c:pt>
                <c:pt idx="254">
                  <c:v>0.3</c:v>
                </c:pt>
                <c:pt idx="255">
                  <c:v>0.3</c:v>
                </c:pt>
                <c:pt idx="256">
                  <c:v>0.3</c:v>
                </c:pt>
                <c:pt idx="257">
                  <c:v>0.3</c:v>
                </c:pt>
                <c:pt idx="258">
                  <c:v>0.25</c:v>
                </c:pt>
                <c:pt idx="259">
                  <c:v>0.25</c:v>
                </c:pt>
                <c:pt idx="260">
                  <c:v>0.25</c:v>
                </c:pt>
                <c:pt idx="261">
                  <c:v>0.25</c:v>
                </c:pt>
                <c:pt idx="262">
                  <c:v>0.25</c:v>
                </c:pt>
                <c:pt idx="263">
                  <c:v>0.2</c:v>
                </c:pt>
                <c:pt idx="264">
                  <c:v>0.2</c:v>
                </c:pt>
                <c:pt idx="265">
                  <c:v>0.2</c:v>
                </c:pt>
                <c:pt idx="266">
                  <c:v>0.2</c:v>
                </c:pt>
                <c:pt idx="267">
                  <c:v>0.2</c:v>
                </c:pt>
                <c:pt idx="268">
                  <c:v>0.2</c:v>
                </c:pt>
                <c:pt idx="269">
                  <c:v>0.2</c:v>
                </c:pt>
                <c:pt idx="270">
                  <c:v>0.2</c:v>
                </c:pt>
                <c:pt idx="271">
                  <c:v>0.15</c:v>
                </c:pt>
                <c:pt idx="272">
                  <c:v>0.15</c:v>
                </c:pt>
                <c:pt idx="273">
                  <c:v>0.15</c:v>
                </c:pt>
                <c:pt idx="274">
                  <c:v>0.15</c:v>
                </c:pt>
                <c:pt idx="275">
                  <c:v>0.15</c:v>
                </c:pt>
                <c:pt idx="276">
                  <c:v>0.15</c:v>
                </c:pt>
                <c:pt idx="277">
                  <c:v>0.15</c:v>
                </c:pt>
                <c:pt idx="278">
                  <c:v>0.15</c:v>
                </c:pt>
                <c:pt idx="279">
                  <c:v>0.15</c:v>
                </c:pt>
                <c:pt idx="280">
                  <c:v>0.15</c:v>
                </c:pt>
                <c:pt idx="281">
                  <c:v>0.15</c:v>
                </c:pt>
                <c:pt idx="282">
                  <c:v>0.15</c:v>
                </c:pt>
                <c:pt idx="283">
                  <c:v>0.1</c:v>
                </c:pt>
                <c:pt idx="284">
                  <c:v>0.1</c:v>
                </c:pt>
                <c:pt idx="285">
                  <c:v>0.1</c:v>
                </c:pt>
                <c:pt idx="286">
                  <c:v>0.1</c:v>
                </c:pt>
                <c:pt idx="287">
                  <c:v>0.1</c:v>
                </c:pt>
                <c:pt idx="288">
                  <c:v>0.1</c:v>
                </c:pt>
                <c:pt idx="289">
                  <c:v>0.1</c:v>
                </c:pt>
                <c:pt idx="290">
                  <c:v>0.1</c:v>
                </c:pt>
                <c:pt idx="291">
                  <c:v>0.1</c:v>
                </c:pt>
                <c:pt idx="292">
                  <c:v>0.1</c:v>
                </c:pt>
                <c:pt idx="293">
                  <c:v>0.1</c:v>
                </c:pt>
                <c:pt idx="294">
                  <c:v>0.1</c:v>
                </c:pt>
                <c:pt idx="295">
                  <c:v>0.1</c:v>
                </c:pt>
                <c:pt idx="296">
                  <c:v>0.1</c:v>
                </c:pt>
                <c:pt idx="297">
                  <c:v>0.1</c:v>
                </c:pt>
                <c:pt idx="298">
                  <c:v>0.1</c:v>
                </c:pt>
                <c:pt idx="299">
                  <c:v>0.1</c:v>
                </c:pt>
                <c:pt idx="300">
                  <c:v>0.1</c:v>
                </c:pt>
                <c:pt idx="301">
                  <c:v>0.1</c:v>
                </c:pt>
                <c:pt idx="302">
                  <c:v>0.1</c:v>
                </c:pt>
                <c:pt idx="303">
                  <c:v>0.1</c:v>
                </c:pt>
                <c:pt idx="304">
                  <c:v>0.1</c:v>
                </c:pt>
                <c:pt idx="305">
                  <c:v>0.1</c:v>
                </c:pt>
                <c:pt idx="306">
                  <c:v>0.1</c:v>
                </c:pt>
                <c:pt idx="307">
                  <c:v>0.1</c:v>
                </c:pt>
                <c:pt idx="308">
                  <c:v>0.1</c:v>
                </c:pt>
                <c:pt idx="309">
                  <c:v>0.1</c:v>
                </c:pt>
                <c:pt idx="310">
                  <c:v>0.1</c:v>
                </c:pt>
                <c:pt idx="311">
                  <c:v>0.1</c:v>
                </c:pt>
                <c:pt idx="312">
                  <c:v>0.1</c:v>
                </c:pt>
                <c:pt idx="313">
                  <c:v>0.1</c:v>
                </c:pt>
                <c:pt idx="314">
                  <c:v>0.15</c:v>
                </c:pt>
                <c:pt idx="315">
                  <c:v>0.15</c:v>
                </c:pt>
                <c:pt idx="316">
                  <c:v>0.15</c:v>
                </c:pt>
                <c:pt idx="317">
                  <c:v>0.2</c:v>
                </c:pt>
                <c:pt idx="318">
                  <c:v>0.2</c:v>
                </c:pt>
                <c:pt idx="319">
                  <c:v>0.2</c:v>
                </c:pt>
                <c:pt idx="320">
                  <c:v>0.2</c:v>
                </c:pt>
                <c:pt idx="321">
                  <c:v>0.2</c:v>
                </c:pt>
                <c:pt idx="322">
                  <c:v>0.25</c:v>
                </c:pt>
                <c:pt idx="323">
                  <c:v>0.25</c:v>
                </c:pt>
                <c:pt idx="324">
                  <c:v>0.3</c:v>
                </c:pt>
                <c:pt idx="325">
                  <c:v>0.3</c:v>
                </c:pt>
                <c:pt idx="326">
                  <c:v>0.3</c:v>
                </c:pt>
                <c:pt idx="327">
                  <c:v>0.3</c:v>
                </c:pt>
                <c:pt idx="328">
                  <c:v>0.3</c:v>
                </c:pt>
                <c:pt idx="329">
                  <c:v>0.3</c:v>
                </c:pt>
                <c:pt idx="330">
                  <c:v>0.3</c:v>
                </c:pt>
                <c:pt idx="331">
                  <c:v>0.3</c:v>
                </c:pt>
                <c:pt idx="332">
                  <c:v>0.35</c:v>
                </c:pt>
                <c:pt idx="333">
                  <c:v>0.35</c:v>
                </c:pt>
                <c:pt idx="334">
                  <c:v>0.35</c:v>
                </c:pt>
                <c:pt idx="335">
                  <c:v>0.35</c:v>
                </c:pt>
                <c:pt idx="336">
                  <c:v>0.4</c:v>
                </c:pt>
                <c:pt idx="337">
                  <c:v>0.4</c:v>
                </c:pt>
                <c:pt idx="338">
                  <c:v>0.4</c:v>
                </c:pt>
                <c:pt idx="339">
                  <c:v>0.4</c:v>
                </c:pt>
                <c:pt idx="340">
                  <c:v>0.4</c:v>
                </c:pt>
                <c:pt idx="341">
                  <c:v>0.4</c:v>
                </c:pt>
                <c:pt idx="342">
                  <c:v>0.4</c:v>
                </c:pt>
                <c:pt idx="343">
                  <c:v>0.45</c:v>
                </c:pt>
                <c:pt idx="344">
                  <c:v>0.45</c:v>
                </c:pt>
                <c:pt idx="345">
                  <c:v>0.45</c:v>
                </c:pt>
                <c:pt idx="346">
                  <c:v>0.45</c:v>
                </c:pt>
                <c:pt idx="347">
                  <c:v>0.5</c:v>
                </c:pt>
                <c:pt idx="348">
                  <c:v>0.5</c:v>
                </c:pt>
                <c:pt idx="349">
                  <c:v>0.5</c:v>
                </c:pt>
                <c:pt idx="350">
                  <c:v>0.5</c:v>
                </c:pt>
                <c:pt idx="351">
                  <c:v>0.5</c:v>
                </c:pt>
                <c:pt idx="352">
                  <c:v>0.55000000000000004</c:v>
                </c:pt>
                <c:pt idx="353">
                  <c:v>0.55000000000000004</c:v>
                </c:pt>
                <c:pt idx="354">
                  <c:v>0.55000000000000004</c:v>
                </c:pt>
                <c:pt idx="355">
                  <c:v>0.6</c:v>
                </c:pt>
                <c:pt idx="356">
                  <c:v>0.6</c:v>
                </c:pt>
                <c:pt idx="357">
                  <c:v>0.6</c:v>
                </c:pt>
                <c:pt idx="358">
                  <c:v>0.6</c:v>
                </c:pt>
                <c:pt idx="359">
                  <c:v>0.6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F5C-4E68-BC1A-E1A68C79CDED}"/>
            </c:ext>
          </c:extLst>
        </c:ser>
        <c:ser>
          <c:idx val="3"/>
          <c:order val="2"/>
          <c:tx>
            <c:strRef>
              <c:f>'Valve Lift vs Piston Position '!$D$1:$D$2</c:f>
              <c:strCache>
                <c:ptCount val="2"/>
                <c:pt idx="0">
                  <c:v>Piston Position</c:v>
                </c:pt>
                <c:pt idx="1">
                  <c:v>mm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'Valve Lift vs Piston Position '!$E$2:$E$362</c:f>
              <c:numCache>
                <c:formatCode>General</c:formatCode>
                <c:ptCount val="361"/>
                <c:pt idx="0">
                  <c:v>-180</c:v>
                </c:pt>
                <c:pt idx="1">
                  <c:v>-179</c:v>
                </c:pt>
                <c:pt idx="2">
                  <c:v>-178</c:v>
                </c:pt>
                <c:pt idx="3">
                  <c:v>-177</c:v>
                </c:pt>
                <c:pt idx="4">
                  <c:v>-176</c:v>
                </c:pt>
                <c:pt idx="5">
                  <c:v>-175</c:v>
                </c:pt>
                <c:pt idx="6">
                  <c:v>-174</c:v>
                </c:pt>
                <c:pt idx="7">
                  <c:v>-173</c:v>
                </c:pt>
                <c:pt idx="8">
                  <c:v>-172</c:v>
                </c:pt>
                <c:pt idx="9">
                  <c:v>-171</c:v>
                </c:pt>
                <c:pt idx="10">
                  <c:v>-170</c:v>
                </c:pt>
                <c:pt idx="11">
                  <c:v>-169</c:v>
                </c:pt>
                <c:pt idx="12">
                  <c:v>-168</c:v>
                </c:pt>
                <c:pt idx="13">
                  <c:v>-167</c:v>
                </c:pt>
                <c:pt idx="14">
                  <c:v>-166</c:v>
                </c:pt>
                <c:pt idx="15">
                  <c:v>-165</c:v>
                </c:pt>
                <c:pt idx="16">
                  <c:v>-164</c:v>
                </c:pt>
                <c:pt idx="17">
                  <c:v>-163</c:v>
                </c:pt>
                <c:pt idx="18">
                  <c:v>-162</c:v>
                </c:pt>
                <c:pt idx="19">
                  <c:v>-161</c:v>
                </c:pt>
                <c:pt idx="20">
                  <c:v>-160</c:v>
                </c:pt>
                <c:pt idx="21">
                  <c:v>-159</c:v>
                </c:pt>
                <c:pt idx="22">
                  <c:v>-158</c:v>
                </c:pt>
                <c:pt idx="23">
                  <c:v>-157</c:v>
                </c:pt>
                <c:pt idx="24">
                  <c:v>-156</c:v>
                </c:pt>
                <c:pt idx="25">
                  <c:v>-155</c:v>
                </c:pt>
                <c:pt idx="26">
                  <c:v>-154</c:v>
                </c:pt>
                <c:pt idx="27">
                  <c:v>-153</c:v>
                </c:pt>
                <c:pt idx="28">
                  <c:v>-152</c:v>
                </c:pt>
                <c:pt idx="29">
                  <c:v>-151</c:v>
                </c:pt>
                <c:pt idx="30">
                  <c:v>-150</c:v>
                </c:pt>
                <c:pt idx="31">
                  <c:v>-149</c:v>
                </c:pt>
                <c:pt idx="32">
                  <c:v>-148</c:v>
                </c:pt>
                <c:pt idx="33">
                  <c:v>-147</c:v>
                </c:pt>
                <c:pt idx="34">
                  <c:v>-146</c:v>
                </c:pt>
                <c:pt idx="35">
                  <c:v>-145</c:v>
                </c:pt>
                <c:pt idx="36">
                  <c:v>-144</c:v>
                </c:pt>
                <c:pt idx="37">
                  <c:v>-143</c:v>
                </c:pt>
                <c:pt idx="38">
                  <c:v>-142</c:v>
                </c:pt>
                <c:pt idx="39">
                  <c:v>-141</c:v>
                </c:pt>
                <c:pt idx="40">
                  <c:v>-140</c:v>
                </c:pt>
                <c:pt idx="41">
                  <c:v>-139</c:v>
                </c:pt>
                <c:pt idx="42">
                  <c:v>-138</c:v>
                </c:pt>
                <c:pt idx="43">
                  <c:v>-137</c:v>
                </c:pt>
                <c:pt idx="44">
                  <c:v>-136</c:v>
                </c:pt>
                <c:pt idx="45">
                  <c:v>-135</c:v>
                </c:pt>
                <c:pt idx="46">
                  <c:v>-134</c:v>
                </c:pt>
                <c:pt idx="47">
                  <c:v>-133</c:v>
                </c:pt>
                <c:pt idx="48">
                  <c:v>-132</c:v>
                </c:pt>
                <c:pt idx="49">
                  <c:v>-131</c:v>
                </c:pt>
                <c:pt idx="50">
                  <c:v>-130</c:v>
                </c:pt>
                <c:pt idx="51">
                  <c:v>-129</c:v>
                </c:pt>
                <c:pt idx="52">
                  <c:v>-128</c:v>
                </c:pt>
                <c:pt idx="53">
                  <c:v>-127</c:v>
                </c:pt>
                <c:pt idx="54">
                  <c:v>-126</c:v>
                </c:pt>
                <c:pt idx="55">
                  <c:v>-125</c:v>
                </c:pt>
                <c:pt idx="56">
                  <c:v>-124</c:v>
                </c:pt>
                <c:pt idx="57">
                  <c:v>-123</c:v>
                </c:pt>
                <c:pt idx="58">
                  <c:v>-122</c:v>
                </c:pt>
                <c:pt idx="59">
                  <c:v>-121</c:v>
                </c:pt>
                <c:pt idx="60">
                  <c:v>-120</c:v>
                </c:pt>
                <c:pt idx="61">
                  <c:v>-119</c:v>
                </c:pt>
                <c:pt idx="62">
                  <c:v>-118</c:v>
                </c:pt>
                <c:pt idx="63">
                  <c:v>-117</c:v>
                </c:pt>
                <c:pt idx="64">
                  <c:v>-116</c:v>
                </c:pt>
                <c:pt idx="65">
                  <c:v>-115</c:v>
                </c:pt>
                <c:pt idx="66">
                  <c:v>-114</c:v>
                </c:pt>
                <c:pt idx="67">
                  <c:v>-113</c:v>
                </c:pt>
                <c:pt idx="68">
                  <c:v>-112</c:v>
                </c:pt>
                <c:pt idx="69">
                  <c:v>-111</c:v>
                </c:pt>
                <c:pt idx="70">
                  <c:v>-110</c:v>
                </c:pt>
                <c:pt idx="71">
                  <c:v>-109</c:v>
                </c:pt>
                <c:pt idx="72">
                  <c:v>-108</c:v>
                </c:pt>
                <c:pt idx="73">
                  <c:v>-107</c:v>
                </c:pt>
                <c:pt idx="74">
                  <c:v>-106</c:v>
                </c:pt>
                <c:pt idx="75">
                  <c:v>-105</c:v>
                </c:pt>
                <c:pt idx="76">
                  <c:v>-104</c:v>
                </c:pt>
                <c:pt idx="77">
                  <c:v>-103</c:v>
                </c:pt>
                <c:pt idx="78">
                  <c:v>-102</c:v>
                </c:pt>
                <c:pt idx="79">
                  <c:v>-101</c:v>
                </c:pt>
                <c:pt idx="80">
                  <c:v>-100</c:v>
                </c:pt>
                <c:pt idx="81">
                  <c:v>-99</c:v>
                </c:pt>
                <c:pt idx="82">
                  <c:v>-98</c:v>
                </c:pt>
                <c:pt idx="83">
                  <c:v>-97</c:v>
                </c:pt>
                <c:pt idx="84">
                  <c:v>-96</c:v>
                </c:pt>
                <c:pt idx="85">
                  <c:v>-95</c:v>
                </c:pt>
                <c:pt idx="86">
                  <c:v>-94</c:v>
                </c:pt>
                <c:pt idx="87">
                  <c:v>-93</c:v>
                </c:pt>
                <c:pt idx="88">
                  <c:v>-92</c:v>
                </c:pt>
                <c:pt idx="89">
                  <c:v>-91</c:v>
                </c:pt>
                <c:pt idx="90">
                  <c:v>-90</c:v>
                </c:pt>
                <c:pt idx="91">
                  <c:v>-89</c:v>
                </c:pt>
                <c:pt idx="92">
                  <c:v>-88</c:v>
                </c:pt>
                <c:pt idx="93">
                  <c:v>-87</c:v>
                </c:pt>
                <c:pt idx="94">
                  <c:v>-86</c:v>
                </c:pt>
                <c:pt idx="95">
                  <c:v>-85</c:v>
                </c:pt>
                <c:pt idx="96">
                  <c:v>-84</c:v>
                </c:pt>
                <c:pt idx="97">
                  <c:v>-83</c:v>
                </c:pt>
                <c:pt idx="98">
                  <c:v>-82</c:v>
                </c:pt>
                <c:pt idx="99">
                  <c:v>-81</c:v>
                </c:pt>
                <c:pt idx="100">
                  <c:v>-80</c:v>
                </c:pt>
                <c:pt idx="101">
                  <c:v>-79</c:v>
                </c:pt>
                <c:pt idx="102">
                  <c:v>-78</c:v>
                </c:pt>
                <c:pt idx="103">
                  <c:v>-77</c:v>
                </c:pt>
                <c:pt idx="104">
                  <c:v>-76</c:v>
                </c:pt>
                <c:pt idx="105">
                  <c:v>-75</c:v>
                </c:pt>
                <c:pt idx="106">
                  <c:v>-74</c:v>
                </c:pt>
                <c:pt idx="107">
                  <c:v>-73</c:v>
                </c:pt>
                <c:pt idx="108">
                  <c:v>-72</c:v>
                </c:pt>
                <c:pt idx="109">
                  <c:v>-71</c:v>
                </c:pt>
                <c:pt idx="110">
                  <c:v>-70</c:v>
                </c:pt>
                <c:pt idx="111">
                  <c:v>-69</c:v>
                </c:pt>
                <c:pt idx="112">
                  <c:v>-68</c:v>
                </c:pt>
                <c:pt idx="113">
                  <c:v>-67</c:v>
                </c:pt>
                <c:pt idx="114">
                  <c:v>-66</c:v>
                </c:pt>
                <c:pt idx="115">
                  <c:v>-65</c:v>
                </c:pt>
                <c:pt idx="116">
                  <c:v>-64</c:v>
                </c:pt>
                <c:pt idx="117">
                  <c:v>-63</c:v>
                </c:pt>
                <c:pt idx="118">
                  <c:v>-62</c:v>
                </c:pt>
                <c:pt idx="119">
                  <c:v>-61</c:v>
                </c:pt>
                <c:pt idx="120">
                  <c:v>-60</c:v>
                </c:pt>
                <c:pt idx="121">
                  <c:v>-59</c:v>
                </c:pt>
                <c:pt idx="122">
                  <c:v>-58</c:v>
                </c:pt>
                <c:pt idx="123">
                  <c:v>-57</c:v>
                </c:pt>
                <c:pt idx="124">
                  <c:v>-56</c:v>
                </c:pt>
                <c:pt idx="125">
                  <c:v>-55</c:v>
                </c:pt>
                <c:pt idx="126">
                  <c:v>-54</c:v>
                </c:pt>
                <c:pt idx="127">
                  <c:v>-53</c:v>
                </c:pt>
                <c:pt idx="128">
                  <c:v>-52</c:v>
                </c:pt>
                <c:pt idx="129">
                  <c:v>-51</c:v>
                </c:pt>
                <c:pt idx="130">
                  <c:v>-50</c:v>
                </c:pt>
                <c:pt idx="131">
                  <c:v>-49</c:v>
                </c:pt>
                <c:pt idx="132">
                  <c:v>-48</c:v>
                </c:pt>
                <c:pt idx="133">
                  <c:v>-47</c:v>
                </c:pt>
                <c:pt idx="134">
                  <c:v>-46</c:v>
                </c:pt>
                <c:pt idx="135">
                  <c:v>-45</c:v>
                </c:pt>
                <c:pt idx="136">
                  <c:v>-44</c:v>
                </c:pt>
                <c:pt idx="137">
                  <c:v>-43</c:v>
                </c:pt>
                <c:pt idx="138">
                  <c:v>-42</c:v>
                </c:pt>
                <c:pt idx="139">
                  <c:v>-41</c:v>
                </c:pt>
                <c:pt idx="140">
                  <c:v>-40</c:v>
                </c:pt>
                <c:pt idx="141">
                  <c:v>-39</c:v>
                </c:pt>
                <c:pt idx="142">
                  <c:v>-38</c:v>
                </c:pt>
                <c:pt idx="143">
                  <c:v>-37</c:v>
                </c:pt>
                <c:pt idx="144">
                  <c:v>-36</c:v>
                </c:pt>
                <c:pt idx="145">
                  <c:v>-35</c:v>
                </c:pt>
                <c:pt idx="146">
                  <c:v>-34</c:v>
                </c:pt>
                <c:pt idx="147">
                  <c:v>-33</c:v>
                </c:pt>
                <c:pt idx="148">
                  <c:v>-32</c:v>
                </c:pt>
                <c:pt idx="149">
                  <c:v>-31</c:v>
                </c:pt>
                <c:pt idx="150">
                  <c:v>-30</c:v>
                </c:pt>
                <c:pt idx="151">
                  <c:v>-29</c:v>
                </c:pt>
                <c:pt idx="152">
                  <c:v>-28</c:v>
                </c:pt>
                <c:pt idx="153">
                  <c:v>-27</c:v>
                </c:pt>
                <c:pt idx="154">
                  <c:v>-26</c:v>
                </c:pt>
                <c:pt idx="155">
                  <c:v>-25</c:v>
                </c:pt>
                <c:pt idx="156">
                  <c:v>-24</c:v>
                </c:pt>
                <c:pt idx="157">
                  <c:v>-23</c:v>
                </c:pt>
                <c:pt idx="158">
                  <c:v>-22</c:v>
                </c:pt>
                <c:pt idx="159">
                  <c:v>-21</c:v>
                </c:pt>
                <c:pt idx="160">
                  <c:v>-20</c:v>
                </c:pt>
                <c:pt idx="161">
                  <c:v>-19</c:v>
                </c:pt>
                <c:pt idx="162">
                  <c:v>-18</c:v>
                </c:pt>
                <c:pt idx="163">
                  <c:v>-17</c:v>
                </c:pt>
                <c:pt idx="164">
                  <c:v>-16</c:v>
                </c:pt>
                <c:pt idx="165">
                  <c:v>-15</c:v>
                </c:pt>
                <c:pt idx="166">
                  <c:v>-14</c:v>
                </c:pt>
                <c:pt idx="167">
                  <c:v>-13</c:v>
                </c:pt>
                <c:pt idx="168">
                  <c:v>-12</c:v>
                </c:pt>
                <c:pt idx="169">
                  <c:v>-11</c:v>
                </c:pt>
                <c:pt idx="170">
                  <c:v>-10</c:v>
                </c:pt>
                <c:pt idx="171">
                  <c:v>-9</c:v>
                </c:pt>
                <c:pt idx="172">
                  <c:v>-8</c:v>
                </c:pt>
                <c:pt idx="173">
                  <c:v>-7</c:v>
                </c:pt>
                <c:pt idx="174">
                  <c:v>-6</c:v>
                </c:pt>
                <c:pt idx="175">
                  <c:v>-5</c:v>
                </c:pt>
                <c:pt idx="176">
                  <c:v>-4</c:v>
                </c:pt>
                <c:pt idx="177">
                  <c:v>-3</c:v>
                </c:pt>
                <c:pt idx="178">
                  <c:v>-2</c:v>
                </c:pt>
                <c:pt idx="179">
                  <c:v>-1</c:v>
                </c:pt>
                <c:pt idx="180">
                  <c:v>0</c:v>
                </c:pt>
                <c:pt idx="181">
                  <c:v>1</c:v>
                </c:pt>
                <c:pt idx="182">
                  <c:v>2</c:v>
                </c:pt>
                <c:pt idx="183">
                  <c:v>3</c:v>
                </c:pt>
                <c:pt idx="184">
                  <c:v>4</c:v>
                </c:pt>
                <c:pt idx="185">
                  <c:v>5</c:v>
                </c:pt>
                <c:pt idx="186">
                  <c:v>6</c:v>
                </c:pt>
                <c:pt idx="187">
                  <c:v>7</c:v>
                </c:pt>
                <c:pt idx="188">
                  <c:v>8</c:v>
                </c:pt>
                <c:pt idx="189">
                  <c:v>9</c:v>
                </c:pt>
                <c:pt idx="190">
                  <c:v>10</c:v>
                </c:pt>
                <c:pt idx="191">
                  <c:v>11</c:v>
                </c:pt>
                <c:pt idx="192">
                  <c:v>12</c:v>
                </c:pt>
                <c:pt idx="193">
                  <c:v>13</c:v>
                </c:pt>
                <c:pt idx="194">
                  <c:v>14</c:v>
                </c:pt>
                <c:pt idx="195">
                  <c:v>15</c:v>
                </c:pt>
                <c:pt idx="196">
                  <c:v>16</c:v>
                </c:pt>
                <c:pt idx="197">
                  <c:v>17</c:v>
                </c:pt>
                <c:pt idx="198">
                  <c:v>18</c:v>
                </c:pt>
                <c:pt idx="199">
                  <c:v>19</c:v>
                </c:pt>
                <c:pt idx="200">
                  <c:v>20</c:v>
                </c:pt>
                <c:pt idx="201">
                  <c:v>21</c:v>
                </c:pt>
                <c:pt idx="202">
                  <c:v>22</c:v>
                </c:pt>
                <c:pt idx="203">
                  <c:v>23</c:v>
                </c:pt>
                <c:pt idx="204">
                  <c:v>24</c:v>
                </c:pt>
                <c:pt idx="205">
                  <c:v>25</c:v>
                </c:pt>
                <c:pt idx="206">
                  <c:v>26</c:v>
                </c:pt>
                <c:pt idx="207">
                  <c:v>27</c:v>
                </c:pt>
                <c:pt idx="208">
                  <c:v>28</c:v>
                </c:pt>
                <c:pt idx="209">
                  <c:v>29</c:v>
                </c:pt>
                <c:pt idx="210">
                  <c:v>30</c:v>
                </c:pt>
                <c:pt idx="211">
                  <c:v>31</c:v>
                </c:pt>
                <c:pt idx="212">
                  <c:v>32</c:v>
                </c:pt>
                <c:pt idx="213">
                  <c:v>33</c:v>
                </c:pt>
                <c:pt idx="214">
                  <c:v>34</c:v>
                </c:pt>
                <c:pt idx="215">
                  <c:v>35</c:v>
                </c:pt>
                <c:pt idx="216">
                  <c:v>36</c:v>
                </c:pt>
                <c:pt idx="217">
                  <c:v>37</c:v>
                </c:pt>
                <c:pt idx="218">
                  <c:v>38</c:v>
                </c:pt>
                <c:pt idx="219">
                  <c:v>39</c:v>
                </c:pt>
                <c:pt idx="220">
                  <c:v>40</c:v>
                </c:pt>
                <c:pt idx="221">
                  <c:v>41</c:v>
                </c:pt>
                <c:pt idx="222">
                  <c:v>42</c:v>
                </c:pt>
                <c:pt idx="223">
                  <c:v>43</c:v>
                </c:pt>
                <c:pt idx="224">
                  <c:v>44</c:v>
                </c:pt>
                <c:pt idx="225">
                  <c:v>45</c:v>
                </c:pt>
                <c:pt idx="226">
                  <c:v>46</c:v>
                </c:pt>
                <c:pt idx="227">
                  <c:v>47</c:v>
                </c:pt>
                <c:pt idx="228">
                  <c:v>48</c:v>
                </c:pt>
                <c:pt idx="229">
                  <c:v>49</c:v>
                </c:pt>
                <c:pt idx="230">
                  <c:v>50</c:v>
                </c:pt>
                <c:pt idx="231">
                  <c:v>51</c:v>
                </c:pt>
                <c:pt idx="232">
                  <c:v>52</c:v>
                </c:pt>
                <c:pt idx="233">
                  <c:v>53</c:v>
                </c:pt>
                <c:pt idx="234">
                  <c:v>54</c:v>
                </c:pt>
                <c:pt idx="235">
                  <c:v>55</c:v>
                </c:pt>
                <c:pt idx="236">
                  <c:v>56</c:v>
                </c:pt>
                <c:pt idx="237">
                  <c:v>57</c:v>
                </c:pt>
                <c:pt idx="238">
                  <c:v>58</c:v>
                </c:pt>
                <c:pt idx="239">
                  <c:v>59</c:v>
                </c:pt>
                <c:pt idx="240">
                  <c:v>60</c:v>
                </c:pt>
                <c:pt idx="241">
                  <c:v>61</c:v>
                </c:pt>
                <c:pt idx="242">
                  <c:v>62</c:v>
                </c:pt>
                <c:pt idx="243">
                  <c:v>63</c:v>
                </c:pt>
                <c:pt idx="244">
                  <c:v>64</c:v>
                </c:pt>
                <c:pt idx="245">
                  <c:v>65</c:v>
                </c:pt>
                <c:pt idx="246">
                  <c:v>66</c:v>
                </c:pt>
                <c:pt idx="247">
                  <c:v>67</c:v>
                </c:pt>
                <c:pt idx="248">
                  <c:v>68</c:v>
                </c:pt>
                <c:pt idx="249">
                  <c:v>69</c:v>
                </c:pt>
                <c:pt idx="250">
                  <c:v>70</c:v>
                </c:pt>
                <c:pt idx="251">
                  <c:v>71</c:v>
                </c:pt>
                <c:pt idx="252">
                  <c:v>72</c:v>
                </c:pt>
                <c:pt idx="253">
                  <c:v>73</c:v>
                </c:pt>
                <c:pt idx="254">
                  <c:v>74</c:v>
                </c:pt>
                <c:pt idx="255">
                  <c:v>75</c:v>
                </c:pt>
                <c:pt idx="256">
                  <c:v>76</c:v>
                </c:pt>
                <c:pt idx="257">
                  <c:v>77</c:v>
                </c:pt>
                <c:pt idx="258">
                  <c:v>78</c:v>
                </c:pt>
                <c:pt idx="259">
                  <c:v>79</c:v>
                </c:pt>
                <c:pt idx="260">
                  <c:v>80</c:v>
                </c:pt>
                <c:pt idx="261">
                  <c:v>81</c:v>
                </c:pt>
                <c:pt idx="262">
                  <c:v>82</c:v>
                </c:pt>
                <c:pt idx="263">
                  <c:v>83</c:v>
                </c:pt>
                <c:pt idx="264">
                  <c:v>84</c:v>
                </c:pt>
                <c:pt idx="265">
                  <c:v>85</c:v>
                </c:pt>
                <c:pt idx="266">
                  <c:v>86</c:v>
                </c:pt>
                <c:pt idx="267">
                  <c:v>87</c:v>
                </c:pt>
                <c:pt idx="268">
                  <c:v>88</c:v>
                </c:pt>
                <c:pt idx="269">
                  <c:v>89</c:v>
                </c:pt>
                <c:pt idx="270">
                  <c:v>90</c:v>
                </c:pt>
                <c:pt idx="271">
                  <c:v>91</c:v>
                </c:pt>
                <c:pt idx="272">
                  <c:v>92</c:v>
                </c:pt>
                <c:pt idx="273">
                  <c:v>93</c:v>
                </c:pt>
                <c:pt idx="274">
                  <c:v>94</c:v>
                </c:pt>
                <c:pt idx="275">
                  <c:v>95</c:v>
                </c:pt>
                <c:pt idx="276">
                  <c:v>96</c:v>
                </c:pt>
                <c:pt idx="277">
                  <c:v>97</c:v>
                </c:pt>
                <c:pt idx="278">
                  <c:v>98</c:v>
                </c:pt>
                <c:pt idx="279">
                  <c:v>99</c:v>
                </c:pt>
                <c:pt idx="280">
                  <c:v>100</c:v>
                </c:pt>
                <c:pt idx="281">
                  <c:v>101</c:v>
                </c:pt>
                <c:pt idx="282">
                  <c:v>102</c:v>
                </c:pt>
                <c:pt idx="283">
                  <c:v>103</c:v>
                </c:pt>
                <c:pt idx="284">
                  <c:v>104</c:v>
                </c:pt>
                <c:pt idx="285">
                  <c:v>105</c:v>
                </c:pt>
                <c:pt idx="286">
                  <c:v>106</c:v>
                </c:pt>
                <c:pt idx="287">
                  <c:v>107</c:v>
                </c:pt>
                <c:pt idx="288">
                  <c:v>108</c:v>
                </c:pt>
                <c:pt idx="289">
                  <c:v>109</c:v>
                </c:pt>
                <c:pt idx="290">
                  <c:v>110</c:v>
                </c:pt>
                <c:pt idx="291">
                  <c:v>111</c:v>
                </c:pt>
                <c:pt idx="292">
                  <c:v>112</c:v>
                </c:pt>
                <c:pt idx="293">
                  <c:v>113</c:v>
                </c:pt>
                <c:pt idx="294">
                  <c:v>114</c:v>
                </c:pt>
                <c:pt idx="295">
                  <c:v>115</c:v>
                </c:pt>
                <c:pt idx="296">
                  <c:v>116</c:v>
                </c:pt>
                <c:pt idx="297">
                  <c:v>117</c:v>
                </c:pt>
                <c:pt idx="298">
                  <c:v>118</c:v>
                </c:pt>
                <c:pt idx="299">
                  <c:v>119</c:v>
                </c:pt>
                <c:pt idx="300">
                  <c:v>120</c:v>
                </c:pt>
                <c:pt idx="301">
                  <c:v>121</c:v>
                </c:pt>
                <c:pt idx="302">
                  <c:v>122</c:v>
                </c:pt>
                <c:pt idx="303">
                  <c:v>123</c:v>
                </c:pt>
                <c:pt idx="304">
                  <c:v>124</c:v>
                </c:pt>
                <c:pt idx="305">
                  <c:v>125</c:v>
                </c:pt>
                <c:pt idx="306">
                  <c:v>126</c:v>
                </c:pt>
                <c:pt idx="307">
                  <c:v>127</c:v>
                </c:pt>
                <c:pt idx="308">
                  <c:v>128</c:v>
                </c:pt>
                <c:pt idx="309">
                  <c:v>129</c:v>
                </c:pt>
                <c:pt idx="310">
                  <c:v>130</c:v>
                </c:pt>
                <c:pt idx="311">
                  <c:v>131</c:v>
                </c:pt>
                <c:pt idx="312">
                  <c:v>132</c:v>
                </c:pt>
                <c:pt idx="313">
                  <c:v>133</c:v>
                </c:pt>
                <c:pt idx="314">
                  <c:v>134</c:v>
                </c:pt>
                <c:pt idx="315">
                  <c:v>135</c:v>
                </c:pt>
                <c:pt idx="316">
                  <c:v>136</c:v>
                </c:pt>
                <c:pt idx="317">
                  <c:v>137</c:v>
                </c:pt>
                <c:pt idx="318">
                  <c:v>138</c:v>
                </c:pt>
                <c:pt idx="319">
                  <c:v>139</c:v>
                </c:pt>
                <c:pt idx="320">
                  <c:v>140</c:v>
                </c:pt>
                <c:pt idx="321">
                  <c:v>141</c:v>
                </c:pt>
                <c:pt idx="322">
                  <c:v>142</c:v>
                </c:pt>
                <c:pt idx="323">
                  <c:v>143</c:v>
                </c:pt>
                <c:pt idx="324">
                  <c:v>144</c:v>
                </c:pt>
                <c:pt idx="325">
                  <c:v>145</c:v>
                </c:pt>
                <c:pt idx="326">
                  <c:v>146</c:v>
                </c:pt>
                <c:pt idx="327">
                  <c:v>147</c:v>
                </c:pt>
                <c:pt idx="328">
                  <c:v>148</c:v>
                </c:pt>
                <c:pt idx="329">
                  <c:v>149</c:v>
                </c:pt>
                <c:pt idx="330">
                  <c:v>150</c:v>
                </c:pt>
                <c:pt idx="331">
                  <c:v>151</c:v>
                </c:pt>
                <c:pt idx="332">
                  <c:v>152</c:v>
                </c:pt>
                <c:pt idx="333">
                  <c:v>153</c:v>
                </c:pt>
                <c:pt idx="334">
                  <c:v>154</c:v>
                </c:pt>
                <c:pt idx="335">
                  <c:v>155</c:v>
                </c:pt>
                <c:pt idx="336">
                  <c:v>156</c:v>
                </c:pt>
                <c:pt idx="337">
                  <c:v>157</c:v>
                </c:pt>
                <c:pt idx="338">
                  <c:v>158</c:v>
                </c:pt>
                <c:pt idx="339">
                  <c:v>159</c:v>
                </c:pt>
                <c:pt idx="340">
                  <c:v>160</c:v>
                </c:pt>
                <c:pt idx="341">
                  <c:v>161</c:v>
                </c:pt>
                <c:pt idx="342">
                  <c:v>162</c:v>
                </c:pt>
                <c:pt idx="343">
                  <c:v>163</c:v>
                </c:pt>
                <c:pt idx="344">
                  <c:v>164</c:v>
                </c:pt>
                <c:pt idx="345">
                  <c:v>165</c:v>
                </c:pt>
                <c:pt idx="346">
                  <c:v>166</c:v>
                </c:pt>
                <c:pt idx="347">
                  <c:v>167</c:v>
                </c:pt>
                <c:pt idx="348">
                  <c:v>168</c:v>
                </c:pt>
                <c:pt idx="349">
                  <c:v>169</c:v>
                </c:pt>
                <c:pt idx="350">
                  <c:v>170</c:v>
                </c:pt>
                <c:pt idx="351">
                  <c:v>171</c:v>
                </c:pt>
                <c:pt idx="352">
                  <c:v>172</c:v>
                </c:pt>
                <c:pt idx="353">
                  <c:v>173</c:v>
                </c:pt>
                <c:pt idx="354">
                  <c:v>174</c:v>
                </c:pt>
                <c:pt idx="355">
                  <c:v>175</c:v>
                </c:pt>
                <c:pt idx="356">
                  <c:v>176</c:v>
                </c:pt>
                <c:pt idx="357">
                  <c:v>177</c:v>
                </c:pt>
                <c:pt idx="358">
                  <c:v>178</c:v>
                </c:pt>
                <c:pt idx="359">
                  <c:v>179</c:v>
                </c:pt>
                <c:pt idx="360">
                  <c:v>180</c:v>
                </c:pt>
              </c:numCache>
            </c:numRef>
          </c:cat>
          <c:val>
            <c:numRef>
              <c:f>'Valve Lift vs Piston Position '!$D$3:$D$363</c:f>
              <c:numCache>
                <c:formatCode>General</c:formatCode>
                <c:ptCount val="361"/>
                <c:pt idx="0">
                  <c:v>83.4</c:v>
                </c:pt>
                <c:pt idx="1">
                  <c:v>83.399217215804441</c:v>
                </c:pt>
                <c:pt idx="2">
                  <c:v>83.39686528502034</c:v>
                </c:pt>
                <c:pt idx="3">
                  <c:v>83.392933474438053</c:v>
                </c:pt>
                <c:pt idx="4">
                  <c:v>83.38740389999387</c:v>
                </c:pt>
                <c:pt idx="5">
                  <c:v>83.380251533728284</c:v>
                </c:pt>
                <c:pt idx="6">
                  <c:v>83.371444213591218</c:v>
                </c:pt>
                <c:pt idx="7">
                  <c:v>83.360942656154037</c:v>
                </c:pt>
                <c:pt idx="8">
                  <c:v>83.348700472309815</c:v>
                </c:pt>
                <c:pt idx="9">
                  <c:v>83.334664186059541</c:v>
                </c:pt>
                <c:pt idx="10">
                  <c:v>83.318773256499867</c:v>
                </c:pt>
                <c:pt idx="11">
                  <c:v>83.300960103147332</c:v>
                </c:pt>
                <c:pt idx="12">
                  <c:v>83.281150134751073</c:v>
                </c:pt>
                <c:pt idx="13">
                  <c:v>83.259261781765503</c:v>
                </c:pt>
                <c:pt idx="14">
                  <c:v>83.235206532671953</c:v>
                </c:pt>
                <c:pt idx="15">
                  <c:v>83.208888974358132</c:v>
                </c:pt>
                <c:pt idx="16">
                  <c:v>83.180206836781991</c:v>
                </c:pt>
                <c:pt idx="17">
                  <c:v>83.149051042165979</c:v>
                </c:pt>
                <c:pt idx="18">
                  <c:v>83.11530575898675</c:v>
                </c:pt>
                <c:pt idx="19">
                  <c:v>83.078848461043805</c:v>
                </c:pt>
                <c:pt idx="20">
                  <c:v>83.039549991910008</c:v>
                </c:pt>
                <c:pt idx="21">
                  <c:v>82.997274635085546</c:v>
                </c:pt>
                <c:pt idx="22">
                  <c:v>82.951880190195624</c:v>
                </c:pt>
                <c:pt idx="23">
                  <c:v>82.903218055590997</c:v>
                </c:pt>
                <c:pt idx="24">
                  <c:v>82.851133317727658</c:v>
                </c:pt>
                <c:pt idx="25">
                  <c:v>82.795464847721917</c:v>
                </c:pt>
                <c:pt idx="26">
                  <c:v>82.736045405491637</c:v>
                </c:pt>
                <c:pt idx="27">
                  <c:v>82.672701751913195</c:v>
                </c:pt>
                <c:pt idx="28">
                  <c:v>82.605254769438659</c:v>
                </c:pt>
                <c:pt idx="29">
                  <c:v>82.533519591632739</c:v>
                </c:pt>
                <c:pt idx="30">
                  <c:v>82.45730574210242</c:v>
                </c:pt>
                <c:pt idx="31">
                  <c:v>82.376417283305386</c:v>
                </c:pt>
                <c:pt idx="32">
                  <c:v>82.290652975733167</c:v>
                </c:pt>
                <c:pt idx="33">
                  <c:v>82.199806447974822</c:v>
                </c:pt>
                <c:pt idx="34">
                  <c:v>82.103666378173585</c:v>
                </c:pt>
                <c:pt idx="35">
                  <c:v>82.002016687393706</c:v>
                </c:pt>
                <c:pt idx="36">
                  <c:v>81.894636745416648</c:v>
                </c:pt>
                <c:pt idx="37">
                  <c:v>81.781301589485395</c:v>
                </c:pt>
                <c:pt idx="38">
                  <c:v>81.66178215651189</c:v>
                </c:pt>
                <c:pt idx="39">
                  <c:v>81.535845529253692</c:v>
                </c:pt>
                <c:pt idx="40">
                  <c:v>81.403255196957332</c:v>
                </c:pt>
                <c:pt idx="41">
                  <c:v>81.263771330947293</c:v>
                </c:pt>
                <c:pt idx="42">
                  <c:v>81.117151075622132</c:v>
                </c:pt>
                <c:pt idx="43">
                  <c:v>80.963148855292644</c:v>
                </c:pt>
                <c:pt idx="44">
                  <c:v>80.801516697267601</c:v>
                </c:pt>
                <c:pt idx="45">
                  <c:v>80.632004571556791</c:v>
                </c:pt>
                <c:pt idx="46">
                  <c:v>80.454360747519985</c:v>
                </c:pt>
                <c:pt idx="47">
                  <c:v>80.268332167741221</c:v>
                </c:pt>
                <c:pt idx="48">
                  <c:v>80.073664839356269</c:v>
                </c:pt>
                <c:pt idx="49">
                  <c:v>79.870104242997343</c:v>
                </c:pt>
                <c:pt idx="50">
                  <c:v>79.657395759454147</c:v>
                </c:pt>
                <c:pt idx="51">
                  <c:v>79.435285114073906</c:v>
                </c:pt>
                <c:pt idx="52">
                  <c:v>79.203518838841319</c:v>
                </c:pt>
                <c:pt idx="53">
                  <c:v>78.961844751992601</c:v>
                </c:pt>
                <c:pt idx="54">
                  <c:v>78.710012454918115</c:v>
                </c:pt>
                <c:pt idx="55">
                  <c:v>78.447773846009625</c:v>
                </c:pt>
                <c:pt idx="56">
                  <c:v>78.174883650994929</c:v>
                </c:pt>
                <c:pt idx="57">
                  <c:v>77.891099969189384</c:v>
                </c:pt>
                <c:pt idx="58">
                  <c:v>77.596184834970984</c:v>
                </c:pt>
                <c:pt idx="59">
                  <c:v>77.289904793659559</c:v>
                </c:pt>
                <c:pt idx="60">
                  <c:v>76.972031490847911</c:v>
                </c:pt>
                <c:pt idx="61">
                  <c:v>76.642342274098866</c:v>
                </c:pt>
                <c:pt idx="62">
                  <c:v>76.30062080578324</c:v>
                </c:pt>
                <c:pt idx="63">
                  <c:v>75.946657685693452</c:v>
                </c:pt>
                <c:pt idx="64">
                  <c:v>75.580251081928139</c:v>
                </c:pt>
                <c:pt idx="65">
                  <c:v>75.201207368401811</c:v>
                </c:pt>
                <c:pt idx="66">
                  <c:v>74.809341767197168</c:v>
                </c:pt>
                <c:pt idx="67">
                  <c:v>74.404478993842616</c:v>
                </c:pt>
                <c:pt idx="68">
                  <c:v>73.986453903469027</c:v>
                </c:pt>
                <c:pt idx="69">
                  <c:v>73.555112135677433</c:v>
                </c:pt>
                <c:pt idx="70">
                  <c:v>73.110310755836423</c:v>
                </c:pt>
                <c:pt idx="71">
                  <c:v>72.651918890423445</c:v>
                </c:pt>
                <c:pt idx="72">
                  <c:v>72.179818353934905</c:v>
                </c:pt>
                <c:pt idx="73">
                  <c:v>71.693904264809845</c:v>
                </c:pt>
                <c:pt idx="74">
                  <c:v>71.194085647752246</c:v>
                </c:pt>
                <c:pt idx="75">
                  <c:v>70.680286019789861</c:v>
                </c:pt>
                <c:pt idx="76">
                  <c:v>70.152443957380157</c:v>
                </c:pt>
                <c:pt idx="77">
                  <c:v>69.610513641867684</c:v>
                </c:pt>
                <c:pt idx="78">
                  <c:v>69.054465380608235</c:v>
                </c:pt>
                <c:pt idx="79">
                  <c:v>68.484286101110357</c:v>
                </c:pt>
                <c:pt idx="80">
                  <c:v>67.899979815600645</c:v>
                </c:pt>
                <c:pt idx="81">
                  <c:v>67.301568053497718</c:v>
                </c:pt>
                <c:pt idx="82">
                  <c:v>66.689090259380407</c:v>
                </c:pt>
                <c:pt idx="83">
                  <c:v>66.062604154159516</c:v>
                </c:pt>
                <c:pt idx="84">
                  <c:v>65.42218605730595</c:v>
                </c:pt>
                <c:pt idx="85">
                  <c:v>64.76793116815395</c:v>
                </c:pt>
                <c:pt idx="86">
                  <c:v>64.099953804483192</c:v>
                </c:pt>
                <c:pt idx="87">
                  <c:v>63.41838759678528</c:v>
                </c:pt>
                <c:pt idx="88">
                  <c:v>62.723385636840817</c:v>
                </c:pt>
                <c:pt idx="89">
                  <c:v>62.01512057946492</c:v>
                </c:pt>
                <c:pt idx="90">
                  <c:v>61.293784696525833</c:v>
                </c:pt>
                <c:pt idx="91">
                  <c:v>60.559589882595461</c:v>
                </c:pt>
                <c:pt idx="92">
                  <c:v>59.812767611852252</c:v>
                </c:pt>
                <c:pt idx="93">
                  <c:v>59.053568846123781</c:v>
                </c:pt>
                <c:pt idx="94">
                  <c:v>58.282263894223149</c:v>
                </c:pt>
                <c:pt idx="95">
                  <c:v>57.499142222999268</c:v>
                </c:pt>
                <c:pt idx="96">
                  <c:v>56.704512220783627</c:v>
                </c:pt>
                <c:pt idx="97">
                  <c:v>55.898700914170206</c:v>
                </c:pt>
                <c:pt idx="98">
                  <c:v>55.082053639310942</c:v>
                </c:pt>
                <c:pt idx="99">
                  <c:v>54.25493366914246</c:v>
                </c:pt>
                <c:pt idx="100">
                  <c:v>53.417721798178675</c:v>
                </c:pt>
                <c:pt idx="101">
                  <c:v>52.570815886706512</c:v>
                </c:pt>
                <c:pt idx="102">
                  <c:v>51.714630366407107</c:v>
                </c:pt>
                <c:pt idx="103">
                  <c:v>50.849595709589337</c:v>
                </c:pt>
                <c:pt idx="104">
                  <c:v>49.976157864367863</c:v>
                </c:pt>
                <c:pt idx="105">
                  <c:v>49.09477765823965</c:v>
                </c:pt>
                <c:pt idx="106">
                  <c:v>48.205930172614501</c:v>
                </c:pt>
                <c:pt idx="107">
                  <c:v>47.31010409093355</c:v>
                </c:pt>
                <c:pt idx="108">
                  <c:v>46.40780102306428</c:v>
                </c:pt>
                <c:pt idx="109">
                  <c:v>45.499534808696581</c:v>
                </c:pt>
                <c:pt idx="110">
                  <c:v>44.585830802475641</c:v>
                </c:pt>
                <c:pt idx="111">
                  <c:v>43.667225143599381</c:v>
                </c:pt>
                <c:pt idx="112">
                  <c:v>42.744264012581965</c:v>
                </c:pt>
                <c:pt idx="113">
                  <c:v>41.8175028778372</c:v>
                </c:pt>
                <c:pt idx="114">
                  <c:v>40.887505734675443</c:v>
                </c:pt>
                <c:pt idx="115">
                  <c:v>39.954844339227492</c:v>
                </c:pt>
                <c:pt idx="116">
                  <c:v>39.020097439719081</c:v>
                </c:pt>
                <c:pt idx="117">
                  <c:v>38.083850007415265</c:v>
                </c:pt>
                <c:pt idx="118">
                  <c:v>37.146692469439927</c:v>
                </c:pt>
                <c:pt idx="119">
                  <c:v>36.209219945554338</c:v>
                </c:pt>
                <c:pt idx="120">
                  <c:v>35.272031490847894</c:v>
                </c:pt>
                <c:pt idx="121">
                  <c:v>34.33572934616106</c:v>
                </c:pt>
                <c:pt idx="122">
                  <c:v>33.400918197921698</c:v>
                </c:pt>
                <c:pt idx="123">
                  <c:v>32.46820444893612</c:v>
                </c:pt>
                <c:pt idx="124">
                  <c:v>31.538195501534659</c:v>
                </c:pt>
                <c:pt idx="125">
                  <c:v>30.61149905433237</c:v>
                </c:pt>
                <c:pt idx="126">
                  <c:v>29.688722413725856</c:v>
                </c:pt>
                <c:pt idx="127">
                  <c:v>28.770471821111755</c:v>
                </c:pt>
                <c:pt idx="128">
                  <c:v>27.857351796681428</c:v>
                </c:pt>
                <c:pt idx="129">
                  <c:v>26.949964500517439</c:v>
                </c:pt>
                <c:pt idx="130">
                  <c:v>26.048909111596771</c:v>
                </c:pt>
                <c:pt idx="131">
                  <c:v>25.154781225189026</c:v>
                </c:pt>
                <c:pt idx="132">
                  <c:v>24.268172269027474</c:v>
                </c:pt>
                <c:pt idx="133">
                  <c:v>23.389668938528843</c:v>
                </c:pt>
                <c:pt idx="134">
                  <c:v>22.519852651239603</c:v>
                </c:pt>
                <c:pt idx="135">
                  <c:v>21.659299020598723</c:v>
                </c:pt>
                <c:pt idx="136">
                  <c:v>20.808577349024063</c:v>
                </c:pt>
                <c:pt idx="137">
                  <c:v>19.968250140253815</c:v>
                </c:pt>
                <c:pt idx="138">
                  <c:v>19.138872630807469</c:v>
                </c:pt>
                <c:pt idx="139">
                  <c:v>18.320992340368122</c:v>
                </c:pt>
                <c:pt idx="140">
                  <c:v>17.515148640834553</c:v>
                </c:pt>
                <c:pt idx="141">
                  <c:v>16.721872343742319</c:v>
                </c:pt>
                <c:pt idx="142">
                  <c:v>15.941685305711275</c:v>
                </c:pt>
                <c:pt idx="143">
                  <c:v>15.175100051541193</c:v>
                </c:pt>
                <c:pt idx="144">
                  <c:v>14.422619414546034</c:v>
                </c:pt>
                <c:pt idx="145">
                  <c:v>13.684736193691805</c:v>
                </c:pt>
                <c:pt idx="146">
                  <c:v>12.961932827083103</c:v>
                </c:pt>
                <c:pt idx="147">
                  <c:v>12.254681081326424</c:v>
                </c:pt>
                <c:pt idx="148">
                  <c:v>11.563441756287233</c:v>
                </c:pt>
                <c:pt idx="149">
                  <c:v>10.888664404749221</c:v>
                </c:pt>
                <c:pt idx="150">
                  <c:v>10.230787066480218</c:v>
                </c:pt>
                <c:pt idx="151">
                  <c:v>9.5902360162071147</c:v>
                </c:pt>
                <c:pt idx="152">
                  <c:v>8.9674255250041313</c:v>
                </c:pt>
                <c:pt idx="153">
                  <c:v>8.3627576346033266</c:v>
                </c:pt>
                <c:pt idx="154">
                  <c:v>7.7766219441411124</c:v>
                </c:pt>
                <c:pt idx="155">
                  <c:v>7.2093954088653334</c:v>
                </c:pt>
                <c:pt idx="156">
                  <c:v>6.6614421503347501</c:v>
                </c:pt>
                <c:pt idx="157">
                  <c:v>6.1331132776574577</c:v>
                </c:pt>
                <c:pt idx="158">
                  <c:v>5.6247467193255716</c:v>
                </c:pt>
                <c:pt idx="159">
                  <c:v>5.1366670652189157</c:v>
                </c:pt>
                <c:pt idx="160">
                  <c:v>4.669185418365231</c:v>
                </c:pt>
                <c:pt idx="161">
                  <c:v>4.2225992560607608</c:v>
                </c:pt>
                <c:pt idx="162">
                  <c:v>3.7971922999709307</c:v>
                </c:pt>
                <c:pt idx="163">
                  <c:v>3.393234394848804</c:v>
                </c:pt>
                <c:pt idx="164">
                  <c:v>3.010981395526187</c:v>
                </c:pt>
                <c:pt idx="165">
                  <c:v>2.6506750618498245</c:v>
                </c:pt>
                <c:pt idx="166">
                  <c:v>2.3125429612538539</c:v>
                </c:pt>
                <c:pt idx="167">
                  <c:v>1.9967983786768855</c:v>
                </c:pt>
                <c:pt idx="168">
                  <c:v>1.7036402335516811</c:v>
                </c:pt>
                <c:pt idx="169">
                  <c:v>1.4332530036121511</c:v>
                </c:pt>
                <c:pt idx="170">
                  <c:v>1.1858066552817093</c:v>
                </c:pt>
                <c:pt idx="171">
                  <c:v>0.96145658042502191</c:v>
                </c:pt>
                <c:pt idx="172">
                  <c:v>0.76034353926283416</c:v>
                </c:pt>
                <c:pt idx="173">
                  <c:v>0.58259360926777504</c:v>
                </c:pt>
                <c:pt idx="174">
                  <c:v>0.42831813987720579</c:v>
                </c:pt>
                <c:pt idx="175">
                  <c:v>0.29761371287671068</c:v>
                </c:pt>
                <c:pt idx="176">
                  <c:v>0.1905621083245137</c:v>
                </c:pt>
                <c:pt idx="177">
                  <c:v>0.10723027590660195</c:v>
                </c:pt>
                <c:pt idx="178">
                  <c:v>4.7670311627740602E-2</c:v>
                </c:pt>
                <c:pt idx="179">
                  <c:v>1.1919439761413742E-2</c:v>
                </c:pt>
                <c:pt idx="180">
                  <c:v>0</c:v>
                </c:pt>
                <c:pt idx="181">
                  <c:v>1.1919439761413742E-2</c:v>
                </c:pt>
                <c:pt idx="182">
                  <c:v>4.7670311627740602E-2</c:v>
                </c:pt>
                <c:pt idx="183">
                  <c:v>0.10723027590660195</c:v>
                </c:pt>
                <c:pt idx="184">
                  <c:v>0.1905621083245137</c:v>
                </c:pt>
                <c:pt idx="185">
                  <c:v>0.29761371287671068</c:v>
                </c:pt>
                <c:pt idx="186">
                  <c:v>0.42831813987720579</c:v>
                </c:pt>
                <c:pt idx="187">
                  <c:v>0.58259360926777504</c:v>
                </c:pt>
                <c:pt idx="188">
                  <c:v>0.76034353926283416</c:v>
                </c:pt>
                <c:pt idx="189">
                  <c:v>0.96145658042502191</c:v>
                </c:pt>
                <c:pt idx="190">
                  <c:v>1.1858066552817093</c:v>
                </c:pt>
                <c:pt idx="191">
                  <c:v>1.4332530036121511</c:v>
                </c:pt>
                <c:pt idx="192">
                  <c:v>1.7036402335516811</c:v>
                </c:pt>
                <c:pt idx="193">
                  <c:v>1.9967983786768855</c:v>
                </c:pt>
                <c:pt idx="194">
                  <c:v>2.3125429612538539</c:v>
                </c:pt>
                <c:pt idx="195">
                  <c:v>2.6506750618498245</c:v>
                </c:pt>
                <c:pt idx="196">
                  <c:v>3.010981395526187</c:v>
                </c:pt>
                <c:pt idx="197">
                  <c:v>3.393234394848804</c:v>
                </c:pt>
                <c:pt idx="198">
                  <c:v>3.7971922999709307</c:v>
                </c:pt>
                <c:pt idx="199">
                  <c:v>4.2225992560607608</c:v>
                </c:pt>
                <c:pt idx="200">
                  <c:v>4.669185418365231</c:v>
                </c:pt>
                <c:pt idx="201">
                  <c:v>5.1366670652189157</c:v>
                </c:pt>
                <c:pt idx="202">
                  <c:v>5.6247467193255716</c:v>
                </c:pt>
                <c:pt idx="203">
                  <c:v>6.1331132776574577</c:v>
                </c:pt>
                <c:pt idx="204">
                  <c:v>6.6614421503347501</c:v>
                </c:pt>
                <c:pt idx="205">
                  <c:v>7.2093954088653334</c:v>
                </c:pt>
                <c:pt idx="206">
                  <c:v>7.7766219441411124</c:v>
                </c:pt>
                <c:pt idx="207">
                  <c:v>8.3627576346033266</c:v>
                </c:pt>
                <c:pt idx="208">
                  <c:v>8.9674255250041313</c:v>
                </c:pt>
                <c:pt idx="209">
                  <c:v>9.5902360162071147</c:v>
                </c:pt>
                <c:pt idx="210">
                  <c:v>10.230787066480218</c:v>
                </c:pt>
                <c:pt idx="211">
                  <c:v>10.888664404749221</c:v>
                </c:pt>
                <c:pt idx="212">
                  <c:v>11.563441756287233</c:v>
                </c:pt>
                <c:pt idx="213">
                  <c:v>12.254681081326424</c:v>
                </c:pt>
                <c:pt idx="214">
                  <c:v>12.961932827083103</c:v>
                </c:pt>
                <c:pt idx="215">
                  <c:v>13.684736193691805</c:v>
                </c:pt>
                <c:pt idx="216">
                  <c:v>14.422619414546034</c:v>
                </c:pt>
                <c:pt idx="217">
                  <c:v>15.175100051541193</c:v>
                </c:pt>
                <c:pt idx="218">
                  <c:v>15.941685305711275</c:v>
                </c:pt>
                <c:pt idx="219">
                  <c:v>16.721872343742319</c:v>
                </c:pt>
                <c:pt idx="220">
                  <c:v>17.515148640834553</c:v>
                </c:pt>
                <c:pt idx="221">
                  <c:v>18.320992340368122</c:v>
                </c:pt>
                <c:pt idx="222">
                  <c:v>19.138872630807469</c:v>
                </c:pt>
                <c:pt idx="223">
                  <c:v>19.968250140253815</c:v>
                </c:pt>
                <c:pt idx="224">
                  <c:v>20.808577349024063</c:v>
                </c:pt>
                <c:pt idx="225">
                  <c:v>21.659299020598723</c:v>
                </c:pt>
                <c:pt idx="226">
                  <c:v>22.519852651239603</c:v>
                </c:pt>
                <c:pt idx="227">
                  <c:v>23.389668938528843</c:v>
                </c:pt>
                <c:pt idx="228">
                  <c:v>24.268172269027474</c:v>
                </c:pt>
                <c:pt idx="229">
                  <c:v>25.154781225189026</c:v>
                </c:pt>
                <c:pt idx="230">
                  <c:v>26.048909111596771</c:v>
                </c:pt>
                <c:pt idx="231">
                  <c:v>26.949964500517439</c:v>
                </c:pt>
                <c:pt idx="232">
                  <c:v>27.857351796681428</c:v>
                </c:pt>
                <c:pt idx="233">
                  <c:v>28.770471821111755</c:v>
                </c:pt>
                <c:pt idx="234">
                  <c:v>29.688722413725856</c:v>
                </c:pt>
                <c:pt idx="235">
                  <c:v>30.61149905433237</c:v>
                </c:pt>
                <c:pt idx="236">
                  <c:v>31.538195501534659</c:v>
                </c:pt>
                <c:pt idx="237">
                  <c:v>32.46820444893612</c:v>
                </c:pt>
                <c:pt idx="238">
                  <c:v>33.400918197921698</c:v>
                </c:pt>
                <c:pt idx="239">
                  <c:v>34.33572934616106</c:v>
                </c:pt>
                <c:pt idx="240">
                  <c:v>35.272031490847894</c:v>
                </c:pt>
                <c:pt idx="241">
                  <c:v>36.209219945554338</c:v>
                </c:pt>
                <c:pt idx="242">
                  <c:v>37.146692469439927</c:v>
                </c:pt>
                <c:pt idx="243">
                  <c:v>38.083850007415265</c:v>
                </c:pt>
                <c:pt idx="244">
                  <c:v>39.020097439719081</c:v>
                </c:pt>
                <c:pt idx="245">
                  <c:v>39.954844339227492</c:v>
                </c:pt>
                <c:pt idx="246">
                  <c:v>40.887505734675443</c:v>
                </c:pt>
                <c:pt idx="247">
                  <c:v>41.8175028778372</c:v>
                </c:pt>
                <c:pt idx="248">
                  <c:v>42.744264012581965</c:v>
                </c:pt>
                <c:pt idx="249">
                  <c:v>43.667225143599381</c:v>
                </c:pt>
                <c:pt idx="250">
                  <c:v>44.585830802475641</c:v>
                </c:pt>
                <c:pt idx="251">
                  <c:v>45.499534808696581</c:v>
                </c:pt>
                <c:pt idx="252">
                  <c:v>46.40780102306428</c:v>
                </c:pt>
                <c:pt idx="253">
                  <c:v>47.31010409093355</c:v>
                </c:pt>
                <c:pt idx="254">
                  <c:v>48.205930172614501</c:v>
                </c:pt>
                <c:pt idx="255">
                  <c:v>49.09477765823965</c:v>
                </c:pt>
                <c:pt idx="256">
                  <c:v>49.976157864367863</c:v>
                </c:pt>
                <c:pt idx="257">
                  <c:v>50.849595709589337</c:v>
                </c:pt>
                <c:pt idx="258">
                  <c:v>51.714630366407107</c:v>
                </c:pt>
                <c:pt idx="259">
                  <c:v>52.570815886706512</c:v>
                </c:pt>
                <c:pt idx="260">
                  <c:v>53.417721798178675</c:v>
                </c:pt>
                <c:pt idx="261">
                  <c:v>54.25493366914246</c:v>
                </c:pt>
                <c:pt idx="262">
                  <c:v>55.082053639310942</c:v>
                </c:pt>
                <c:pt idx="263">
                  <c:v>55.898700914170206</c:v>
                </c:pt>
                <c:pt idx="264">
                  <c:v>56.704512220783627</c:v>
                </c:pt>
                <c:pt idx="265">
                  <c:v>57.499142222999268</c:v>
                </c:pt>
                <c:pt idx="266">
                  <c:v>58.282263894223149</c:v>
                </c:pt>
                <c:pt idx="267">
                  <c:v>59.053568846123781</c:v>
                </c:pt>
                <c:pt idx="268">
                  <c:v>59.812767611852252</c:v>
                </c:pt>
                <c:pt idx="269">
                  <c:v>60.559589882595461</c:v>
                </c:pt>
                <c:pt idx="270">
                  <c:v>61.293784696525833</c:v>
                </c:pt>
                <c:pt idx="271">
                  <c:v>62.01512057946492</c:v>
                </c:pt>
                <c:pt idx="272">
                  <c:v>62.723385636840817</c:v>
                </c:pt>
                <c:pt idx="273">
                  <c:v>63.41838759678528</c:v>
                </c:pt>
                <c:pt idx="274">
                  <c:v>64.099953804483192</c:v>
                </c:pt>
                <c:pt idx="275">
                  <c:v>64.76793116815395</c:v>
                </c:pt>
                <c:pt idx="276">
                  <c:v>65.42218605730595</c:v>
                </c:pt>
                <c:pt idx="277">
                  <c:v>66.062604154159516</c:v>
                </c:pt>
                <c:pt idx="278">
                  <c:v>66.689090259380407</c:v>
                </c:pt>
                <c:pt idx="279">
                  <c:v>67.301568053497718</c:v>
                </c:pt>
                <c:pt idx="280">
                  <c:v>67.899979815600645</c:v>
                </c:pt>
                <c:pt idx="281">
                  <c:v>68.484286101110357</c:v>
                </c:pt>
                <c:pt idx="282">
                  <c:v>69.054465380608235</c:v>
                </c:pt>
                <c:pt idx="283">
                  <c:v>69.610513641867684</c:v>
                </c:pt>
                <c:pt idx="284">
                  <c:v>70.152443957380157</c:v>
                </c:pt>
                <c:pt idx="285">
                  <c:v>70.680286019789861</c:v>
                </c:pt>
                <c:pt idx="286">
                  <c:v>71.194085647752246</c:v>
                </c:pt>
                <c:pt idx="287">
                  <c:v>71.693904264809845</c:v>
                </c:pt>
                <c:pt idx="288">
                  <c:v>72.179818353934905</c:v>
                </c:pt>
                <c:pt idx="289">
                  <c:v>72.651918890423445</c:v>
                </c:pt>
                <c:pt idx="290">
                  <c:v>73.110310755836423</c:v>
                </c:pt>
                <c:pt idx="291">
                  <c:v>73.555112135677433</c:v>
                </c:pt>
                <c:pt idx="292">
                  <c:v>73.986453903469027</c:v>
                </c:pt>
                <c:pt idx="293">
                  <c:v>74.404478993842616</c:v>
                </c:pt>
                <c:pt idx="294">
                  <c:v>74.809341767197168</c:v>
                </c:pt>
                <c:pt idx="295">
                  <c:v>75.201207368401811</c:v>
                </c:pt>
                <c:pt idx="296">
                  <c:v>75.580251081928139</c:v>
                </c:pt>
                <c:pt idx="297">
                  <c:v>75.946657685693452</c:v>
                </c:pt>
                <c:pt idx="298">
                  <c:v>76.30062080578324</c:v>
                </c:pt>
                <c:pt idx="299">
                  <c:v>76.642342274098866</c:v>
                </c:pt>
                <c:pt idx="300">
                  <c:v>76.972031490847911</c:v>
                </c:pt>
                <c:pt idx="301">
                  <c:v>77.289904793659559</c:v>
                </c:pt>
                <c:pt idx="302">
                  <c:v>77.596184834970984</c:v>
                </c:pt>
                <c:pt idx="303">
                  <c:v>77.891099969189384</c:v>
                </c:pt>
                <c:pt idx="304">
                  <c:v>78.174883650994929</c:v>
                </c:pt>
                <c:pt idx="305">
                  <c:v>78.447773846009625</c:v>
                </c:pt>
                <c:pt idx="306">
                  <c:v>78.710012454918115</c:v>
                </c:pt>
                <c:pt idx="307">
                  <c:v>78.961844751992601</c:v>
                </c:pt>
                <c:pt idx="308">
                  <c:v>79.203518838841319</c:v>
                </c:pt>
                <c:pt idx="309">
                  <c:v>79.435285114073906</c:v>
                </c:pt>
                <c:pt idx="310">
                  <c:v>79.657395759454147</c:v>
                </c:pt>
                <c:pt idx="311">
                  <c:v>79.870104242997343</c:v>
                </c:pt>
                <c:pt idx="312">
                  <c:v>80.073664839356269</c:v>
                </c:pt>
                <c:pt idx="313">
                  <c:v>80.268332167741221</c:v>
                </c:pt>
                <c:pt idx="314">
                  <c:v>80.454360747519985</c:v>
                </c:pt>
                <c:pt idx="315">
                  <c:v>80.632004571556791</c:v>
                </c:pt>
                <c:pt idx="316">
                  <c:v>80.801516697267601</c:v>
                </c:pt>
                <c:pt idx="317">
                  <c:v>80.963148855292644</c:v>
                </c:pt>
                <c:pt idx="318">
                  <c:v>81.117151075622132</c:v>
                </c:pt>
                <c:pt idx="319">
                  <c:v>81.263771330947293</c:v>
                </c:pt>
                <c:pt idx="320">
                  <c:v>81.403255196957332</c:v>
                </c:pt>
                <c:pt idx="321">
                  <c:v>81.535845529253692</c:v>
                </c:pt>
                <c:pt idx="322">
                  <c:v>81.66178215651189</c:v>
                </c:pt>
                <c:pt idx="323">
                  <c:v>81.781301589485395</c:v>
                </c:pt>
                <c:pt idx="324">
                  <c:v>81.894636745416648</c:v>
                </c:pt>
                <c:pt idx="325">
                  <c:v>82.002016687393706</c:v>
                </c:pt>
                <c:pt idx="326">
                  <c:v>82.103666378173585</c:v>
                </c:pt>
                <c:pt idx="327">
                  <c:v>82.199806447974822</c:v>
                </c:pt>
                <c:pt idx="328">
                  <c:v>82.290652975733167</c:v>
                </c:pt>
                <c:pt idx="329">
                  <c:v>82.376417283305386</c:v>
                </c:pt>
                <c:pt idx="330">
                  <c:v>82.45730574210242</c:v>
                </c:pt>
                <c:pt idx="331">
                  <c:v>82.533519591632739</c:v>
                </c:pt>
                <c:pt idx="332">
                  <c:v>82.605254769438659</c:v>
                </c:pt>
                <c:pt idx="333">
                  <c:v>82.672701751913195</c:v>
                </c:pt>
                <c:pt idx="334">
                  <c:v>82.736045405491637</c:v>
                </c:pt>
                <c:pt idx="335">
                  <c:v>82.795464847721917</c:v>
                </c:pt>
                <c:pt idx="336">
                  <c:v>82.851133317727658</c:v>
                </c:pt>
                <c:pt idx="337">
                  <c:v>82.903218055590997</c:v>
                </c:pt>
                <c:pt idx="338">
                  <c:v>82.951880190195624</c:v>
                </c:pt>
                <c:pt idx="339">
                  <c:v>82.997274635085546</c:v>
                </c:pt>
                <c:pt idx="340">
                  <c:v>83.039549991910008</c:v>
                </c:pt>
                <c:pt idx="341">
                  <c:v>83.078848461043805</c:v>
                </c:pt>
                <c:pt idx="342">
                  <c:v>83.11530575898675</c:v>
                </c:pt>
                <c:pt idx="343">
                  <c:v>83.149051042165979</c:v>
                </c:pt>
                <c:pt idx="344">
                  <c:v>83.180206836781991</c:v>
                </c:pt>
                <c:pt idx="345">
                  <c:v>83.208888974358132</c:v>
                </c:pt>
                <c:pt idx="346">
                  <c:v>83.235206532671953</c:v>
                </c:pt>
                <c:pt idx="347">
                  <c:v>83.259261781765503</c:v>
                </c:pt>
                <c:pt idx="348">
                  <c:v>83.281150134751073</c:v>
                </c:pt>
                <c:pt idx="349">
                  <c:v>83.300960103147332</c:v>
                </c:pt>
                <c:pt idx="350">
                  <c:v>83.318773256499867</c:v>
                </c:pt>
                <c:pt idx="351">
                  <c:v>83.334664186059541</c:v>
                </c:pt>
                <c:pt idx="352">
                  <c:v>83.348700472309815</c:v>
                </c:pt>
                <c:pt idx="353">
                  <c:v>83.360942656154037</c:v>
                </c:pt>
                <c:pt idx="354">
                  <c:v>83.371444213591218</c:v>
                </c:pt>
                <c:pt idx="355">
                  <c:v>83.380251533728284</c:v>
                </c:pt>
                <c:pt idx="356">
                  <c:v>83.38740389999387</c:v>
                </c:pt>
                <c:pt idx="357">
                  <c:v>83.392933474438053</c:v>
                </c:pt>
                <c:pt idx="358">
                  <c:v>83.39686528502034</c:v>
                </c:pt>
                <c:pt idx="359">
                  <c:v>83.399217215804441</c:v>
                </c:pt>
                <c:pt idx="360">
                  <c:v>83.4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EF5C-4E68-BC1A-E1A68C79CDE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74946224"/>
        <c:axId val="174948624"/>
      </c:lineChart>
      <c:catAx>
        <c:axId val="17494622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Crank</a:t>
                </a:r>
                <a:r>
                  <a:rPr lang="en-GB" baseline="0"/>
                  <a:t> Angle 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4948624"/>
        <c:crosses val="autoZero"/>
        <c:auto val="1"/>
        <c:lblAlgn val="ctr"/>
        <c:lblOffset val="100"/>
        <c:noMultiLvlLbl val="0"/>
      </c:catAx>
      <c:valAx>
        <c:axId val="1749486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Piston</a:t>
                </a:r>
                <a:r>
                  <a:rPr lang="en-GB" baseline="0"/>
                  <a:t> position and Lift 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49462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Flow</a:t>
            </a:r>
            <a:r>
              <a:rPr lang="en-GB" baseline="0"/>
              <a:t> rate (l/s) Vs Valve lift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'Flow Bench+Graphs '!$R$1</c:f>
              <c:strCache>
                <c:ptCount val="1"/>
                <c:pt idx="0">
                  <c:v>Inlet lift (mm)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'Flow Bench+Graphs '!$R$2:$R$9</c:f>
              <c:numCache>
                <c:formatCode>General</c:formatCode>
                <c:ptCount val="8"/>
                <c:pt idx="0">
                  <c:v>1.75</c:v>
                </c:pt>
                <c:pt idx="1">
                  <c:v>3.5</c:v>
                </c:pt>
                <c:pt idx="2">
                  <c:v>5.25</c:v>
                </c:pt>
                <c:pt idx="3">
                  <c:v>7</c:v>
                </c:pt>
                <c:pt idx="4">
                  <c:v>8.75</c:v>
                </c:pt>
                <c:pt idx="5">
                  <c:v>7.5</c:v>
                </c:pt>
                <c:pt idx="6">
                  <c:v>12.35</c:v>
                </c:pt>
                <c:pt idx="7">
                  <c:v>14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12A-419F-98AE-083EF4E6350F}"/>
            </c:ext>
          </c:extLst>
        </c:ser>
        <c:ser>
          <c:idx val="1"/>
          <c:order val="1"/>
          <c:tx>
            <c:strRef>
              <c:f>'Flow Bench+Graphs '!$S$1</c:f>
              <c:strCache>
                <c:ptCount val="1"/>
                <c:pt idx="0">
                  <c:v>Exhaust lift (mm)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'Flow Bench+Graphs '!$S$2:$S$9</c:f>
              <c:numCache>
                <c:formatCode>General</c:formatCode>
                <c:ptCount val="8"/>
                <c:pt idx="0">
                  <c:v>1.5</c:v>
                </c:pt>
                <c:pt idx="1">
                  <c:v>3</c:v>
                </c:pt>
                <c:pt idx="2">
                  <c:v>4.5</c:v>
                </c:pt>
                <c:pt idx="3">
                  <c:v>6</c:v>
                </c:pt>
                <c:pt idx="4">
                  <c:v>7.5</c:v>
                </c:pt>
                <c:pt idx="5">
                  <c:v>9</c:v>
                </c:pt>
                <c:pt idx="6">
                  <c:v>10.5</c:v>
                </c:pt>
                <c:pt idx="7">
                  <c:v>12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12A-419F-98AE-083EF4E6350F}"/>
            </c:ext>
          </c:extLst>
        </c:ser>
        <c:ser>
          <c:idx val="2"/>
          <c:order val="2"/>
          <c:tx>
            <c:strRef>
              <c:f>'Flow Bench+Graphs '!$T$1</c:f>
              <c:strCache>
                <c:ptCount val="1"/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Ref>
              <c:f>'Flow Bench+Graphs '!$T$2:$T$9</c:f>
              <c:numCache>
                <c:formatCode>General</c:formatCode>
                <c:ptCount val="8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12A-419F-98AE-083EF4E6350F}"/>
            </c:ext>
          </c:extLst>
        </c:ser>
        <c:ser>
          <c:idx val="3"/>
          <c:order val="3"/>
          <c:tx>
            <c:strRef>
              <c:f>'Flow Bench+Graphs '!$U$1</c:f>
              <c:strCache>
                <c:ptCount val="1"/>
                <c:pt idx="0">
                  <c:v>Inlet Flow rate (l/s)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val>
            <c:numRef>
              <c:f>'Flow Bench+Graphs '!$U$2:$U$9</c:f>
              <c:numCache>
                <c:formatCode>General</c:formatCode>
                <c:ptCount val="8"/>
                <c:pt idx="0">
                  <c:v>29.547999999999998</c:v>
                </c:pt>
                <c:pt idx="1">
                  <c:v>61.335999999999999</c:v>
                </c:pt>
                <c:pt idx="2">
                  <c:v>39.728999999999999</c:v>
                </c:pt>
                <c:pt idx="3">
                  <c:v>98.122</c:v>
                </c:pt>
                <c:pt idx="4">
                  <c:v>109.178</c:v>
                </c:pt>
                <c:pt idx="5">
                  <c:v>110.56</c:v>
                </c:pt>
                <c:pt idx="6">
                  <c:v>116.08799999999999</c:v>
                </c:pt>
                <c:pt idx="7">
                  <c:v>116.08799999999999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112A-419F-98AE-083EF4E6350F}"/>
            </c:ext>
          </c:extLst>
        </c:ser>
        <c:ser>
          <c:idx val="4"/>
          <c:order val="4"/>
          <c:tx>
            <c:strRef>
              <c:f>'Flow Bench+Graphs '!$V$1</c:f>
              <c:strCache>
                <c:ptCount val="1"/>
                <c:pt idx="0">
                  <c:v>Exhaust flow rate (l/s)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val>
            <c:numRef>
              <c:f>'Flow Bench+Graphs '!$V$2:$V$9</c:f>
              <c:numCache>
                <c:formatCode>General</c:formatCode>
                <c:ptCount val="8"/>
                <c:pt idx="0">
                  <c:v>17.350000000000001</c:v>
                </c:pt>
                <c:pt idx="1">
                  <c:v>17.25</c:v>
                </c:pt>
                <c:pt idx="2">
                  <c:v>60.75</c:v>
                </c:pt>
                <c:pt idx="3">
                  <c:v>65.25</c:v>
                </c:pt>
                <c:pt idx="4">
                  <c:v>70.400000000000006</c:v>
                </c:pt>
                <c:pt idx="5">
                  <c:v>72.75</c:v>
                </c:pt>
                <c:pt idx="6">
                  <c:v>73.125</c:v>
                </c:pt>
                <c:pt idx="7">
                  <c:v>73.875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112A-419F-98AE-083EF4E6350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68507408"/>
        <c:axId val="668511248"/>
      </c:lineChart>
      <c:catAx>
        <c:axId val="66850740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Valve</a:t>
                </a:r>
                <a:r>
                  <a:rPr lang="en-GB" baseline="0"/>
                  <a:t> lift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68511248"/>
        <c:crosses val="autoZero"/>
        <c:auto val="1"/>
        <c:lblAlgn val="ctr"/>
        <c:lblOffset val="100"/>
        <c:noMultiLvlLbl val="0"/>
      </c:catAx>
      <c:valAx>
        <c:axId val="6685112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Flow</a:t>
                </a:r>
                <a:r>
                  <a:rPr lang="en-GB" baseline="0"/>
                  <a:t> Rate (l/s)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685074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Flow</a:t>
            </a:r>
            <a:r>
              <a:rPr lang="en-GB" baseline="0"/>
              <a:t> rate (l/s/sqm) Vs Valve lift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Inlet Lift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'Flow Bench+Graphs '!$R$2:$R$9</c:f>
              <c:numCache>
                <c:formatCode>General</c:formatCode>
                <c:ptCount val="8"/>
                <c:pt idx="0">
                  <c:v>1.75</c:v>
                </c:pt>
                <c:pt idx="1">
                  <c:v>3.5</c:v>
                </c:pt>
                <c:pt idx="2">
                  <c:v>5.25</c:v>
                </c:pt>
                <c:pt idx="3">
                  <c:v>7</c:v>
                </c:pt>
                <c:pt idx="4">
                  <c:v>8.75</c:v>
                </c:pt>
                <c:pt idx="5">
                  <c:v>7.5</c:v>
                </c:pt>
                <c:pt idx="6">
                  <c:v>12.35</c:v>
                </c:pt>
                <c:pt idx="7">
                  <c:v>14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C14-4F04-A157-F42B64447A35}"/>
            </c:ext>
          </c:extLst>
        </c:ser>
        <c:ser>
          <c:idx val="1"/>
          <c:order val="1"/>
          <c:tx>
            <c:v>exhaust Lift 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'Flow Bench+Graphs '!$S$2:$S$9</c:f>
              <c:numCache>
                <c:formatCode>General</c:formatCode>
                <c:ptCount val="8"/>
                <c:pt idx="0">
                  <c:v>1.5</c:v>
                </c:pt>
                <c:pt idx="1">
                  <c:v>3</c:v>
                </c:pt>
                <c:pt idx="2">
                  <c:v>4.5</c:v>
                </c:pt>
                <c:pt idx="3">
                  <c:v>6</c:v>
                </c:pt>
                <c:pt idx="4">
                  <c:v>7.5</c:v>
                </c:pt>
                <c:pt idx="5">
                  <c:v>9</c:v>
                </c:pt>
                <c:pt idx="6">
                  <c:v>10.5</c:v>
                </c:pt>
                <c:pt idx="7">
                  <c:v>12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C14-4F04-A157-F42B64447A35}"/>
            </c:ext>
          </c:extLst>
        </c:ser>
        <c:ser>
          <c:idx val="2"/>
          <c:order val="2"/>
          <c:tx>
            <c:v>Inlet Flow</c:v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Ref>
              <c:f>'Flow Bench+Graphs '!$X$2:$X$9</c:f>
              <c:numCache>
                <c:formatCode>General</c:formatCode>
                <c:ptCount val="8"/>
                <c:pt idx="0">
                  <c:v>29548</c:v>
                </c:pt>
                <c:pt idx="1">
                  <c:v>61336</c:v>
                </c:pt>
                <c:pt idx="2">
                  <c:v>39729</c:v>
                </c:pt>
                <c:pt idx="3">
                  <c:v>98122.2</c:v>
                </c:pt>
                <c:pt idx="4">
                  <c:v>10917.8</c:v>
                </c:pt>
                <c:pt idx="5">
                  <c:v>11056</c:v>
                </c:pt>
                <c:pt idx="6">
                  <c:v>11608.8</c:v>
                </c:pt>
                <c:pt idx="7">
                  <c:v>11608.8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C14-4F04-A157-F42B64447A35}"/>
            </c:ext>
          </c:extLst>
        </c:ser>
        <c:ser>
          <c:idx val="3"/>
          <c:order val="3"/>
          <c:tx>
            <c:v>Exhaust Flow</c:v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val>
            <c:numRef>
              <c:f>'Flow Bench+Graphs '!$Y$2:$Y$9</c:f>
              <c:numCache>
                <c:formatCode>General</c:formatCode>
                <c:ptCount val="8"/>
                <c:pt idx="0">
                  <c:v>17350</c:v>
                </c:pt>
                <c:pt idx="1">
                  <c:v>17250</c:v>
                </c:pt>
                <c:pt idx="2">
                  <c:v>60750</c:v>
                </c:pt>
                <c:pt idx="3">
                  <c:v>65250</c:v>
                </c:pt>
                <c:pt idx="4">
                  <c:v>70400</c:v>
                </c:pt>
                <c:pt idx="5">
                  <c:v>72750</c:v>
                </c:pt>
                <c:pt idx="6">
                  <c:v>73125</c:v>
                </c:pt>
                <c:pt idx="7">
                  <c:v>73875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2C14-4F04-A157-F42B64447A3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288586175"/>
        <c:axId val="1288589055"/>
      </c:lineChart>
      <c:catAx>
        <c:axId val="1288586175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Valve</a:t>
                </a:r>
                <a:r>
                  <a:rPr lang="en-GB" baseline="0"/>
                  <a:t> Lift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88589055"/>
        <c:crosses val="autoZero"/>
        <c:auto val="1"/>
        <c:lblAlgn val="ctr"/>
        <c:lblOffset val="100"/>
        <c:noMultiLvlLbl val="0"/>
      </c:catAx>
      <c:valAx>
        <c:axId val="128858905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Flow</a:t>
                </a:r>
                <a:r>
                  <a:rPr lang="en-GB" baseline="0"/>
                  <a:t> Rate (l/s/sqm)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8858617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CF</a:t>
            </a:r>
            <a:r>
              <a:rPr lang="en-GB" baseline="0"/>
              <a:t> Vs Valve Lift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CF Inlet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'Flow Bench+Graphs '!$AB$2:$AB$8</c:f>
              <c:numCache>
                <c:formatCode>General</c:formatCode>
                <c:ptCount val="7"/>
                <c:pt idx="0">
                  <c:v>1.0229999999999999</c:v>
                </c:pt>
                <c:pt idx="1">
                  <c:v>2.12</c:v>
                </c:pt>
                <c:pt idx="2">
                  <c:v>1.38</c:v>
                </c:pt>
                <c:pt idx="3">
                  <c:v>3.4</c:v>
                </c:pt>
                <c:pt idx="4">
                  <c:v>3.78</c:v>
                </c:pt>
                <c:pt idx="5">
                  <c:v>3.83</c:v>
                </c:pt>
                <c:pt idx="6">
                  <c:v>4.0199999999999996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F8A-4A76-82C2-C2F5CDEA081F}"/>
            </c:ext>
          </c:extLst>
        </c:ser>
        <c:ser>
          <c:idx val="1"/>
          <c:order val="1"/>
          <c:tx>
            <c:v>CF Exhaust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'Flow Bench+Graphs '!$AC$2:$AC$8</c:f>
              <c:numCache>
                <c:formatCode>General</c:formatCode>
                <c:ptCount val="7"/>
                <c:pt idx="0">
                  <c:v>0.60099999999999998</c:v>
                </c:pt>
                <c:pt idx="1">
                  <c:v>0.6</c:v>
                </c:pt>
                <c:pt idx="2">
                  <c:v>2.1</c:v>
                </c:pt>
                <c:pt idx="3">
                  <c:v>2.2599999999999998</c:v>
                </c:pt>
                <c:pt idx="4">
                  <c:v>2.44</c:v>
                </c:pt>
                <c:pt idx="5">
                  <c:v>2.52</c:v>
                </c:pt>
                <c:pt idx="6">
                  <c:v>2.5329999999999999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F8A-4A76-82C2-C2F5CDEA081F}"/>
            </c:ext>
          </c:extLst>
        </c:ser>
        <c:ser>
          <c:idx val="2"/>
          <c:order val="2"/>
          <c:tx>
            <c:v>Inlet lift</c:v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Ref>
              <c:f>'Flow Bench+Graphs '!$R$2:$R$9</c:f>
              <c:numCache>
                <c:formatCode>General</c:formatCode>
                <c:ptCount val="8"/>
                <c:pt idx="0">
                  <c:v>1.75</c:v>
                </c:pt>
                <c:pt idx="1">
                  <c:v>3.5</c:v>
                </c:pt>
                <c:pt idx="2">
                  <c:v>5.25</c:v>
                </c:pt>
                <c:pt idx="3">
                  <c:v>7</c:v>
                </c:pt>
                <c:pt idx="4">
                  <c:v>8.75</c:v>
                </c:pt>
                <c:pt idx="5">
                  <c:v>7.5</c:v>
                </c:pt>
                <c:pt idx="6">
                  <c:v>12.35</c:v>
                </c:pt>
                <c:pt idx="7">
                  <c:v>14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F8A-4A76-82C2-C2F5CDEA081F}"/>
            </c:ext>
          </c:extLst>
        </c:ser>
        <c:ser>
          <c:idx val="3"/>
          <c:order val="3"/>
          <c:tx>
            <c:v>Exhaust lift</c:v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val>
            <c:numRef>
              <c:f>'Flow Bench+Graphs '!$S$2:$S$9</c:f>
              <c:numCache>
                <c:formatCode>General</c:formatCode>
                <c:ptCount val="8"/>
                <c:pt idx="0">
                  <c:v>1.5</c:v>
                </c:pt>
                <c:pt idx="1">
                  <c:v>3</c:v>
                </c:pt>
                <c:pt idx="2">
                  <c:v>4.5</c:v>
                </c:pt>
                <c:pt idx="3">
                  <c:v>6</c:v>
                </c:pt>
                <c:pt idx="4">
                  <c:v>7.5</c:v>
                </c:pt>
                <c:pt idx="5">
                  <c:v>9</c:v>
                </c:pt>
                <c:pt idx="6">
                  <c:v>10.5</c:v>
                </c:pt>
                <c:pt idx="7">
                  <c:v>12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AF8A-4A76-82C2-C2F5CDEA081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296520751"/>
        <c:axId val="1296522191"/>
      </c:lineChart>
      <c:catAx>
        <c:axId val="12965207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Valve</a:t>
                </a:r>
                <a:r>
                  <a:rPr lang="en-GB" baseline="0"/>
                  <a:t> Lift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96522191"/>
        <c:crosses val="autoZero"/>
        <c:auto val="1"/>
        <c:lblAlgn val="ctr"/>
        <c:lblOffset val="100"/>
        <c:noMultiLvlLbl val="0"/>
      </c:catAx>
      <c:valAx>
        <c:axId val="129652219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CF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9652075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CF</a:t>
            </a:r>
            <a:r>
              <a:rPr lang="en-GB" baseline="0"/>
              <a:t> Vs Crank Angle</a:t>
            </a:r>
            <a:endParaRPr lang="en-GB"/>
          </a:p>
        </c:rich>
      </c:tx>
      <c:layout>
        <c:manualLayout>
          <c:xMode val="edge"/>
          <c:yMode val="edge"/>
          <c:x val="0.40393744531933506"/>
          <c:y val="2.777777777777777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CF Inlet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'Flow Bench+Graphs '!$AH$2:$AH$362</c:f>
              <c:numCache>
                <c:formatCode>General</c:formatCode>
                <c:ptCount val="361"/>
                <c:pt idx="0">
                  <c:v>-180</c:v>
                </c:pt>
                <c:pt idx="1">
                  <c:v>-179</c:v>
                </c:pt>
                <c:pt idx="2">
                  <c:v>-178</c:v>
                </c:pt>
                <c:pt idx="3">
                  <c:v>-177</c:v>
                </c:pt>
                <c:pt idx="4">
                  <c:v>-176</c:v>
                </c:pt>
                <c:pt idx="5">
                  <c:v>-175</c:v>
                </c:pt>
                <c:pt idx="6">
                  <c:v>-174</c:v>
                </c:pt>
                <c:pt idx="7">
                  <c:v>-173</c:v>
                </c:pt>
                <c:pt idx="8">
                  <c:v>-172</c:v>
                </c:pt>
                <c:pt idx="9">
                  <c:v>-171</c:v>
                </c:pt>
                <c:pt idx="10">
                  <c:v>-170</c:v>
                </c:pt>
                <c:pt idx="11">
                  <c:v>-169</c:v>
                </c:pt>
                <c:pt idx="12">
                  <c:v>-168</c:v>
                </c:pt>
                <c:pt idx="13">
                  <c:v>-167</c:v>
                </c:pt>
                <c:pt idx="14">
                  <c:v>-166</c:v>
                </c:pt>
                <c:pt idx="15">
                  <c:v>-165</c:v>
                </c:pt>
                <c:pt idx="16">
                  <c:v>-164</c:v>
                </c:pt>
                <c:pt idx="17">
                  <c:v>-163</c:v>
                </c:pt>
                <c:pt idx="18">
                  <c:v>-162</c:v>
                </c:pt>
                <c:pt idx="19">
                  <c:v>-161</c:v>
                </c:pt>
                <c:pt idx="20">
                  <c:v>-160</c:v>
                </c:pt>
                <c:pt idx="21">
                  <c:v>-159</c:v>
                </c:pt>
                <c:pt idx="22">
                  <c:v>-158</c:v>
                </c:pt>
                <c:pt idx="23">
                  <c:v>-157</c:v>
                </c:pt>
                <c:pt idx="24">
                  <c:v>-156</c:v>
                </c:pt>
                <c:pt idx="25">
                  <c:v>-155</c:v>
                </c:pt>
                <c:pt idx="26">
                  <c:v>-154</c:v>
                </c:pt>
                <c:pt idx="27">
                  <c:v>-153</c:v>
                </c:pt>
                <c:pt idx="28">
                  <c:v>-152</c:v>
                </c:pt>
                <c:pt idx="29">
                  <c:v>-151</c:v>
                </c:pt>
                <c:pt idx="30">
                  <c:v>-150</c:v>
                </c:pt>
                <c:pt idx="31">
                  <c:v>-149</c:v>
                </c:pt>
                <c:pt idx="32">
                  <c:v>-148</c:v>
                </c:pt>
                <c:pt idx="33">
                  <c:v>-147</c:v>
                </c:pt>
                <c:pt idx="34">
                  <c:v>-146</c:v>
                </c:pt>
                <c:pt idx="35">
                  <c:v>-145</c:v>
                </c:pt>
                <c:pt idx="36">
                  <c:v>-144</c:v>
                </c:pt>
                <c:pt idx="37">
                  <c:v>-143</c:v>
                </c:pt>
                <c:pt idx="38">
                  <c:v>-142</c:v>
                </c:pt>
                <c:pt idx="39">
                  <c:v>-141</c:v>
                </c:pt>
                <c:pt idx="40">
                  <c:v>-140</c:v>
                </c:pt>
                <c:pt idx="41">
                  <c:v>-139</c:v>
                </c:pt>
                <c:pt idx="42">
                  <c:v>-138</c:v>
                </c:pt>
                <c:pt idx="43">
                  <c:v>-137</c:v>
                </c:pt>
                <c:pt idx="44">
                  <c:v>-136</c:v>
                </c:pt>
                <c:pt idx="45">
                  <c:v>-135</c:v>
                </c:pt>
                <c:pt idx="46">
                  <c:v>-134</c:v>
                </c:pt>
                <c:pt idx="47">
                  <c:v>-133</c:v>
                </c:pt>
                <c:pt idx="48">
                  <c:v>-132</c:v>
                </c:pt>
                <c:pt idx="49">
                  <c:v>-131</c:v>
                </c:pt>
                <c:pt idx="50">
                  <c:v>-130</c:v>
                </c:pt>
                <c:pt idx="51">
                  <c:v>-129</c:v>
                </c:pt>
                <c:pt idx="52">
                  <c:v>-128</c:v>
                </c:pt>
                <c:pt idx="53">
                  <c:v>-127</c:v>
                </c:pt>
                <c:pt idx="54">
                  <c:v>-126</c:v>
                </c:pt>
                <c:pt idx="55">
                  <c:v>-125</c:v>
                </c:pt>
                <c:pt idx="56">
                  <c:v>-124</c:v>
                </c:pt>
                <c:pt idx="57">
                  <c:v>-123</c:v>
                </c:pt>
                <c:pt idx="58">
                  <c:v>-122</c:v>
                </c:pt>
                <c:pt idx="59">
                  <c:v>-121</c:v>
                </c:pt>
                <c:pt idx="60">
                  <c:v>-120</c:v>
                </c:pt>
                <c:pt idx="61">
                  <c:v>-119</c:v>
                </c:pt>
                <c:pt idx="62">
                  <c:v>-118</c:v>
                </c:pt>
                <c:pt idx="63">
                  <c:v>-117</c:v>
                </c:pt>
                <c:pt idx="64">
                  <c:v>-116</c:v>
                </c:pt>
                <c:pt idx="65">
                  <c:v>-115</c:v>
                </c:pt>
                <c:pt idx="66">
                  <c:v>-114</c:v>
                </c:pt>
                <c:pt idx="67">
                  <c:v>-113</c:v>
                </c:pt>
                <c:pt idx="68">
                  <c:v>-112</c:v>
                </c:pt>
                <c:pt idx="69">
                  <c:v>-111</c:v>
                </c:pt>
                <c:pt idx="70">
                  <c:v>-110</c:v>
                </c:pt>
                <c:pt idx="71">
                  <c:v>-109</c:v>
                </c:pt>
                <c:pt idx="72">
                  <c:v>-108</c:v>
                </c:pt>
                <c:pt idx="73">
                  <c:v>-107</c:v>
                </c:pt>
                <c:pt idx="74">
                  <c:v>-106</c:v>
                </c:pt>
                <c:pt idx="75">
                  <c:v>-105</c:v>
                </c:pt>
                <c:pt idx="76">
                  <c:v>-104</c:v>
                </c:pt>
                <c:pt idx="77">
                  <c:v>-103</c:v>
                </c:pt>
                <c:pt idx="78">
                  <c:v>-102</c:v>
                </c:pt>
                <c:pt idx="79">
                  <c:v>-101</c:v>
                </c:pt>
                <c:pt idx="80">
                  <c:v>-100</c:v>
                </c:pt>
                <c:pt idx="81">
                  <c:v>-99</c:v>
                </c:pt>
                <c:pt idx="82">
                  <c:v>-98</c:v>
                </c:pt>
                <c:pt idx="83">
                  <c:v>-97</c:v>
                </c:pt>
                <c:pt idx="84">
                  <c:v>-96</c:v>
                </c:pt>
                <c:pt idx="85">
                  <c:v>-95</c:v>
                </c:pt>
                <c:pt idx="86">
                  <c:v>-94</c:v>
                </c:pt>
                <c:pt idx="87">
                  <c:v>-93</c:v>
                </c:pt>
                <c:pt idx="88">
                  <c:v>-92</c:v>
                </c:pt>
                <c:pt idx="89">
                  <c:v>-91</c:v>
                </c:pt>
                <c:pt idx="90">
                  <c:v>-90</c:v>
                </c:pt>
                <c:pt idx="91">
                  <c:v>-89</c:v>
                </c:pt>
                <c:pt idx="92">
                  <c:v>-88</c:v>
                </c:pt>
                <c:pt idx="93">
                  <c:v>-87</c:v>
                </c:pt>
                <c:pt idx="94">
                  <c:v>-86</c:v>
                </c:pt>
                <c:pt idx="95">
                  <c:v>-85</c:v>
                </c:pt>
                <c:pt idx="96">
                  <c:v>-84</c:v>
                </c:pt>
                <c:pt idx="97">
                  <c:v>-83</c:v>
                </c:pt>
                <c:pt idx="98">
                  <c:v>-82</c:v>
                </c:pt>
                <c:pt idx="99">
                  <c:v>-81</c:v>
                </c:pt>
                <c:pt idx="100">
                  <c:v>-80</c:v>
                </c:pt>
                <c:pt idx="101">
                  <c:v>-79</c:v>
                </c:pt>
                <c:pt idx="102">
                  <c:v>-78</c:v>
                </c:pt>
                <c:pt idx="103">
                  <c:v>-77</c:v>
                </c:pt>
                <c:pt idx="104">
                  <c:v>-76</c:v>
                </c:pt>
                <c:pt idx="105">
                  <c:v>-75</c:v>
                </c:pt>
                <c:pt idx="106">
                  <c:v>-74</c:v>
                </c:pt>
                <c:pt idx="107">
                  <c:v>-73</c:v>
                </c:pt>
                <c:pt idx="108">
                  <c:v>-72</c:v>
                </c:pt>
                <c:pt idx="109">
                  <c:v>-71</c:v>
                </c:pt>
                <c:pt idx="110">
                  <c:v>-70</c:v>
                </c:pt>
                <c:pt idx="111">
                  <c:v>-69</c:v>
                </c:pt>
                <c:pt idx="112">
                  <c:v>-68</c:v>
                </c:pt>
                <c:pt idx="113">
                  <c:v>-67</c:v>
                </c:pt>
                <c:pt idx="114">
                  <c:v>-66</c:v>
                </c:pt>
                <c:pt idx="115">
                  <c:v>-65</c:v>
                </c:pt>
                <c:pt idx="116">
                  <c:v>-64</c:v>
                </c:pt>
                <c:pt idx="117">
                  <c:v>-63</c:v>
                </c:pt>
                <c:pt idx="118">
                  <c:v>-62</c:v>
                </c:pt>
                <c:pt idx="119">
                  <c:v>-61</c:v>
                </c:pt>
                <c:pt idx="120">
                  <c:v>-60</c:v>
                </c:pt>
                <c:pt idx="121">
                  <c:v>-59</c:v>
                </c:pt>
                <c:pt idx="122">
                  <c:v>-58</c:v>
                </c:pt>
                <c:pt idx="123">
                  <c:v>-57</c:v>
                </c:pt>
                <c:pt idx="124">
                  <c:v>-56</c:v>
                </c:pt>
                <c:pt idx="125">
                  <c:v>-55</c:v>
                </c:pt>
                <c:pt idx="126">
                  <c:v>-54</c:v>
                </c:pt>
                <c:pt idx="127">
                  <c:v>-53</c:v>
                </c:pt>
                <c:pt idx="128">
                  <c:v>-52</c:v>
                </c:pt>
                <c:pt idx="129">
                  <c:v>-51</c:v>
                </c:pt>
                <c:pt idx="130">
                  <c:v>-50</c:v>
                </c:pt>
                <c:pt idx="131">
                  <c:v>-49</c:v>
                </c:pt>
                <c:pt idx="132">
                  <c:v>-48</c:v>
                </c:pt>
                <c:pt idx="133">
                  <c:v>-47</c:v>
                </c:pt>
                <c:pt idx="134">
                  <c:v>-46</c:v>
                </c:pt>
                <c:pt idx="135">
                  <c:v>-45</c:v>
                </c:pt>
                <c:pt idx="136">
                  <c:v>-44</c:v>
                </c:pt>
                <c:pt idx="137">
                  <c:v>-43</c:v>
                </c:pt>
                <c:pt idx="138">
                  <c:v>-42</c:v>
                </c:pt>
                <c:pt idx="139">
                  <c:v>-41</c:v>
                </c:pt>
                <c:pt idx="140">
                  <c:v>-40</c:v>
                </c:pt>
                <c:pt idx="141">
                  <c:v>-39</c:v>
                </c:pt>
                <c:pt idx="142">
                  <c:v>-38</c:v>
                </c:pt>
                <c:pt idx="143">
                  <c:v>-37</c:v>
                </c:pt>
                <c:pt idx="144">
                  <c:v>-36</c:v>
                </c:pt>
                <c:pt idx="145">
                  <c:v>-35</c:v>
                </c:pt>
                <c:pt idx="146">
                  <c:v>-34</c:v>
                </c:pt>
                <c:pt idx="147">
                  <c:v>-33</c:v>
                </c:pt>
                <c:pt idx="148">
                  <c:v>-32</c:v>
                </c:pt>
                <c:pt idx="149">
                  <c:v>-31</c:v>
                </c:pt>
                <c:pt idx="150">
                  <c:v>-30</c:v>
                </c:pt>
                <c:pt idx="151">
                  <c:v>-29</c:v>
                </c:pt>
                <c:pt idx="152">
                  <c:v>-28</c:v>
                </c:pt>
                <c:pt idx="153">
                  <c:v>-27</c:v>
                </c:pt>
                <c:pt idx="154">
                  <c:v>-26</c:v>
                </c:pt>
                <c:pt idx="155">
                  <c:v>-25</c:v>
                </c:pt>
                <c:pt idx="156">
                  <c:v>-24</c:v>
                </c:pt>
                <c:pt idx="157">
                  <c:v>-23</c:v>
                </c:pt>
                <c:pt idx="158">
                  <c:v>-22</c:v>
                </c:pt>
                <c:pt idx="159">
                  <c:v>-21</c:v>
                </c:pt>
                <c:pt idx="160">
                  <c:v>-20</c:v>
                </c:pt>
                <c:pt idx="161">
                  <c:v>-19</c:v>
                </c:pt>
                <c:pt idx="162">
                  <c:v>-18</c:v>
                </c:pt>
                <c:pt idx="163">
                  <c:v>-17</c:v>
                </c:pt>
                <c:pt idx="164">
                  <c:v>-16</c:v>
                </c:pt>
                <c:pt idx="165">
                  <c:v>-15</c:v>
                </c:pt>
                <c:pt idx="166">
                  <c:v>-14</c:v>
                </c:pt>
                <c:pt idx="167">
                  <c:v>-13</c:v>
                </c:pt>
                <c:pt idx="168">
                  <c:v>-12</c:v>
                </c:pt>
                <c:pt idx="169">
                  <c:v>-11</c:v>
                </c:pt>
                <c:pt idx="170">
                  <c:v>-10</c:v>
                </c:pt>
                <c:pt idx="171">
                  <c:v>-9</c:v>
                </c:pt>
                <c:pt idx="172">
                  <c:v>-8</c:v>
                </c:pt>
                <c:pt idx="173">
                  <c:v>-7</c:v>
                </c:pt>
                <c:pt idx="174">
                  <c:v>-6</c:v>
                </c:pt>
                <c:pt idx="175">
                  <c:v>-5</c:v>
                </c:pt>
                <c:pt idx="176">
                  <c:v>-4</c:v>
                </c:pt>
                <c:pt idx="177">
                  <c:v>-3</c:v>
                </c:pt>
                <c:pt idx="178">
                  <c:v>-2</c:v>
                </c:pt>
                <c:pt idx="179">
                  <c:v>-1</c:v>
                </c:pt>
                <c:pt idx="180">
                  <c:v>0</c:v>
                </c:pt>
                <c:pt idx="181">
                  <c:v>1</c:v>
                </c:pt>
                <c:pt idx="182">
                  <c:v>2</c:v>
                </c:pt>
                <c:pt idx="183">
                  <c:v>3</c:v>
                </c:pt>
                <c:pt idx="184">
                  <c:v>4</c:v>
                </c:pt>
                <c:pt idx="185">
                  <c:v>5</c:v>
                </c:pt>
                <c:pt idx="186">
                  <c:v>6</c:v>
                </c:pt>
                <c:pt idx="187">
                  <c:v>7</c:v>
                </c:pt>
                <c:pt idx="188">
                  <c:v>8</c:v>
                </c:pt>
                <c:pt idx="189">
                  <c:v>9</c:v>
                </c:pt>
                <c:pt idx="190">
                  <c:v>10</c:v>
                </c:pt>
                <c:pt idx="191">
                  <c:v>11</c:v>
                </c:pt>
                <c:pt idx="192">
                  <c:v>12</c:v>
                </c:pt>
                <c:pt idx="193">
                  <c:v>13</c:v>
                </c:pt>
                <c:pt idx="194">
                  <c:v>14</c:v>
                </c:pt>
                <c:pt idx="195">
                  <c:v>15</c:v>
                </c:pt>
                <c:pt idx="196">
                  <c:v>16</c:v>
                </c:pt>
                <c:pt idx="197">
                  <c:v>17</c:v>
                </c:pt>
                <c:pt idx="198">
                  <c:v>18</c:v>
                </c:pt>
                <c:pt idx="199">
                  <c:v>19</c:v>
                </c:pt>
                <c:pt idx="200">
                  <c:v>20</c:v>
                </c:pt>
                <c:pt idx="201">
                  <c:v>21</c:v>
                </c:pt>
                <c:pt idx="202">
                  <c:v>22</c:v>
                </c:pt>
                <c:pt idx="203">
                  <c:v>23</c:v>
                </c:pt>
                <c:pt idx="204">
                  <c:v>24</c:v>
                </c:pt>
                <c:pt idx="205">
                  <c:v>25</c:v>
                </c:pt>
                <c:pt idx="206">
                  <c:v>26</c:v>
                </c:pt>
                <c:pt idx="207">
                  <c:v>27</c:v>
                </c:pt>
                <c:pt idx="208">
                  <c:v>28</c:v>
                </c:pt>
                <c:pt idx="209">
                  <c:v>29</c:v>
                </c:pt>
                <c:pt idx="210">
                  <c:v>30</c:v>
                </c:pt>
                <c:pt idx="211">
                  <c:v>31</c:v>
                </c:pt>
                <c:pt idx="212">
                  <c:v>32</c:v>
                </c:pt>
                <c:pt idx="213">
                  <c:v>33</c:v>
                </c:pt>
                <c:pt idx="214">
                  <c:v>34</c:v>
                </c:pt>
                <c:pt idx="215">
                  <c:v>35</c:v>
                </c:pt>
                <c:pt idx="216">
                  <c:v>36</c:v>
                </c:pt>
                <c:pt idx="217">
                  <c:v>37</c:v>
                </c:pt>
                <c:pt idx="218">
                  <c:v>38</c:v>
                </c:pt>
                <c:pt idx="219">
                  <c:v>39</c:v>
                </c:pt>
                <c:pt idx="220">
                  <c:v>40</c:v>
                </c:pt>
                <c:pt idx="221">
                  <c:v>41</c:v>
                </c:pt>
                <c:pt idx="222">
                  <c:v>42</c:v>
                </c:pt>
                <c:pt idx="223">
                  <c:v>43</c:v>
                </c:pt>
                <c:pt idx="224">
                  <c:v>44</c:v>
                </c:pt>
                <c:pt idx="225">
                  <c:v>45</c:v>
                </c:pt>
                <c:pt idx="226">
                  <c:v>46</c:v>
                </c:pt>
                <c:pt idx="227">
                  <c:v>47</c:v>
                </c:pt>
                <c:pt idx="228">
                  <c:v>48</c:v>
                </c:pt>
                <c:pt idx="229">
                  <c:v>49</c:v>
                </c:pt>
                <c:pt idx="230">
                  <c:v>50</c:v>
                </c:pt>
                <c:pt idx="231">
                  <c:v>51</c:v>
                </c:pt>
                <c:pt idx="232">
                  <c:v>52</c:v>
                </c:pt>
                <c:pt idx="233">
                  <c:v>53</c:v>
                </c:pt>
                <c:pt idx="234">
                  <c:v>54</c:v>
                </c:pt>
                <c:pt idx="235">
                  <c:v>55</c:v>
                </c:pt>
                <c:pt idx="236">
                  <c:v>56</c:v>
                </c:pt>
                <c:pt idx="237">
                  <c:v>57</c:v>
                </c:pt>
                <c:pt idx="238">
                  <c:v>58</c:v>
                </c:pt>
                <c:pt idx="239">
                  <c:v>59</c:v>
                </c:pt>
                <c:pt idx="240">
                  <c:v>60</c:v>
                </c:pt>
                <c:pt idx="241">
                  <c:v>61</c:v>
                </c:pt>
                <c:pt idx="242">
                  <c:v>62</c:v>
                </c:pt>
                <c:pt idx="243">
                  <c:v>63</c:v>
                </c:pt>
                <c:pt idx="244">
                  <c:v>64</c:v>
                </c:pt>
                <c:pt idx="245">
                  <c:v>65</c:v>
                </c:pt>
                <c:pt idx="246">
                  <c:v>66</c:v>
                </c:pt>
                <c:pt idx="247">
                  <c:v>67</c:v>
                </c:pt>
                <c:pt idx="248">
                  <c:v>68</c:v>
                </c:pt>
                <c:pt idx="249">
                  <c:v>69</c:v>
                </c:pt>
                <c:pt idx="250">
                  <c:v>70</c:v>
                </c:pt>
                <c:pt idx="251">
                  <c:v>71</c:v>
                </c:pt>
                <c:pt idx="252">
                  <c:v>72</c:v>
                </c:pt>
                <c:pt idx="253">
                  <c:v>73</c:v>
                </c:pt>
                <c:pt idx="254">
                  <c:v>74</c:v>
                </c:pt>
                <c:pt idx="255">
                  <c:v>75</c:v>
                </c:pt>
                <c:pt idx="256">
                  <c:v>76</c:v>
                </c:pt>
                <c:pt idx="257">
                  <c:v>77</c:v>
                </c:pt>
                <c:pt idx="258">
                  <c:v>78</c:v>
                </c:pt>
                <c:pt idx="259">
                  <c:v>79</c:v>
                </c:pt>
                <c:pt idx="260">
                  <c:v>80</c:v>
                </c:pt>
                <c:pt idx="261">
                  <c:v>81</c:v>
                </c:pt>
                <c:pt idx="262">
                  <c:v>82</c:v>
                </c:pt>
                <c:pt idx="263">
                  <c:v>83</c:v>
                </c:pt>
                <c:pt idx="264">
                  <c:v>84</c:v>
                </c:pt>
                <c:pt idx="265">
                  <c:v>85</c:v>
                </c:pt>
                <c:pt idx="266">
                  <c:v>86</c:v>
                </c:pt>
                <c:pt idx="267">
                  <c:v>87</c:v>
                </c:pt>
                <c:pt idx="268">
                  <c:v>88</c:v>
                </c:pt>
                <c:pt idx="269">
                  <c:v>89</c:v>
                </c:pt>
                <c:pt idx="270">
                  <c:v>90</c:v>
                </c:pt>
                <c:pt idx="271">
                  <c:v>91</c:v>
                </c:pt>
                <c:pt idx="272">
                  <c:v>92</c:v>
                </c:pt>
                <c:pt idx="273">
                  <c:v>93</c:v>
                </c:pt>
                <c:pt idx="274">
                  <c:v>94</c:v>
                </c:pt>
                <c:pt idx="275">
                  <c:v>95</c:v>
                </c:pt>
                <c:pt idx="276">
                  <c:v>96</c:v>
                </c:pt>
                <c:pt idx="277">
                  <c:v>97</c:v>
                </c:pt>
                <c:pt idx="278">
                  <c:v>98</c:v>
                </c:pt>
                <c:pt idx="279">
                  <c:v>99</c:v>
                </c:pt>
                <c:pt idx="280">
                  <c:v>100</c:v>
                </c:pt>
                <c:pt idx="281">
                  <c:v>101</c:v>
                </c:pt>
                <c:pt idx="282">
                  <c:v>102</c:v>
                </c:pt>
                <c:pt idx="283">
                  <c:v>103</c:v>
                </c:pt>
                <c:pt idx="284">
                  <c:v>104</c:v>
                </c:pt>
                <c:pt idx="285">
                  <c:v>105</c:v>
                </c:pt>
                <c:pt idx="286">
                  <c:v>106</c:v>
                </c:pt>
                <c:pt idx="287">
                  <c:v>107</c:v>
                </c:pt>
                <c:pt idx="288">
                  <c:v>108</c:v>
                </c:pt>
                <c:pt idx="289">
                  <c:v>109</c:v>
                </c:pt>
                <c:pt idx="290">
                  <c:v>110</c:v>
                </c:pt>
                <c:pt idx="291">
                  <c:v>111</c:v>
                </c:pt>
                <c:pt idx="292">
                  <c:v>112</c:v>
                </c:pt>
                <c:pt idx="293">
                  <c:v>113</c:v>
                </c:pt>
                <c:pt idx="294">
                  <c:v>114</c:v>
                </c:pt>
                <c:pt idx="295">
                  <c:v>115</c:v>
                </c:pt>
                <c:pt idx="296">
                  <c:v>116</c:v>
                </c:pt>
                <c:pt idx="297">
                  <c:v>117</c:v>
                </c:pt>
                <c:pt idx="298">
                  <c:v>118</c:v>
                </c:pt>
                <c:pt idx="299">
                  <c:v>119</c:v>
                </c:pt>
                <c:pt idx="300">
                  <c:v>120</c:v>
                </c:pt>
                <c:pt idx="301">
                  <c:v>121</c:v>
                </c:pt>
                <c:pt idx="302">
                  <c:v>122</c:v>
                </c:pt>
                <c:pt idx="303">
                  <c:v>123</c:v>
                </c:pt>
                <c:pt idx="304">
                  <c:v>124</c:v>
                </c:pt>
                <c:pt idx="305">
                  <c:v>125</c:v>
                </c:pt>
                <c:pt idx="306">
                  <c:v>126</c:v>
                </c:pt>
                <c:pt idx="307">
                  <c:v>127</c:v>
                </c:pt>
                <c:pt idx="308">
                  <c:v>128</c:v>
                </c:pt>
                <c:pt idx="309">
                  <c:v>129</c:v>
                </c:pt>
                <c:pt idx="310">
                  <c:v>130</c:v>
                </c:pt>
                <c:pt idx="311">
                  <c:v>131</c:v>
                </c:pt>
                <c:pt idx="312">
                  <c:v>132</c:v>
                </c:pt>
                <c:pt idx="313">
                  <c:v>133</c:v>
                </c:pt>
                <c:pt idx="314">
                  <c:v>134</c:v>
                </c:pt>
                <c:pt idx="315">
                  <c:v>135</c:v>
                </c:pt>
                <c:pt idx="316">
                  <c:v>136</c:v>
                </c:pt>
                <c:pt idx="317">
                  <c:v>137</c:v>
                </c:pt>
                <c:pt idx="318">
                  <c:v>138</c:v>
                </c:pt>
                <c:pt idx="319">
                  <c:v>139</c:v>
                </c:pt>
                <c:pt idx="320">
                  <c:v>140</c:v>
                </c:pt>
                <c:pt idx="321">
                  <c:v>141</c:v>
                </c:pt>
                <c:pt idx="322">
                  <c:v>142</c:v>
                </c:pt>
                <c:pt idx="323">
                  <c:v>143</c:v>
                </c:pt>
                <c:pt idx="324">
                  <c:v>144</c:v>
                </c:pt>
                <c:pt idx="325">
                  <c:v>145</c:v>
                </c:pt>
                <c:pt idx="326">
                  <c:v>146</c:v>
                </c:pt>
                <c:pt idx="327">
                  <c:v>147</c:v>
                </c:pt>
                <c:pt idx="328">
                  <c:v>148</c:v>
                </c:pt>
                <c:pt idx="329">
                  <c:v>149</c:v>
                </c:pt>
                <c:pt idx="330">
                  <c:v>150</c:v>
                </c:pt>
                <c:pt idx="331">
                  <c:v>151</c:v>
                </c:pt>
                <c:pt idx="332">
                  <c:v>152</c:v>
                </c:pt>
                <c:pt idx="333">
                  <c:v>153</c:v>
                </c:pt>
                <c:pt idx="334">
                  <c:v>154</c:v>
                </c:pt>
                <c:pt idx="335">
                  <c:v>155</c:v>
                </c:pt>
                <c:pt idx="336">
                  <c:v>156</c:v>
                </c:pt>
                <c:pt idx="337">
                  <c:v>157</c:v>
                </c:pt>
                <c:pt idx="338">
                  <c:v>158</c:v>
                </c:pt>
                <c:pt idx="339">
                  <c:v>159</c:v>
                </c:pt>
                <c:pt idx="340">
                  <c:v>160</c:v>
                </c:pt>
                <c:pt idx="341">
                  <c:v>161</c:v>
                </c:pt>
                <c:pt idx="342">
                  <c:v>162</c:v>
                </c:pt>
                <c:pt idx="343">
                  <c:v>163</c:v>
                </c:pt>
                <c:pt idx="344">
                  <c:v>164</c:v>
                </c:pt>
                <c:pt idx="345">
                  <c:v>165</c:v>
                </c:pt>
                <c:pt idx="346">
                  <c:v>166</c:v>
                </c:pt>
                <c:pt idx="347">
                  <c:v>167</c:v>
                </c:pt>
                <c:pt idx="348">
                  <c:v>168</c:v>
                </c:pt>
                <c:pt idx="349">
                  <c:v>169</c:v>
                </c:pt>
                <c:pt idx="350">
                  <c:v>170</c:v>
                </c:pt>
                <c:pt idx="351">
                  <c:v>171</c:v>
                </c:pt>
                <c:pt idx="352">
                  <c:v>172</c:v>
                </c:pt>
                <c:pt idx="353">
                  <c:v>173</c:v>
                </c:pt>
                <c:pt idx="354">
                  <c:v>174</c:v>
                </c:pt>
                <c:pt idx="355">
                  <c:v>175</c:v>
                </c:pt>
                <c:pt idx="356">
                  <c:v>176</c:v>
                </c:pt>
                <c:pt idx="357">
                  <c:v>177</c:v>
                </c:pt>
                <c:pt idx="358">
                  <c:v>178</c:v>
                </c:pt>
                <c:pt idx="359">
                  <c:v>179</c:v>
                </c:pt>
                <c:pt idx="360">
                  <c:v>180</c:v>
                </c:pt>
              </c:numCache>
            </c:numRef>
          </c:cat>
          <c:val>
            <c:numRef>
              <c:f>'Flow Bench+Graphs '!$AB$2:$AB$8</c:f>
              <c:numCache>
                <c:formatCode>General</c:formatCode>
                <c:ptCount val="7"/>
                <c:pt idx="0">
                  <c:v>1.0229999999999999</c:v>
                </c:pt>
                <c:pt idx="1">
                  <c:v>2.12</c:v>
                </c:pt>
                <c:pt idx="2">
                  <c:v>1.38</c:v>
                </c:pt>
                <c:pt idx="3">
                  <c:v>3.4</c:v>
                </c:pt>
                <c:pt idx="4">
                  <c:v>3.78</c:v>
                </c:pt>
                <c:pt idx="5">
                  <c:v>3.83</c:v>
                </c:pt>
                <c:pt idx="6">
                  <c:v>4.0199999999999996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CA7-4BEC-8349-C8CDC7827822}"/>
            </c:ext>
          </c:extLst>
        </c:ser>
        <c:ser>
          <c:idx val="1"/>
          <c:order val="1"/>
          <c:tx>
            <c:v>CF Exhaust 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'Flow Bench+Graphs '!$AH$2:$AH$362</c:f>
              <c:numCache>
                <c:formatCode>General</c:formatCode>
                <c:ptCount val="361"/>
                <c:pt idx="0">
                  <c:v>-180</c:v>
                </c:pt>
                <c:pt idx="1">
                  <c:v>-179</c:v>
                </c:pt>
                <c:pt idx="2">
                  <c:v>-178</c:v>
                </c:pt>
                <c:pt idx="3">
                  <c:v>-177</c:v>
                </c:pt>
                <c:pt idx="4">
                  <c:v>-176</c:v>
                </c:pt>
                <c:pt idx="5">
                  <c:v>-175</c:v>
                </c:pt>
                <c:pt idx="6">
                  <c:v>-174</c:v>
                </c:pt>
                <c:pt idx="7">
                  <c:v>-173</c:v>
                </c:pt>
                <c:pt idx="8">
                  <c:v>-172</c:v>
                </c:pt>
                <c:pt idx="9">
                  <c:v>-171</c:v>
                </c:pt>
                <c:pt idx="10">
                  <c:v>-170</c:v>
                </c:pt>
                <c:pt idx="11">
                  <c:v>-169</c:v>
                </c:pt>
                <c:pt idx="12">
                  <c:v>-168</c:v>
                </c:pt>
                <c:pt idx="13">
                  <c:v>-167</c:v>
                </c:pt>
                <c:pt idx="14">
                  <c:v>-166</c:v>
                </c:pt>
                <c:pt idx="15">
                  <c:v>-165</c:v>
                </c:pt>
                <c:pt idx="16">
                  <c:v>-164</c:v>
                </c:pt>
                <c:pt idx="17">
                  <c:v>-163</c:v>
                </c:pt>
                <c:pt idx="18">
                  <c:v>-162</c:v>
                </c:pt>
                <c:pt idx="19">
                  <c:v>-161</c:v>
                </c:pt>
                <c:pt idx="20">
                  <c:v>-160</c:v>
                </c:pt>
                <c:pt idx="21">
                  <c:v>-159</c:v>
                </c:pt>
                <c:pt idx="22">
                  <c:v>-158</c:v>
                </c:pt>
                <c:pt idx="23">
                  <c:v>-157</c:v>
                </c:pt>
                <c:pt idx="24">
                  <c:v>-156</c:v>
                </c:pt>
                <c:pt idx="25">
                  <c:v>-155</c:v>
                </c:pt>
                <c:pt idx="26">
                  <c:v>-154</c:v>
                </c:pt>
                <c:pt idx="27">
                  <c:v>-153</c:v>
                </c:pt>
                <c:pt idx="28">
                  <c:v>-152</c:v>
                </c:pt>
                <c:pt idx="29">
                  <c:v>-151</c:v>
                </c:pt>
                <c:pt idx="30">
                  <c:v>-150</c:v>
                </c:pt>
                <c:pt idx="31">
                  <c:v>-149</c:v>
                </c:pt>
                <c:pt idx="32">
                  <c:v>-148</c:v>
                </c:pt>
                <c:pt idx="33">
                  <c:v>-147</c:v>
                </c:pt>
                <c:pt idx="34">
                  <c:v>-146</c:v>
                </c:pt>
                <c:pt idx="35">
                  <c:v>-145</c:v>
                </c:pt>
                <c:pt idx="36">
                  <c:v>-144</c:v>
                </c:pt>
                <c:pt idx="37">
                  <c:v>-143</c:v>
                </c:pt>
                <c:pt idx="38">
                  <c:v>-142</c:v>
                </c:pt>
                <c:pt idx="39">
                  <c:v>-141</c:v>
                </c:pt>
                <c:pt idx="40">
                  <c:v>-140</c:v>
                </c:pt>
                <c:pt idx="41">
                  <c:v>-139</c:v>
                </c:pt>
                <c:pt idx="42">
                  <c:v>-138</c:v>
                </c:pt>
                <c:pt idx="43">
                  <c:v>-137</c:v>
                </c:pt>
                <c:pt idx="44">
                  <c:v>-136</c:v>
                </c:pt>
                <c:pt idx="45">
                  <c:v>-135</c:v>
                </c:pt>
                <c:pt idx="46">
                  <c:v>-134</c:v>
                </c:pt>
                <c:pt idx="47">
                  <c:v>-133</c:v>
                </c:pt>
                <c:pt idx="48">
                  <c:v>-132</c:v>
                </c:pt>
                <c:pt idx="49">
                  <c:v>-131</c:v>
                </c:pt>
                <c:pt idx="50">
                  <c:v>-130</c:v>
                </c:pt>
                <c:pt idx="51">
                  <c:v>-129</c:v>
                </c:pt>
                <c:pt idx="52">
                  <c:v>-128</c:v>
                </c:pt>
                <c:pt idx="53">
                  <c:v>-127</c:v>
                </c:pt>
                <c:pt idx="54">
                  <c:v>-126</c:v>
                </c:pt>
                <c:pt idx="55">
                  <c:v>-125</c:v>
                </c:pt>
                <c:pt idx="56">
                  <c:v>-124</c:v>
                </c:pt>
                <c:pt idx="57">
                  <c:v>-123</c:v>
                </c:pt>
                <c:pt idx="58">
                  <c:v>-122</c:v>
                </c:pt>
                <c:pt idx="59">
                  <c:v>-121</c:v>
                </c:pt>
                <c:pt idx="60">
                  <c:v>-120</c:v>
                </c:pt>
                <c:pt idx="61">
                  <c:v>-119</c:v>
                </c:pt>
                <c:pt idx="62">
                  <c:v>-118</c:v>
                </c:pt>
                <c:pt idx="63">
                  <c:v>-117</c:v>
                </c:pt>
                <c:pt idx="64">
                  <c:v>-116</c:v>
                </c:pt>
                <c:pt idx="65">
                  <c:v>-115</c:v>
                </c:pt>
                <c:pt idx="66">
                  <c:v>-114</c:v>
                </c:pt>
                <c:pt idx="67">
                  <c:v>-113</c:v>
                </c:pt>
                <c:pt idx="68">
                  <c:v>-112</c:v>
                </c:pt>
                <c:pt idx="69">
                  <c:v>-111</c:v>
                </c:pt>
                <c:pt idx="70">
                  <c:v>-110</c:v>
                </c:pt>
                <c:pt idx="71">
                  <c:v>-109</c:v>
                </c:pt>
                <c:pt idx="72">
                  <c:v>-108</c:v>
                </c:pt>
                <c:pt idx="73">
                  <c:v>-107</c:v>
                </c:pt>
                <c:pt idx="74">
                  <c:v>-106</c:v>
                </c:pt>
                <c:pt idx="75">
                  <c:v>-105</c:v>
                </c:pt>
                <c:pt idx="76">
                  <c:v>-104</c:v>
                </c:pt>
                <c:pt idx="77">
                  <c:v>-103</c:v>
                </c:pt>
                <c:pt idx="78">
                  <c:v>-102</c:v>
                </c:pt>
                <c:pt idx="79">
                  <c:v>-101</c:v>
                </c:pt>
                <c:pt idx="80">
                  <c:v>-100</c:v>
                </c:pt>
                <c:pt idx="81">
                  <c:v>-99</c:v>
                </c:pt>
                <c:pt idx="82">
                  <c:v>-98</c:v>
                </c:pt>
                <c:pt idx="83">
                  <c:v>-97</c:v>
                </c:pt>
                <c:pt idx="84">
                  <c:v>-96</c:v>
                </c:pt>
                <c:pt idx="85">
                  <c:v>-95</c:v>
                </c:pt>
                <c:pt idx="86">
                  <c:v>-94</c:v>
                </c:pt>
                <c:pt idx="87">
                  <c:v>-93</c:v>
                </c:pt>
                <c:pt idx="88">
                  <c:v>-92</c:v>
                </c:pt>
                <c:pt idx="89">
                  <c:v>-91</c:v>
                </c:pt>
                <c:pt idx="90">
                  <c:v>-90</c:v>
                </c:pt>
                <c:pt idx="91">
                  <c:v>-89</c:v>
                </c:pt>
                <c:pt idx="92">
                  <c:v>-88</c:v>
                </c:pt>
                <c:pt idx="93">
                  <c:v>-87</c:v>
                </c:pt>
                <c:pt idx="94">
                  <c:v>-86</c:v>
                </c:pt>
                <c:pt idx="95">
                  <c:v>-85</c:v>
                </c:pt>
                <c:pt idx="96">
                  <c:v>-84</c:v>
                </c:pt>
                <c:pt idx="97">
                  <c:v>-83</c:v>
                </c:pt>
                <c:pt idx="98">
                  <c:v>-82</c:v>
                </c:pt>
                <c:pt idx="99">
                  <c:v>-81</c:v>
                </c:pt>
                <c:pt idx="100">
                  <c:v>-80</c:v>
                </c:pt>
                <c:pt idx="101">
                  <c:v>-79</c:v>
                </c:pt>
                <c:pt idx="102">
                  <c:v>-78</c:v>
                </c:pt>
                <c:pt idx="103">
                  <c:v>-77</c:v>
                </c:pt>
                <c:pt idx="104">
                  <c:v>-76</c:v>
                </c:pt>
                <c:pt idx="105">
                  <c:v>-75</c:v>
                </c:pt>
                <c:pt idx="106">
                  <c:v>-74</c:v>
                </c:pt>
                <c:pt idx="107">
                  <c:v>-73</c:v>
                </c:pt>
                <c:pt idx="108">
                  <c:v>-72</c:v>
                </c:pt>
                <c:pt idx="109">
                  <c:v>-71</c:v>
                </c:pt>
                <c:pt idx="110">
                  <c:v>-70</c:v>
                </c:pt>
                <c:pt idx="111">
                  <c:v>-69</c:v>
                </c:pt>
                <c:pt idx="112">
                  <c:v>-68</c:v>
                </c:pt>
                <c:pt idx="113">
                  <c:v>-67</c:v>
                </c:pt>
                <c:pt idx="114">
                  <c:v>-66</c:v>
                </c:pt>
                <c:pt idx="115">
                  <c:v>-65</c:v>
                </c:pt>
                <c:pt idx="116">
                  <c:v>-64</c:v>
                </c:pt>
                <c:pt idx="117">
                  <c:v>-63</c:v>
                </c:pt>
                <c:pt idx="118">
                  <c:v>-62</c:v>
                </c:pt>
                <c:pt idx="119">
                  <c:v>-61</c:v>
                </c:pt>
                <c:pt idx="120">
                  <c:v>-60</c:v>
                </c:pt>
                <c:pt idx="121">
                  <c:v>-59</c:v>
                </c:pt>
                <c:pt idx="122">
                  <c:v>-58</c:v>
                </c:pt>
                <c:pt idx="123">
                  <c:v>-57</c:v>
                </c:pt>
                <c:pt idx="124">
                  <c:v>-56</c:v>
                </c:pt>
                <c:pt idx="125">
                  <c:v>-55</c:v>
                </c:pt>
                <c:pt idx="126">
                  <c:v>-54</c:v>
                </c:pt>
                <c:pt idx="127">
                  <c:v>-53</c:v>
                </c:pt>
                <c:pt idx="128">
                  <c:v>-52</c:v>
                </c:pt>
                <c:pt idx="129">
                  <c:v>-51</c:v>
                </c:pt>
                <c:pt idx="130">
                  <c:v>-50</c:v>
                </c:pt>
                <c:pt idx="131">
                  <c:v>-49</c:v>
                </c:pt>
                <c:pt idx="132">
                  <c:v>-48</c:v>
                </c:pt>
                <c:pt idx="133">
                  <c:v>-47</c:v>
                </c:pt>
                <c:pt idx="134">
                  <c:v>-46</c:v>
                </c:pt>
                <c:pt idx="135">
                  <c:v>-45</c:v>
                </c:pt>
                <c:pt idx="136">
                  <c:v>-44</c:v>
                </c:pt>
                <c:pt idx="137">
                  <c:v>-43</c:v>
                </c:pt>
                <c:pt idx="138">
                  <c:v>-42</c:v>
                </c:pt>
                <c:pt idx="139">
                  <c:v>-41</c:v>
                </c:pt>
                <c:pt idx="140">
                  <c:v>-40</c:v>
                </c:pt>
                <c:pt idx="141">
                  <c:v>-39</c:v>
                </c:pt>
                <c:pt idx="142">
                  <c:v>-38</c:v>
                </c:pt>
                <c:pt idx="143">
                  <c:v>-37</c:v>
                </c:pt>
                <c:pt idx="144">
                  <c:v>-36</c:v>
                </c:pt>
                <c:pt idx="145">
                  <c:v>-35</c:v>
                </c:pt>
                <c:pt idx="146">
                  <c:v>-34</c:v>
                </c:pt>
                <c:pt idx="147">
                  <c:v>-33</c:v>
                </c:pt>
                <c:pt idx="148">
                  <c:v>-32</c:v>
                </c:pt>
                <c:pt idx="149">
                  <c:v>-31</c:v>
                </c:pt>
                <c:pt idx="150">
                  <c:v>-30</c:v>
                </c:pt>
                <c:pt idx="151">
                  <c:v>-29</c:v>
                </c:pt>
                <c:pt idx="152">
                  <c:v>-28</c:v>
                </c:pt>
                <c:pt idx="153">
                  <c:v>-27</c:v>
                </c:pt>
                <c:pt idx="154">
                  <c:v>-26</c:v>
                </c:pt>
                <c:pt idx="155">
                  <c:v>-25</c:v>
                </c:pt>
                <c:pt idx="156">
                  <c:v>-24</c:v>
                </c:pt>
                <c:pt idx="157">
                  <c:v>-23</c:v>
                </c:pt>
                <c:pt idx="158">
                  <c:v>-22</c:v>
                </c:pt>
                <c:pt idx="159">
                  <c:v>-21</c:v>
                </c:pt>
                <c:pt idx="160">
                  <c:v>-20</c:v>
                </c:pt>
                <c:pt idx="161">
                  <c:v>-19</c:v>
                </c:pt>
                <c:pt idx="162">
                  <c:v>-18</c:v>
                </c:pt>
                <c:pt idx="163">
                  <c:v>-17</c:v>
                </c:pt>
                <c:pt idx="164">
                  <c:v>-16</c:v>
                </c:pt>
                <c:pt idx="165">
                  <c:v>-15</c:v>
                </c:pt>
                <c:pt idx="166">
                  <c:v>-14</c:v>
                </c:pt>
                <c:pt idx="167">
                  <c:v>-13</c:v>
                </c:pt>
                <c:pt idx="168">
                  <c:v>-12</c:v>
                </c:pt>
                <c:pt idx="169">
                  <c:v>-11</c:v>
                </c:pt>
                <c:pt idx="170">
                  <c:v>-10</c:v>
                </c:pt>
                <c:pt idx="171">
                  <c:v>-9</c:v>
                </c:pt>
                <c:pt idx="172">
                  <c:v>-8</c:v>
                </c:pt>
                <c:pt idx="173">
                  <c:v>-7</c:v>
                </c:pt>
                <c:pt idx="174">
                  <c:v>-6</c:v>
                </c:pt>
                <c:pt idx="175">
                  <c:v>-5</c:v>
                </c:pt>
                <c:pt idx="176">
                  <c:v>-4</c:v>
                </c:pt>
                <c:pt idx="177">
                  <c:v>-3</c:v>
                </c:pt>
                <c:pt idx="178">
                  <c:v>-2</c:v>
                </c:pt>
                <c:pt idx="179">
                  <c:v>-1</c:v>
                </c:pt>
                <c:pt idx="180">
                  <c:v>0</c:v>
                </c:pt>
                <c:pt idx="181">
                  <c:v>1</c:v>
                </c:pt>
                <c:pt idx="182">
                  <c:v>2</c:v>
                </c:pt>
                <c:pt idx="183">
                  <c:v>3</c:v>
                </c:pt>
                <c:pt idx="184">
                  <c:v>4</c:v>
                </c:pt>
                <c:pt idx="185">
                  <c:v>5</c:v>
                </c:pt>
                <c:pt idx="186">
                  <c:v>6</c:v>
                </c:pt>
                <c:pt idx="187">
                  <c:v>7</c:v>
                </c:pt>
                <c:pt idx="188">
                  <c:v>8</c:v>
                </c:pt>
                <c:pt idx="189">
                  <c:v>9</c:v>
                </c:pt>
                <c:pt idx="190">
                  <c:v>10</c:v>
                </c:pt>
                <c:pt idx="191">
                  <c:v>11</c:v>
                </c:pt>
                <c:pt idx="192">
                  <c:v>12</c:v>
                </c:pt>
                <c:pt idx="193">
                  <c:v>13</c:v>
                </c:pt>
                <c:pt idx="194">
                  <c:v>14</c:v>
                </c:pt>
                <c:pt idx="195">
                  <c:v>15</c:v>
                </c:pt>
                <c:pt idx="196">
                  <c:v>16</c:v>
                </c:pt>
                <c:pt idx="197">
                  <c:v>17</c:v>
                </c:pt>
                <c:pt idx="198">
                  <c:v>18</c:v>
                </c:pt>
                <c:pt idx="199">
                  <c:v>19</c:v>
                </c:pt>
                <c:pt idx="200">
                  <c:v>20</c:v>
                </c:pt>
                <c:pt idx="201">
                  <c:v>21</c:v>
                </c:pt>
                <c:pt idx="202">
                  <c:v>22</c:v>
                </c:pt>
                <c:pt idx="203">
                  <c:v>23</c:v>
                </c:pt>
                <c:pt idx="204">
                  <c:v>24</c:v>
                </c:pt>
                <c:pt idx="205">
                  <c:v>25</c:v>
                </c:pt>
                <c:pt idx="206">
                  <c:v>26</c:v>
                </c:pt>
                <c:pt idx="207">
                  <c:v>27</c:v>
                </c:pt>
                <c:pt idx="208">
                  <c:v>28</c:v>
                </c:pt>
                <c:pt idx="209">
                  <c:v>29</c:v>
                </c:pt>
                <c:pt idx="210">
                  <c:v>30</c:v>
                </c:pt>
                <c:pt idx="211">
                  <c:v>31</c:v>
                </c:pt>
                <c:pt idx="212">
                  <c:v>32</c:v>
                </c:pt>
                <c:pt idx="213">
                  <c:v>33</c:v>
                </c:pt>
                <c:pt idx="214">
                  <c:v>34</c:v>
                </c:pt>
                <c:pt idx="215">
                  <c:v>35</c:v>
                </c:pt>
                <c:pt idx="216">
                  <c:v>36</c:v>
                </c:pt>
                <c:pt idx="217">
                  <c:v>37</c:v>
                </c:pt>
                <c:pt idx="218">
                  <c:v>38</c:v>
                </c:pt>
                <c:pt idx="219">
                  <c:v>39</c:v>
                </c:pt>
                <c:pt idx="220">
                  <c:v>40</c:v>
                </c:pt>
                <c:pt idx="221">
                  <c:v>41</c:v>
                </c:pt>
                <c:pt idx="222">
                  <c:v>42</c:v>
                </c:pt>
                <c:pt idx="223">
                  <c:v>43</c:v>
                </c:pt>
                <c:pt idx="224">
                  <c:v>44</c:v>
                </c:pt>
                <c:pt idx="225">
                  <c:v>45</c:v>
                </c:pt>
                <c:pt idx="226">
                  <c:v>46</c:v>
                </c:pt>
                <c:pt idx="227">
                  <c:v>47</c:v>
                </c:pt>
                <c:pt idx="228">
                  <c:v>48</c:v>
                </c:pt>
                <c:pt idx="229">
                  <c:v>49</c:v>
                </c:pt>
                <c:pt idx="230">
                  <c:v>50</c:v>
                </c:pt>
                <c:pt idx="231">
                  <c:v>51</c:v>
                </c:pt>
                <c:pt idx="232">
                  <c:v>52</c:v>
                </c:pt>
                <c:pt idx="233">
                  <c:v>53</c:v>
                </c:pt>
                <c:pt idx="234">
                  <c:v>54</c:v>
                </c:pt>
                <c:pt idx="235">
                  <c:v>55</c:v>
                </c:pt>
                <c:pt idx="236">
                  <c:v>56</c:v>
                </c:pt>
                <c:pt idx="237">
                  <c:v>57</c:v>
                </c:pt>
                <c:pt idx="238">
                  <c:v>58</c:v>
                </c:pt>
                <c:pt idx="239">
                  <c:v>59</c:v>
                </c:pt>
                <c:pt idx="240">
                  <c:v>60</c:v>
                </c:pt>
                <c:pt idx="241">
                  <c:v>61</c:v>
                </c:pt>
                <c:pt idx="242">
                  <c:v>62</c:v>
                </c:pt>
                <c:pt idx="243">
                  <c:v>63</c:v>
                </c:pt>
                <c:pt idx="244">
                  <c:v>64</c:v>
                </c:pt>
                <c:pt idx="245">
                  <c:v>65</c:v>
                </c:pt>
                <c:pt idx="246">
                  <c:v>66</c:v>
                </c:pt>
                <c:pt idx="247">
                  <c:v>67</c:v>
                </c:pt>
                <c:pt idx="248">
                  <c:v>68</c:v>
                </c:pt>
                <c:pt idx="249">
                  <c:v>69</c:v>
                </c:pt>
                <c:pt idx="250">
                  <c:v>70</c:v>
                </c:pt>
                <c:pt idx="251">
                  <c:v>71</c:v>
                </c:pt>
                <c:pt idx="252">
                  <c:v>72</c:v>
                </c:pt>
                <c:pt idx="253">
                  <c:v>73</c:v>
                </c:pt>
                <c:pt idx="254">
                  <c:v>74</c:v>
                </c:pt>
                <c:pt idx="255">
                  <c:v>75</c:v>
                </c:pt>
                <c:pt idx="256">
                  <c:v>76</c:v>
                </c:pt>
                <c:pt idx="257">
                  <c:v>77</c:v>
                </c:pt>
                <c:pt idx="258">
                  <c:v>78</c:v>
                </c:pt>
                <c:pt idx="259">
                  <c:v>79</c:v>
                </c:pt>
                <c:pt idx="260">
                  <c:v>80</c:v>
                </c:pt>
                <c:pt idx="261">
                  <c:v>81</c:v>
                </c:pt>
                <c:pt idx="262">
                  <c:v>82</c:v>
                </c:pt>
                <c:pt idx="263">
                  <c:v>83</c:v>
                </c:pt>
                <c:pt idx="264">
                  <c:v>84</c:v>
                </c:pt>
                <c:pt idx="265">
                  <c:v>85</c:v>
                </c:pt>
                <c:pt idx="266">
                  <c:v>86</c:v>
                </c:pt>
                <c:pt idx="267">
                  <c:v>87</c:v>
                </c:pt>
                <c:pt idx="268">
                  <c:v>88</c:v>
                </c:pt>
                <c:pt idx="269">
                  <c:v>89</c:v>
                </c:pt>
                <c:pt idx="270">
                  <c:v>90</c:v>
                </c:pt>
                <c:pt idx="271">
                  <c:v>91</c:v>
                </c:pt>
                <c:pt idx="272">
                  <c:v>92</c:v>
                </c:pt>
                <c:pt idx="273">
                  <c:v>93</c:v>
                </c:pt>
                <c:pt idx="274">
                  <c:v>94</c:v>
                </c:pt>
                <c:pt idx="275">
                  <c:v>95</c:v>
                </c:pt>
                <c:pt idx="276">
                  <c:v>96</c:v>
                </c:pt>
                <c:pt idx="277">
                  <c:v>97</c:v>
                </c:pt>
                <c:pt idx="278">
                  <c:v>98</c:v>
                </c:pt>
                <c:pt idx="279">
                  <c:v>99</c:v>
                </c:pt>
                <c:pt idx="280">
                  <c:v>100</c:v>
                </c:pt>
                <c:pt idx="281">
                  <c:v>101</c:v>
                </c:pt>
                <c:pt idx="282">
                  <c:v>102</c:v>
                </c:pt>
                <c:pt idx="283">
                  <c:v>103</c:v>
                </c:pt>
                <c:pt idx="284">
                  <c:v>104</c:v>
                </c:pt>
                <c:pt idx="285">
                  <c:v>105</c:v>
                </c:pt>
                <c:pt idx="286">
                  <c:v>106</c:v>
                </c:pt>
                <c:pt idx="287">
                  <c:v>107</c:v>
                </c:pt>
                <c:pt idx="288">
                  <c:v>108</c:v>
                </c:pt>
                <c:pt idx="289">
                  <c:v>109</c:v>
                </c:pt>
                <c:pt idx="290">
                  <c:v>110</c:v>
                </c:pt>
                <c:pt idx="291">
                  <c:v>111</c:v>
                </c:pt>
                <c:pt idx="292">
                  <c:v>112</c:v>
                </c:pt>
                <c:pt idx="293">
                  <c:v>113</c:v>
                </c:pt>
                <c:pt idx="294">
                  <c:v>114</c:v>
                </c:pt>
                <c:pt idx="295">
                  <c:v>115</c:v>
                </c:pt>
                <c:pt idx="296">
                  <c:v>116</c:v>
                </c:pt>
                <c:pt idx="297">
                  <c:v>117</c:v>
                </c:pt>
                <c:pt idx="298">
                  <c:v>118</c:v>
                </c:pt>
                <c:pt idx="299">
                  <c:v>119</c:v>
                </c:pt>
                <c:pt idx="300">
                  <c:v>120</c:v>
                </c:pt>
                <c:pt idx="301">
                  <c:v>121</c:v>
                </c:pt>
                <c:pt idx="302">
                  <c:v>122</c:v>
                </c:pt>
                <c:pt idx="303">
                  <c:v>123</c:v>
                </c:pt>
                <c:pt idx="304">
                  <c:v>124</c:v>
                </c:pt>
                <c:pt idx="305">
                  <c:v>125</c:v>
                </c:pt>
                <c:pt idx="306">
                  <c:v>126</c:v>
                </c:pt>
                <c:pt idx="307">
                  <c:v>127</c:v>
                </c:pt>
                <c:pt idx="308">
                  <c:v>128</c:v>
                </c:pt>
                <c:pt idx="309">
                  <c:v>129</c:v>
                </c:pt>
                <c:pt idx="310">
                  <c:v>130</c:v>
                </c:pt>
                <c:pt idx="311">
                  <c:v>131</c:v>
                </c:pt>
                <c:pt idx="312">
                  <c:v>132</c:v>
                </c:pt>
                <c:pt idx="313">
                  <c:v>133</c:v>
                </c:pt>
                <c:pt idx="314">
                  <c:v>134</c:v>
                </c:pt>
                <c:pt idx="315">
                  <c:v>135</c:v>
                </c:pt>
                <c:pt idx="316">
                  <c:v>136</c:v>
                </c:pt>
                <c:pt idx="317">
                  <c:v>137</c:v>
                </c:pt>
                <c:pt idx="318">
                  <c:v>138</c:v>
                </c:pt>
                <c:pt idx="319">
                  <c:v>139</c:v>
                </c:pt>
                <c:pt idx="320">
                  <c:v>140</c:v>
                </c:pt>
                <c:pt idx="321">
                  <c:v>141</c:v>
                </c:pt>
                <c:pt idx="322">
                  <c:v>142</c:v>
                </c:pt>
                <c:pt idx="323">
                  <c:v>143</c:v>
                </c:pt>
                <c:pt idx="324">
                  <c:v>144</c:v>
                </c:pt>
                <c:pt idx="325">
                  <c:v>145</c:v>
                </c:pt>
                <c:pt idx="326">
                  <c:v>146</c:v>
                </c:pt>
                <c:pt idx="327">
                  <c:v>147</c:v>
                </c:pt>
                <c:pt idx="328">
                  <c:v>148</c:v>
                </c:pt>
                <c:pt idx="329">
                  <c:v>149</c:v>
                </c:pt>
                <c:pt idx="330">
                  <c:v>150</c:v>
                </c:pt>
                <c:pt idx="331">
                  <c:v>151</c:v>
                </c:pt>
                <c:pt idx="332">
                  <c:v>152</c:v>
                </c:pt>
                <c:pt idx="333">
                  <c:v>153</c:v>
                </c:pt>
                <c:pt idx="334">
                  <c:v>154</c:v>
                </c:pt>
                <c:pt idx="335">
                  <c:v>155</c:v>
                </c:pt>
                <c:pt idx="336">
                  <c:v>156</c:v>
                </c:pt>
                <c:pt idx="337">
                  <c:v>157</c:v>
                </c:pt>
                <c:pt idx="338">
                  <c:v>158</c:v>
                </c:pt>
                <c:pt idx="339">
                  <c:v>159</c:v>
                </c:pt>
                <c:pt idx="340">
                  <c:v>160</c:v>
                </c:pt>
                <c:pt idx="341">
                  <c:v>161</c:v>
                </c:pt>
                <c:pt idx="342">
                  <c:v>162</c:v>
                </c:pt>
                <c:pt idx="343">
                  <c:v>163</c:v>
                </c:pt>
                <c:pt idx="344">
                  <c:v>164</c:v>
                </c:pt>
                <c:pt idx="345">
                  <c:v>165</c:v>
                </c:pt>
                <c:pt idx="346">
                  <c:v>166</c:v>
                </c:pt>
                <c:pt idx="347">
                  <c:v>167</c:v>
                </c:pt>
                <c:pt idx="348">
                  <c:v>168</c:v>
                </c:pt>
                <c:pt idx="349">
                  <c:v>169</c:v>
                </c:pt>
                <c:pt idx="350">
                  <c:v>170</c:v>
                </c:pt>
                <c:pt idx="351">
                  <c:v>171</c:v>
                </c:pt>
                <c:pt idx="352">
                  <c:v>172</c:v>
                </c:pt>
                <c:pt idx="353">
                  <c:v>173</c:v>
                </c:pt>
                <c:pt idx="354">
                  <c:v>174</c:v>
                </c:pt>
                <c:pt idx="355">
                  <c:v>175</c:v>
                </c:pt>
                <c:pt idx="356">
                  <c:v>176</c:v>
                </c:pt>
                <c:pt idx="357">
                  <c:v>177</c:v>
                </c:pt>
                <c:pt idx="358">
                  <c:v>178</c:v>
                </c:pt>
                <c:pt idx="359">
                  <c:v>179</c:v>
                </c:pt>
                <c:pt idx="360">
                  <c:v>180</c:v>
                </c:pt>
              </c:numCache>
            </c:numRef>
          </c:cat>
          <c:val>
            <c:numRef>
              <c:f>'Flow Bench+Graphs '!$AC$2:$AC$8</c:f>
              <c:numCache>
                <c:formatCode>General</c:formatCode>
                <c:ptCount val="7"/>
                <c:pt idx="0">
                  <c:v>0.60099999999999998</c:v>
                </c:pt>
                <c:pt idx="1">
                  <c:v>0.6</c:v>
                </c:pt>
                <c:pt idx="2">
                  <c:v>2.1</c:v>
                </c:pt>
                <c:pt idx="3">
                  <c:v>2.2599999999999998</c:v>
                </c:pt>
                <c:pt idx="4">
                  <c:v>2.44</c:v>
                </c:pt>
                <c:pt idx="5">
                  <c:v>2.52</c:v>
                </c:pt>
                <c:pt idx="6">
                  <c:v>2.5329999999999999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CA7-4BEC-8349-C8CDC782782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314003039"/>
        <c:axId val="1314003519"/>
      </c:lineChart>
      <c:catAx>
        <c:axId val="1314003039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Crank</a:t>
                </a:r>
                <a:r>
                  <a:rPr lang="en-GB" baseline="0"/>
                  <a:t> Angle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14003519"/>
        <c:crosses val="autoZero"/>
        <c:auto val="1"/>
        <c:lblAlgn val="ctr"/>
        <c:lblOffset val="100"/>
        <c:noMultiLvlLbl val="0"/>
      </c:catAx>
      <c:valAx>
        <c:axId val="131400351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CF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1400303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30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b="0" kern="1200" spc="20" baseline="0"/>
  </cs:categoryAxis>
  <cs:chartArea mods="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 cmpd="sng" algn="ctr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 cap="flat" cmpd="sng" algn="ctr">
        <a:solidFill>
          <a:schemeClr val="phClr"/>
        </a:solidFill>
        <a:round/>
      </a:ln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>
        <a:solidFill>
          <a:schemeClr val="dk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  <a:alpha val="33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>
        <a:solidFill>
          <a:schemeClr val="dk1">
            <a:lumMod val="15000"/>
            <a:lumOff val="85000"/>
          </a:schemeClr>
        </a:solidFill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dk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gradFill>
        <a:gsLst>
          <a:gs pos="100000">
            <a:schemeClr val="lt1">
              <a:lumMod val="95000"/>
            </a:schemeClr>
          </a:gs>
          <a:gs pos="0">
            <a:schemeClr val="lt1"/>
          </a:gs>
        </a:gsLst>
        <a:lin ang="5400000" scaled="0"/>
      </a:gradFill>
    </cs:spPr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dk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 spc="20" baseline="0"/>
  </cs:valueAxis>
  <cs:wall>
    <cs:lnRef idx="0"/>
    <cs:fillRef idx="0"/>
    <cs:effectRef idx="0"/>
    <cs:fontRef idx="minor">
      <a:schemeClr val="dk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230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b="0" kern="1200" spc="20" baseline="0"/>
  </cs:categoryAxis>
  <cs:chartArea mods="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 cmpd="sng" algn="ctr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 cap="flat" cmpd="sng" algn="ctr">
        <a:solidFill>
          <a:schemeClr val="phClr"/>
        </a:solidFill>
        <a:round/>
      </a:ln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>
        <a:solidFill>
          <a:schemeClr val="dk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  <a:alpha val="33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>
        <a:solidFill>
          <a:schemeClr val="dk1">
            <a:lumMod val="15000"/>
            <a:lumOff val="85000"/>
          </a:schemeClr>
        </a:solidFill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dk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gradFill>
        <a:gsLst>
          <a:gs pos="100000">
            <a:schemeClr val="lt1">
              <a:lumMod val="95000"/>
            </a:schemeClr>
          </a:gs>
          <a:gs pos="0">
            <a:schemeClr val="lt1"/>
          </a:gs>
        </a:gsLst>
        <a:lin ang="5400000" scaled="0"/>
      </a:gradFill>
    </cs:spPr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dk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 spc="20" baseline="0"/>
  </cs:valueAxis>
  <cs:wall>
    <cs:lnRef idx="0"/>
    <cs:fillRef idx="0"/>
    <cs:effectRef idx="0"/>
    <cs:fontRef idx="minor">
      <a:schemeClr val="dk1"/>
    </cs:fontRef>
  </cs:wall>
</cs:chartStyle>
</file>

<file path=xl/charts/style7.xml><?xml version="1.0" encoding="utf-8"?>
<cs:chartStyle xmlns:cs="http://schemas.microsoft.com/office/drawing/2012/chartStyle" xmlns:a="http://schemas.openxmlformats.org/drawingml/2006/main" id="230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b="0" kern="1200" spc="20" baseline="0"/>
  </cs:categoryAxis>
  <cs:chartArea mods="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 cmpd="sng" algn="ctr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 cap="flat" cmpd="sng" algn="ctr">
        <a:solidFill>
          <a:schemeClr val="phClr"/>
        </a:solidFill>
        <a:round/>
      </a:ln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>
        <a:solidFill>
          <a:schemeClr val="dk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  <a:alpha val="33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>
        <a:solidFill>
          <a:schemeClr val="dk1">
            <a:lumMod val="15000"/>
            <a:lumOff val="85000"/>
          </a:schemeClr>
        </a:solidFill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dk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gradFill>
        <a:gsLst>
          <a:gs pos="100000">
            <a:schemeClr val="lt1">
              <a:lumMod val="95000"/>
            </a:schemeClr>
          </a:gs>
          <a:gs pos="0">
            <a:schemeClr val="lt1"/>
          </a:gs>
        </a:gsLst>
        <a:lin ang="5400000" scaled="0"/>
      </a:gradFill>
    </cs:spPr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dk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 spc="20" baseline="0"/>
  </cs:valueAxis>
  <cs:wall>
    <cs:lnRef idx="0"/>
    <cs:fillRef idx="0"/>
    <cs:effectRef idx="0"/>
    <cs:fontRef idx="minor">
      <a:schemeClr val="dk1"/>
    </cs:fontRef>
  </cs:wall>
</cs:chartStyle>
</file>

<file path=xl/charts/style8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chart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chart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4EEFD723-38DA-1444-B8B9-9E05122654D3}">
  <sheetPr/>
  <sheetViews>
    <sheetView workbookViewId="0"/>
  </sheetViews>
  <pageMargins left="0.7" right="0.7" top="0.75" bottom="0.75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9848C60A-0EC5-D849-AF22-3BDB134FFDC2}">
  <sheetPr/>
  <sheetViews>
    <sheetView zoomScale="117" workbookViewId="0" zoomToFit="1"/>
  </sheetViews>
  <pageMargins left="0.7" right="0.7" top="0.75" bottom="0.75" header="0.3" footer="0.3"/>
  <drawing r:id="rId1"/>
</chartsheet>
</file>

<file path=xl/chartsheets/sheet3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BB080BF-2352-4043-9C2C-1CCEF0D46765}">
  <sheetPr/>
  <sheetViews>
    <sheetView zoomScale="117" workbookViewId="0" zoomToFit="1"/>
  </sheetViews>
  <pageMargins left="0.7" right="0.7" top="0.75" bottom="0.75" header="0.3" footer="0.3"/>
  <drawing r:id="rId1"/>
</chartsheet>
</file>

<file path=xl/chartsheets/sheet4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100-000000000000}">
  <sheetPr/>
  <sheetViews>
    <sheetView zoomScale="117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chart" Target="../charts/chart7.xml"/><Relationship Id="rId1" Type="http://schemas.openxmlformats.org/officeDocument/2006/relationships/chart" Target="../charts/chart6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2.xml"/><Relationship Id="rId2" Type="http://schemas.openxmlformats.org/officeDocument/2006/relationships/chart" Target="../charts/chart11.xml"/><Relationship Id="rId1" Type="http://schemas.openxmlformats.org/officeDocument/2006/relationships/image" Target="../media/image1.jpeg"/><Relationship Id="rId5" Type="http://schemas.openxmlformats.org/officeDocument/2006/relationships/chart" Target="../charts/chart14.xml"/><Relationship Id="rId4" Type="http://schemas.openxmlformats.org/officeDocument/2006/relationships/chart" Target="../charts/chart13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5925" cy="607695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661A4E5F-3333-FF47-8ED9-451931F18917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0.69247</cdr:x>
      <cdr:y>0.07795</cdr:y>
    </cdr:from>
    <cdr:to>
      <cdr:x>0.69247</cdr:x>
      <cdr:y>0.95207</cdr:y>
    </cdr:to>
    <cdr:cxnSp macro="">
      <cdr:nvCxnSpPr>
        <cdr:cNvPr id="3" name="Straight Connector 2">
          <a:extLst xmlns:a="http://schemas.openxmlformats.org/drawingml/2006/main">
            <a:ext uri="{FF2B5EF4-FFF2-40B4-BE49-F238E27FC236}">
              <a16:creationId xmlns:a16="http://schemas.microsoft.com/office/drawing/2014/main" id="{F2CA5D04-D077-DB4E-A2F7-6C0804604C0F}"/>
            </a:ext>
          </a:extLst>
        </cdr:cNvPr>
        <cdr:cNvCxnSpPr/>
      </cdr:nvCxnSpPr>
      <cdr:spPr>
        <a:xfrm xmlns:a="http://schemas.openxmlformats.org/drawingml/2006/main" flipV="1">
          <a:off x="6444041" y="473682"/>
          <a:ext cx="0" cy="5311984"/>
        </a:xfrm>
        <a:prstGeom xmlns:a="http://schemas.openxmlformats.org/drawingml/2006/main" prst="line">
          <a:avLst/>
        </a:prstGeom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0.31684</cdr:x>
      <cdr:y>0.07638</cdr:y>
    </cdr:from>
    <cdr:to>
      <cdr:x>0.31776</cdr:x>
      <cdr:y>0.9505</cdr:y>
    </cdr:to>
    <cdr:cxnSp macro="">
      <cdr:nvCxnSpPr>
        <cdr:cNvPr id="5" name="Straight Connector 4">
          <a:extLst xmlns:a="http://schemas.openxmlformats.org/drawingml/2006/main">
            <a:ext uri="{FF2B5EF4-FFF2-40B4-BE49-F238E27FC236}">
              <a16:creationId xmlns:a16="http://schemas.microsoft.com/office/drawing/2014/main" id="{A7241C2A-6FB9-D94B-9E8E-EAE94E8B73C3}"/>
            </a:ext>
          </a:extLst>
        </cdr:cNvPr>
        <cdr:cNvCxnSpPr/>
      </cdr:nvCxnSpPr>
      <cdr:spPr>
        <a:xfrm xmlns:a="http://schemas.openxmlformats.org/drawingml/2006/main">
          <a:off x="2948534" y="464157"/>
          <a:ext cx="8561" cy="5311984"/>
        </a:xfrm>
        <a:prstGeom xmlns:a="http://schemas.openxmlformats.org/drawingml/2006/main" prst="line">
          <a:avLst/>
        </a:prstGeom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</c:userShapes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9297051" cy="6073205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280B82E1-69A4-C54E-A76D-5E0959E2C4EC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0.64268</cdr:x>
      <cdr:y>0.07525</cdr:y>
    </cdr:from>
    <cdr:to>
      <cdr:x>0.64434</cdr:x>
      <cdr:y>0.94894</cdr:y>
    </cdr:to>
    <cdr:cxnSp macro="">
      <cdr:nvCxnSpPr>
        <cdr:cNvPr id="3" name="Straight Connector 2">
          <a:extLst xmlns:a="http://schemas.openxmlformats.org/drawingml/2006/main">
            <a:ext uri="{FF2B5EF4-FFF2-40B4-BE49-F238E27FC236}">
              <a16:creationId xmlns:a16="http://schemas.microsoft.com/office/drawing/2014/main" id="{8BF43681-1EC3-E344-9D1C-68193B42872B}"/>
            </a:ext>
          </a:extLst>
        </cdr:cNvPr>
        <cdr:cNvCxnSpPr/>
      </cdr:nvCxnSpPr>
      <cdr:spPr>
        <a:xfrm xmlns:a="http://schemas.openxmlformats.org/drawingml/2006/main" flipH="1">
          <a:off x="5578120" y="474361"/>
          <a:ext cx="14408" cy="5507414"/>
        </a:xfrm>
        <a:prstGeom xmlns:a="http://schemas.openxmlformats.org/drawingml/2006/main" prst="line">
          <a:avLst/>
        </a:prstGeom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0.29087</cdr:x>
      <cdr:y>0.07638</cdr:y>
    </cdr:from>
    <cdr:to>
      <cdr:x>0.29179</cdr:x>
      <cdr:y>0.9505</cdr:y>
    </cdr:to>
    <cdr:cxnSp macro="">
      <cdr:nvCxnSpPr>
        <cdr:cNvPr id="5" name="Straight Connector 4">
          <a:extLst xmlns:a="http://schemas.openxmlformats.org/drawingml/2006/main">
            <a:ext uri="{FF2B5EF4-FFF2-40B4-BE49-F238E27FC236}">
              <a16:creationId xmlns:a16="http://schemas.microsoft.com/office/drawing/2014/main" id="{F769F09E-106E-A845-8552-1F11F5FCFFA0}"/>
            </a:ext>
          </a:extLst>
        </cdr:cNvPr>
        <cdr:cNvCxnSpPr/>
      </cdr:nvCxnSpPr>
      <cdr:spPr>
        <a:xfrm xmlns:a="http://schemas.openxmlformats.org/drawingml/2006/main">
          <a:off x="2708926" y="464804"/>
          <a:ext cx="8569" cy="5319385"/>
        </a:xfrm>
        <a:prstGeom xmlns:a="http://schemas.openxmlformats.org/drawingml/2006/main" prst="line">
          <a:avLst/>
        </a:prstGeom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</c:userShapes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0" y="0"/>
    <xdr:ext cx="9297051" cy="6073205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90CEDD20-9438-814C-B139-63CA1A2560C8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0.63495</cdr:x>
      <cdr:y>0.07836</cdr:y>
    </cdr:from>
    <cdr:to>
      <cdr:x>0.63496</cdr:x>
      <cdr:y>0.96097</cdr:y>
    </cdr:to>
    <cdr:cxnSp macro="">
      <cdr:nvCxnSpPr>
        <cdr:cNvPr id="3" name="Straight Connector 2">
          <a:extLst xmlns:a="http://schemas.openxmlformats.org/drawingml/2006/main">
            <a:ext uri="{FF2B5EF4-FFF2-40B4-BE49-F238E27FC236}">
              <a16:creationId xmlns:a16="http://schemas.microsoft.com/office/drawing/2014/main" id="{33715185-6A75-6343-9858-848201C976F9}"/>
            </a:ext>
          </a:extLst>
        </cdr:cNvPr>
        <cdr:cNvCxnSpPr/>
      </cdr:nvCxnSpPr>
      <cdr:spPr>
        <a:xfrm xmlns:a="http://schemas.openxmlformats.org/drawingml/2006/main" flipH="1">
          <a:off x="5511028" y="493952"/>
          <a:ext cx="87" cy="5563642"/>
        </a:xfrm>
        <a:prstGeom xmlns:a="http://schemas.openxmlformats.org/drawingml/2006/main" prst="line">
          <a:avLst/>
        </a:prstGeom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0.28748</cdr:x>
      <cdr:y>0.07536</cdr:y>
    </cdr:from>
    <cdr:to>
      <cdr:x>0.28748</cdr:x>
      <cdr:y>0.95072</cdr:y>
    </cdr:to>
    <cdr:cxnSp macro="">
      <cdr:nvCxnSpPr>
        <cdr:cNvPr id="8" name="Straight Connector 7">
          <a:extLst xmlns:a="http://schemas.openxmlformats.org/drawingml/2006/main">
            <a:ext uri="{FF2B5EF4-FFF2-40B4-BE49-F238E27FC236}">
              <a16:creationId xmlns:a16="http://schemas.microsoft.com/office/drawing/2014/main" id="{C319017F-7B86-F84E-9F47-21F6FE68E8D2}"/>
            </a:ext>
          </a:extLst>
        </cdr:cNvPr>
        <cdr:cNvCxnSpPr/>
      </cdr:nvCxnSpPr>
      <cdr:spPr>
        <a:xfrm xmlns:a="http://schemas.openxmlformats.org/drawingml/2006/main">
          <a:off x="2675901" y="457689"/>
          <a:ext cx="0" cy="5316382"/>
        </a:xfrm>
        <a:prstGeom xmlns:a="http://schemas.openxmlformats.org/drawingml/2006/main" prst="line">
          <a:avLst/>
        </a:prstGeom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</c:userShapes>
</file>

<file path=xl/drawings/drawing7.xml><?xml version="1.0" encoding="utf-8"?>
<xdr:wsDr xmlns:xdr="http://schemas.openxmlformats.org/drawingml/2006/spreadsheetDrawing" xmlns:a="http://schemas.openxmlformats.org/drawingml/2006/main">
  <xdr:absoluteAnchor>
    <xdr:pos x="0" y="0"/>
    <xdr:ext cx="9297051" cy="6073205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525945</xdr:colOff>
      <xdr:row>2</xdr:row>
      <xdr:rowOff>152399</xdr:rowOff>
    </xdr:from>
    <xdr:to>
      <xdr:col>14</xdr:col>
      <xdr:colOff>194640</xdr:colOff>
      <xdr:row>17</xdr:row>
      <xdr:rowOff>38099</xdr:rowOff>
    </xdr:to>
    <xdr:graphicFrame macro="">
      <xdr:nvGraphicFramePr>
        <xdr:cNvPr id="29" name="Chart 28">
          <a:extLst>
            <a:ext uri="{FF2B5EF4-FFF2-40B4-BE49-F238E27FC236}">
              <a16:creationId xmlns:a16="http://schemas.microsoft.com/office/drawing/2014/main" id="{EF1CD54C-B46D-C5AC-15A3-752D8D54E1C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209281</xdr:colOff>
      <xdr:row>6</xdr:row>
      <xdr:rowOff>104106</xdr:rowOff>
    </xdr:from>
    <xdr:to>
      <xdr:col>27</xdr:col>
      <xdr:colOff>555400</xdr:colOff>
      <xdr:row>21</xdr:row>
      <xdr:rowOff>30052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B5442BB4-2422-DCF8-99B6-276F007622D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20</xdr:col>
      <xdr:colOff>149819</xdr:colOff>
      <xdr:row>22</xdr:row>
      <xdr:rowOff>37306</xdr:rowOff>
    </xdr:from>
    <xdr:to>
      <xdr:col>27</xdr:col>
      <xdr:colOff>485179</xdr:colOff>
      <xdr:row>36</xdr:row>
      <xdr:rowOff>141287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40731785-D338-230D-9877-17BA91956C8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523875</xdr:colOff>
      <xdr:row>2</xdr:row>
      <xdr:rowOff>33337</xdr:rowOff>
    </xdr:from>
    <xdr:to>
      <xdr:col>27</xdr:col>
      <xdr:colOff>219075</xdr:colOff>
      <xdr:row>16</xdr:row>
      <xdr:rowOff>109537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A3B9F778-04B9-38EF-3C08-C47357A11FF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200025</xdr:colOff>
      <xdr:row>4</xdr:row>
      <xdr:rowOff>119062</xdr:rowOff>
    </xdr:from>
    <xdr:to>
      <xdr:col>23</xdr:col>
      <xdr:colOff>504825</xdr:colOff>
      <xdr:row>19</xdr:row>
      <xdr:rowOff>4762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FBC28CA0-3D3A-CA4A-D766-375B3C6B274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838200</xdr:colOff>
      <xdr:row>4</xdr:row>
      <xdr:rowOff>138112</xdr:rowOff>
    </xdr:from>
    <xdr:to>
      <xdr:col>11</xdr:col>
      <xdr:colOff>533400</xdr:colOff>
      <xdr:row>19</xdr:row>
      <xdr:rowOff>23812</xdr:rowOff>
    </xdr:to>
    <xdr:graphicFrame macro="">
      <xdr:nvGraphicFramePr>
        <xdr:cNvPr id="5" name="Chart 2">
          <a:extLst>
            <a:ext uri="{FF2B5EF4-FFF2-40B4-BE49-F238E27FC236}">
              <a16:creationId xmlns:a16="http://schemas.microsoft.com/office/drawing/2014/main" id="{DA2E3CE9-7609-B0F0-3831-640784745C5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465992</xdr:colOff>
      <xdr:row>1</xdr:row>
      <xdr:rowOff>56728</xdr:rowOff>
    </xdr:from>
    <xdr:to>
      <xdr:col>8</xdr:col>
      <xdr:colOff>466002</xdr:colOff>
      <xdr:row>3</xdr:row>
      <xdr:rowOff>57149</xdr:rowOff>
    </xdr:to>
    <xdr:pic>
      <xdr:nvPicPr>
        <xdr:cNvPr id="4" name="Picture 3" descr="See the source image">
          <a:extLst>
            <a:ext uri="{FF2B5EF4-FFF2-40B4-BE49-F238E27FC236}">
              <a16:creationId xmlns:a16="http://schemas.microsoft.com/office/drawing/2014/main" id="{DB87F833-E213-4A61-ABB9-45B54EC57412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952" t="8594" r="6952" b="9760"/>
        <a:stretch/>
      </xdr:blipFill>
      <xdr:spPr bwMode="auto">
        <a:xfrm>
          <a:off x="3723542" y="304378"/>
          <a:ext cx="1828810" cy="3814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323118</xdr:colOff>
      <xdr:row>56</xdr:row>
      <xdr:rowOff>180554</xdr:rowOff>
    </xdr:from>
    <xdr:to>
      <xdr:col>8</xdr:col>
      <xdr:colOff>571879</xdr:colOff>
      <xdr:row>58</xdr:row>
      <xdr:rowOff>103512</xdr:rowOff>
    </xdr:to>
    <xdr:pic>
      <xdr:nvPicPr>
        <xdr:cNvPr id="5" name="Picture 4" descr="See the source image">
          <a:extLst>
            <a:ext uri="{FF2B5EF4-FFF2-40B4-BE49-F238E27FC236}">
              <a16:creationId xmlns:a16="http://schemas.microsoft.com/office/drawing/2014/main" id="{0E577AC1-43C3-4A75-B7EC-F3D44E8C6A06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952" t="8594" r="6952" b="9760"/>
        <a:stretch/>
      </xdr:blipFill>
      <xdr:spPr bwMode="auto">
        <a:xfrm>
          <a:off x="4171218" y="13991804"/>
          <a:ext cx="1467961" cy="30395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523875</xdr:colOff>
      <xdr:row>10</xdr:row>
      <xdr:rowOff>42862</xdr:rowOff>
    </xdr:from>
    <xdr:to>
      <xdr:col>21</xdr:col>
      <xdr:colOff>628650</xdr:colOff>
      <xdr:row>24</xdr:row>
      <xdr:rowOff>61912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5A859424-7937-F589-1400-432CC865B25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21</xdr:col>
      <xdr:colOff>833437</xdr:colOff>
      <xdr:row>10</xdr:row>
      <xdr:rowOff>71437</xdr:rowOff>
    </xdr:from>
    <xdr:to>
      <xdr:col>26</xdr:col>
      <xdr:colOff>138112</xdr:colOff>
      <xdr:row>24</xdr:row>
      <xdr:rowOff>90487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5D9284F7-5728-C29B-AB42-0DDCFE1C1C7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26</xdr:col>
      <xdr:colOff>347662</xdr:colOff>
      <xdr:row>10</xdr:row>
      <xdr:rowOff>80962</xdr:rowOff>
    </xdr:from>
    <xdr:to>
      <xdr:col>31</xdr:col>
      <xdr:colOff>328612</xdr:colOff>
      <xdr:row>24</xdr:row>
      <xdr:rowOff>100012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4F94F5B1-A6A6-2E57-A106-BE667412756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23</xdr:col>
      <xdr:colOff>1185862</xdr:colOff>
      <xdr:row>25</xdr:row>
      <xdr:rowOff>157162</xdr:rowOff>
    </xdr:from>
    <xdr:to>
      <xdr:col>28</xdr:col>
      <xdr:colOff>585787</xdr:colOff>
      <xdr:row>40</xdr:row>
      <xdr:rowOff>14287</xdr:rowOff>
    </xdr:to>
    <xdr:graphicFrame macro="">
      <xdr:nvGraphicFramePr>
        <xdr:cNvPr id="12" name="Chart 11">
          <a:extLst>
            <a:ext uri="{FF2B5EF4-FFF2-40B4-BE49-F238E27FC236}">
              <a16:creationId xmlns:a16="http://schemas.microsoft.com/office/drawing/2014/main" id="{84A03B6B-95F7-450B-A811-77E9DE5E193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Abigail Summerfield" id="{B151035B-AE68-414D-96FD-E089B52A917F}" userId="S::abi.summerfield@uwtsd.ac.uk::ca5258b9-f1a4-4ad2-af5d-1c126a171107" providerId="AD"/>
</personList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J15" dT="2022-09-07T12:36:03.67" personId="{B151035B-AE68-414D-96FD-E089B52A917F}" id="{2CE85C2F-922A-40B0-8B02-BB0451207D72}">
    <text>0.785(DH2 –DS2)</text>
  </threadedComment>
</ThreadedComment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3.xml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N363"/>
  <sheetViews>
    <sheetView tabSelected="1" zoomScaleNormal="100" workbookViewId="0">
      <selection activeCell="N4" sqref="N4"/>
    </sheetView>
  </sheetViews>
  <sheetFormatPr defaultColWidth="8.85546875" defaultRowHeight="15" x14ac:dyDescent="0.25"/>
  <cols>
    <col min="2" max="2" width="15.42578125" bestFit="1" customWidth="1"/>
    <col min="3" max="3" width="12.42578125" bestFit="1" customWidth="1"/>
    <col min="4" max="4" width="8.42578125" customWidth="1"/>
    <col min="5" max="5" width="12" hidden="1" customWidth="1"/>
    <col min="6" max="6" width="9.140625" hidden="1" customWidth="1"/>
    <col min="7" max="7" width="3.28515625" customWidth="1"/>
    <col min="8" max="8" width="11.42578125" style="12" bestFit="1" customWidth="1"/>
    <col min="9" max="9" width="15" style="12" customWidth="1"/>
    <col min="10" max="10" width="14.85546875" style="12" customWidth="1"/>
    <col min="11" max="12" width="14.140625" style="12" customWidth="1"/>
    <col min="13" max="13" width="15.42578125" style="31" customWidth="1"/>
    <col min="14" max="14" width="12.140625" style="12" bestFit="1" customWidth="1"/>
  </cols>
  <sheetData>
    <row r="1" spans="2:14" x14ac:dyDescent="0.25">
      <c r="C1" s="14" t="s">
        <v>0</v>
      </c>
      <c r="H1" s="13" t="s">
        <v>1</v>
      </c>
      <c r="I1" s="13" t="s">
        <v>2</v>
      </c>
      <c r="J1" s="13" t="s">
        <v>3</v>
      </c>
      <c r="K1" s="13" t="s">
        <v>4</v>
      </c>
      <c r="L1" s="13" t="s">
        <v>3</v>
      </c>
      <c r="M1" s="30" t="s">
        <v>4</v>
      </c>
      <c r="N1" s="13" t="s">
        <v>5</v>
      </c>
    </row>
    <row r="2" spans="2:14" ht="15.75" thickBot="1" x14ac:dyDescent="0.3">
      <c r="I2" s="12" t="s">
        <v>6</v>
      </c>
      <c r="J2" s="12" t="s">
        <v>7</v>
      </c>
      <c r="K2" s="12" t="s">
        <v>8</v>
      </c>
      <c r="L2" s="12" t="s">
        <v>9</v>
      </c>
      <c r="M2" s="31" t="s">
        <v>10</v>
      </c>
      <c r="N2" s="12" t="s">
        <v>17</v>
      </c>
    </row>
    <row r="3" spans="2:14" x14ac:dyDescent="0.25">
      <c r="B3" s="1" t="s">
        <v>11</v>
      </c>
      <c r="C3" s="22">
        <v>11.16</v>
      </c>
      <c r="D3" s="6"/>
      <c r="E3" s="16" t="s">
        <v>12</v>
      </c>
      <c r="F3" s="8"/>
      <c r="G3" s="5"/>
      <c r="H3" s="12">
        <v>-180</v>
      </c>
      <c r="I3" s="20">
        <f>($C$5/2)*(1-COS(RADIANS(H3)))+$C$8-SQRT($C$8^2-(($C$8/2)*SIN(RADIANS(H3)))^2)</f>
        <v>83.4</v>
      </c>
      <c r="J3" s="20">
        <f>ABS((41.7*SIN(RADIANS(H3)))+(1738.89*SIN(RADIANS(H3))*COS(RADIANS(H3)))/SQRT(21389.0625-((41.7*SIN(RADIANS(H3)))^2))*(PI()/180))</f>
        <v>5.0834451483175943E-15</v>
      </c>
      <c r="K3" s="20">
        <f>((41.7*COS(RADIANS(H3))+1738.89*COS(2*RADIANS(H3))) / SQRT(4024517.454-(41.7*SIN(RADIANS(H3)))^2)) + (4024517.454*(SIN(RADIANS(H3))^2)*(COS(RADIANS(H3))^2) / ((18769-(40.7*SIN(RADIANS(H3))^2)*SQRT(18769-(41.7*SIN(RADIANS(H3)))^2)))) * (PI()/180)^2</f>
        <v>0.84600622100589329</v>
      </c>
      <c r="L3" s="20">
        <f xml:space="preserve"> (2*PI()*4000/60) * (0.0834/2) * (SIN(RADIANS(H3)) + ((0.0834/2)/0.14625)*SIN(2*RADIANS(H3)))</f>
        <v>-9.1965045107190872E-16</v>
      </c>
      <c r="M3" s="31">
        <f>(I3/H3^2)*((4000*6)^2/1000)</f>
        <v>1482.6666666666667</v>
      </c>
    </row>
    <row r="4" spans="2:14" x14ac:dyDescent="0.25">
      <c r="B4" s="2" t="s">
        <v>13</v>
      </c>
      <c r="C4" s="21">
        <v>87.5</v>
      </c>
      <c r="D4" s="7" t="s">
        <v>6</v>
      </c>
      <c r="E4" s="17">
        <f>C4/1000</f>
        <v>8.7499999999999994E-2</v>
      </c>
      <c r="F4" s="9" t="s">
        <v>14</v>
      </c>
      <c r="G4" s="5"/>
      <c r="H4" s="12">
        <v>-179</v>
      </c>
      <c r="I4" s="20">
        <f t="shared" ref="I4:I67" si="0">($C$5/2)*(1-COS(RADIANS(H4)))+$C$8-SQRT($C$8^2-(($C$8/2)*SIN(RADIANS(H4)))^2)</f>
        <v>83.399217215804441</v>
      </c>
      <c r="J4" s="20">
        <f t="shared" ref="J4:J67" si="1">ABS((41.7*SIN(RADIANS(H4)))+(1738.89*SIN(RADIANS(H4))*COS(RADIANS(H4)))/SQRT(21389.0625-((41.7*SIN(RADIANS(H4)))^2))*(PI()/180))</f>
        <v>0.72414418481834797</v>
      </c>
      <c r="K4" s="20">
        <f t="shared" ref="K4:K67" si="2">((41.7*COS(RADIANS(H4))+1738.89*COS(2*RADIANS(H4))) / SQRT(4024517.454-(41.7*SIN(RADIANS(H4)))^2)) + (4024517.454*(SIN(RADIANS(H4))^2)*(COS(RADIANS(H4))^2) / ((18769-(40.7*SIN(RADIANS(H4))^2)*SQRT(18769-(41.7*SIN(RADIANS(H4)))^2)))) * (PI()/180)^2</f>
        <v>0.84550130633807474</v>
      </c>
      <c r="L4" s="20">
        <f t="shared" ref="L4:L67" si="3" xml:space="preserve"> (2*PI()*4000/60) * (0.0834/2) * (SIN(RADIANS(H4)) + ((0.0834/2)/0.14625)*SIN(2*RADIANS(H4)))</f>
        <v>-0.13103193475836317</v>
      </c>
      <c r="M4" s="31">
        <f t="shared" ref="M4:M67" si="4">(I4/H4^2)*((4000*6)^2/1000)</f>
        <v>1499.2649766331685</v>
      </c>
    </row>
    <row r="5" spans="2:14" x14ac:dyDescent="0.25">
      <c r="B5" s="2" t="s">
        <v>15</v>
      </c>
      <c r="C5" s="21">
        <v>83.4</v>
      </c>
      <c r="D5" s="7" t="s">
        <v>6</v>
      </c>
      <c r="E5" s="17">
        <f>C5/1000</f>
        <v>8.3400000000000002E-2</v>
      </c>
      <c r="F5" s="3" t="s">
        <v>14</v>
      </c>
      <c r="G5" s="5"/>
      <c r="H5" s="12">
        <v>-178</v>
      </c>
      <c r="I5" s="20">
        <f t="shared" si="0"/>
        <v>83.39686528502034</v>
      </c>
      <c r="J5" s="20">
        <f t="shared" si="1"/>
        <v>1.4480708283380228</v>
      </c>
      <c r="K5" s="20">
        <f t="shared" si="2"/>
        <v>0.84398712887223482</v>
      </c>
      <c r="L5" s="20">
        <f t="shared" si="3"/>
        <v>-0.26218277580417743</v>
      </c>
      <c r="M5" s="31">
        <f t="shared" si="4"/>
        <v>1516.1152128573324</v>
      </c>
    </row>
    <row r="6" spans="2:14" x14ac:dyDescent="0.25">
      <c r="B6" s="2" t="s">
        <v>16</v>
      </c>
      <c r="C6" s="21">
        <v>39.270000000000003</v>
      </c>
      <c r="D6" s="7" t="s">
        <v>17</v>
      </c>
      <c r="E6" s="18">
        <f>C6/1000000</f>
        <v>3.9270000000000002E-5</v>
      </c>
      <c r="F6" s="15" t="s">
        <v>18</v>
      </c>
      <c r="G6" s="5"/>
      <c r="H6" s="12">
        <v>-177</v>
      </c>
      <c r="I6" s="20">
        <f t="shared" si="0"/>
        <v>83.392933474438053</v>
      </c>
      <c r="J6" s="20">
        <f t="shared" si="1"/>
        <v>2.1715624529495838</v>
      </c>
      <c r="K6" s="20">
        <f t="shared" si="2"/>
        <v>0.84146538763346379</v>
      </c>
      <c r="L6" s="20">
        <f t="shared" si="3"/>
        <v>-0.39357119970731436</v>
      </c>
      <c r="M6" s="31">
        <f t="shared" si="4"/>
        <v>1533.2225631611707</v>
      </c>
    </row>
    <row r="7" spans="2:14" x14ac:dyDescent="0.25">
      <c r="B7" s="2" t="s">
        <v>19</v>
      </c>
      <c r="C7" s="21">
        <v>4</v>
      </c>
      <c r="D7" s="7"/>
      <c r="E7" s="18"/>
      <c r="F7" s="15"/>
      <c r="G7" s="5"/>
      <c r="H7" s="12">
        <v>-176</v>
      </c>
      <c r="I7" s="20">
        <f t="shared" si="0"/>
        <v>83.38740389999387</v>
      </c>
      <c r="J7" s="20">
        <f t="shared" si="1"/>
        <v>2.8944017084014324</v>
      </c>
      <c r="K7" s="20">
        <f t="shared" si="2"/>
        <v>0.83793891237224394</v>
      </c>
      <c r="L7" s="20">
        <f t="shared" si="3"/>
        <v>-0.52531542390823593</v>
      </c>
      <c r="M7" s="31">
        <f t="shared" si="4"/>
        <v>1550.5922212808778</v>
      </c>
    </row>
    <row r="8" spans="2:14" x14ac:dyDescent="0.25">
      <c r="B8" s="2" t="s">
        <v>20</v>
      </c>
      <c r="C8" s="23">
        <v>146.25</v>
      </c>
      <c r="D8" s="7" t="s">
        <v>6</v>
      </c>
      <c r="E8" s="18">
        <f>C8/1000</f>
        <v>0.14624999999999999</v>
      </c>
      <c r="F8" s="15" t="s">
        <v>14</v>
      </c>
      <c r="G8" s="5"/>
      <c r="H8" s="12">
        <v>-175</v>
      </c>
      <c r="I8" s="20">
        <f t="shared" si="0"/>
        <v>83.380251533728284</v>
      </c>
      <c r="J8" s="20">
        <f t="shared" si="1"/>
        <v>3.6163714354266205</v>
      </c>
      <c r="K8" s="20">
        <f t="shared" si="2"/>
        <v>0.83341166063160843</v>
      </c>
      <c r="L8" s="20">
        <f t="shared" si="3"/>
        <v>-0.65753297791718091</v>
      </c>
      <c r="M8" s="31">
        <f t="shared" si="4"/>
        <v>1568.2293839486529</v>
      </c>
    </row>
    <row r="9" spans="2:14" ht="15.75" thickBot="1" x14ac:dyDescent="0.3">
      <c r="B9" s="25" t="s">
        <v>21</v>
      </c>
      <c r="C9" s="29">
        <f>(((PI()*(0.5*E4)^2)*E5))*1000000*C7</f>
        <v>2006.0050840875074</v>
      </c>
      <c r="D9" s="26" t="s">
        <v>17</v>
      </c>
      <c r="E9" s="19">
        <f>C9/1000000</f>
        <v>2.0060050840875073E-3</v>
      </c>
      <c r="F9" s="10" t="s">
        <v>18</v>
      </c>
      <c r="G9" s="5"/>
      <c r="H9" s="12">
        <v>-174</v>
      </c>
      <c r="I9" s="20">
        <f t="shared" si="0"/>
        <v>83.371444213591218</v>
      </c>
      <c r="J9" s="20">
        <f t="shared" si="1"/>
        <v>4.337254729307686</v>
      </c>
      <c r="K9" s="20">
        <f t="shared" si="2"/>
        <v>0.8278887136494576</v>
      </c>
      <c r="L9" s="20">
        <f t="shared" si="3"/>
        <v>-0.79034047542904518</v>
      </c>
      <c r="M9" s="31">
        <f t="shared" si="4"/>
        <v>1586.1392478209982</v>
      </c>
    </row>
    <row r="10" spans="2:14" x14ac:dyDescent="0.25">
      <c r="B10" s="27" t="s">
        <v>22</v>
      </c>
      <c r="C10" s="28" cm="1">
        <f t="array" ref="C10">AVERAGE(ABS(L3:L182))</f>
        <v>11.119717719757871</v>
      </c>
      <c r="D10" s="8" t="s">
        <v>9</v>
      </c>
      <c r="E10" s="24"/>
      <c r="F10" s="11"/>
      <c r="G10" s="5"/>
      <c r="H10" s="12">
        <v>-173</v>
      </c>
      <c r="I10" s="20">
        <f t="shared" si="0"/>
        <v>83.360942656154037</v>
      </c>
      <c r="J10" s="20">
        <f t="shared" si="1"/>
        <v>5.0568350033582767</v>
      </c>
      <c r="K10" s="20">
        <f>((41.7*COS(RADIANS(H10))+1738.89*COS(2*RADIANS(H10))) / SQRT(4024517.454-(41.7*SIN(RADIANS(H10)))^2)) + (4024517.454*(SIN(RADIANS(H10))^2)*(COS(RADIANS(H10))^2) / ((18769-(40.7*SIN(RADIANS(H10))^2)*SQRT(18769-(41.7*SIN(RADIANS(H10)))^2)))) * (PI()/180)^2</f>
        <v>0.82137627110428169</v>
      </c>
      <c r="L10" s="20">
        <f t="shared" si="3"/>
        <v>-0.9238533876572943</v>
      </c>
      <c r="M10" s="31">
        <f t="shared" si="4"/>
        <v>1604.3270062462739</v>
      </c>
    </row>
    <row r="11" spans="2:14" ht="15.75" thickBot="1" x14ac:dyDescent="0.3">
      <c r="B11" s="4" t="s">
        <v>23</v>
      </c>
      <c r="C11" s="40">
        <v>4000</v>
      </c>
      <c r="D11" s="10"/>
      <c r="E11" s="39"/>
      <c r="F11" s="32"/>
      <c r="G11" s="5"/>
      <c r="H11" s="12">
        <v>-172</v>
      </c>
      <c r="I11" s="20">
        <f t="shared" si="0"/>
        <v>83.348700472309815</v>
      </c>
      <c r="J11" s="20">
        <f t="shared" si="1"/>
        <v>5.7748960523015427</v>
      </c>
      <c r="K11" s="20">
        <f t="shared" si="2"/>
        <v>0.81388164471481239</v>
      </c>
      <c r="L11" s="20">
        <f t="shared" si="3"/>
        <v>-1.0581858181889332</v>
      </c>
      <c r="M11" s="31">
        <f t="shared" si="4"/>
        <v>1622.797845864334</v>
      </c>
    </row>
    <row r="12" spans="2:14" x14ac:dyDescent="0.25">
      <c r="B12" s="33"/>
      <c r="C12" s="33"/>
      <c r="D12" s="33"/>
      <c r="H12" s="12">
        <v>-171</v>
      </c>
      <c r="I12" s="20">
        <f t="shared" si="0"/>
        <v>83.334664186059541</v>
      </c>
      <c r="J12" s="20">
        <f t="shared" si="1"/>
        <v>6.4912221155243968</v>
      </c>
      <c r="K12" s="20">
        <f t="shared" si="2"/>
        <v>0.8054132507063545</v>
      </c>
      <c r="L12" s="20">
        <f t="shared" si="3"/>
        <v>-1.1934502796604833</v>
      </c>
      <c r="M12" s="31">
        <f t="shared" si="4"/>
        <v>1641.5569430310281</v>
      </c>
    </row>
    <row r="13" spans="2:14" x14ac:dyDescent="0.25">
      <c r="B13" s="33"/>
      <c r="C13" s="33"/>
      <c r="D13" s="33"/>
      <c r="H13" s="12">
        <v>-170</v>
      </c>
      <c r="I13" s="20">
        <f t="shared" si="0"/>
        <v>83.318773256499867</v>
      </c>
      <c r="J13" s="20">
        <f t="shared" si="1"/>
        <v>7.2055979401874586</v>
      </c>
      <c r="K13" s="20">
        <f t="shared" si="2"/>
        <v>0.79598060115870561</v>
      </c>
      <c r="L13" s="20">
        <f t="shared" si="3"/>
        <v>-1.3297574725527705</v>
      </c>
      <c r="M13" s="31">
        <f t="shared" si="4"/>
        <v>1660.6094600603435</v>
      </c>
    </row>
    <row r="14" spans="2:14" x14ac:dyDescent="0.25">
      <c r="B14" s="33"/>
      <c r="C14" s="33"/>
      <c r="D14" s="33"/>
      <c r="H14" s="12">
        <v>-169</v>
      </c>
      <c r="I14" s="20">
        <f t="shared" si="0"/>
        <v>83.300960103147332</v>
      </c>
      <c r="J14" s="20">
        <f t="shared" si="1"/>
        <v>7.9178088441706693</v>
      </c>
      <c r="K14" s="20">
        <f t="shared" si="2"/>
        <v>0.7855942942526416</v>
      </c>
      <c r="L14" s="20">
        <f t="shared" si="3"/>
        <v>-1.4672160663996781</v>
      </c>
      <c r="M14" s="31">
        <f t="shared" si="4"/>
        <v>1679.9605412770163</v>
      </c>
    </row>
    <row r="15" spans="2:14" x14ac:dyDescent="0.25">
      <c r="B15" s="33"/>
      <c r="C15" s="33"/>
      <c r="D15" s="33"/>
      <c r="H15" s="12">
        <v>-168</v>
      </c>
      <c r="I15" s="20">
        <f t="shared" si="0"/>
        <v>83.281150134751073</v>
      </c>
      <c r="J15" s="20">
        <f t="shared" si="1"/>
        <v>8.6276407788340954</v>
      </c>
      <c r="K15" s="20">
        <f t="shared" si="2"/>
        <v>0.77426600343393337</v>
      </c>
      <c r="L15" s="20">
        <f t="shared" si="3"/>
        <v>-1.6059324837029199</v>
      </c>
      <c r="M15" s="31">
        <f t="shared" si="4"/>
        <v>1699.6153088724707</v>
      </c>
    </row>
    <row r="16" spans="2:14" x14ac:dyDescent="0.25">
      <c r="B16" s="33"/>
      <c r="C16" s="33"/>
      <c r="D16" s="33"/>
      <c r="H16" s="12">
        <v>-167</v>
      </c>
      <c r="I16" s="20">
        <f t="shared" si="0"/>
        <v>83.259261781765503</v>
      </c>
      <c r="J16" s="20">
        <f t="shared" si="1"/>
        <v>9.3348803915746252</v>
      </c>
      <c r="K16" s="20">
        <f t="shared" si="2"/>
        <v>0.76200846551572021</v>
      </c>
      <c r="L16" s="20">
        <f t="shared" si="3"/>
        <v>-1.7460106868416816</v>
      </c>
      <c r="M16" s="31">
        <f t="shared" si="4"/>
        <v>1719.5788585570272</v>
      </c>
    </row>
    <row r="17" spans="2:13" x14ac:dyDescent="0.25">
      <c r="B17" s="33"/>
      <c r="C17" s="33"/>
      <c r="D17" s="33"/>
      <c r="H17" s="12">
        <v>-166</v>
      </c>
      <c r="I17" s="20">
        <f t="shared" si="0"/>
        <v>83.235206532671953</v>
      </c>
      <c r="J17" s="20">
        <f t="shared" si="1"/>
        <v>10.039315088158363</v>
      </c>
      <c r="K17" s="20">
        <f t="shared" si="2"/>
        <v>0.74883546774182796</v>
      </c>
      <c r="L17" s="20">
        <f t="shared" si="3"/>
        <v>-1.8875519682620725</v>
      </c>
      <c r="M17" s="31">
        <f t="shared" si="4"/>
        <v>1739.8562550014169</v>
      </c>
    </row>
    <row r="18" spans="2:13" x14ac:dyDescent="0.25">
      <c r="B18" s="33"/>
      <c r="C18" s="33"/>
      <c r="D18" s="33"/>
      <c r="H18" s="12">
        <v>-165</v>
      </c>
      <c r="I18" s="20">
        <f t="shared" si="0"/>
        <v>83.208888974358132</v>
      </c>
      <c r="J18" s="20">
        <f t="shared" si="1"/>
        <v>10.740733094809839</v>
      </c>
      <c r="K18" s="20">
        <f t="shared" si="2"/>
        <v>0.73476183383522431</v>
      </c>
      <c r="L18" s="20">
        <f t="shared" si="3"/>
        <v>-2.0306547442274239</v>
      </c>
      <c r="M18" s="31">
        <f t="shared" si="4"/>
        <v>1760.4525270608001</v>
      </c>
    </row>
    <row r="19" spans="2:13" x14ac:dyDescent="0.25">
      <c r="B19" s="33"/>
      <c r="C19" s="36"/>
      <c r="D19" s="33"/>
      <c r="H19" s="12">
        <v>-164</v>
      </c>
      <c r="I19" s="20">
        <f t="shared" si="0"/>
        <v>83.180206836781991</v>
      </c>
      <c r="J19" s="20">
        <f t="shared" si="1"/>
        <v>11.438923520038337</v>
      </c>
      <c r="K19" s="20">
        <f t="shared" si="2"/>
        <v>0.71980340905728035</v>
      </c>
      <c r="L19" s="20">
        <f t="shared" si="3"/>
        <v>-2.1754143524058622</v>
      </c>
      <c r="M19" s="31">
        <f t="shared" si="4"/>
        <v>1781.3726627746291</v>
      </c>
    </row>
    <row r="20" spans="2:13" x14ac:dyDescent="0.25">
      <c r="B20" s="33"/>
      <c r="C20" s="33"/>
      <c r="D20" s="33"/>
      <c r="H20" s="12">
        <v>-163</v>
      </c>
      <c r="I20" s="20">
        <f t="shared" si="0"/>
        <v>83.149051042165979</v>
      </c>
      <c r="J20" s="20">
        <f t="shared" si="1"/>
        <v>12.133676416182961</v>
      </c>
      <c r="K20" s="20">
        <f t="shared" si="2"/>
        <v>0.70397704430480379</v>
      </c>
      <c r="L20" s="20">
        <f t="shared" si="3"/>
        <v>-2.3219228535669956</v>
      </c>
      <c r="M20" s="31">
        <f t="shared" si="4"/>
        <v>1802.621604135933</v>
      </c>
    </row>
    <row r="21" spans="2:13" x14ac:dyDescent="0.25">
      <c r="B21" s="33"/>
      <c r="C21" s="36"/>
      <c r="D21" s="33"/>
      <c r="H21" s="12">
        <v>-162</v>
      </c>
      <c r="I21" s="20">
        <f t="shared" si="0"/>
        <v>83.11530575898675</v>
      </c>
      <c r="J21" s="20">
        <f t="shared" si="1"/>
        <v>12.824782840657392</v>
      </c>
      <c r="K21" s="20">
        <f t="shared" si="2"/>
        <v>0.68730057927294597</v>
      </c>
      <c r="L21" s="20">
        <f t="shared" si="3"/>
        <v>-2.4702688376542441</v>
      </c>
      <c r="M21" s="31">
        <f t="shared" si="4"/>
        <v>1824.2042416238519</v>
      </c>
    </row>
    <row r="22" spans="2:13" x14ac:dyDescent="0.25">
      <c r="B22" s="33"/>
      <c r="C22" s="33"/>
      <c r="D22" s="33"/>
      <c r="H22" s="12">
        <v>-161</v>
      </c>
      <c r="I22" s="20">
        <f t="shared" si="0"/>
        <v>83.078848461043805</v>
      </c>
      <c r="J22" s="20">
        <f t="shared" si="1"/>
        <v>13.512034916876194</v>
      </c>
      <c r="K22" s="20">
        <f t="shared" si="2"/>
        <v>0.66979282471302282</v>
      </c>
      <c r="L22" s="20">
        <f t="shared" si="3"/>
        <v>-2.6205372344940514</v>
      </c>
      <c r="M22" s="31">
        <f t="shared" si="4"/>
        <v>1846.125408493547</v>
      </c>
    </row>
    <row r="23" spans="2:13" x14ac:dyDescent="0.25">
      <c r="B23" s="33"/>
      <c r="C23" s="36"/>
      <c r="D23" s="33"/>
      <c r="H23" s="12">
        <v>-160</v>
      </c>
      <c r="I23" s="20">
        <f t="shared" si="0"/>
        <v>83.039549991910008</v>
      </c>
      <c r="J23" s="20">
        <f t="shared" si="1"/>
        <v>14.195225894844842</v>
      </c>
      <c r="K23" s="20">
        <f t="shared" si="2"/>
        <v>0.65147354381502276</v>
      </c>
      <c r="L23" s="20">
        <f t="shared" si="3"/>
        <v>-2.7728091293973836</v>
      </c>
      <c r="M23" s="31">
        <f t="shared" si="4"/>
        <v>1868.3898748179752</v>
      </c>
    </row>
    <row r="24" spans="2:13" x14ac:dyDescent="0.25">
      <c r="B24" s="33"/>
      <c r="C24" s="36"/>
      <c r="D24" s="33"/>
      <c r="H24" s="12">
        <v>-159</v>
      </c>
      <c r="I24" s="20">
        <f t="shared" si="0"/>
        <v>82.997274635085546</v>
      </c>
      <c r="J24" s="20">
        <f t="shared" si="1"/>
        <v>14.874150211395406</v>
      </c>
      <c r="K24" s="20">
        <f t="shared" si="2"/>
        <v>0.63236343274511175</v>
      </c>
      <c r="L24" s="20">
        <f t="shared" si="3"/>
        <v>-2.9271615839027665</v>
      </c>
      <c r="M24" s="31">
        <f t="shared" si="4"/>
        <v>1891.002341276424</v>
      </c>
    </row>
    <row r="25" spans="2:13" x14ac:dyDescent="0.25">
      <c r="B25" s="33"/>
      <c r="C25" s="37"/>
      <c r="D25" s="33"/>
      <c r="H25" s="12">
        <v>-158</v>
      </c>
      <c r="I25" s="20">
        <f t="shared" si="0"/>
        <v>82.951880190195624</v>
      </c>
      <c r="J25" s="20">
        <f t="shared" si="1"/>
        <v>15.548603550051093</v>
      </c>
      <c r="K25" s="20">
        <f t="shared" si="2"/>
        <v>0.6124841003687197</v>
      </c>
      <c r="L25" s="20">
        <f t="shared" si="3"/>
        <v>-3.0836674619038678</v>
      </c>
      <c r="M25" s="31">
        <f t="shared" si="4"/>
        <v>1913.9674326851739</v>
      </c>
    </row>
    <row r="26" spans="2:13" x14ac:dyDescent="0.25">
      <c r="B26" s="33"/>
      <c r="C26" s="33"/>
      <c r="D26" s="33"/>
      <c r="H26" s="12">
        <v>-157</v>
      </c>
      <c r="I26" s="20">
        <f t="shared" si="0"/>
        <v>82.903218055590997</v>
      </c>
      <c r="J26" s="20">
        <f t="shared" si="1"/>
        <v>16.218382900502217</v>
      </c>
      <c r="K26" s="20">
        <f t="shared" si="2"/>
        <v>0.59185804718987201</v>
      </c>
      <c r="L26" s="20">
        <f t="shared" si="3"/>
        <v>-3.2423952613977054</v>
      </c>
      <c r="M26" s="31">
        <f t="shared" si="4"/>
        <v>1937.289691266194</v>
      </c>
    </row>
    <row r="27" spans="2:13" x14ac:dyDescent="0.25">
      <c r="B27" s="33"/>
      <c r="C27" s="33"/>
      <c r="D27" s="33"/>
      <c r="H27" s="12">
        <v>-156</v>
      </c>
      <c r="I27" s="20">
        <f t="shared" si="0"/>
        <v>82.851133317727658</v>
      </c>
      <c r="J27" s="20">
        <f t="shared" si="1"/>
        <v>16.883286617677594</v>
      </c>
      <c r="K27" s="20">
        <f t="shared" si="2"/>
        <v>0.57050864353720976</v>
      </c>
      <c r="L27" s="20">
        <f t="shared" si="3"/>
        <v>-3.4034089520828119</v>
      </c>
      <c r="M27" s="31">
        <f t="shared" si="4"/>
        <v>1960.9735696503587</v>
      </c>
    </row>
    <row r="28" spans="2:13" x14ac:dyDescent="0.25">
      <c r="B28" s="33"/>
      <c r="C28" s="33"/>
      <c r="D28" s="33"/>
      <c r="H28" s="12">
        <v>-155</v>
      </c>
      <c r="I28" s="20">
        <f t="shared" si="0"/>
        <v>82.795464847721917</v>
      </c>
      <c r="J28" s="20">
        <f t="shared" si="1"/>
        <v>17.543114480394664</v>
      </c>
      <c r="K28" s="20">
        <f t="shared" si="2"/>
        <v>0.548460107026708</v>
      </c>
      <c r="L28" s="20">
        <f t="shared" si="3"/>
        <v>-3.5667678190291281</v>
      </c>
      <c r="M28" s="31">
        <f t="shared" si="4"/>
        <v>1985.0234236123965</v>
      </c>
    </row>
    <row r="29" spans="2:13" x14ac:dyDescent="0.25">
      <c r="B29" s="33"/>
      <c r="C29" s="38"/>
      <c r="D29" s="33"/>
      <c r="H29" s="12">
        <v>-154</v>
      </c>
      <c r="I29" s="20">
        <f t="shared" si="0"/>
        <v>82.736045405491637</v>
      </c>
      <c r="J29" s="20">
        <f t="shared" si="1"/>
        <v>18.197667749573213</v>
      </c>
      <c r="K29" s="20">
        <f t="shared" si="2"/>
        <v>0.52573747933035297</v>
      </c>
      <c r="L29" s="20">
        <f t="shared" si="3"/>
        <v>-3.7325263126341</v>
      </c>
      <c r="M29" s="31">
        <f t="shared" si="4"/>
        <v>2009.4435045354692</v>
      </c>
    </row>
    <row r="30" spans="2:13" x14ac:dyDescent="0.25">
      <c r="B30" s="33"/>
      <c r="C30" s="38"/>
      <c r="D30" s="33"/>
      <c r="H30" s="12">
        <v>-153</v>
      </c>
      <c r="I30" s="20">
        <f t="shared" si="0"/>
        <v>82.672701751913195</v>
      </c>
      <c r="J30" s="20">
        <f t="shared" si="1"/>
        <v>18.84674922599693</v>
      </c>
      <c r="K30" s="20">
        <f t="shared" si="2"/>
        <v>0.5023666022790555</v>
      </c>
      <c r="L30" s="20">
        <f t="shared" si="3"/>
        <v>-3.9007339050713905</v>
      </c>
      <c r="M30" s="31">
        <f t="shared" si="4"/>
        <v>2034.2379516041694</v>
      </c>
    </row>
    <row r="31" spans="2:13" x14ac:dyDescent="0.25">
      <c r="B31" s="33"/>
      <c r="C31" s="38"/>
      <c r="D31" s="33"/>
      <c r="H31" s="12">
        <v>-152</v>
      </c>
      <c r="I31" s="20">
        <f t="shared" si="0"/>
        <v>82.605254769438659</v>
      </c>
      <c r="J31" s="20">
        <f t="shared" si="1"/>
        <v>19.490163307608213</v>
      </c>
      <c r="K31" s="20">
        <f t="shared" si="2"/>
        <v>0.47837409332677727</v>
      </c>
      <c r="L31" s="20">
        <f t="shared" si="3"/>
        <v>-4.07143495343065</v>
      </c>
      <c r="M31" s="31">
        <f t="shared" si="4"/>
        <v>2059.4107837256174</v>
      </c>
    </row>
    <row r="32" spans="2:13" x14ac:dyDescent="0.25">
      <c r="D32" s="34"/>
      <c r="H32" s="12">
        <v>-151</v>
      </c>
      <c r="I32" s="20">
        <f t="shared" si="0"/>
        <v>82.533519591632739</v>
      </c>
      <c r="J32" s="20">
        <f t="shared" si="1"/>
        <v>20.127716046321929</v>
      </c>
      <c r="K32" s="20">
        <f t="shared" si="2"/>
        <v>0.45378732040127007</v>
      </c>
      <c r="L32" s="20">
        <f t="shared" si="3"/>
        <v>-4.2446685697384607</v>
      </c>
      <c r="M32" s="31">
        <f t="shared" si="4"/>
        <v>2084.9658911793545</v>
      </c>
    </row>
    <row r="33" spans="2:13" x14ac:dyDescent="0.25">
      <c r="B33" s="33"/>
      <c r="C33" s="33"/>
      <c r="D33" s="33"/>
      <c r="H33" s="12">
        <v>-150</v>
      </c>
      <c r="I33" s="20">
        <f t="shared" si="0"/>
        <v>82.45730574210242</v>
      </c>
      <c r="J33" s="20">
        <f t="shared" si="1"/>
        <v>20.759215204343885</v>
      </c>
      <c r="K33" s="20">
        <f t="shared" si="2"/>
        <v>0.42863437616499062</v>
      </c>
      <c r="L33" s="20">
        <f t="shared" si="3"/>
        <v>-4.4204684980418616</v>
      </c>
      <c r="M33" s="31">
        <f t="shared" si="4"/>
        <v>2110.907026997822</v>
      </c>
    </row>
    <row r="34" spans="2:13" x14ac:dyDescent="0.25">
      <c r="B34" s="33"/>
      <c r="C34" s="35"/>
      <c r="D34" s="33"/>
      <c r="H34" s="12">
        <v>-149</v>
      </c>
      <c r="I34" s="20">
        <f t="shared" si="0"/>
        <v>82.376417283305386</v>
      </c>
      <c r="J34" s="20">
        <f t="shared" si="1"/>
        <v>21.384470309981044</v>
      </c>
      <c r="K34" s="20">
        <f t="shared" si="2"/>
        <v>0.40294405170756759</v>
      </c>
      <c r="L34" s="20">
        <f t="shared" si="3"/>
        <v>-4.5988629987272303</v>
      </c>
      <c r="M34" s="31">
        <f t="shared" si="4"/>
        <v>2137.2377980804426</v>
      </c>
    </row>
    <row r="35" spans="2:13" x14ac:dyDescent="0.25">
      <c r="B35" s="33"/>
      <c r="C35" s="33"/>
      <c r="D35" s="33"/>
      <c r="H35" s="12">
        <v>-148</v>
      </c>
      <c r="I35" s="20">
        <f t="shared" si="0"/>
        <v>82.290652975733167</v>
      </c>
      <c r="J35" s="20">
        <f t="shared" si="1"/>
        <v>22.003292712930005</v>
      </c>
      <c r="K35" s="20">
        <f t="shared" si="2"/>
        <v>0.37674580968881777</v>
      </c>
      <c r="L35" s="20">
        <f t="shared" si="3"/>
        <v>-4.7798747402380704</v>
      </c>
      <c r="M35" s="31">
        <f t="shared" si="4"/>
        <v>2163.9616560455761</v>
      </c>
    </row>
    <row r="36" spans="2:13" x14ac:dyDescent="0.25">
      <c r="H36" s="12">
        <v>-147</v>
      </c>
      <c r="I36" s="20">
        <f t="shared" si="0"/>
        <v>82.199806447974822</v>
      </c>
      <c r="J36" s="20">
        <f t="shared" si="1"/>
        <v>22.615495639031828</v>
      </c>
      <c r="K36" s="20">
        <f t="shared" si="2"/>
        <v>0.35006975694855946</v>
      </c>
      <c r="L36" s="20">
        <f t="shared" si="3"/>
        <v>-4.963520698346251</v>
      </c>
      <c r="M36" s="31">
        <f t="shared" si="4"/>
        <v>2191.0818878260675</v>
      </c>
    </row>
    <row r="37" spans="2:13" x14ac:dyDescent="0.25">
      <c r="H37" s="12">
        <v>-146</v>
      </c>
      <c r="I37" s="20">
        <f t="shared" si="0"/>
        <v>82.103666378173585</v>
      </c>
      <c r="J37" s="20">
        <f t="shared" si="1"/>
        <v>23.220894244480689</v>
      </c>
      <c r="K37" s="20">
        <f t="shared" si="2"/>
        <v>0.32294661659655954</v>
      </c>
      <c r="L37" s="20">
        <f t="shared" si="3"/>
        <v>-5.1498120631215416</v>
      </c>
      <c r="M37" s="31">
        <f t="shared" si="4"/>
        <v>2218.6016060155744</v>
      </c>
    </row>
    <row r="38" spans="2:13" x14ac:dyDescent="0.25">
      <c r="H38" s="12">
        <v>-145</v>
      </c>
      <c r="I38" s="20">
        <f t="shared" si="0"/>
        <v>82.002016687393706</v>
      </c>
      <c r="J38" s="20">
        <f t="shared" si="1"/>
        <v>23.81930566947538</v>
      </c>
      <c r="K38" s="20">
        <f t="shared" si="2"/>
        <v>0.29540769959270474</v>
      </c>
      <c r="L38" s="20">
        <f t="shared" si="3"/>
        <v>-5.3387541537349845</v>
      </c>
      <c r="M38" s="31">
        <f t="shared" si="4"/>
        <v>2246.5237389744957</v>
      </c>
    </row>
    <row r="39" spans="2:13" x14ac:dyDescent="0.25">
      <c r="H39" s="12">
        <v>-144</v>
      </c>
      <c r="I39" s="20">
        <f t="shared" si="0"/>
        <v>81.894636745416648</v>
      </c>
      <c r="J39" s="20">
        <f t="shared" si="1"/>
        <v>24.410549091302304</v>
      </c>
      <c r="K39" s="20">
        <f t="shared" si="2"/>
        <v>0.26748487582410141</v>
      </c>
      <c r="L39" s="20">
        <f t="shared" si="3"/>
        <v>-5.5303463412215788</v>
      </c>
      <c r="M39" s="31">
        <f t="shared" si="4"/>
        <v>2274.8510207060181</v>
      </c>
    </row>
    <row r="40" spans="2:13" x14ac:dyDescent="0.25">
      <c r="H40" s="12">
        <v>-143</v>
      </c>
      <c r="I40" s="20">
        <f t="shared" si="0"/>
        <v>81.781301589485395</v>
      </c>
      <c r="J40" s="20">
        <f t="shared" si="1"/>
        <v>24.994445776839509</v>
      </c>
      <c r="K40" s="20">
        <f t="shared" si="2"/>
        <v>0.23921054468216701</v>
      </c>
      <c r="L40" s="20">
        <f t="shared" si="3"/>
        <v>-5.7245819793179447</v>
      </c>
      <c r="M40" s="31">
        <f t="shared" si="4"/>
        <v>2303.585980514626</v>
      </c>
    </row>
    <row r="41" spans="2:13" x14ac:dyDescent="0.25">
      <c r="H41" s="12">
        <v>-142</v>
      </c>
      <c r="I41" s="20">
        <f t="shared" si="0"/>
        <v>81.66178215651189</v>
      </c>
      <c r="J41" s="20">
        <f t="shared" si="1"/>
        <v>25.570819134472089</v>
      </c>
      <c r="K41" s="20">
        <f t="shared" si="2"/>
        <v>0.2106176051389953</v>
      </c>
      <c r="L41" s="20">
        <f t="shared" si="3"/>
        <v>-5.9214483434806606</v>
      </c>
      <c r="M41" s="31">
        <f t="shared" si="4"/>
        <v>2332.7309324613593</v>
      </c>
    </row>
    <row r="42" spans="2:13" x14ac:dyDescent="0.25">
      <c r="H42" s="12">
        <v>-141</v>
      </c>
      <c r="I42" s="20">
        <f t="shared" si="0"/>
        <v>81.535845529253692</v>
      </c>
      <c r="J42" s="20">
        <f t="shared" si="1"/>
        <v>26.139494765408784</v>
      </c>
      <c r="K42" s="20">
        <f t="shared" si="2"/>
        <v>0.1817394253183951</v>
      </c>
      <c r="L42" s="20">
        <f t="shared" si="3"/>
        <v>-6.120926578180387</v>
      </c>
      <c r="M42" s="31">
        <f t="shared" si="4"/>
        <v>2362.2879646320671</v>
      </c>
    </row>
    <row r="43" spans="2:13" x14ac:dyDescent="0.25">
      <c r="H43" s="12">
        <v>-140</v>
      </c>
      <c r="I43" s="20">
        <f t="shared" si="0"/>
        <v>81.403255196957332</v>
      </c>
      <c r="J43" s="20">
        <f t="shared" si="1"/>
        <v>26.700300514391436</v>
      </c>
      <c r="K43" s="20">
        <f t="shared" si="2"/>
        <v>0.15260981155297665</v>
      </c>
      <c r="L43" s="20">
        <f t="shared" si="3"/>
        <v>-6.3229916525570173</v>
      </c>
      <c r="M43" s="31">
        <f t="shared" si="4"/>
        <v>2392.2589282371132</v>
      </c>
    </row>
    <row r="44" spans="2:13" x14ac:dyDescent="0.25">
      <c r="H44" s="12">
        <v>-139</v>
      </c>
      <c r="I44" s="20">
        <f t="shared" si="0"/>
        <v>81.263771330947293</v>
      </c>
      <c r="J44" s="20">
        <f t="shared" si="1"/>
        <v>27.253066519787968</v>
      </c>
      <c r="K44" s="20">
        <f t="shared" si="2"/>
        <v>0.12326297691468566</v>
      </c>
      <c r="L44" s="20">
        <f t="shared" si="3"/>
        <v>-6.5276123245101587</v>
      </c>
      <c r="M44" s="31">
        <f t="shared" si="4"/>
        <v>2422.6454265630991</v>
      </c>
    </row>
    <row r="45" spans="2:13" x14ac:dyDescent="0.25">
      <c r="H45" s="12">
        <v>-138</v>
      </c>
      <c r="I45" s="20">
        <f t="shared" si="0"/>
        <v>81.117151075622132</v>
      </c>
      <c r="J45" s="20">
        <f t="shared" si="1"/>
        <v>27.797625263061413</v>
      </c>
      <c r="K45" s="20">
        <f t="shared" si="2"/>
        <v>9.3733509202145557E-2</v>
      </c>
      <c r="L45" s="20">
        <f t="shared" si="3"/>
        <v>-6.7347511132891249</v>
      </c>
      <c r="M45" s="31">
        <f t="shared" si="4"/>
        <v>2453.4488037995352</v>
      </c>
    </row>
    <row r="46" spans="2:13" x14ac:dyDescent="0.25">
      <c r="H46" s="12">
        <v>-137</v>
      </c>
      <c r="I46" s="20">
        <f t="shared" si="0"/>
        <v>80.963148855292644</v>
      </c>
      <c r="J46" s="20">
        <f t="shared" si="1"/>
        <v>28.333811617606599</v>
      </c>
      <c r="K46" s="20">
        <f t="shared" si="2"/>
        <v>6.4056338364307935E-2</v>
      </c>
      <c r="L46" s="20">
        <f t="shared" si="3"/>
        <v>-6.9443642806355932</v>
      </c>
      <c r="M46" s="31">
        <f t="shared" si="4"/>
        <v>2484.6701337657078</v>
      </c>
    </row>
    <row r="47" spans="2:13" x14ac:dyDescent="0.25">
      <c r="H47" s="12">
        <v>-136</v>
      </c>
      <c r="I47" s="20">
        <f t="shared" si="0"/>
        <v>80.801516697267601</v>
      </c>
      <c r="J47" s="20">
        <f t="shared" si="1"/>
        <v>28.8614628969477</v>
      </c>
      <c r="K47" s="20">
        <f t="shared" si="2"/>
        <v>3.4266703336115076E-2</v>
      </c>
      <c r="L47" s="20">
        <f t="shared" si="3"/>
        <v>-7.1564018205217206</v>
      </c>
      <c r="M47" s="31">
        <f t="shared" si="4"/>
        <v>2516.3102085654268</v>
      </c>
    </row>
    <row r="48" spans="2:13" x14ac:dyDescent="0.25">
      <c r="H48" s="12">
        <v>-135</v>
      </c>
      <c r="I48" s="20">
        <f t="shared" si="0"/>
        <v>80.632004571556791</v>
      </c>
      <c r="J48" s="20">
        <f t="shared" si="1"/>
        <v>29.380418902289382</v>
      </c>
      <c r="K48" s="20">
        <f t="shared" si="2"/>
        <v>4.4001182583977057E-3</v>
      </c>
      <c r="L48" s="20">
        <f t="shared" si="3"/>
        <v>-7.3708074575154674</v>
      </c>
      <c r="M48" s="31">
        <f t="shared" si="4"/>
        <v>2548.3695271998199</v>
      </c>
    </row>
    <row r="49" spans="8:13" x14ac:dyDescent="0.25">
      <c r="H49" s="12">
        <v>-134</v>
      </c>
      <c r="I49" s="20">
        <f t="shared" si="0"/>
        <v>80.454360747519985</v>
      </c>
      <c r="J49" s="20">
        <f t="shared" si="1"/>
        <v>29.890521969414966</v>
      </c>
      <c r="K49" s="20">
        <f t="shared" si="2"/>
        <v>-2.5507661949005389E-2</v>
      </c>
      <c r="L49" s="20">
        <f t="shared" si="3"/>
        <v>-7.5875186537941897</v>
      </c>
      <c r="M49" s="31">
        <f t="shared" si="4"/>
        <v>2580.8482841708351</v>
      </c>
    </row>
    <row r="50" spans="8:13" x14ac:dyDescent="0.25">
      <c r="H50" s="12">
        <v>-133</v>
      </c>
      <c r="I50" s="20">
        <f t="shared" si="0"/>
        <v>80.268332167741221</v>
      </c>
      <c r="J50" s="20">
        <f t="shared" si="1"/>
        <v>30.391617014925657</v>
      </c>
      <c r="K50" s="20">
        <f t="shared" si="2"/>
        <v>-5.5420676694737568E-2</v>
      </c>
      <c r="L50" s="20">
        <f t="shared" si="3"/>
        <v>-7.8064666248167915</v>
      </c>
      <c r="M50" s="31">
        <f t="shared" si="4"/>
        <v>2613.7463581106304</v>
      </c>
    </row>
    <row r="51" spans="8:13" x14ac:dyDescent="0.25">
      <c r="H51" s="12">
        <v>-132</v>
      </c>
      <c r="I51" s="20">
        <f t="shared" si="0"/>
        <v>80.073664839356269</v>
      </c>
      <c r="J51" s="20">
        <f t="shared" si="1"/>
        <v>30.883551581814427</v>
      </c>
      <c r="K51" s="20">
        <f t="shared" si="2"/>
        <v>-8.5302795540164039E-2</v>
      </c>
      <c r="L51" s="20">
        <f t="shared" si="3"/>
        <v>-8.0275763636536404</v>
      </c>
      <c r="M51" s="31">
        <f t="shared" si="4"/>
        <v>2647.0633004745873</v>
      </c>
    </row>
    <row r="52" spans="8:13" x14ac:dyDescent="0.25">
      <c r="H52" s="12">
        <v>-131</v>
      </c>
      <c r="I52" s="20">
        <f t="shared" si="0"/>
        <v>79.870104242997343</v>
      </c>
      <c r="J52" s="20">
        <f t="shared" si="1"/>
        <v>31.366175884369333</v>
      </c>
      <c r="K52" s="20">
        <f t="shared" si="2"/>
        <v>-0.11511775477830398</v>
      </c>
      <c r="L52" s="20">
        <f t="shared" si="3"/>
        <v>-8.2507666739628593</v>
      </c>
      <c r="M52" s="31">
        <f t="shared" si="4"/>
        <v>2680.79832433812</v>
      </c>
    </row>
    <row r="53" spans="8:13" x14ac:dyDescent="0.25">
      <c r="H53" s="12">
        <v>-130</v>
      </c>
      <c r="I53" s="20">
        <f t="shared" si="0"/>
        <v>79.657395759454147</v>
      </c>
      <c r="J53" s="20">
        <f t="shared" si="1"/>
        <v>31.839342852400502</v>
      </c>
      <c r="K53" s="20">
        <f t="shared" si="2"/>
        <v>-0.14482919480644424</v>
      </c>
      <c r="L53" s="20">
        <f t="shared" si="3"/>
        <v>-8.4759502115904777</v>
      </c>
      <c r="M53" s="31">
        <f t="shared" si="4"/>
        <v>2714.9502933399758</v>
      </c>
    </row>
    <row r="54" spans="8:13" x14ac:dyDescent="0.25">
      <c r="H54" s="12">
        <v>-129</v>
      </c>
      <c r="I54" s="20">
        <f t="shared" si="0"/>
        <v>79.435285114073906</v>
      </c>
      <c r="J54" s="20">
        <f t="shared" si="1"/>
        <v>32.302908174785756</v>
      </c>
      <c r="K54" s="20">
        <f t="shared" si="2"/>
        <v>-0.17440069833180294</v>
      </c>
      <c r="L54" s="20">
        <f t="shared" si="3"/>
        <v>-8.7030335347613583</v>
      </c>
      <c r="M54" s="31">
        <f t="shared" si="4"/>
        <v>2749.5177108170524</v>
      </c>
    </row>
    <row r="55" spans="8:13" x14ac:dyDescent="0.25">
      <c r="H55" s="12">
        <v>-128</v>
      </c>
      <c r="I55" s="20">
        <f t="shared" si="0"/>
        <v>79.203518838841319</v>
      </c>
      <c r="J55" s="20">
        <f t="shared" si="1"/>
        <v>32.756730342329654</v>
      </c>
      <c r="K55" s="20">
        <f t="shared" si="2"/>
        <v>-0.20379582944904306</v>
      </c>
      <c r="L55" s="20">
        <f t="shared" si="3"/>
        <v>-8.9319171628167275</v>
      </c>
      <c r="M55" s="31">
        <f t="shared" si="4"/>
        <v>2784.4987091780149</v>
      </c>
    </row>
    <row r="56" spans="8:13" x14ac:dyDescent="0.25">
      <c r="H56" s="12">
        <v>-127</v>
      </c>
      <c r="I56" s="20">
        <f t="shared" si="0"/>
        <v>78.961844751992601</v>
      </c>
      <c r="J56" s="20">
        <f t="shared" si="1"/>
        <v>33.20067068993113</v>
      </c>
      <c r="K56" s="20">
        <f t="shared" si="2"/>
        <v>-0.2329781736270157</v>
      </c>
      <c r="L56" s="20">
        <f t="shared" si="3"/>
        <v>-9.1624956434436733</v>
      </c>
      <c r="M56" s="31">
        <f t="shared" si="4"/>
        <v>2819.8910395652388</v>
      </c>
    </row>
    <row r="57" spans="8:13" x14ac:dyDescent="0.25">
      <c r="H57" s="12">
        <v>-126</v>
      </c>
      <c r="I57" s="20">
        <f t="shared" si="0"/>
        <v>78.710012454918115</v>
      </c>
      <c r="J57" s="20">
        <f t="shared" si="1"/>
        <v>33.634593438054793</v>
      </c>
      <c r="K57" s="20">
        <f t="shared" si="2"/>
        <v>-0.26191137863957847</v>
      </c>
      <c r="L57" s="20">
        <f t="shared" si="3"/>
        <v>-9.3946576283310606</v>
      </c>
      <c r="M57" s="31">
        <f t="shared" si="4"/>
        <v>2855.69206185644</v>
      </c>
    </row>
    <row r="58" spans="8:13" x14ac:dyDescent="0.25">
      <c r="H58" s="12">
        <v>-125</v>
      </c>
      <c r="I58" s="20">
        <f t="shared" si="0"/>
        <v>78.447773846009625</v>
      </c>
      <c r="J58" s="20">
        <f t="shared" si="1"/>
        <v>34.058365733500921</v>
      </c>
      <c r="K58" s="20">
        <f t="shared" si="2"/>
        <v>-0.29055919647176137</v>
      </c>
      <c r="L58" s="20">
        <f t="shared" si="3"/>
        <v>-9.6282859571757449</v>
      </c>
      <c r="M58" s="31">
        <f t="shared" si="4"/>
        <v>2891.8987350592988</v>
      </c>
    </row>
    <row r="59" spans="8:13" x14ac:dyDescent="0.25">
      <c r="H59" s="12">
        <v>-124</v>
      </c>
      <c r="I59" s="20">
        <f t="shared" si="0"/>
        <v>78.174883650994929</v>
      </c>
      <c r="J59" s="20">
        <f t="shared" si="1"/>
        <v>34.471857689469658</v>
      </c>
      <c r="K59" s="20">
        <f t="shared" si="2"/>
        <v>-0.31888552622777744</v>
      </c>
      <c r="L59" s="20">
        <f t="shared" si="3"/>
        <v>-9.8632577499526199</v>
      </c>
      <c r="M59" s="31">
        <f t="shared" si="4"/>
        <v>2928.5076081538164</v>
      </c>
    </row>
    <row r="60" spans="8:13" x14ac:dyDescent="0.25">
      <c r="H60" s="12">
        <v>-123</v>
      </c>
      <c r="I60" s="20">
        <f t="shared" si="0"/>
        <v>77.891099969189384</v>
      </c>
      <c r="J60" s="20">
        <f t="shared" si="1"/>
        <v>34.874942424913947</v>
      </c>
      <c r="K60" s="20">
        <f t="shared" si="2"/>
        <v>-0.34685445806135057</v>
      </c>
      <c r="L60" s="20">
        <f t="shared" si="3"/>
        <v>-10.09944450735126</v>
      </c>
      <c r="M60" s="31">
        <f t="shared" si="4"/>
        <v>2965.5148114385015</v>
      </c>
    </row>
    <row r="61" spans="8:13" x14ac:dyDescent="0.25">
      <c r="H61" s="12">
        <v>-122</v>
      </c>
      <c r="I61" s="20">
        <f t="shared" si="0"/>
        <v>77.596184834970984</v>
      </c>
      <c r="J61" s="20">
        <f t="shared" si="1"/>
        <v>35.267496103176761</v>
      </c>
      <c r="K61" s="20">
        <f t="shared" si="2"/>
        <v>-0.37443031814160027</v>
      </c>
      <c r="L61" s="20">
        <f t="shared" si="3"/>
        <v>-10.336712219271993</v>
      </c>
      <c r="M61" s="31">
        <f t="shared" si="4"/>
        <v>3002.9160484374688</v>
      </c>
    </row>
    <row r="62" spans="8:13" x14ac:dyDescent="0.25">
      <c r="H62" s="12">
        <v>-121</v>
      </c>
      <c r="I62" s="20">
        <f t="shared" si="0"/>
        <v>77.289904793659559</v>
      </c>
      <c r="J62" s="20">
        <f t="shared" si="1"/>
        <v>35.649397969906929</v>
      </c>
      <c r="K62" s="20">
        <f t="shared" si="2"/>
        <v>-0.40157771465911013</v>
      </c>
      <c r="L62" s="20">
        <f t="shared" si="3"/>
        <v>-10.574921481263644</v>
      </c>
      <c r="M62" s="31">
        <f t="shared" si="4"/>
        <v>3040.7065884261938</v>
      </c>
    </row>
    <row r="63" spans="8:13" x14ac:dyDescent="0.25">
      <c r="H63" s="12">
        <v>-120</v>
      </c>
      <c r="I63" s="20">
        <f t="shared" si="0"/>
        <v>76.972031490847911</v>
      </c>
      <c r="J63" s="20">
        <f t="shared" si="1"/>
        <v>36.020530390248524</v>
      </c>
      <c r="K63" s="20">
        <f t="shared" si="2"/>
        <v>-0.4282615848669904</v>
      </c>
      <c r="L63" s="20">
        <f t="shared" si="3"/>
        <v>-10.813927618775617</v>
      </c>
      <c r="M63" s="31">
        <f t="shared" si="4"/>
        <v>3078.8812596339167</v>
      </c>
    </row>
    <row r="64" spans="8:13" x14ac:dyDescent="0.25">
      <c r="H64" s="12">
        <v>-119</v>
      </c>
      <c r="I64" s="20">
        <f t="shared" si="0"/>
        <v>76.642342274098866</v>
      </c>
      <c r="J64" s="20">
        <f t="shared" si="1"/>
        <v>36.380778885298042</v>
      </c>
      <c r="K64" s="20">
        <f t="shared" si="2"/>
        <v>-0.45444724314055157</v>
      </c>
      <c r="L64" s="20">
        <f t="shared" si="3"/>
        <v>-11.053580819086545</v>
      </c>
      <c r="M64" s="31">
        <f t="shared" si="4"/>
        <v>3117.434443180633</v>
      </c>
    </row>
    <row r="65" spans="8:13" x14ac:dyDescent="0.25">
      <c r="H65" s="12">
        <v>-118</v>
      </c>
      <c r="I65" s="20">
        <f t="shared" si="0"/>
        <v>76.30062080578324</v>
      </c>
      <c r="J65" s="20">
        <f t="shared" si="1"/>
        <v>36.730032167823261</v>
      </c>
      <c r="K65" s="20">
        <f t="shared" si="2"/>
        <v>-0.48010043002686803</v>
      </c>
      <c r="L65" s="20">
        <f t="shared" si="3"/>
        <v>-11.293726270762498</v>
      </c>
      <c r="M65" s="31">
        <f t="shared" si="4"/>
        <v>3156.3600678060288</v>
      </c>
    </row>
    <row r="66" spans="8:13" x14ac:dyDescent="0.25">
      <c r="H66" s="12">
        <v>-117</v>
      </c>
      <c r="I66" s="20">
        <f t="shared" si="0"/>
        <v>75.946657685693452</v>
      </c>
      <c r="J66" s="20">
        <f t="shared" si="1"/>
        <v>37.068182177237844</v>
      </c>
      <c r="K66" s="20">
        <f t="shared" si="2"/>
        <v>-0.50518736224191207</v>
      </c>
      <c r="L66" s="20">
        <f t="shared" si="3"/>
        <v>-11.534204310487842</v>
      </c>
      <c r="M66" s="31">
        <f t="shared" si="4"/>
        <v>3195.6516054466674</v>
      </c>
    </row>
    <row r="67" spans="8:13" x14ac:dyDescent="0.25">
      <c r="H67" s="12">
        <v>-116</v>
      </c>
      <c r="I67" s="20">
        <f t="shared" si="0"/>
        <v>75.580251081928139</v>
      </c>
      <c r="J67" s="20">
        <f t="shared" si="1"/>
        <v>37.395124113824565</v>
      </c>
      <c r="K67" s="20">
        <f t="shared" si="2"/>
        <v>-0.5296747835583373</v>
      </c>
      <c r="L67" s="20">
        <f t="shared" si="3"/>
        <v>-11.774850577102574</v>
      </c>
      <c r="M67" s="31">
        <f t="shared" si="4"/>
        <v>3235.3020677163058</v>
      </c>
    </row>
    <row r="68" spans="8:13" x14ac:dyDescent="0.25">
      <c r="H68" s="12">
        <v>-115</v>
      </c>
      <c r="I68" s="20">
        <f t="shared" ref="I68:I131" si="5">($C$5/2)*(1-COS(RADIANS(H68)))+$C$8-SQRT($C$8^2-(($C$8/2)*SIN(RADIANS(H68)))^2)</f>
        <v>75.201207368401811</v>
      </c>
      <c r="J68" s="20">
        <f t="shared" ref="J68:J131" si="6">ABS((41.7*SIN(RADIANS(H68)))+(1738.89*SIN(RADIANS(H68))*COS(RADIANS(H68)))/SQRT(21389.0625-((41.7*SIN(RADIANS(H68)))^2))*(PI()/180))</f>
        <v>37.710756472200359</v>
      </c>
      <c r="K68" s="20">
        <f t="shared" ref="K68:K71" si="7">((41.7*COS(RADIANS(H68))+1738.89*COS(2*RADIANS(H68))) / SQRT(4024517.454-(41.7*SIN(RADIANS(H68)))^2)) + (4024517.454*(SIN(RADIANS(H68))^2)*(COS(RADIANS(H68))^2) / ((18769-(40.7*SIN(RADIANS(H68))^2)*SQRT(18769-(41.7*SIN(RADIANS(H68)))^2)))) * (PI()/180)^2</f>
        <v>-0.55353001651139899</v>
      </c>
      <c r="L68" s="20">
        <f t="shared" ref="L68:L131" si="8" xml:space="preserve"> (2*PI()*4000/60) * (0.0834/2) * (SIN(RADIANS(H68)) + ((0.0834/2)/0.14625)*SIN(2*RADIANS(H68)))</f>
        <v>-12.015496172670925</v>
      </c>
      <c r="M68" s="31">
        <f t="shared" ref="M68:M131" si="9">(I68/H68^2)*((4000*6)^2/1000)</f>
        <v>3275.3040033421125</v>
      </c>
    </row>
    <row r="69" spans="8:13" x14ac:dyDescent="0.25">
      <c r="H69" s="12">
        <v>-114</v>
      </c>
      <c r="I69" s="20">
        <f t="shared" si="5"/>
        <v>74.809341767197168</v>
      </c>
      <c r="J69" s="20">
        <f t="shared" si="6"/>
        <v>38.014981074015338</v>
      </c>
      <c r="K69" s="20">
        <f t="shared" si="7"/>
        <v>-0.57672101483409643</v>
      </c>
      <c r="L69" s="20">
        <f t="shared" si="8"/>
        <v>-12.255967830396736</v>
      </c>
      <c r="M69" s="31">
        <f t="shared" si="9"/>
        <v>3315.6494966070763</v>
      </c>
    </row>
    <row r="70" spans="8:13" x14ac:dyDescent="0.25">
      <c r="H70" s="12">
        <v>-113</v>
      </c>
      <c r="I70" s="20">
        <f t="shared" si="5"/>
        <v>74.404478993842616</v>
      </c>
      <c r="J70" s="20">
        <f t="shared" si="6"/>
        <v>38.307703099877884</v>
      </c>
      <c r="K70" s="20">
        <f t="shared" si="7"/>
        <v>-0.59921641651565738</v>
      </c>
      <c r="L70" s="20">
        <f t="shared" si="8"/>
        <v>-12.496088089192765</v>
      </c>
      <c r="M70" s="31">
        <f t="shared" si="9"/>
        <v>3356.3301668457475</v>
      </c>
    </row>
    <row r="71" spans="8:13" x14ac:dyDescent="0.25">
      <c r="H71" s="12">
        <v>-112</v>
      </c>
      <c r="I71" s="20">
        <f t="shared" si="5"/>
        <v>73.986453903469027</v>
      </c>
      <c r="J71" s="20">
        <f t="shared" si="6"/>
        <v>38.588831120496835</v>
      </c>
      <c r="K71" s="20">
        <f t="shared" si="7"/>
        <v>-0.62098559736002545</v>
      </c>
      <c r="L71" s="20">
        <f t="shared" si="8"/>
        <v>-12.73567547470218</v>
      </c>
      <c r="M71" s="31">
        <f t="shared" si="9"/>
        <v>3397.3371690368431</v>
      </c>
    </row>
    <row r="72" spans="8:13" x14ac:dyDescent="0.25">
      <c r="H72" s="12">
        <v>-111</v>
      </c>
      <c r="I72" s="20">
        <f t="shared" si="5"/>
        <v>73.555112135677433</v>
      </c>
      <c r="J72" s="20">
        <f t="shared" si="6"/>
        <v>38.858277127031734</v>
      </c>
      <c r="K72" s="20">
        <f t="shared" ref="K72:K131" si="10">((41.7*COS(RADIANS(H72))+1738.89*COS(2*RADIANS(H72))) / SQRT(4024517.454-(41.7*SIN(RADIANS(H72)))^2)) + (4024517.454*(SIN(RADIANS(H72))^2)*(COS(RADIANS(H72))^2) / ((18769-(40.7*SIN(RADIANS(H72))^2)*SQRT(18769-(41.7*SIN(RADIANS(H72)))^2)))) * (PI()/180)^2</f>
        <v>-0.64199872490347054</v>
      </c>
      <c r="L72" s="20">
        <f t="shared" si="8"/>
        <v>-12.974544686562535</v>
      </c>
      <c r="M72" s="31">
        <f t="shared" si="9"/>
        <v>3438.661195532035</v>
      </c>
    </row>
    <row r="73" spans="8:13" x14ac:dyDescent="0.25">
      <c r="H73" s="12">
        <v>-110</v>
      </c>
      <c r="I73" s="20">
        <f t="shared" si="5"/>
        <v>73.110310755836423</v>
      </c>
      <c r="J73" s="20">
        <f t="shared" si="6"/>
        <v>39.115956560641145</v>
      </c>
      <c r="K73" s="20">
        <f t="shared" si="10"/>
        <v>-0.66222681253289706</v>
      </c>
      <c r="L73" s="20">
        <f t="shared" si="8"/>
        <v>-13.212506791694349</v>
      </c>
      <c r="M73" s="31">
        <f t="shared" si="9"/>
        <v>3480.2924789555191</v>
      </c>
    </row>
    <row r="74" spans="8:13" x14ac:dyDescent="0.25">
      <c r="H74" s="12">
        <v>-109</v>
      </c>
      <c r="I74" s="20">
        <f t="shared" si="5"/>
        <v>72.651918890423445</v>
      </c>
      <c r="J74" s="20">
        <f t="shared" si="6"/>
        <v>39.361788341218528</v>
      </c>
      <c r="K74" s="20">
        <f t="shared" si="10"/>
        <v>-0.68164177362931355</v>
      </c>
      <c r="L74" s="20">
        <f t="shared" si="8"/>
        <v>-13.449369423388656</v>
      </c>
      <c r="M74" s="31">
        <f t="shared" si="9"/>
        <v>3522.2207963036703</v>
      </c>
    </row>
    <row r="75" spans="8:13" x14ac:dyDescent="0.25">
      <c r="H75" s="12">
        <v>-108</v>
      </c>
      <c r="I75" s="20">
        <f t="shared" si="5"/>
        <v>72.179818353934905</v>
      </c>
      <c r="J75" s="20">
        <f t="shared" si="6"/>
        <v>39.595694895304518</v>
      </c>
      <c r="K75" s="20">
        <f t="shared" si="10"/>
        <v>-0.70021647554441457</v>
      </c>
      <c r="L75" s="20">
        <f t="shared" si="8"/>
        <v>-13.684936985960499</v>
      </c>
      <c r="M75" s="31">
        <f t="shared" si="9"/>
        <v>3564.4354742683904</v>
      </c>
    </row>
    <row r="76" spans="8:13" x14ac:dyDescent="0.25">
      <c r="H76" s="12">
        <v>-107</v>
      </c>
      <c r="I76" s="20">
        <f t="shared" si="5"/>
        <v>71.693904264809845</v>
      </c>
      <c r="J76" s="20">
        <f t="shared" si="6"/>
        <v>39.817602183163778</v>
      </c>
      <c r="K76" s="20">
        <f t="shared" si="10"/>
        <v>-0.71792479320271463</v>
      </c>
      <c r="L76" s="20">
        <f t="shared" si="8"/>
        <v>-13.919010864727998</v>
      </c>
      <c r="M76" s="31">
        <f t="shared" si="9"/>
        <v>3606.925395801421</v>
      </c>
    </row>
    <row r="77" spans="8:13" x14ac:dyDescent="0.25">
      <c r="H77" s="12">
        <v>-106</v>
      </c>
      <c r="I77" s="20">
        <f t="shared" si="5"/>
        <v>71.194085647752246</v>
      </c>
      <c r="J77" s="20">
        <f t="shared" si="6"/>
        <v>40.02743972501387</v>
      </c>
      <c r="K77" s="20">
        <f t="shared" si="10"/>
        <v>-0.73474166210741276</v>
      </c>
      <c r="L77" s="20">
        <f t="shared" si="8"/>
        <v>-14.151389641069896</v>
      </c>
      <c r="M77" s="31">
        <f t="shared" si="9"/>
        <v>3649.6790079303396</v>
      </c>
    </row>
    <row r="78" spans="8:13" x14ac:dyDescent="0.25">
      <c r="H78" s="12">
        <v>-105</v>
      </c>
      <c r="I78" s="20">
        <f t="shared" si="5"/>
        <v>70.680286019789861</v>
      </c>
      <c r="J78" s="20">
        <f t="shared" si="6"/>
        <v>40.225140626393028</v>
      </c>
      <c r="K78" s="20">
        <f t="shared" si="10"/>
        <v>-0.75064313051548337</v>
      </c>
      <c r="L78" s="20">
        <f t="shared" si="8"/>
        <v>-14.38186931230768</v>
      </c>
      <c r="M78" s="31">
        <f t="shared" si="9"/>
        <v>3692.6843308298376</v>
      </c>
    </row>
    <row r="79" spans="8:13" x14ac:dyDescent="0.25">
      <c r="H79" s="12">
        <v>-104</v>
      </c>
      <c r="I79" s="20">
        <f t="shared" si="5"/>
        <v>70.152443957380157</v>
      </c>
      <c r="J79" s="20">
        <f t="shared" si="6"/>
        <v>40.410641602652959</v>
      </c>
      <c r="K79" s="20">
        <f t="shared" si="10"/>
        <v>-0.76560641053670464</v>
      </c>
      <c r="L79" s="20">
        <f t="shared" si="8"/>
        <v>-14.610243516152218</v>
      </c>
      <c r="M79" s="31">
        <f t="shared" si="9"/>
        <v>3735.9289681445052</v>
      </c>
    </row>
    <row r="80" spans="8:13" x14ac:dyDescent="0.25">
      <c r="H80" s="12">
        <v>-103</v>
      </c>
      <c r="I80" s="20">
        <f t="shared" si="5"/>
        <v>69.610513641867684</v>
      </c>
      <c r="J80" s="20">
        <f t="shared" si="6"/>
        <v>40.583883002562125</v>
      </c>
      <c r="K80" s="20">
        <f t="shared" si="10"/>
        <v>-0.77960992790270334</v>
      </c>
      <c r="L80" s="20">
        <f t="shared" si="8"/>
        <v>-14.836303759448747</v>
      </c>
      <c r="M80" s="31">
        <f t="shared" si="9"/>
        <v>3779.4001185517754</v>
      </c>
    </row>
    <row r="81" spans="8:13" x14ac:dyDescent="0.25">
      <c r="H81" s="12">
        <v>-102</v>
      </c>
      <c r="I81" s="20">
        <f t="shared" si="5"/>
        <v>69.054465380608235</v>
      </c>
      <c r="J81" s="20">
        <f t="shared" si="6"/>
        <v>40.744808831004406</v>
      </c>
      <c r="K81" s="20">
        <f t="shared" si="10"/>
        <v>-0.79263337014589874</v>
      </c>
      <c r="L81" s="20">
        <f t="shared" si="8"/>
        <v>-15.059839650948474</v>
      </c>
      <c r="M81" s="31">
        <f t="shared" si="9"/>
        <v>3823.0845885457848</v>
      </c>
    </row>
    <row r="82" spans="8:13" x14ac:dyDescent="0.25">
      <c r="H82" s="12">
        <v>-101</v>
      </c>
      <c r="I82" s="20">
        <f t="shared" si="5"/>
        <v>68.484286101110357</v>
      </c>
      <c r="J82" s="20">
        <f t="shared" si="6"/>
        <v>40.893366770757417</v>
      </c>
      <c r="K82" s="20">
        <f t="shared" si="10"/>
        <v>-0.8046577329247091</v>
      </c>
      <c r="L82" s="20">
        <f t="shared" si="8"/>
        <v>-15.280639137829649</v>
      </c>
      <c r="M82" s="31">
        <f t="shared" si="9"/>
        <v>3866.9688064150146</v>
      </c>
    </row>
    <row r="83" spans="8:13" x14ac:dyDescent="0.25">
      <c r="H83" s="12">
        <v>-100</v>
      </c>
      <c r="I83" s="20">
        <f t="shared" si="5"/>
        <v>67.899979815600645</v>
      </c>
      <c r="J83" s="20">
        <f t="shared" si="6"/>
        <v>41.029508203334018</v>
      </c>
      <c r="K83" s="20">
        <f t="shared" si="10"/>
        <v>-0.8156653642307139</v>
      </c>
      <c r="L83" s="20">
        <f t="shared" si="8"/>
        <v>-15.498488745685968</v>
      </c>
      <c r="M83" s="31">
        <f t="shared" si="9"/>
        <v>3911.0388373785972</v>
      </c>
    </row>
    <row r="84" spans="8:13" x14ac:dyDescent="0.25">
      <c r="H84" s="12">
        <v>-99</v>
      </c>
      <c r="I84" s="20">
        <f t="shared" si="5"/>
        <v>67.301568053497718</v>
      </c>
      <c r="J84" s="20">
        <f t="shared" si="6"/>
        <v>41.153188228870185</v>
      </c>
      <c r="K84" s="20">
        <f t="shared" si="10"/>
        <v>-0.825640006215831</v>
      </c>
      <c r="L84" s="20">
        <f t="shared" si="8"/>
        <v>-15.713173821695532</v>
      </c>
      <c r="M84" s="31">
        <f t="shared" si="9"/>
        <v>3955.2803998382497</v>
      </c>
    </row>
    <row r="85" spans="8:13" x14ac:dyDescent="0.25">
      <c r="H85" s="12">
        <v>-98</v>
      </c>
      <c r="I85" s="20">
        <f t="shared" si="5"/>
        <v>66.689090259380407</v>
      </c>
      <c r="J85" s="20">
        <f t="shared" si="6"/>
        <v>41.264365685041895</v>
      </c>
      <c r="K85" s="20">
        <f t="shared" si="10"/>
        <v>-0.83456683438305324</v>
      </c>
      <c r="L85" s="20">
        <f t="shared" si="8"/>
        <v>-15.924478780679211</v>
      </c>
      <c r="M85" s="31">
        <f t="shared" si="9"/>
        <v>3999.6788826950346</v>
      </c>
    </row>
    <row r="86" spans="8:13" x14ac:dyDescent="0.25">
      <c r="H86" s="12">
        <v>-97</v>
      </c>
      <c r="I86" s="20">
        <f t="shared" si="5"/>
        <v>66.062604154159516</v>
      </c>
      <c r="J86" s="20">
        <f t="shared" si="6"/>
        <v>41.36300316499301</v>
      </c>
      <c r="K86" s="20">
        <f t="shared" si="10"/>
        <v>-0.84243249389296038</v>
      </c>
      <c r="L86" s="20">
        <f t="shared" si="8"/>
        <v>-16.132187353753405</v>
      </c>
      <c r="M86" s="31">
        <f t="shared" si="9"/>
        <v>4044.2193636726415</v>
      </c>
    </row>
    <row r="87" spans="8:13" x14ac:dyDescent="0.25">
      <c r="H87" s="12">
        <v>-96</v>
      </c>
      <c r="I87" s="20">
        <f t="shared" si="5"/>
        <v>65.42218605730595</v>
      </c>
      <c r="J87" s="20">
        <f t="shared" si="6"/>
        <v>41.449067034256018</v>
      </c>
      <c r="K87" s="20">
        <f t="shared" si="10"/>
        <v>-0.84922513275006395</v>
      </c>
      <c r="L87" s="20">
        <f t="shared" si="8"/>
        <v>-16.336082839278475</v>
      </c>
      <c r="M87" s="31">
        <f t="shared" si="9"/>
        <v>4088.8866285816221</v>
      </c>
    </row>
    <row r="88" spans="8:13" x14ac:dyDescent="0.25">
      <c r="H88" s="12">
        <v>-95</v>
      </c>
      <c r="I88" s="20">
        <f t="shared" si="5"/>
        <v>64.76793116815395</v>
      </c>
      <c r="J88" s="20">
        <f t="shared" si="6"/>
        <v>41.522527446646947</v>
      </c>
      <c r="K88" s="20">
        <f t="shared" si="10"/>
        <v>-0.85493443164801686</v>
      </c>
      <c r="L88" s="20">
        <f t="shared" si="8"/>
        <v>-16.535948355800922</v>
      </c>
      <c r="M88" s="31">
        <f t="shared" si="9"/>
        <v>4133.6651914522636</v>
      </c>
    </row>
    <row r="89" spans="8:13" x14ac:dyDescent="0.25">
      <c r="H89" s="12">
        <v>-94</v>
      </c>
      <c r="I89" s="20">
        <f t="shared" si="5"/>
        <v>64.099953804483192</v>
      </c>
      <c r="J89" s="20">
        <f t="shared" si="6"/>
        <v>41.583358359115564</v>
      </c>
      <c r="K89" s="20">
        <f t="shared" si="10"/>
        <v>-0.85955163027066117</v>
      </c>
      <c r="L89" s="20">
        <f t="shared" si="8"/>
        <v>-16.731567096684518</v>
      </c>
      <c r="M89" s="31">
        <f t="shared" si="9"/>
        <v>4178.5393154574831</v>
      </c>
    </row>
    <row r="90" spans="8:13" x14ac:dyDescent="0.25">
      <c r="H90" s="12">
        <v>-93</v>
      </c>
      <c r="I90" s="20">
        <f t="shared" si="5"/>
        <v>63.41838759678528</v>
      </c>
      <c r="J90" s="20">
        <f t="shared" si="6"/>
        <v>41.631537545531764</v>
      </c>
      <c r="K90" s="20">
        <f t="shared" si="10"/>
        <v>-0.86306954986665763</v>
      </c>
      <c r="L90" s="20">
        <f t="shared" si="8"/>
        <v>-16.922722586123125</v>
      </c>
      <c r="M90" s="31">
        <f t="shared" si="9"/>
        <v>4223.4930345413713</v>
      </c>
    </row>
    <row r="91" spans="8:13" x14ac:dyDescent="0.25">
      <c r="H91" s="12">
        <v>-92</v>
      </c>
      <c r="I91" s="20">
        <f t="shared" si="5"/>
        <v>62.723385636840817</v>
      </c>
      <c r="J91" s="20">
        <f t="shared" si="6"/>
        <v>41.667046609388869</v>
      </c>
      <c r="K91" s="20">
        <f t="shared" si="10"/>
        <v>-0.86548261193877452</v>
      </c>
      <c r="L91" s="20">
        <f t="shared" si="8"/>
        <v>-17.109198936225731</v>
      </c>
      <c r="M91" s="31">
        <f t="shared" si="9"/>
        <v>4268.5101756640252</v>
      </c>
    </row>
    <row r="92" spans="8:13" x14ac:dyDescent="0.25">
      <c r="H92" s="12">
        <v>-91</v>
      </c>
      <c r="I92" s="20">
        <f t="shared" si="5"/>
        <v>62.01512057946492</v>
      </c>
      <c r="J92" s="20">
        <f t="shared" si="6"/>
        <v>41.689870995404533</v>
      </c>
      <c r="K92" s="20">
        <f t="shared" si="10"/>
        <v>-0.86678685291451596</v>
      </c>
      <c r="L92" s="20">
        <f t="shared" si="8"/>
        <v>-17.290781104862486</v>
      </c>
      <c r="M92" s="31">
        <f t="shared" si="9"/>
        <v>4313.5743815688675</v>
      </c>
    </row>
    <row r="93" spans="8:13" x14ac:dyDescent="0.25">
      <c r="H93" s="12">
        <v>-90</v>
      </c>
      <c r="I93" s="20">
        <f t="shared" si="5"/>
        <v>61.293784696525833</v>
      </c>
      <c r="J93" s="20">
        <f t="shared" si="6"/>
        <v>41.7</v>
      </c>
      <c r="K93" s="20">
        <f t="shared" si="10"/>
        <v>-0.86697993469231427</v>
      </c>
      <c r="L93" s="20">
        <f t="shared" si="8"/>
        <v>-17.46725515395925</v>
      </c>
      <c r="M93" s="31">
        <f t="shared" si="9"/>
        <v>4358.6691339751706</v>
      </c>
    </row>
    <row r="94" spans="8:13" x14ac:dyDescent="0.25">
      <c r="H94" s="12">
        <v>-89</v>
      </c>
      <c r="I94" s="20">
        <f t="shared" si="5"/>
        <v>60.559589882595461</v>
      </c>
      <c r="J94" s="20">
        <f t="shared" si="6"/>
        <v>41.697426780638509</v>
      </c>
      <c r="K94" s="20">
        <f t="shared" si="10"/>
        <v>-0.86606115098659509</v>
      </c>
      <c r="L94" s="20">
        <f t="shared" si="8"/>
        <v>-17.638408507927021</v>
      </c>
      <c r="M94" s="31">
        <f t="shared" si="9"/>
        <v>4403.7777770956927</v>
      </c>
    </row>
    <row r="95" spans="8:13" x14ac:dyDescent="0.25">
      <c r="H95" s="12">
        <v>-88</v>
      </c>
      <c r="I95" s="20">
        <f t="shared" si="5"/>
        <v>59.812767611852252</v>
      </c>
      <c r="J95" s="20">
        <f t="shared" si="6"/>
        <v>41.68214836400373</v>
      </c>
      <c r="K95" s="20">
        <f t="shared" si="10"/>
        <v>-0.86403142942524958</v>
      </c>
      <c r="L95" s="20">
        <f t="shared" si="8"/>
        <v>-17.804030211912067</v>
      </c>
      <c r="M95" s="31">
        <f t="shared" si="9"/>
        <v>4448.8835413774405</v>
      </c>
    </row>
    <row r="96" spans="8:13" x14ac:dyDescent="0.25">
      <c r="H96" s="12">
        <v>-87</v>
      </c>
      <c r="I96" s="20">
        <f t="shared" si="5"/>
        <v>59.053568846123781</v>
      </c>
      <c r="J96" s="20">
        <f t="shared" si="6"/>
        <v>41.654165652999701</v>
      </c>
      <c r="K96" s="20">
        <f t="shared" si="10"/>
        <v>-0.86089332938395347</v>
      </c>
      <c r="L96" s="20">
        <f t="shared" si="8"/>
        <v>-17.963911189552391</v>
      </c>
      <c r="M96" s="31">
        <f t="shared" si="9"/>
        <v>4493.9695673625702</v>
      </c>
    </row>
    <row r="97" spans="8:13" x14ac:dyDescent="0.25">
      <c r="H97" s="12">
        <v>-86</v>
      </c>
      <c r="I97" s="20">
        <f t="shared" si="5"/>
        <v>58.282263894223149</v>
      </c>
      <c r="J97" s="20">
        <f t="shared" si="6"/>
        <v>41.613483432553778</v>
      </c>
      <c r="K97" s="20">
        <f t="shared" si="10"/>
        <v>-0.85665103557291533</v>
      </c>
      <c r="L97" s="20">
        <f t="shared" si="8"/>
        <v>-18.117844499926242</v>
      </c>
      <c r="M97" s="31">
        <f t="shared" si="9"/>
        <v>4539.018929566324</v>
      </c>
    </row>
    <row r="98" spans="8:13" x14ac:dyDescent="0.25">
      <c r="H98" s="12">
        <v>-85</v>
      </c>
      <c r="I98" s="20">
        <f t="shared" si="5"/>
        <v>57.499142222999268</v>
      </c>
      <c r="J98" s="20">
        <f t="shared" si="6"/>
        <v>41.56011037420464</v>
      </c>
      <c r="K98" s="20">
        <f t="shared" si="10"/>
        <v>-0.85131034742254563</v>
      </c>
      <c r="L98" s="20">
        <f t="shared" si="8"/>
        <v>-18.265625593378918</v>
      </c>
      <c r="M98" s="31">
        <f t="shared" si="9"/>
        <v>4584.0146602695613</v>
      </c>
    </row>
    <row r="99" spans="8:13" x14ac:dyDescent="0.25">
      <c r="H99" s="12">
        <v>-84</v>
      </c>
      <c r="I99" s="20">
        <f t="shared" si="5"/>
        <v>56.704512220783627</v>
      </c>
      <c r="J99" s="20">
        <f t="shared" si="6"/>
        <v>41.49405903945798</v>
      </c>
      <c r="K99" s="20">
        <f t="shared" si="10"/>
        <v>-0.84487866434475611</v>
      </c>
      <c r="L99" s="20">
        <f t="shared" si="8"/>
        <v>-18.407052565915112</v>
      </c>
      <c r="M99" s="31">
        <f t="shared" si="9"/>
        <v>4628.9397731251947</v>
      </c>
    </row>
    <row r="100" spans="8:13" x14ac:dyDescent="0.25">
      <c r="H100" s="12">
        <v>-83</v>
      </c>
      <c r="I100" s="20">
        <f t="shared" si="5"/>
        <v>55.898700914170206</v>
      </c>
      <c r="J100" s="20">
        <f t="shared" si="6"/>
        <v>41.415345881893252</v>
      </c>
      <c r="K100" s="20">
        <f t="shared" si="10"/>
        <v>-0.83736496697569229</v>
      </c>
      <c r="L100" s="20">
        <f t="shared" si="8"/>
        <v>-18.5419264118452</v>
      </c>
      <c r="M100" s="31">
        <f t="shared" si="9"/>
        <v>4673.7772864801918</v>
      </c>
    </row>
    <row r="101" spans="8:13" x14ac:dyDescent="0.25">
      <c r="H101" s="12">
        <v>-82</v>
      </c>
      <c r="I101" s="20">
        <f t="shared" si="5"/>
        <v>55.082053639310942</v>
      </c>
      <c r="J101" s="20">
        <f t="shared" si="6"/>
        <v>41.323991248005072</v>
      </c>
      <c r="K101" s="20">
        <f t="shared" si="10"/>
        <v>-0.82877979453323725</v>
      </c>
      <c r="L101" s="20">
        <f t="shared" si="8"/>
        <v>-18.67005127437573</v>
      </c>
      <c r="M101" s="31">
        <f t="shared" si="9"/>
        <v>4718.5102463181292</v>
      </c>
    </row>
    <row r="102" spans="8:13" x14ac:dyDescent="0.25">
      <c r="H102" s="12">
        <v>-81</v>
      </c>
      <c r="I102" s="20">
        <f t="shared" si="5"/>
        <v>54.25493366914246</v>
      </c>
      <c r="J102" s="20">
        <f t="shared" si="6"/>
        <v>41.220019376764306</v>
      </c>
      <c r="K102" s="20">
        <f t="shared" si="10"/>
        <v>-0.81913521844823645</v>
      </c>
      <c r="L102" s="20">
        <f t="shared" si="8"/>
        <v>-18.79123469383623</v>
      </c>
      <c r="M102" s="31">
        <f t="shared" si="9"/>
        <v>4763.1217487312997</v>
      </c>
    </row>
    <row r="103" spans="8:13" x14ac:dyDescent="0.25">
      <c r="H103" s="12">
        <v>-80</v>
      </c>
      <c r="I103" s="20">
        <f t="shared" si="5"/>
        <v>53.417721798178675</v>
      </c>
      <c r="J103" s="20">
        <f t="shared" si="6"/>
        <v>41.10345839788414</v>
      </c>
      <c r="K103" s="20">
        <f t="shared" si="10"/>
        <v>-0.80844481245172128</v>
      </c>
      <c r="L103" s="20">
        <f t="shared" si="8"/>
        <v>-18.90528785323707</v>
      </c>
      <c r="M103" s="31">
        <f t="shared" si="9"/>
        <v>4807.594961836081</v>
      </c>
    </row>
    <row r="104" spans="8:13" x14ac:dyDescent="0.25">
      <c r="H104" s="12">
        <v>-79</v>
      </c>
      <c r="I104" s="20">
        <f t="shared" si="5"/>
        <v>52.570815886706512</v>
      </c>
      <c r="J104" s="20">
        <f t="shared" si="6"/>
        <v>40.974340328777764</v>
      </c>
      <c r="K104" s="20">
        <f t="shared" si="10"/>
        <v>-0.79672361932117586</v>
      </c>
      <c r="L104" s="20">
        <f t="shared" si="8"/>
        <v>-19.012025820855772</v>
      </c>
      <c r="M104" s="31">
        <f t="shared" si="9"/>
        <v>4851.9131470506254</v>
      </c>
    </row>
    <row r="105" spans="8:13" x14ac:dyDescent="0.25">
      <c r="H105" s="12">
        <v>-78</v>
      </c>
      <c r="I105" s="20">
        <f t="shared" si="5"/>
        <v>51.714630366407107</v>
      </c>
      <c r="J105" s="20">
        <f t="shared" si="6"/>
        <v>40.832701070194993</v>
      </c>
      <c r="K105" s="20">
        <f t="shared" si="10"/>
        <v>-0.78398811450684602</v>
      </c>
      <c r="L105" s="20">
        <f t="shared" si="8"/>
        <v>-19.111267789552407</v>
      </c>
      <c r="M105" s="31">
        <f t="shared" si="9"/>
        <v>4896.0596796598447</v>
      </c>
    </row>
    <row r="106" spans="8:13" x14ac:dyDescent="0.25">
      <c r="H106" s="12">
        <v>-77</v>
      </c>
      <c r="I106" s="20">
        <f t="shared" si="5"/>
        <v>50.849595709589337</v>
      </c>
      <c r="J106" s="20">
        <f t="shared" si="6"/>
        <v>40.678580400526506</v>
      </c>
      <c r="K106" s="20">
        <f t="shared" si="10"/>
        <v>-0.77025616687404797</v>
      </c>
      <c r="L106" s="20">
        <f t="shared" si="8"/>
        <v>-19.20283731251827</v>
      </c>
      <c r="M106" s="31">
        <f t="shared" si="9"/>
        <v>4940.0180685989981</v>
      </c>
    </row>
    <row r="107" spans="8:13" x14ac:dyDescent="0.25">
      <c r="H107" s="12">
        <v>-76</v>
      </c>
      <c r="I107" s="20">
        <f t="shared" si="5"/>
        <v>49.976157864367863</v>
      </c>
      <c r="J107" s="20">
        <f t="shared" si="6"/>
        <v>40.512021968765154</v>
      </c>
      <c r="K107" s="20">
        <f t="shared" si="10"/>
        <v>-0.75554699680928783</v>
      </c>
      <c r="L107" s="20">
        <f t="shared" si="8"/>
        <v>-19.286562535165846</v>
      </c>
      <c r="M107" s="31">
        <f t="shared" si="9"/>
        <v>4983.7719753940255</v>
      </c>
    </row>
    <row r="108" spans="8:13" x14ac:dyDescent="0.25">
      <c r="H108" s="12">
        <v>-75</v>
      </c>
      <c r="I108" s="20">
        <f t="shared" si="5"/>
        <v>49.09477765823965</v>
      </c>
      <c r="J108" s="20">
        <f t="shared" si="6"/>
        <v>40.33307328611528</v>
      </c>
      <c r="K108" s="20">
        <f t="shared" si="10"/>
        <v>-0.73988113194666483</v>
      </c>
      <c r="L108" s="20">
        <f t="shared" si="8"/>
        <v>-19.362276422872473</v>
      </c>
      <c r="M108" s="31">
        <f t="shared" si="9"/>
        <v>5027.3052322037402</v>
      </c>
    </row>
    <row r="109" spans="8:13" x14ac:dyDescent="0.25">
      <c r="H109" s="12">
        <v>-74</v>
      </c>
      <c r="I109" s="20">
        <f t="shared" si="5"/>
        <v>48.205930172614501</v>
      </c>
      <c r="J109" s="20">
        <f t="shared" si="6"/>
        <v>40.141785716241934</v>
      </c>
      <c r="K109" s="20">
        <f t="shared" si="10"/>
        <v>-0.72328036077652857</v>
      </c>
      <c r="L109" s="20">
        <f t="shared" si="8"/>
        <v>-19.429816984294526</v>
      </c>
      <c r="M109" s="31">
        <f t="shared" si="9"/>
        <v>5070.6018589163541</v>
      </c>
    </row>
    <row r="110" spans="8:13" x14ac:dyDescent="0.25">
      <c r="H110" s="12">
        <v>-73</v>
      </c>
      <c r="I110" s="20">
        <f t="shared" si="5"/>
        <v>47.31010409093355</v>
      </c>
      <c r="J110" s="20">
        <f t="shared" si="6"/>
        <v>39.93821446415339</v>
      </c>
      <c r="K110" s="20">
        <f t="shared" si="10"/>
        <v>-0.70576768440070858</v>
      </c>
      <c r="L110" s="20">
        <f t="shared" si="8"/>
        <v>-19.489027489974156</v>
      </c>
      <c r="M110" s="31">
        <f t="shared" si="9"/>
        <v>5113.6460792602229</v>
      </c>
    </row>
    <row r="111" spans="8:13" x14ac:dyDescent="0.25">
      <c r="H111" s="12">
        <v>-72</v>
      </c>
      <c r="I111" s="20">
        <f t="shared" si="5"/>
        <v>46.40780102306428</v>
      </c>
      <c r="J111" s="20">
        <f t="shared" si="6"/>
        <v>39.722418563711294</v>
      </c>
      <c r="K111" s="20">
        <f t="shared" si="10"/>
        <v>-0.68736726669798387</v>
      </c>
      <c r="L111" s="20">
        <f t="shared" si="8"/>
        <v>-19.539756685965607</v>
      </c>
      <c r="M111" s="31">
        <f t="shared" si="9"/>
        <v>5156.4223358960317</v>
      </c>
    </row>
    <row r="112" spans="8:13" x14ac:dyDescent="0.25">
      <c r="H112" s="12">
        <v>-71</v>
      </c>
      <c r="I112" s="20">
        <f t="shared" si="5"/>
        <v>45.499534808696581</v>
      </c>
      <c r="J112" s="20">
        <f t="shared" si="6"/>
        <v>39.494460863764495</v>
      </c>
      <c r="K112" s="20">
        <f t="shared" si="10"/>
        <v>-0.6681043831599256</v>
      </c>
      <c r="L112" s="20">
        <f t="shared" si="8"/>
        <v>-19.581859002214095</v>
      </c>
      <c r="M112" s="31">
        <f t="shared" si="9"/>
        <v>5198.9153044652312</v>
      </c>
    </row>
    <row r="113" spans="8:13" x14ac:dyDescent="0.25">
      <c r="H113" s="12">
        <v>-70</v>
      </c>
      <c r="I113" s="20">
        <f t="shared" si="5"/>
        <v>44.585830802475641</v>
      </c>
      <c r="J113" s="20">
        <f t="shared" si="6"/>
        <v>39.254408012903617</v>
      </c>
      <c r="K113" s="20">
        <f t="shared" si="10"/>
        <v>-0.64800536865105585</v>
      </c>
      <c r="L113" s="20">
        <f t="shared" si="8"/>
        <v>-19.615194755425922</v>
      </c>
      <c r="M113" s="31">
        <f t="shared" si="9"/>
        <v>5241.1099065767276</v>
      </c>
    </row>
    <row r="114" spans="8:13" x14ac:dyDescent="0.25">
      <c r="H114" s="12">
        <v>-69</v>
      </c>
      <c r="I114" s="20">
        <f t="shared" si="5"/>
        <v>43.667225143599381</v>
      </c>
      <c r="J114" s="20">
        <f t="shared" si="6"/>
        <v>39.002330442834896</v>
      </c>
      <c r="K114" s="20">
        <f t="shared" si="10"/>
        <v>-0.62709756433863695</v>
      </c>
      <c r="L114" s="20">
        <f t="shared" si="8"/>
        <v>-19.639630346174911</v>
      </c>
      <c r="M114" s="31">
        <f t="shared" si="9"/>
        <v>5282.9913217209087</v>
      </c>
    </row>
    <row r="115" spans="8:13" x14ac:dyDescent="0.25">
      <c r="H115" s="12">
        <v>-68</v>
      </c>
      <c r="I115" s="20">
        <f t="shared" si="5"/>
        <v>42.744264012581965</v>
      </c>
      <c r="J115" s="20">
        <f t="shared" si="6"/>
        <v>38.738302350373246</v>
      </c>
      <c r="K115" s="20">
        <f t="shared" si="10"/>
        <v>-0.60540926402661033</v>
      </c>
      <c r="L115" s="20">
        <f t="shared" si="8"/>
        <v>-19.655038449996862</v>
      </c>
      <c r="M115" s="31">
        <f t="shared" si="9"/>
        <v>5324.544998107096</v>
      </c>
    </row>
    <row r="116" spans="8:13" x14ac:dyDescent="0.25">
      <c r="H116" s="12">
        <v>-67</v>
      </c>
      <c r="I116" s="20">
        <f t="shared" si="5"/>
        <v>41.8175028778372</v>
      </c>
      <c r="J116" s="20">
        <f t="shared" si="6"/>
        <v>38.462401678055642</v>
      </c>
      <c r="K116" s="20">
        <f t="shared" si="10"/>
        <v>-0.58296966011552565</v>
      </c>
      <c r="L116" s="20">
        <f t="shared" si="8"/>
        <v>-19.661298202230519</v>
      </c>
      <c r="M116" s="31">
        <f t="shared" si="9"/>
        <v>5365.7566624268711</v>
      </c>
    </row>
    <row r="117" spans="8:13" x14ac:dyDescent="0.25">
      <c r="H117" s="12">
        <v>-66</v>
      </c>
      <c r="I117" s="20">
        <f t="shared" si="5"/>
        <v>40.887505734675443</v>
      </c>
      <c r="J117" s="20">
        <f t="shared" si="6"/>
        <v>38.174710093377584</v>
      </c>
      <c r="K117" s="20">
        <f t="shared" si="10"/>
        <v>-0.55980878939605461</v>
      </c>
      <c r="L117" s="20">
        <f t="shared" si="8"/>
        <v>-19.658295376370827</v>
      </c>
      <c r="M117" s="31">
        <f t="shared" si="9"/>
        <v>5406.6123285521244</v>
      </c>
    </row>
    <row r="118" spans="8:13" x14ac:dyDescent="0.25">
      <c r="H118" s="12">
        <v>-65</v>
      </c>
      <c r="I118" s="20">
        <f t="shared" si="5"/>
        <v>39.954844339227492</v>
      </c>
      <c r="J118" s="20">
        <f t="shared" si="6"/>
        <v>37.87531296665626</v>
      </c>
      <c r="K118" s="20">
        <f t="shared" si="10"/>
        <v>-0.53595747886813749</v>
      </c>
      <c r="L118" s="20">
        <f t="shared" si="8"/>
        <v>-19.645922555707731</v>
      </c>
      <c r="M118" s="31">
        <f t="shared" si="9"/>
        <v>5447.0983051822568</v>
      </c>
    </row>
    <row r="119" spans="8:13" x14ac:dyDescent="0.25">
      <c r="H119" s="12">
        <v>-64</v>
      </c>
      <c r="I119" s="20">
        <f t="shared" si="5"/>
        <v>39.020097439719081</v>
      </c>
      <c r="J119" s="20">
        <f t="shared" si="6"/>
        <v>37.564299347525967</v>
      </c>
      <c r="K119" s="20">
        <f t="shared" si="10"/>
        <v>-0.5114472917613393</v>
      </c>
      <c r="L119" s="20">
        <f t="shared" si="8"/>
        <v>-19.624079298031454</v>
      </c>
      <c r="M119" s="31">
        <f t="shared" si="9"/>
        <v>5487.2012024604956</v>
      </c>
    </row>
    <row r="120" spans="8:13" x14ac:dyDescent="0.25">
      <c r="H120" s="12">
        <v>-63</v>
      </c>
      <c r="I120" s="20">
        <f t="shared" si="5"/>
        <v>38.083850007415265</v>
      </c>
      <c r="J120" s="20">
        <f t="shared" si="6"/>
        <v>37.241761940072038</v>
      </c>
      <c r="K120" s="20">
        <f t="shared" si="10"/>
        <v>-0.48631047391484145</v>
      </c>
      <c r="L120" s="20">
        <f t="shared" si="8"/>
        <v>-19.592672293193328</v>
      </c>
      <c r="M120" s="31">
        <f t="shared" si="9"/>
        <v>5526.9079375840747</v>
      </c>
    </row>
    <row r="121" spans="8:13" x14ac:dyDescent="0.25">
      <c r="H121" s="12">
        <v>-62</v>
      </c>
      <c r="I121" s="20">
        <f t="shared" si="5"/>
        <v>37.146692469439927</v>
      </c>
      <c r="J121" s="20">
        <f t="shared" si="6"/>
        <v>36.907797076611253</v>
      </c>
      <c r="K121" s="20">
        <f t="shared" si="10"/>
        <v>-0.46057990065798943</v>
      </c>
      <c r="L121" s="20">
        <f t="shared" si="8"/>
        <v>-19.551615513319511</v>
      </c>
      <c r="M121" s="31">
        <f t="shared" si="9"/>
        <v>5566.2057394374087</v>
      </c>
    </row>
    <row r="122" spans="8:13" x14ac:dyDescent="0.25">
      <c r="H122" s="12">
        <v>-61</v>
      </c>
      <c r="I122" s="20">
        <f t="shared" si="5"/>
        <v>36.209219945554338</v>
      </c>
      <c r="J122" s="20">
        <f t="shared" si="6"/>
        <v>36.562504690127575</v>
      </c>
      <c r="K122" s="20">
        <f t="shared" si="10"/>
        <v>-0.43428902431472982</v>
      </c>
      <c r="L122" s="20">
        <f t="shared" si="8"/>
        <v>-19.500830355483341</v>
      </c>
      <c r="M122" s="31">
        <f t="shared" si="9"/>
        <v>5605.0821522814567</v>
      </c>
    </row>
    <row r="123" spans="8:13" x14ac:dyDescent="0.25">
      <c r="H123" s="12">
        <v>-60</v>
      </c>
      <c r="I123" s="20">
        <f t="shared" si="5"/>
        <v>35.272031490847894</v>
      </c>
      <c r="J123" s="20">
        <f t="shared" si="6"/>
        <v>36.205988285373664</v>
      </c>
      <c r="K123" s="20">
        <f t="shared" si="10"/>
        <v>-0.40747182243786018</v>
      </c>
      <c r="L123" s="20">
        <f t="shared" si="8"/>
        <v>-19.440245776651143</v>
      </c>
      <c r="M123" s="31">
        <f t="shared" si="9"/>
        <v>5643.525038535663</v>
      </c>
    </row>
    <row r="124" spans="8:13" x14ac:dyDescent="0.25">
      <c r="H124" s="12">
        <v>-59</v>
      </c>
      <c r="I124" s="20">
        <f t="shared" si="5"/>
        <v>34.33572934616106</v>
      </c>
      <c r="J124" s="20">
        <f t="shared" si="6"/>
        <v>35.838354908649251</v>
      </c>
      <c r="K124" s="20">
        <f t="shared" si="10"/>
        <v>-0.38016274686200791</v>
      </c>
      <c r="L124" s="20">
        <f t="shared" si="8"/>
        <v>-19.369798420724976</v>
      </c>
      <c r="M124" s="31">
        <f t="shared" si="9"/>
        <v>5681.5225806919771</v>
      </c>
    </row>
    <row r="125" spans="8:13" x14ac:dyDescent="0.25">
      <c r="H125" s="12">
        <v>-58</v>
      </c>
      <c r="I125" s="20">
        <f t="shared" si="5"/>
        <v>33.400918197921698</v>
      </c>
      <c r="J125" s="20">
        <f t="shared" si="6"/>
        <v>35.459715116269173</v>
      </c>
      <c r="K125" s="20">
        <f t="shared" si="10"/>
        <v>-0.35239667364787008</v>
      </c>
      <c r="L125" s="20">
        <f t="shared" si="8"/>
        <v>-19.28943273751533</v>
      </c>
      <c r="M125" s="31">
        <f t="shared" si="9"/>
        <v>5719.0632824027643</v>
      </c>
    </row>
    <row r="126" spans="8:13" x14ac:dyDescent="0.25">
      <c r="H126" s="12">
        <v>-57</v>
      </c>
      <c r="I126" s="20">
        <f t="shared" si="5"/>
        <v>32.46820444893612</v>
      </c>
      <c r="J126" s="20">
        <f t="shared" si="6"/>
        <v>35.070182941734416</v>
      </c>
      <c r="K126" s="20">
        <f t="shared" si="10"/>
        <v>-0.32420885397467081</v>
      </c>
      <c r="L126" s="20">
        <f t="shared" si="8"/>
        <v>-19.199101093486014</v>
      </c>
      <c r="M126" s="31">
        <f t="shared" si="9"/>
        <v>5756.1359687864588</v>
      </c>
    </row>
    <row r="127" spans="8:13" x14ac:dyDescent="0.25">
      <c r="H127" s="12">
        <v>-56</v>
      </c>
      <c r="I127" s="20">
        <f t="shared" si="5"/>
        <v>31.538195501534659</v>
      </c>
      <c r="J127" s="20">
        <f t="shared" si="6"/>
        <v>34.669875861620824</v>
      </c>
      <c r="K127" s="20">
        <f t="shared" si="10"/>
        <v>-0.29563486602314359</v>
      </c>
      <c r="L127" s="20">
        <f t="shared" si="8"/>
        <v>-19.098763874123222</v>
      </c>
      <c r="M127" s="31">
        <f t="shared" si="9"/>
        <v>5792.7297859961618</v>
      </c>
    </row>
    <row r="128" spans="8:13" x14ac:dyDescent="0.25">
      <c r="H128" s="12">
        <v>-55</v>
      </c>
      <c r="I128" s="20">
        <f t="shared" si="5"/>
        <v>30.61149905433237</v>
      </c>
      <c r="J128" s="20">
        <f t="shared" si="6"/>
        <v>34.258914760200994</v>
      </c>
      <c r="K128" s="20">
        <f t="shared" si="10"/>
        <v>-0.26671056787780872</v>
      </c>
      <c r="L128" s="20">
        <f t="shared" si="8"/>
        <v>-18.988389577790549</v>
      </c>
      <c r="M128" s="31">
        <f t="shared" si="9"/>
        <v>5828.8342000976681</v>
      </c>
    </row>
    <row r="129" spans="8:13" x14ac:dyDescent="0.25">
      <c r="H129" s="12">
        <v>-54</v>
      </c>
      <c r="I129" s="20">
        <f t="shared" si="5"/>
        <v>29.688722413725856</v>
      </c>
      <c r="J129" s="20">
        <f t="shared" si="6"/>
        <v>33.837423892815835</v>
      </c>
      <c r="K129" s="20">
        <f t="shared" si="10"/>
        <v>-0.23747205146491659</v>
      </c>
      <c r="L129" s="20">
        <f t="shared" si="8"/>
        <v>-18.867954900941786</v>
      </c>
      <c r="M129" s="31">
        <f t="shared" si="9"/>
        <v>5864.4389953038726</v>
      </c>
    </row>
    <row r="130" spans="8:13" x14ac:dyDescent="0.25">
      <c r="H130" s="12">
        <v>-53</v>
      </c>
      <c r="I130" s="20">
        <f t="shared" si="5"/>
        <v>28.770471821111755</v>
      </c>
      <c r="J130" s="20">
        <f t="shared" si="6"/>
        <v>33.405530848013093</v>
      </c>
      <c r="K130" s="20">
        <f t="shared" si="10"/>
        <v>-0.20795559753129012</v>
      </c>
      <c r="L130" s="20">
        <f t="shared" si="8"/>
        <v>-18.737444814573223</v>
      </c>
      <c r="M130" s="31">
        <f t="shared" si="9"/>
        <v>5899.5342716128052</v>
      </c>
    </row>
    <row r="131" spans="8:13" x14ac:dyDescent="0.25">
      <c r="H131" s="12">
        <v>-52</v>
      </c>
      <c r="I131" s="20">
        <f t="shared" si="5"/>
        <v>27.857351796681428</v>
      </c>
      <c r="J131" s="20">
        <f t="shared" si="6"/>
        <v>32.963366508470962</v>
      </c>
      <c r="K131" s="20">
        <f t="shared" si="10"/>
        <v>-0.17819763165943081</v>
      </c>
      <c r="L131" s="20">
        <f t="shared" si="8"/>
        <v>-18.596852631807927</v>
      </c>
      <c r="M131" s="31">
        <f t="shared" si="9"/>
        <v>5934.1104418966361</v>
      </c>
    </row>
    <row r="132" spans="8:13" x14ac:dyDescent="0.25">
      <c r="H132" s="12">
        <v>-51</v>
      </c>
      <c r="I132" s="20">
        <f t="shared" ref="I132:I195" si="11">($C$5/2)*(1-COS(RADIANS(H132)))+$C$8-SQRT($C$8^2-(($C$8/2)*SIN(RADIANS(H132)))^2)</f>
        <v>26.949964500517439</v>
      </c>
      <c r="J132" s="20">
        <f t="shared" ref="J132:J195" si="12">ABS((41.7*SIN(RADIANS(H132)))+(1738.89*SIN(RADIANS(H132))*COS(RADIANS(H132)))/SQRT(21389.0625-((41.7*SIN(RADIANS(H132)))^2))*(PI()/180))</f>
        <v>32.511065010725623</v>
      </c>
      <c r="K132" s="20">
        <f t="shared" ref="K132:K195" si="13">((41.7*COS(RADIANS(H132))+1738.89*COS(2*RADIANS(H132))) / SQRT(4024517.454-(41.7*SIN(RADIANS(H132)))^2)) + (4024517.454*(SIN(RADIANS(H132))^2)*(COS(RADIANS(H132))^2) / ((18769-(40.7*SIN(RADIANS(H132))^2)*SQRT(18769-(41.7*SIN(RADIANS(H132)))^2)))) * (PI()/180)^2</f>
        <v>-0.14823468130568626</v>
      </c>
      <c r="L132" s="20">
        <f t="shared" ref="L132:L195" si="14" xml:space="preserve"> (2*PI()*4000/60) * (0.0834/2) * (SIN(RADIANS(H132)) + ((0.0834/2)/0.14625)*SIN(2*RADIANS(H132)))</f>
        <v>-18.44618006651443</v>
      </c>
      <c r="M132" s="31">
        <f t="shared" ref="M132:M195" si="15">(I132/H132^2)*((4000*6)^2/1000)</f>
        <v>5968.1582284882907</v>
      </c>
    </row>
    <row r="133" spans="8:13" x14ac:dyDescent="0.25">
      <c r="H133" s="12">
        <v>-50</v>
      </c>
      <c r="I133" s="20">
        <f t="shared" si="11"/>
        <v>26.048909111596771</v>
      </c>
      <c r="J133" s="20">
        <f t="shared" si="12"/>
        <v>32.048763703722273</v>
      </c>
      <c r="K133" s="20">
        <f t="shared" si="13"/>
        <v>-0.11810333384100827</v>
      </c>
      <c r="L133" s="20">
        <f t="shared" si="14"/>
        <v>-18.285437282873147</v>
      </c>
      <c r="M133" s="31">
        <f t="shared" si="15"/>
        <v>6001.6686593118957</v>
      </c>
    </row>
    <row r="134" spans="8:13" x14ac:dyDescent="0.25">
      <c r="H134" s="12">
        <v>-49</v>
      </c>
      <c r="I134" s="20">
        <f t="shared" si="11"/>
        <v>25.154781225189026</v>
      </c>
      <c r="J134" s="20">
        <f t="shared" si="12"/>
        <v>31.576603106209863</v>
      </c>
      <c r="K134" s="20">
        <f t="shared" si="13"/>
        <v>-8.7840195567821272E-2</v>
      </c>
      <c r="L134" s="20">
        <f t="shared" si="14"/>
        <v>-18.114642935814416</v>
      </c>
      <c r="M134" s="31">
        <f t="shared" si="15"/>
        <v>6034.6330636021985</v>
      </c>
    </row>
    <row r="135" spans="8:13" x14ac:dyDescent="0.25">
      <c r="H135" s="12">
        <v>-48</v>
      </c>
      <c r="I135" s="20">
        <f t="shared" si="11"/>
        <v>24.268172269027474</v>
      </c>
      <c r="J135" s="20">
        <f t="shared" si="12"/>
        <v>31.094726863000258</v>
      </c>
      <c r="K135" s="20">
        <f t="shared" si="13"/>
        <v>-5.748185168175575E-2</v>
      </c>
      <c r="L135" s="20">
        <f t="shared" si="14"/>
        <v>-17.933824202262684</v>
      </c>
      <c r="M135" s="31">
        <f t="shared" si="15"/>
        <v>6067.0430672568691</v>
      </c>
    </row>
    <row r="136" spans="8:13" x14ac:dyDescent="0.25">
      <c r="H136" s="12">
        <v>-47</v>
      </c>
      <c r="I136" s="20">
        <f t="shared" si="11"/>
        <v>23.389668938528843</v>
      </c>
      <c r="J136" s="20">
        <f t="shared" si="12"/>
        <v>30.603281700113168</v>
      </c>
      <c r="K136" s="20">
        <f t="shared" si="13"/>
        <v>-2.7064827143394064E-2</v>
      </c>
      <c r="L136" s="20">
        <f t="shared" si="14"/>
        <v>-17.743016803132473</v>
      </c>
      <c r="M136" s="31">
        <f t="shared" si="15"/>
        <v>6098.8905878644691</v>
      </c>
    </row>
    <row r="137" spans="8:13" x14ac:dyDescent="0.25">
      <c r="H137" s="12">
        <v>-46</v>
      </c>
      <c r="I137" s="20">
        <f t="shared" si="11"/>
        <v>22.519852651239603</v>
      </c>
      <c r="J137" s="20">
        <f t="shared" si="12"/>
        <v>30.102417378828537</v>
      </c>
      <c r="K137" s="20">
        <f t="shared" si="13"/>
        <v>3.3744515773100926E-3</v>
      </c>
      <c r="L137" s="20">
        <f t="shared" si="14"/>
        <v>-17.542265016032452</v>
      </c>
      <c r="M137" s="31">
        <f t="shared" si="15"/>
        <v>6130.1678294489648</v>
      </c>
    </row>
    <row r="138" spans="8:13" x14ac:dyDescent="0.25">
      <c r="H138" s="12">
        <v>-45</v>
      </c>
      <c r="I138" s="20">
        <f t="shared" si="11"/>
        <v>21.659299020598723</v>
      </c>
      <c r="J138" s="20">
        <f t="shared" si="12"/>
        <v>29.592286648668686</v>
      </c>
      <c r="K138" s="20">
        <f t="shared" si="13"/>
        <v>3.3799693922752588E-2</v>
      </c>
      <c r="L138" s="20">
        <f t="shared" si="14"/>
        <v>-17.33162167864505</v>
      </c>
      <c r="M138" s="31">
        <f t="shared" si="15"/>
        <v>6160.8672769703035</v>
      </c>
    </row>
    <row r="139" spans="8:13" x14ac:dyDescent="0.25">
      <c r="H139" s="12">
        <v>-44</v>
      </c>
      <c r="I139" s="20">
        <f t="shared" si="11"/>
        <v>20.808577349024063</v>
      </c>
      <c r="J139" s="20">
        <f t="shared" si="12"/>
        <v>29.073045199332672</v>
      </c>
      <c r="K139" s="20">
        <f t="shared" si="13"/>
        <v>6.4174781874867914E-2</v>
      </c>
      <c r="L139" s="20">
        <f t="shared" si="14"/>
        <v>-17.111148182759987</v>
      </c>
      <c r="M139" s="31">
        <f t="shared" si="15"/>
        <v>6190.9816906187298</v>
      </c>
    </row>
    <row r="140" spans="8:13" x14ac:dyDescent="0.25">
      <c r="H140" s="12">
        <v>-43</v>
      </c>
      <c r="I140" s="20">
        <f t="shared" si="11"/>
        <v>19.968250140253815</v>
      </c>
      <c r="J140" s="20">
        <f t="shared" si="12"/>
        <v>28.544851611605782</v>
      </c>
      <c r="K140" s="20">
        <f t="shared" si="13"/>
        <v>9.44638058267874E-2</v>
      </c>
      <c r="L140" s="20">
        <f t="shared" si="14"/>
        <v>-16.880914458951274</v>
      </c>
      <c r="M140" s="31">
        <f t="shared" si="15"/>
        <v>6220.5040999384519</v>
      </c>
    </row>
    <row r="141" spans="8:13" x14ac:dyDescent="0.25">
      <c r="H141" s="12">
        <v>-42</v>
      </c>
      <c r="I141" s="20">
        <f t="shared" si="11"/>
        <v>19.138872630807469</v>
      </c>
      <c r="J141" s="20">
        <f t="shared" si="12"/>
        <v>28.007867307267372</v>
      </c>
      <c r="K141" s="20">
        <f t="shared" si="13"/>
        <v>0.12463109973687386</v>
      </c>
      <c r="L141" s="20">
        <f t="shared" si="14"/>
        <v>-16.640998951898169</v>
      </c>
      <c r="M141" s="31">
        <f t="shared" si="15"/>
        <v>6249.4277978146838</v>
      </c>
    </row>
    <row r="142" spans="8:13" x14ac:dyDescent="0.25">
      <c r="H142" s="12">
        <v>-41</v>
      </c>
      <c r="I142" s="20">
        <f t="shared" si="11"/>
        <v>18.320992340368122</v>
      </c>
      <c r="J142" s="20">
        <f t="shared" si="12"/>
        <v>27.462256498020341</v>
      </c>
      <c r="K142" s="20">
        <f t="shared" si="13"/>
        <v>0.15464127560127588</v>
      </c>
      <c r="L142" s="20">
        <f t="shared" si="14"/>
        <v>-16.391488586361721</v>
      </c>
      <c r="M142" s="31">
        <f t="shared" si="15"/>
        <v>6277.7463343557638</v>
      </c>
    </row>
    <row r="143" spans="8:13" x14ac:dyDescent="0.25">
      <c r="H143" s="12">
        <v>-40</v>
      </c>
      <c r="I143" s="20">
        <f t="shared" si="11"/>
        <v>17.515148640834553</v>
      </c>
      <c r="J143" s="20">
        <f t="shared" si="12"/>
        <v>26.90818613346595</v>
      </c>
      <c r="K143" s="20">
        <f t="shared" si="13"/>
        <v>0.18445925727881768</v>
      </c>
      <c r="L143" s="20">
        <f t="shared" si="14"/>
        <v>-16.132478723839686</v>
      </c>
      <c r="M143" s="31">
        <f t="shared" si="15"/>
        <v>6305.4535107004394</v>
      </c>
    </row>
    <row r="144" spans="8:13" x14ac:dyDescent="0.25">
      <c r="H144" s="12">
        <v>-39</v>
      </c>
      <c r="I144" s="20">
        <f t="shared" si="11"/>
        <v>16.721872343742319</v>
      </c>
      <c r="J144" s="20">
        <f t="shared" si="12"/>
        <v>26.345825848147655</v>
      </c>
      <c r="K144" s="20">
        <f t="shared" si="13"/>
        <v>0.21405031369921523</v>
      </c>
      <c r="L144" s="20">
        <f t="shared" si="14"/>
        <v>-15.864073109933457</v>
      </c>
      <c r="M144" s="31">
        <f t="shared" si="15"/>
        <v>6332.5433727781565</v>
      </c>
    </row>
    <row r="145" spans="8:13" x14ac:dyDescent="0.25">
      <c r="H145" s="12">
        <v>-38</v>
      </c>
      <c r="I145" s="20">
        <f t="shared" si="11"/>
        <v>15.941685305711275</v>
      </c>
      <c r="J145" s="20">
        <f t="shared" si="12"/>
        <v>25.77534790768782</v>
      </c>
      <c r="K145" s="20">
        <f t="shared" si="13"/>
        <v>0.2433800914824035</v>
      </c>
      <c r="L145" s="20">
        <f t="shared" si="14"/>
        <v>-15.586383812471862</v>
      </c>
      <c r="M145" s="31">
        <f t="shared" si="15"/>
        <v>6359.0102050482647</v>
      </c>
    </row>
    <row r="146" spans="8:13" x14ac:dyDescent="0.25">
      <c r="H146" s="12">
        <v>-37</v>
      </c>
      <c r="I146" s="20">
        <f t="shared" si="11"/>
        <v>15.175100051541193</v>
      </c>
      <c r="J146" s="20">
        <f t="shared" si="12"/>
        <v>25.196927154041315</v>
      </c>
      <c r="K146" s="20">
        <f t="shared" si="13"/>
        <v>0.2724146469932382</v>
      </c>
      <c r="L146" s="20">
        <f t="shared" si="14"/>
        <v>-15.299531150447494</v>
      </c>
      <c r="M146" s="31">
        <f t="shared" si="15"/>
        <v>6384.8485242423139</v>
      </c>
    </row>
    <row r="147" spans="8:13" x14ac:dyDescent="0.25">
      <c r="H147" s="12">
        <v>-36</v>
      </c>
      <c r="I147" s="20">
        <f t="shared" si="11"/>
        <v>14.422619414546034</v>
      </c>
      <c r="J147" s="20">
        <f t="shared" si="12"/>
        <v>24.610740949889966</v>
      </c>
      <c r="K147" s="20">
        <f t="shared" si="13"/>
        <v>0.30112047785208113</v>
      </c>
      <c r="L147" s="20">
        <f t="shared" si="14"/>
        <v>-15.003643613832303</v>
      </c>
      <c r="M147" s="31">
        <f t="shared" si="15"/>
        <v>6410.0530731315703</v>
      </c>
    </row>
    <row r="148" spans="8:13" x14ac:dyDescent="0.25">
      <c r="H148" s="12">
        <v>-35</v>
      </c>
      <c r="I148" s="20">
        <f t="shared" si="11"/>
        <v>13.684736193691805</v>
      </c>
      <c r="J148" s="20">
        <f t="shared" si="12"/>
        <v>24.016969122201857</v>
      </c>
      <c r="K148" s="20">
        <f t="shared" si="13"/>
        <v>0.32946455391787904</v>
      </c>
      <c r="L148" s="20">
        <f t="shared" si="14"/>
        <v>-14.698857774349792</v>
      </c>
      <c r="M148" s="31">
        <f t="shared" si="15"/>
        <v>6434.6188143399831</v>
      </c>
    </row>
    <row r="149" spans="8:13" x14ac:dyDescent="0.25">
      <c r="H149" s="12">
        <v>-34</v>
      </c>
      <c r="I149" s="20">
        <f t="shared" si="11"/>
        <v>12.961932827083103</v>
      </c>
      <c r="J149" s="20">
        <f t="shared" si="12"/>
        <v>23.415793904979608</v>
      </c>
      <c r="K149" s="20">
        <f t="shared" si="13"/>
        <v>0.35741434775634523</v>
      </c>
      <c r="L149" s="20">
        <f t="shared" si="14"/>
        <v>-14.385318187292143</v>
      </c>
      <c r="M149" s="31">
        <f t="shared" si="15"/>
        <v>6458.5409242213382</v>
      </c>
    </row>
    <row r="150" spans="8:13" x14ac:dyDescent="0.25">
      <c r="H150" s="12">
        <v>-33</v>
      </c>
      <c r="I150" s="20">
        <f t="shared" si="11"/>
        <v>12.254681081326424</v>
      </c>
      <c r="J150" s="20">
        <f t="shared" si="12"/>
        <v>22.807399881221443</v>
      </c>
      <c r="K150" s="20">
        <f t="shared" si="13"/>
        <v>0.38493786460184048</v>
      </c>
      <c r="L150" s="20">
        <f t="shared" si="14"/>
        <v>-14.063177284481</v>
      </c>
      <c r="M150" s="31">
        <f t="shared" si="15"/>
        <v>6481.8147868172819</v>
      </c>
    </row>
    <row r="151" spans="8:13" x14ac:dyDescent="0.25">
      <c r="H151" s="12">
        <v>-32</v>
      </c>
      <c r="I151" s="20">
        <f t="shared" si="11"/>
        <v>11.563441756287233</v>
      </c>
      <c r="J151" s="20">
        <f t="shared" si="12"/>
        <v>22.191973924119289</v>
      </c>
      <c r="K151" s="20">
        <f t="shared" si="13"/>
        <v>0.41200367181755826</v>
      </c>
      <c r="L151" s="20">
        <f t="shared" si="14"/>
        <v>-13.732595258481416</v>
      </c>
      <c r="M151" s="31">
        <f t="shared" si="15"/>
        <v>6504.4359879115682</v>
      </c>
    </row>
    <row r="152" spans="8:13" x14ac:dyDescent="0.25">
      <c r="H152" s="12">
        <v>-31</v>
      </c>
      <c r="I152" s="20">
        <f t="shared" si="11"/>
        <v>10.888664404749221</v>
      </c>
      <c r="J152" s="20">
        <f t="shared" si="12"/>
        <v>21.569705137517484</v>
      </c>
      <c r="K152" s="20">
        <f t="shared" si="13"/>
        <v>0.4385809278547203</v>
      </c>
      <c r="L152" s="20">
        <f t="shared" si="14"/>
        <v>-13.39373993818856</v>
      </c>
      <c r="M152" s="31">
        <f t="shared" si="15"/>
        <v>6526.4003091941222</v>
      </c>
    </row>
    <row r="153" spans="8:13" x14ac:dyDescent="0.25">
      <c r="H153" s="12">
        <v>-30</v>
      </c>
      <c r="I153" s="20">
        <f t="shared" si="11"/>
        <v>10.230787066480218</v>
      </c>
      <c r="J153" s="20">
        <f t="shared" si="12"/>
        <v>20.940784795656111</v>
      </c>
      <c r="K153" s="20">
        <f t="shared" si="13"/>
        <v>0.46463941070769965</v>
      </c>
      <c r="L153" s="20">
        <f t="shared" si="14"/>
        <v>-13.046786655917387</v>
      </c>
      <c r="M153" s="31">
        <f t="shared" si="15"/>
        <v>6547.7037225473396</v>
      </c>
    </row>
    <row r="154" spans="8:13" x14ac:dyDescent="0.25">
      <c r="H154" s="12">
        <v>-29</v>
      </c>
      <c r="I154" s="20">
        <f t="shared" si="11"/>
        <v>9.5902360162071147</v>
      </c>
      <c r="J154" s="20">
        <f t="shared" si="12"/>
        <v>20.305406282222588</v>
      </c>
      <c r="K154" s="20">
        <f t="shared" si="13"/>
        <v>0.49014954585837689</v>
      </c>
      <c r="L154" s="20">
        <f t="shared" si="14"/>
        <v>-12.691918106135256</v>
      </c>
      <c r="M154" s="31">
        <f t="shared" si="15"/>
        <v>6568.3423844652771</v>
      </c>
    </row>
    <row r="155" spans="8:13" x14ac:dyDescent="0.25">
      <c r="H155" s="12">
        <v>-28</v>
      </c>
      <c r="I155" s="20">
        <f t="shared" si="11"/>
        <v>8.9674255250041313</v>
      </c>
      <c r="J155" s="20">
        <f t="shared" si="12"/>
        <v>19.663765028735078</v>
      </c>
      <c r="K155" s="20">
        <f t="shared" si="13"/>
        <v>0.51508243369961071</v>
      </c>
      <c r="L155" s="20">
        <f t="shared" si="14"/>
        <v>-12.329324195987658</v>
      </c>
      <c r="M155" s="31">
        <f t="shared" si="15"/>
        <v>6588.3126306152808</v>
      </c>
    </row>
    <row r="156" spans="8:13" x14ac:dyDescent="0.25">
      <c r="H156" s="12">
        <v>-27</v>
      </c>
      <c r="I156" s="20">
        <f t="shared" si="11"/>
        <v>8.3627576346033266</v>
      </c>
      <c r="J156" s="20">
        <f t="shared" si="12"/>
        <v>19.016058452281275</v>
      </c>
      <c r="K156" s="20">
        <f t="shared" si="13"/>
        <v>0.53940987642449745</v>
      </c>
      <c r="L156" s="20">
        <f t="shared" si="14"/>
        <v>-11.959201887776878</v>
      </c>
      <c r="M156" s="31">
        <f t="shared" si="15"/>
        <v>6607.6109705507761</v>
      </c>
    </row>
    <row r="157" spans="8:13" x14ac:dyDescent="0.25">
      <c r="H157" s="12">
        <v>-26</v>
      </c>
      <c r="I157" s="20">
        <f t="shared" si="11"/>
        <v>7.7766219441411124</v>
      </c>
      <c r="J157" s="20">
        <f t="shared" si="12"/>
        <v>18.362485892635842</v>
      </c>
      <c r="K157" s="20">
        <f t="shared" si="13"/>
        <v>0.56310440436514475</v>
      </c>
      <c r="L157" s="20">
        <f t="shared" si="14"/>
        <v>-11.581755033562978</v>
      </c>
      <c r="M157" s="31">
        <f t="shared" si="15"/>
        <v>6626.2340825817764</v>
      </c>
    </row>
    <row r="158" spans="8:13" x14ac:dyDescent="0.25">
      <c r="H158" s="12">
        <v>-25</v>
      </c>
      <c r="I158" s="20">
        <f t="shared" si="11"/>
        <v>7.2093954088653334</v>
      </c>
      <c r="J158" s="20">
        <f t="shared" si="12"/>
        <v>17.703248548779673</v>
      </c>
      <c r="K158" s="20">
        <f t="shared" si="13"/>
        <v>0.58613930176197515</v>
      </c>
      <c r="L158" s="20">
        <f t="shared" si="14"/>
        <v>-11.197194202065937</v>
      </c>
      <c r="M158" s="31">
        <f t="shared" si="15"/>
        <v>6644.1788088102912</v>
      </c>
    </row>
    <row r="159" spans="8:13" x14ac:dyDescent="0.25">
      <c r="H159" s="12">
        <v>-24</v>
      </c>
      <c r="I159" s="20">
        <f t="shared" si="11"/>
        <v>6.6614421503347501</v>
      </c>
      <c r="J159" s="20">
        <f t="shared" si="12"/>
        <v>17.038549414844155</v>
      </c>
      <c r="K159" s="20">
        <f t="shared" si="13"/>
        <v>0.60848863194215641</v>
      </c>
      <c r="L159" s="20">
        <f t="shared" si="14"/>
        <v>-10.8057364980569</v>
      </c>
      <c r="M159" s="31">
        <f t="shared" si="15"/>
        <v>6661.4421503347494</v>
      </c>
    </row>
    <row r="160" spans="8:13" x14ac:dyDescent="0.25">
      <c r="H160" s="12">
        <v>-23</v>
      </c>
      <c r="I160" s="20">
        <f t="shared" si="11"/>
        <v>6.1331132776574577</v>
      </c>
      <c r="J160" s="20">
        <f t="shared" si="12"/>
        <v>16.368593215503221</v>
      </c>
      <c r="K160" s="20">
        <f t="shared" si="13"/>
        <v>0.63012726188360335</v>
      </c>
      <c r="L160" s="20">
        <f t="shared" si="14"/>
        <v>-10.407605374435455</v>
      </c>
      <c r="M160" s="31">
        <f t="shared" si="15"/>
        <v>6678.0212626289149</v>
      </c>
    </row>
    <row r="161" spans="8:13" x14ac:dyDescent="0.25">
      <c r="H161" s="12">
        <v>-22</v>
      </c>
      <c r="I161" s="20">
        <f t="shared" si="11"/>
        <v>5.6247467193255716</v>
      </c>
      <c r="J161" s="20">
        <f t="shared" si="12"/>
        <v>15.693586340835981</v>
      </c>
      <c r="K161" s="20">
        <f t="shared" si="13"/>
        <v>0.65103088613914017</v>
      </c>
      <c r="L161" s="20">
        <f t="shared" si="14"/>
        <v>-10.003030437198547</v>
      </c>
      <c r="M161" s="31">
        <f t="shared" si="15"/>
        <v>6693.9134510982003</v>
      </c>
    </row>
    <row r="162" spans="8:13" x14ac:dyDescent="0.25">
      <c r="H162" s="12">
        <v>-21</v>
      </c>
      <c r="I162" s="20">
        <f t="shared" si="11"/>
        <v>5.1366670652189157</v>
      </c>
      <c r="J162" s="20">
        <f t="shared" si="12"/>
        <v>15.013736780682637</v>
      </c>
      <c r="K162" s="20">
        <f t="shared" si="13"/>
        <v>0.67117605009383496</v>
      </c>
      <c r="L162" s="20">
        <f t="shared" si="14"/>
        <v>-9.5922472435151427</v>
      </c>
      <c r="M162" s="31">
        <f t="shared" si="15"/>
        <v>6709.1161668165432</v>
      </c>
    </row>
    <row r="163" spans="8:13" x14ac:dyDescent="0.25">
      <c r="H163" s="12">
        <v>-20</v>
      </c>
      <c r="I163" s="20">
        <f t="shared" si="11"/>
        <v>4.669185418365231</v>
      </c>
      <c r="J163" s="20">
        <f t="shared" si="12"/>
        <v>14.329254058515936</v>
      </c>
      <c r="K163" s="20">
        <f t="shared" si="13"/>
        <v>0.6905401725272351</v>
      </c>
      <c r="L163" s="20">
        <f t="shared" si="14"/>
        <v>-9.1754970931289535</v>
      </c>
      <c r="M163" s="31">
        <f t="shared" si="15"/>
        <v>6723.6270024459327</v>
      </c>
    </row>
    <row r="164" spans="8:13" x14ac:dyDescent="0.25">
      <c r="H164" s="12">
        <v>-19</v>
      </c>
      <c r="I164" s="20">
        <f t="shared" si="11"/>
        <v>4.2225992560607608</v>
      </c>
      <c r="J164" s="20">
        <f t="shared" si="12"/>
        <v>13.640349164850672</v>
      </c>
      <c r="K164" s="20">
        <f t="shared" si="13"/>
        <v>0.70910156745122155</v>
      </c>
      <c r="L164" s="20">
        <f t="shared" si="14"/>
        <v>-8.7530268133194902</v>
      </c>
      <c r="M164" s="31">
        <f t="shared" si="15"/>
        <v>6737.4436883407152</v>
      </c>
    </row>
    <row r="165" spans="8:13" x14ac:dyDescent="0.25">
      <c r="H165" s="12">
        <v>-18</v>
      </c>
      <c r="I165" s="20">
        <f t="shared" si="11"/>
        <v>3.7971922999709307</v>
      </c>
      <c r="J165" s="20">
        <f t="shared" si="12"/>
        <v>12.947234490213228</v>
      </c>
      <c r="K165" s="20">
        <f t="shared" si="13"/>
        <v>0.7268394651934853</v>
      </c>
      <c r="L165" s="20">
        <f t="shared" si="14"/>
        <v>-8.3250885376593509</v>
      </c>
      <c r="M165" s="31">
        <f t="shared" si="15"/>
        <v>6750.5640888372109</v>
      </c>
    </row>
    <row r="166" spans="8:13" x14ac:dyDescent="0.25">
      <c r="H166" s="12">
        <v>-17</v>
      </c>
      <c r="I166" s="20">
        <f t="shared" si="11"/>
        <v>3.393234394848804</v>
      </c>
      <c r="J166" s="20">
        <f t="shared" si="12"/>
        <v>12.250123757693281</v>
      </c>
      <c r="K166" s="20">
        <f t="shared" si="13"/>
        <v>0.74373403269615901</v>
      </c>
      <c r="L166" s="20">
        <f t="shared" si="14"/>
        <v>-7.8919394788131543</v>
      </c>
      <c r="M166" s="31">
        <f t="shared" si="15"/>
        <v>6762.9861987297963</v>
      </c>
    </row>
    <row r="167" spans="8:13" x14ac:dyDescent="0.25">
      <c r="H167" s="12">
        <v>-16</v>
      </c>
      <c r="I167" s="20">
        <f t="shared" si="11"/>
        <v>3.010981395526187</v>
      </c>
      <c r="J167" s="20">
        <f t="shared" si="12"/>
        <v>11.549231955099398</v>
      </c>
      <c r="K167" s="20">
        <f t="shared" si="13"/>
        <v>0.75976639299895199</v>
      </c>
      <c r="L167" s="20">
        <f t="shared" si="14"/>
        <v>-7.4538416956304943</v>
      </c>
      <c r="M167" s="31">
        <f t="shared" si="15"/>
        <v>6774.7081399339204</v>
      </c>
    </row>
    <row r="168" spans="8:13" x14ac:dyDescent="0.25">
      <c r="H168" s="12">
        <v>-15</v>
      </c>
      <c r="I168" s="20">
        <f t="shared" si="11"/>
        <v>2.6506750618498245</v>
      </c>
      <c r="J168" s="20">
        <f t="shared" si="12"/>
        <v>10.844775266740404</v>
      </c>
      <c r="K168" s="20">
        <f t="shared" si="13"/>
        <v>0.77491864387618403</v>
      </c>
      <c r="L168" s="20">
        <f t="shared" si="14"/>
        <v>-7.0110618547922128</v>
      </c>
      <c r="M168" s="31">
        <f t="shared" si="15"/>
        <v>6785.7281583355507</v>
      </c>
    </row>
    <row r="169" spans="8:13" x14ac:dyDescent="0.25">
      <c r="H169" s="12">
        <v>-14</v>
      </c>
      <c r="I169" s="20">
        <f t="shared" si="11"/>
        <v>2.3125429612538539</v>
      </c>
      <c r="J169" s="20">
        <f t="shared" si="12"/>
        <v>10.136971004853928</v>
      </c>
      <c r="K169" s="20">
        <f t="shared" si="13"/>
        <v>0.78917387559741869</v>
      </c>
      <c r="L169" s="20">
        <f t="shared" si="14"/>
        <v>-6.5638709872757026</v>
      </c>
      <c r="M169" s="31">
        <f t="shared" si="15"/>
        <v>6796.0446208276526</v>
      </c>
    </row>
    <row r="170" spans="8:13" x14ac:dyDescent="0.25">
      <c r="H170" s="12">
        <v>-13</v>
      </c>
      <c r="I170" s="20">
        <f t="shared" si="11"/>
        <v>1.9967983786768855</v>
      </c>
      <c r="J170" s="20">
        <f t="shared" si="12"/>
        <v>9.4260375407037262</v>
      </c>
      <c r="K170" s="20">
        <f t="shared" si="13"/>
        <v>0.80251618778190836</v>
      </c>
      <c r="L170" s="20">
        <f t="shared" si="14"/>
        <v>-6.1125442399112071</v>
      </c>
      <c r="M170" s="31">
        <f t="shared" si="15"/>
        <v>6805.6560125318701</v>
      </c>
    </row>
    <row r="171" spans="8:13" x14ac:dyDescent="0.25">
      <c r="H171" s="12">
        <v>-12</v>
      </c>
      <c r="I171" s="20">
        <f t="shared" si="11"/>
        <v>1.7036402335516811</v>
      </c>
      <c r="J171" s="20">
        <f t="shared" si="12"/>
        <v>8.7121942353670363</v>
      </c>
      <c r="K171" s="20">
        <f t="shared" si="13"/>
        <v>0.81493070531780998</v>
      </c>
      <c r="L171" s="20">
        <f t="shared" si="14"/>
        <v>-5.6573606223068582</v>
      </c>
      <c r="M171" s="31">
        <f t="shared" si="15"/>
        <v>6814.5609342067246</v>
      </c>
    </row>
    <row r="172" spans="8:13" x14ac:dyDescent="0.25">
      <c r="H172" s="12">
        <v>-11</v>
      </c>
      <c r="I172" s="20">
        <f t="shared" si="11"/>
        <v>1.4332530036121511</v>
      </c>
      <c r="J172" s="20">
        <f t="shared" si="12"/>
        <v>7.9956613702331749</v>
      </c>
      <c r="K172" s="20">
        <f t="shared" si="13"/>
        <v>0.82640359331807012</v>
      </c>
      <c r="L172" s="20">
        <f t="shared" si="14"/>
        <v>-5.1986027494258007</v>
      </c>
      <c r="M172" s="31">
        <f t="shared" si="15"/>
        <v>6822.7580998396616</v>
      </c>
    </row>
    <row r="173" spans="8:13" x14ac:dyDescent="0.25">
      <c r="H173" s="12">
        <v>-10</v>
      </c>
      <c r="I173" s="20">
        <f t="shared" si="11"/>
        <v>1.1858066552817093</v>
      </c>
      <c r="J173" s="20">
        <f t="shared" si="12"/>
        <v>7.2766600772345296</v>
      </c>
      <c r="K173" s="20">
        <f t="shared" si="13"/>
        <v>0.83692207108600258</v>
      </c>
      <c r="L173" s="20">
        <f t="shared" si="14"/>
        <v>-4.73655658010387</v>
      </c>
      <c r="M173" s="31">
        <f t="shared" si="15"/>
        <v>6830.2463344226453</v>
      </c>
    </row>
    <row r="174" spans="8:13" x14ac:dyDescent="0.25">
      <c r="H174" s="12">
        <v>-9</v>
      </c>
      <c r="I174" s="20">
        <f t="shared" si="11"/>
        <v>0.96145658042502191</v>
      </c>
      <c r="J174" s="20">
        <f t="shared" si="12"/>
        <v>6.5554122688308638</v>
      </c>
      <c r="K174" s="20">
        <f t="shared" si="13"/>
        <v>0.84647442506489579</v>
      </c>
      <c r="L174" s="20">
        <f t="shared" si="14"/>
        <v>-4.271511151801179</v>
      </c>
      <c r="M174" s="31">
        <f t="shared" si="15"/>
        <v>6837.0245719112672</v>
      </c>
    </row>
    <row r="175" spans="8:13" x14ac:dyDescent="0.25">
      <c r="H175" s="12">
        <v>-8</v>
      </c>
      <c r="I175" s="20">
        <f t="shared" si="11"/>
        <v>0.76034353926283416</v>
      </c>
      <c r="J175" s="20">
        <f t="shared" si="12"/>
        <v>5.8321405677679108</v>
      </c>
      <c r="K175" s="20">
        <f t="shared" si="13"/>
        <v>0.85505002074744652</v>
      </c>
      <c r="L175" s="20">
        <f t="shared" si="14"/>
        <v>-3.8037583118854541</v>
      </c>
      <c r="M175" s="31">
        <f t="shared" si="15"/>
        <v>6843.0918533655076</v>
      </c>
    </row>
    <row r="176" spans="8:13" x14ac:dyDescent="0.25">
      <c r="H176" s="12">
        <v>-7</v>
      </c>
      <c r="I176" s="20">
        <f t="shared" si="11"/>
        <v>0.58259360926777504</v>
      </c>
      <c r="J176" s="20">
        <f t="shared" si="12"/>
        <v>5.1070682366310267</v>
      </c>
      <c r="K176" s="20">
        <f t="shared" si="13"/>
        <v>0.86263931352243517</v>
      </c>
      <c r="L176" s="20">
        <f t="shared" si="14"/>
        <v>-3.3335924457490909</v>
      </c>
      <c r="M176" s="31">
        <f t="shared" si="15"/>
        <v>6848.4473252701719</v>
      </c>
    </row>
    <row r="177" spans="8:13" x14ac:dyDescent="0.25">
      <c r="H177" s="12">
        <v>-6</v>
      </c>
      <c r="I177" s="20">
        <f t="shared" si="11"/>
        <v>0.42831813987720579</v>
      </c>
      <c r="J177" s="20">
        <f t="shared" si="12"/>
        <v>4.3804191072146246</v>
      </c>
      <c r="K177" s="20">
        <f t="shared" si="13"/>
        <v>0.86923385843781253</v>
      </c>
      <c r="L177" s="20">
        <f t="shared" si="14"/>
        <v>-2.8613102020656775</v>
      </c>
      <c r="M177" s="31">
        <f t="shared" si="15"/>
        <v>6853.0902380352927</v>
      </c>
    </row>
    <row r="178" spans="8:13" x14ac:dyDescent="0.25">
      <c r="H178" s="12">
        <v>-5</v>
      </c>
      <c r="I178" s="20">
        <f t="shared" si="11"/>
        <v>0.29761371287671068</v>
      </c>
      <c r="J178" s="20">
        <f t="shared" si="12"/>
        <v>3.652417509728072</v>
      </c>
      <c r="K178" s="20">
        <f t="shared" si="13"/>
        <v>0.87482631886123008</v>
      </c>
      <c r="L178" s="20">
        <f t="shared" si="14"/>
        <v>-2.3872102154951764</v>
      </c>
      <c r="M178" s="31">
        <f t="shared" si="15"/>
        <v>6857.0199446794131</v>
      </c>
    </row>
    <row r="179" spans="8:13" x14ac:dyDescent="0.25">
      <c r="H179" s="12">
        <v>-4</v>
      </c>
      <c r="I179" s="20">
        <f t="shared" si="11"/>
        <v>0.1905621083245137</v>
      </c>
      <c r="J179" s="20">
        <f t="shared" si="12"/>
        <v>2.9232882018586275</v>
      </c>
      <c r="K179" s="20">
        <f t="shared" si="13"/>
        <v>0.87941047402103623</v>
      </c>
      <c r="L179" s="20">
        <f t="shared" si="14"/>
        <v>-1.9115928271499574</v>
      </c>
      <c r="M179" s="31">
        <f t="shared" si="15"/>
        <v>6860.2358996824933</v>
      </c>
    </row>
    <row r="180" spans="8:13" x14ac:dyDescent="0.25">
      <c r="H180" s="12">
        <v>-3</v>
      </c>
      <c r="I180" s="20">
        <f t="shared" si="11"/>
        <v>0.10723027590660195</v>
      </c>
      <c r="J180" s="20">
        <f t="shared" si="12"/>
        <v>2.193256297711931</v>
      </c>
      <c r="K180" s="20">
        <f t="shared" si="13"/>
        <v>0.88298122541282642</v>
      </c>
      <c r="L180" s="20">
        <f t="shared" si="14"/>
        <v>-1.4347598031365785</v>
      </c>
      <c r="M180" s="31">
        <f t="shared" si="15"/>
        <v>6862.7376580225246</v>
      </c>
    </row>
    <row r="181" spans="8:13" x14ac:dyDescent="0.25">
      <c r="H181" s="12">
        <v>-2</v>
      </c>
      <c r="I181" s="20">
        <f t="shared" si="11"/>
        <v>4.7670311627740602E-2</v>
      </c>
      <c r="J181" s="20">
        <f t="shared" si="12"/>
        <v>1.4625471966505654</v>
      </c>
      <c r="K181" s="20">
        <f t="shared" si="13"/>
        <v>0.88553460205879797</v>
      </c>
      <c r="L181" s="20">
        <f t="shared" si="14"/>
        <v>-0.95701405149051177</v>
      </c>
      <c r="M181" s="31">
        <f t="shared" si="15"/>
        <v>6864.5248743946468</v>
      </c>
    </row>
    <row r="182" spans="8:13" x14ac:dyDescent="0.25">
      <c r="H182" s="12">
        <v>-1</v>
      </c>
      <c r="I182" s="20">
        <f t="shared" si="11"/>
        <v>1.1919439761413742E-2</v>
      </c>
      <c r="J182" s="20">
        <f t="shared" si="12"/>
        <v>0.73138651205109395</v>
      </c>
      <c r="K182" s="20">
        <f t="shared" si="13"/>
        <v>0.88706776460938275</v>
      </c>
      <c r="L182" s="20">
        <f t="shared" si="14"/>
        <v>-0.47865933782290032</v>
      </c>
      <c r="M182" s="31">
        <f t="shared" si="15"/>
        <v>6865.5973025743151</v>
      </c>
    </row>
    <row r="183" spans="8:13" x14ac:dyDescent="0.25">
      <c r="H183" s="12">
        <v>0</v>
      </c>
      <c r="I183" s="20">
        <f t="shared" si="11"/>
        <v>0</v>
      </c>
      <c r="J183" s="20">
        <f t="shared" si="12"/>
        <v>0</v>
      </c>
      <c r="K183" s="20">
        <f t="shared" si="13"/>
        <v>0.88757900827891023</v>
      </c>
      <c r="L183" s="20">
        <f t="shared" si="14"/>
        <v>0</v>
      </c>
      <c r="M183" s="31" t="e">
        <f t="shared" si="15"/>
        <v>#DIV/0!</v>
      </c>
    </row>
    <row r="184" spans="8:13" x14ac:dyDescent="0.25">
      <c r="H184" s="12">
        <v>1</v>
      </c>
      <c r="I184" s="20">
        <f t="shared" si="11"/>
        <v>1.1919439761413742E-2</v>
      </c>
      <c r="J184" s="20">
        <f t="shared" si="12"/>
        <v>0.73138651205109395</v>
      </c>
      <c r="K184" s="20">
        <f t="shared" si="13"/>
        <v>0.88706776460938275</v>
      </c>
      <c r="L184" s="20">
        <f t="shared" si="14"/>
        <v>0.47865933782290032</v>
      </c>
      <c r="M184" s="31">
        <f t="shared" si="15"/>
        <v>6865.5973025743151</v>
      </c>
    </row>
    <row r="185" spans="8:13" x14ac:dyDescent="0.25">
      <c r="H185" s="12">
        <v>2</v>
      </c>
      <c r="I185" s="20">
        <f t="shared" si="11"/>
        <v>4.7670311627740602E-2</v>
      </c>
      <c r="J185" s="20">
        <f t="shared" si="12"/>
        <v>1.4625471966505654</v>
      </c>
      <c r="K185" s="20">
        <f t="shared" si="13"/>
        <v>0.88553460205879797</v>
      </c>
      <c r="L185" s="20">
        <f t="shared" si="14"/>
        <v>0.95701405149051177</v>
      </c>
      <c r="M185" s="31">
        <f t="shared" si="15"/>
        <v>6864.5248743946468</v>
      </c>
    </row>
    <row r="186" spans="8:13" x14ac:dyDescent="0.25">
      <c r="H186" s="12">
        <v>3</v>
      </c>
      <c r="I186" s="20">
        <f t="shared" si="11"/>
        <v>0.10723027590660195</v>
      </c>
      <c r="J186" s="20">
        <f t="shared" si="12"/>
        <v>2.193256297711931</v>
      </c>
      <c r="K186" s="20">
        <f t="shared" si="13"/>
        <v>0.88298122541282642</v>
      </c>
      <c r="L186" s="20">
        <f t="shared" si="14"/>
        <v>1.4347598031365785</v>
      </c>
      <c r="M186" s="31">
        <f t="shared" si="15"/>
        <v>6862.7376580225246</v>
      </c>
    </row>
    <row r="187" spans="8:13" x14ac:dyDescent="0.25">
      <c r="H187" s="12">
        <v>4</v>
      </c>
      <c r="I187" s="20">
        <f t="shared" si="11"/>
        <v>0.1905621083245137</v>
      </c>
      <c r="J187" s="20">
        <f t="shared" si="12"/>
        <v>2.9232882018586275</v>
      </c>
      <c r="K187" s="20">
        <f t="shared" si="13"/>
        <v>0.87941047402103623</v>
      </c>
      <c r="L187" s="20">
        <f t="shared" si="14"/>
        <v>1.9115928271499574</v>
      </c>
      <c r="M187" s="31">
        <f t="shared" si="15"/>
        <v>6860.2358996824933</v>
      </c>
    </row>
    <row r="188" spans="8:13" x14ac:dyDescent="0.25">
      <c r="H188" s="12">
        <v>5</v>
      </c>
      <c r="I188" s="20">
        <f t="shared" si="11"/>
        <v>0.29761371287671068</v>
      </c>
      <c r="J188" s="20">
        <f t="shared" si="12"/>
        <v>3.652417509728072</v>
      </c>
      <c r="K188" s="20">
        <f t="shared" si="13"/>
        <v>0.87482631886123008</v>
      </c>
      <c r="L188" s="20">
        <f t="shared" si="14"/>
        <v>2.3872102154951764</v>
      </c>
      <c r="M188" s="31">
        <f t="shared" si="15"/>
        <v>6857.0199446794131</v>
      </c>
    </row>
    <row r="189" spans="8:13" x14ac:dyDescent="0.25">
      <c r="H189" s="12">
        <v>6</v>
      </c>
      <c r="I189" s="20">
        <f t="shared" si="11"/>
        <v>0.42831813987720579</v>
      </c>
      <c r="J189" s="20">
        <f t="shared" si="12"/>
        <v>4.3804191072146246</v>
      </c>
      <c r="K189" s="20">
        <f t="shared" si="13"/>
        <v>0.86923385843781253</v>
      </c>
      <c r="L189" s="20">
        <f t="shared" si="14"/>
        <v>2.8613102020656775</v>
      </c>
      <c r="M189" s="31">
        <f t="shared" si="15"/>
        <v>6853.0902380352927</v>
      </c>
    </row>
    <row r="190" spans="8:13" x14ac:dyDescent="0.25">
      <c r="H190" s="12">
        <v>7</v>
      </c>
      <c r="I190" s="20">
        <f t="shared" si="11"/>
        <v>0.58259360926777504</v>
      </c>
      <c r="J190" s="20">
        <f t="shared" si="12"/>
        <v>5.1070682366310267</v>
      </c>
      <c r="K190" s="20">
        <f t="shared" si="13"/>
        <v>0.86263931352243517</v>
      </c>
      <c r="L190" s="20">
        <f t="shared" si="14"/>
        <v>3.3335924457490909</v>
      </c>
      <c r="M190" s="31">
        <f t="shared" si="15"/>
        <v>6848.4473252701719</v>
      </c>
    </row>
    <row r="191" spans="8:13" x14ac:dyDescent="0.25">
      <c r="H191" s="12">
        <v>8</v>
      </c>
      <c r="I191" s="20">
        <f t="shared" si="11"/>
        <v>0.76034353926283416</v>
      </c>
      <c r="J191" s="20">
        <f t="shared" si="12"/>
        <v>5.8321405677679108</v>
      </c>
      <c r="K191" s="20">
        <f t="shared" si="13"/>
        <v>0.85505002074744652</v>
      </c>
      <c r="L191" s="20">
        <f t="shared" si="14"/>
        <v>3.8037583118854541</v>
      </c>
      <c r="M191" s="31">
        <f t="shared" si="15"/>
        <v>6843.0918533655076</v>
      </c>
    </row>
    <row r="192" spans="8:13" x14ac:dyDescent="0.25">
      <c r="H192" s="12">
        <v>9</v>
      </c>
      <c r="I192" s="20">
        <f t="shared" si="11"/>
        <v>0.96145658042502191</v>
      </c>
      <c r="J192" s="20">
        <f t="shared" si="12"/>
        <v>6.5554122688308638</v>
      </c>
      <c r="K192" s="20">
        <f t="shared" si="13"/>
        <v>0.84647442506489579</v>
      </c>
      <c r="L192" s="20">
        <f t="shared" si="14"/>
        <v>4.271511151801179</v>
      </c>
      <c r="M192" s="31">
        <f t="shared" si="15"/>
        <v>6837.0245719112672</v>
      </c>
    </row>
    <row r="193" spans="8:13" x14ac:dyDescent="0.25">
      <c r="H193" s="12">
        <v>10</v>
      </c>
      <c r="I193" s="20">
        <f t="shared" si="11"/>
        <v>1.1858066552817093</v>
      </c>
      <c r="J193" s="20">
        <f t="shared" si="12"/>
        <v>7.2766600772345296</v>
      </c>
      <c r="K193" s="20">
        <f t="shared" si="13"/>
        <v>0.83692207108600258</v>
      </c>
      <c r="L193" s="20">
        <f t="shared" si="14"/>
        <v>4.73655658010387</v>
      </c>
      <c r="M193" s="31">
        <f t="shared" si="15"/>
        <v>6830.2463344226453</v>
      </c>
    </row>
    <row r="194" spans="8:13" x14ac:dyDescent="0.25">
      <c r="H194" s="12">
        <v>11</v>
      </c>
      <c r="I194" s="20">
        <f t="shared" si="11"/>
        <v>1.4332530036121511</v>
      </c>
      <c r="J194" s="20">
        <f t="shared" si="12"/>
        <v>7.9956613702331749</v>
      </c>
      <c r="K194" s="20">
        <f t="shared" si="13"/>
        <v>0.82640359331807012</v>
      </c>
      <c r="L194" s="20">
        <f t="shared" si="14"/>
        <v>5.1986027494258007</v>
      </c>
      <c r="M194" s="31">
        <f t="shared" si="15"/>
        <v>6822.7580998396616</v>
      </c>
    </row>
    <row r="195" spans="8:13" x14ac:dyDescent="0.25">
      <c r="H195" s="12">
        <v>12</v>
      </c>
      <c r="I195" s="20">
        <f t="shared" si="11"/>
        <v>1.7036402335516811</v>
      </c>
      <c r="J195" s="20">
        <f t="shared" si="12"/>
        <v>8.7121942353670363</v>
      </c>
      <c r="K195" s="20">
        <f t="shared" si="13"/>
        <v>0.81493070531780998</v>
      </c>
      <c r="L195" s="20">
        <f t="shared" si="14"/>
        <v>5.6573606223068582</v>
      </c>
      <c r="M195" s="31">
        <f t="shared" si="15"/>
        <v>6814.5609342067246</v>
      </c>
    </row>
    <row r="196" spans="8:13" x14ac:dyDescent="0.25">
      <c r="H196" s="12">
        <v>13</v>
      </c>
      <c r="I196" s="20">
        <f t="shared" ref="I196:I259" si="16">($C$5/2)*(1-COS(RADIANS(H196)))+$C$8-SQRT($C$8^2-(($C$8/2)*SIN(RADIANS(H196)))^2)</f>
        <v>1.9967983786768855</v>
      </c>
      <c r="J196" s="20">
        <f t="shared" ref="J196:J259" si="17">ABS((41.7*SIN(RADIANS(H196)))+(1738.89*SIN(RADIANS(H196))*COS(RADIANS(H196)))/SQRT(21389.0625-((41.7*SIN(RADIANS(H196)))^2))*(PI()/180))</f>
        <v>9.4260375407037262</v>
      </c>
      <c r="K196" s="20">
        <f t="shared" ref="K196:K259" si="18">((41.7*COS(RADIANS(H196))+1738.89*COS(2*RADIANS(H196))) / SQRT(4024517.454-(41.7*SIN(RADIANS(H196)))^2)) + (4024517.454*(SIN(RADIANS(H196))^2)*(COS(RADIANS(H196))^2) / ((18769-(40.7*SIN(RADIANS(H196))^2)*SQRT(18769-(41.7*SIN(RADIANS(H196)))^2)))) * (PI()/180)^2</f>
        <v>0.80251618778190836</v>
      </c>
      <c r="L196" s="20">
        <f t="shared" ref="L196:L259" si="19" xml:space="preserve"> (2*PI()*4000/60) * (0.0834/2) * (SIN(RADIANS(H196)) + ((0.0834/2)/0.14625)*SIN(2*RADIANS(H196)))</f>
        <v>6.1125442399112071</v>
      </c>
      <c r="M196" s="31">
        <f t="shared" ref="M196:M259" si="20">(I196/H196^2)*((4000*6)^2/1000)</f>
        <v>6805.6560125318701</v>
      </c>
    </row>
    <row r="197" spans="8:13" x14ac:dyDescent="0.25">
      <c r="H197" s="12">
        <v>14</v>
      </c>
      <c r="I197" s="20">
        <f t="shared" si="16"/>
        <v>2.3125429612538539</v>
      </c>
      <c r="J197" s="20">
        <f t="shared" si="17"/>
        <v>10.136971004853928</v>
      </c>
      <c r="K197" s="20">
        <f t="shared" si="18"/>
        <v>0.78917387559741869</v>
      </c>
      <c r="L197" s="20">
        <f t="shared" si="19"/>
        <v>6.5638709872757026</v>
      </c>
      <c r="M197" s="31">
        <f t="shared" si="20"/>
        <v>6796.0446208276526</v>
      </c>
    </row>
    <row r="198" spans="8:13" x14ac:dyDescent="0.25">
      <c r="H198" s="12">
        <v>15</v>
      </c>
      <c r="I198" s="20">
        <f t="shared" si="16"/>
        <v>2.6506750618498245</v>
      </c>
      <c r="J198" s="20">
        <f t="shared" si="17"/>
        <v>10.844775266740404</v>
      </c>
      <c r="K198" s="20">
        <f t="shared" si="18"/>
        <v>0.77491864387618403</v>
      </c>
      <c r="L198" s="20">
        <f t="shared" si="19"/>
        <v>7.0110618547922128</v>
      </c>
      <c r="M198" s="31">
        <f t="shared" si="20"/>
        <v>6785.7281583355507</v>
      </c>
    </row>
    <row r="199" spans="8:13" x14ac:dyDescent="0.25">
      <c r="H199" s="12">
        <v>16</v>
      </c>
      <c r="I199" s="20">
        <f t="shared" si="16"/>
        <v>3.010981395526187</v>
      </c>
      <c r="J199" s="20">
        <f t="shared" si="17"/>
        <v>11.549231955099398</v>
      </c>
      <c r="K199" s="20">
        <f t="shared" si="18"/>
        <v>0.75976639299895199</v>
      </c>
      <c r="L199" s="20">
        <f t="shared" si="19"/>
        <v>7.4538416956304943</v>
      </c>
      <c r="M199" s="31">
        <f t="shared" si="20"/>
        <v>6774.7081399339204</v>
      </c>
    </row>
    <row r="200" spans="8:13" x14ac:dyDescent="0.25">
      <c r="H200" s="12">
        <v>17</v>
      </c>
      <c r="I200" s="20">
        <f t="shared" si="16"/>
        <v>3.393234394848804</v>
      </c>
      <c r="J200" s="20">
        <f t="shared" si="17"/>
        <v>12.250123757693281</v>
      </c>
      <c r="K200" s="20">
        <f t="shared" si="18"/>
        <v>0.74373403269615901</v>
      </c>
      <c r="L200" s="20">
        <f t="shared" si="19"/>
        <v>7.8919394788131543</v>
      </c>
      <c r="M200" s="31">
        <f t="shared" si="20"/>
        <v>6762.9861987297963</v>
      </c>
    </row>
    <row r="201" spans="8:13" x14ac:dyDescent="0.25">
      <c r="H201" s="12">
        <v>18</v>
      </c>
      <c r="I201" s="20">
        <f t="shared" si="16"/>
        <v>3.7971922999709307</v>
      </c>
      <c r="J201" s="20">
        <f t="shared" si="17"/>
        <v>12.947234490213228</v>
      </c>
      <c r="K201" s="20">
        <f t="shared" si="18"/>
        <v>0.7268394651934853</v>
      </c>
      <c r="L201" s="20">
        <f t="shared" si="19"/>
        <v>8.3250885376593509</v>
      </c>
      <c r="M201" s="31">
        <f t="shared" si="20"/>
        <v>6750.5640888372109</v>
      </c>
    </row>
    <row r="202" spans="8:13" x14ac:dyDescent="0.25">
      <c r="H202" s="12">
        <v>19</v>
      </c>
      <c r="I202" s="20">
        <f t="shared" si="16"/>
        <v>4.2225992560607608</v>
      </c>
      <c r="J202" s="20">
        <f t="shared" si="17"/>
        <v>13.640349164850672</v>
      </c>
      <c r="K202" s="20">
        <f t="shared" si="18"/>
        <v>0.70910156745122155</v>
      </c>
      <c r="L202" s="20">
        <f t="shared" si="19"/>
        <v>8.7530268133194902</v>
      </c>
      <c r="M202" s="31">
        <f t="shared" si="20"/>
        <v>6737.4436883407152</v>
      </c>
    </row>
    <row r="203" spans="8:13" x14ac:dyDescent="0.25">
      <c r="H203" s="12">
        <v>20</v>
      </c>
      <c r="I203" s="20">
        <f t="shared" si="16"/>
        <v>4.669185418365231</v>
      </c>
      <c r="J203" s="20">
        <f t="shared" si="17"/>
        <v>14.329254058515936</v>
      </c>
      <c r="K203" s="20">
        <f t="shared" si="18"/>
        <v>0.6905401725272351</v>
      </c>
      <c r="L203" s="20">
        <f t="shared" si="19"/>
        <v>9.1754970931289535</v>
      </c>
      <c r="M203" s="31">
        <f t="shared" si="20"/>
        <v>6723.6270024459327</v>
      </c>
    </row>
    <row r="204" spans="8:13" x14ac:dyDescent="0.25">
      <c r="H204" s="12">
        <v>21</v>
      </c>
      <c r="I204" s="20">
        <f t="shared" si="16"/>
        <v>5.1366670652189157</v>
      </c>
      <c r="J204" s="20">
        <f t="shared" si="17"/>
        <v>15.013736780682637</v>
      </c>
      <c r="K204" s="20">
        <f t="shared" si="18"/>
        <v>0.67117605009383496</v>
      </c>
      <c r="L204" s="20">
        <f t="shared" si="19"/>
        <v>9.5922472435151427</v>
      </c>
      <c r="M204" s="31">
        <f t="shared" si="20"/>
        <v>6709.1161668165432</v>
      </c>
    </row>
    <row r="205" spans="8:13" x14ac:dyDescent="0.25">
      <c r="H205" s="12">
        <v>22</v>
      </c>
      <c r="I205" s="20">
        <f t="shared" si="16"/>
        <v>5.6247467193255716</v>
      </c>
      <c r="J205" s="20">
        <f t="shared" si="17"/>
        <v>15.693586340835981</v>
      </c>
      <c r="K205" s="20">
        <f t="shared" si="18"/>
        <v>0.65103088613914017</v>
      </c>
      <c r="L205" s="20">
        <f t="shared" si="19"/>
        <v>10.003030437198547</v>
      </c>
      <c r="M205" s="31">
        <f t="shared" si="20"/>
        <v>6693.9134510982003</v>
      </c>
    </row>
    <row r="206" spans="8:13" x14ac:dyDescent="0.25">
      <c r="H206" s="12">
        <v>23</v>
      </c>
      <c r="I206" s="20">
        <f t="shared" si="16"/>
        <v>6.1331132776574577</v>
      </c>
      <c r="J206" s="20">
        <f t="shared" si="17"/>
        <v>16.368593215503221</v>
      </c>
      <c r="K206" s="20">
        <f t="shared" si="18"/>
        <v>0.63012726188360335</v>
      </c>
      <c r="L206" s="20">
        <f t="shared" si="19"/>
        <v>10.407605374435455</v>
      </c>
      <c r="M206" s="31">
        <f t="shared" si="20"/>
        <v>6678.0212626289149</v>
      </c>
    </row>
    <row r="207" spans="8:13" x14ac:dyDescent="0.25">
      <c r="H207" s="12">
        <v>24</v>
      </c>
      <c r="I207" s="20">
        <f t="shared" si="16"/>
        <v>6.6614421503347501</v>
      </c>
      <c r="J207" s="20">
        <f t="shared" si="17"/>
        <v>17.038549414844155</v>
      </c>
      <c r="K207" s="20">
        <f t="shared" si="18"/>
        <v>0.60848863194215641</v>
      </c>
      <c r="L207" s="20">
        <f t="shared" si="19"/>
        <v>10.8057364980569</v>
      </c>
      <c r="M207" s="31">
        <f t="shared" si="20"/>
        <v>6661.4421503347494</v>
      </c>
    </row>
    <row r="208" spans="8:13" x14ac:dyDescent="0.25">
      <c r="H208" s="12">
        <v>25</v>
      </c>
      <c r="I208" s="20">
        <f t="shared" si="16"/>
        <v>7.2093954088653334</v>
      </c>
      <c r="J208" s="20">
        <f t="shared" si="17"/>
        <v>17.703248548779673</v>
      </c>
      <c r="K208" s="20">
        <f t="shared" si="18"/>
        <v>0.58613930176197515</v>
      </c>
      <c r="L208" s="20">
        <f t="shared" si="19"/>
        <v>11.197194202065937</v>
      </c>
      <c r="M208" s="31">
        <f t="shared" si="20"/>
        <v>6644.1788088102912</v>
      </c>
    </row>
    <row r="209" spans="8:13" x14ac:dyDescent="0.25">
      <c r="H209" s="12">
        <v>26</v>
      </c>
      <c r="I209" s="20">
        <f t="shared" si="16"/>
        <v>7.7766219441411124</v>
      </c>
      <c r="J209" s="20">
        <f t="shared" si="17"/>
        <v>18.362485892635842</v>
      </c>
      <c r="K209" s="20">
        <f t="shared" si="18"/>
        <v>0.56310440436514475</v>
      </c>
      <c r="L209" s="20">
        <f t="shared" si="19"/>
        <v>11.581755033562978</v>
      </c>
      <c r="M209" s="31">
        <f t="shared" si="20"/>
        <v>6626.2340825817764</v>
      </c>
    </row>
    <row r="210" spans="8:13" x14ac:dyDescent="0.25">
      <c r="H210" s="12">
        <v>27</v>
      </c>
      <c r="I210" s="20">
        <f t="shared" si="16"/>
        <v>8.3627576346033266</v>
      </c>
      <c r="J210" s="20">
        <f t="shared" si="17"/>
        <v>19.016058452281275</v>
      </c>
      <c r="K210" s="20">
        <f t="shared" si="18"/>
        <v>0.53940987642449745</v>
      </c>
      <c r="L210" s="20">
        <f t="shared" si="19"/>
        <v>11.959201887776878</v>
      </c>
      <c r="M210" s="31">
        <f t="shared" si="20"/>
        <v>6607.6109705507761</v>
      </c>
    </row>
    <row r="211" spans="8:13" x14ac:dyDescent="0.25">
      <c r="H211" s="12">
        <v>28</v>
      </c>
      <c r="I211" s="20">
        <f t="shared" si="16"/>
        <v>8.9674255250041313</v>
      </c>
      <c r="J211" s="20">
        <f t="shared" si="17"/>
        <v>19.663765028735078</v>
      </c>
      <c r="K211" s="20">
        <f t="shared" si="18"/>
        <v>0.51508243369961071</v>
      </c>
      <c r="L211" s="20">
        <f t="shared" si="19"/>
        <v>12.329324195987658</v>
      </c>
      <c r="M211" s="31">
        <f t="shared" si="20"/>
        <v>6588.3126306152808</v>
      </c>
    </row>
    <row r="212" spans="8:13" x14ac:dyDescent="0.25">
      <c r="H212" s="12">
        <v>29</v>
      </c>
      <c r="I212" s="20">
        <f t="shared" si="16"/>
        <v>9.5902360162071147</v>
      </c>
      <c r="J212" s="20">
        <f t="shared" si="17"/>
        <v>20.305406282222588</v>
      </c>
      <c r="K212" s="20">
        <f t="shared" si="18"/>
        <v>0.49014954585837689</v>
      </c>
      <c r="L212" s="20">
        <f t="shared" si="19"/>
        <v>12.691918106135256</v>
      </c>
      <c r="M212" s="31">
        <f t="shared" si="20"/>
        <v>6568.3423844652771</v>
      </c>
    </row>
    <row r="213" spans="8:13" x14ac:dyDescent="0.25">
      <c r="H213" s="12">
        <v>30</v>
      </c>
      <c r="I213" s="20">
        <f t="shared" si="16"/>
        <v>10.230787066480218</v>
      </c>
      <c r="J213" s="20">
        <f t="shared" si="17"/>
        <v>20.940784795656111</v>
      </c>
      <c r="K213" s="20">
        <f t="shared" si="18"/>
        <v>0.46463941070769965</v>
      </c>
      <c r="L213" s="20">
        <f t="shared" si="19"/>
        <v>13.046786655917387</v>
      </c>
      <c r="M213" s="31">
        <f t="shared" si="20"/>
        <v>6547.7037225473396</v>
      </c>
    </row>
    <row r="214" spans="8:13" x14ac:dyDescent="0.25">
      <c r="H214" s="12">
        <v>31</v>
      </c>
      <c r="I214" s="20">
        <f t="shared" si="16"/>
        <v>10.888664404749221</v>
      </c>
      <c r="J214" s="20">
        <f t="shared" si="17"/>
        <v>21.569705137517484</v>
      </c>
      <c r="K214" s="20">
        <f t="shared" si="18"/>
        <v>0.4385809278547203</v>
      </c>
      <c r="L214" s="20">
        <f t="shared" si="19"/>
        <v>13.39373993818856</v>
      </c>
      <c r="M214" s="31">
        <f t="shared" si="20"/>
        <v>6526.4003091941222</v>
      </c>
    </row>
    <row r="215" spans="8:13" x14ac:dyDescent="0.25">
      <c r="H215" s="12">
        <v>32</v>
      </c>
      <c r="I215" s="20">
        <f t="shared" si="16"/>
        <v>11.563441756287233</v>
      </c>
      <c r="J215" s="20">
        <f t="shared" si="17"/>
        <v>22.191973924119289</v>
      </c>
      <c r="K215" s="20">
        <f t="shared" si="18"/>
        <v>0.41200367181755826</v>
      </c>
      <c r="L215" s="20">
        <f t="shared" si="19"/>
        <v>13.732595258481416</v>
      </c>
      <c r="M215" s="31">
        <f t="shared" si="20"/>
        <v>6504.4359879115682</v>
      </c>
    </row>
    <row r="216" spans="8:13" x14ac:dyDescent="0.25">
      <c r="H216" s="12">
        <v>33</v>
      </c>
      <c r="I216" s="20">
        <f t="shared" si="16"/>
        <v>12.254681081326424</v>
      </c>
      <c r="J216" s="20">
        <f t="shared" si="17"/>
        <v>22.807399881221443</v>
      </c>
      <c r="K216" s="20">
        <f t="shared" si="18"/>
        <v>0.38493786460184048</v>
      </c>
      <c r="L216" s="20">
        <f t="shared" si="19"/>
        <v>14.063177284481</v>
      </c>
      <c r="M216" s="31">
        <f t="shared" si="20"/>
        <v>6481.8147868172819</v>
      </c>
    </row>
    <row r="217" spans="8:13" x14ac:dyDescent="0.25">
      <c r="H217" s="12">
        <v>34</v>
      </c>
      <c r="I217" s="20">
        <f t="shared" si="16"/>
        <v>12.961932827083103</v>
      </c>
      <c r="J217" s="20">
        <f t="shared" si="17"/>
        <v>23.415793904979608</v>
      </c>
      <c r="K217" s="20">
        <f t="shared" si="18"/>
        <v>0.35741434775634523</v>
      </c>
      <c r="L217" s="20">
        <f t="shared" si="19"/>
        <v>14.385318187292143</v>
      </c>
      <c r="M217" s="31">
        <f t="shared" si="20"/>
        <v>6458.5409242213382</v>
      </c>
    </row>
    <row r="218" spans="8:13" x14ac:dyDescent="0.25">
      <c r="H218" s="12">
        <v>35</v>
      </c>
      <c r="I218" s="20">
        <f t="shared" si="16"/>
        <v>13.684736193691805</v>
      </c>
      <c r="J218" s="20">
        <f t="shared" si="17"/>
        <v>24.016969122201857</v>
      </c>
      <c r="K218" s="20">
        <f t="shared" si="18"/>
        <v>0.32946455391787904</v>
      </c>
      <c r="L218" s="20">
        <f t="shared" si="19"/>
        <v>14.698857774349792</v>
      </c>
      <c r="M218" s="31">
        <f t="shared" si="20"/>
        <v>6434.6188143399831</v>
      </c>
    </row>
    <row r="219" spans="8:13" x14ac:dyDescent="0.25">
      <c r="H219" s="12">
        <v>36</v>
      </c>
      <c r="I219" s="20">
        <f t="shared" si="16"/>
        <v>14.422619414546034</v>
      </c>
      <c r="J219" s="20">
        <f t="shared" si="17"/>
        <v>24.610740949889966</v>
      </c>
      <c r="K219" s="20">
        <f t="shared" si="18"/>
        <v>0.30112047785208113</v>
      </c>
      <c r="L219" s="20">
        <f t="shared" si="19"/>
        <v>15.003643613832303</v>
      </c>
      <c r="M219" s="31">
        <f t="shared" si="20"/>
        <v>6410.0530731315703</v>
      </c>
    </row>
    <row r="220" spans="8:13" x14ac:dyDescent="0.25">
      <c r="H220" s="12">
        <v>37</v>
      </c>
      <c r="I220" s="20">
        <f t="shared" si="16"/>
        <v>15.175100051541193</v>
      </c>
      <c r="J220" s="20">
        <f t="shared" si="17"/>
        <v>25.196927154041315</v>
      </c>
      <c r="K220" s="20">
        <f t="shared" si="18"/>
        <v>0.2724146469932382</v>
      </c>
      <c r="L220" s="20">
        <f t="shared" si="19"/>
        <v>15.299531150447494</v>
      </c>
      <c r="M220" s="31">
        <f t="shared" si="20"/>
        <v>6384.8485242423139</v>
      </c>
    </row>
    <row r="221" spans="8:13" x14ac:dyDescent="0.25">
      <c r="H221" s="12">
        <v>38</v>
      </c>
      <c r="I221" s="20">
        <f t="shared" si="16"/>
        <v>15.941685305711275</v>
      </c>
      <c r="J221" s="20">
        <f t="shared" si="17"/>
        <v>25.77534790768782</v>
      </c>
      <c r="K221" s="20">
        <f t="shared" si="18"/>
        <v>0.2433800914824035</v>
      </c>
      <c r="L221" s="20">
        <f t="shared" si="19"/>
        <v>15.586383812471862</v>
      </c>
      <c r="M221" s="31">
        <f t="shared" si="20"/>
        <v>6359.0102050482647</v>
      </c>
    </row>
    <row r="222" spans="8:13" x14ac:dyDescent="0.25">
      <c r="H222" s="12">
        <v>39</v>
      </c>
      <c r="I222" s="20">
        <f t="shared" si="16"/>
        <v>16.721872343742319</v>
      </c>
      <c r="J222" s="20">
        <f t="shared" si="17"/>
        <v>26.345825848147655</v>
      </c>
      <c r="K222" s="20">
        <f t="shared" si="18"/>
        <v>0.21405031369921523</v>
      </c>
      <c r="L222" s="20">
        <f t="shared" si="19"/>
        <v>15.864073109933457</v>
      </c>
      <c r="M222" s="31">
        <f t="shared" si="20"/>
        <v>6332.5433727781565</v>
      </c>
    </row>
    <row r="223" spans="8:13" x14ac:dyDescent="0.25">
      <c r="H223" s="12">
        <v>40</v>
      </c>
      <c r="I223" s="20">
        <f t="shared" si="16"/>
        <v>17.515148640834553</v>
      </c>
      <c r="J223" s="20">
        <f t="shared" si="17"/>
        <v>26.90818613346595</v>
      </c>
      <c r="K223" s="20">
        <f t="shared" si="18"/>
        <v>0.18445925727881768</v>
      </c>
      <c r="L223" s="20">
        <f t="shared" si="19"/>
        <v>16.132478723839686</v>
      </c>
      <c r="M223" s="31">
        <f t="shared" si="20"/>
        <v>6305.4535107004394</v>
      </c>
    </row>
    <row r="224" spans="8:13" x14ac:dyDescent="0.25">
      <c r="H224" s="12">
        <v>41</v>
      </c>
      <c r="I224" s="20">
        <f t="shared" si="16"/>
        <v>18.320992340368122</v>
      </c>
      <c r="J224" s="20">
        <f t="shared" si="17"/>
        <v>27.462256498020341</v>
      </c>
      <c r="K224" s="20">
        <f t="shared" si="18"/>
        <v>0.15464127560127588</v>
      </c>
      <c r="L224" s="20">
        <f t="shared" si="19"/>
        <v>16.391488586361721</v>
      </c>
      <c r="M224" s="31">
        <f t="shared" si="20"/>
        <v>6277.7463343557638</v>
      </c>
    </row>
    <row r="225" spans="8:13" x14ac:dyDescent="0.25">
      <c r="H225" s="12">
        <v>42</v>
      </c>
      <c r="I225" s="20">
        <f t="shared" si="16"/>
        <v>19.138872630807469</v>
      </c>
      <c r="J225" s="20">
        <f t="shared" si="17"/>
        <v>28.007867307267372</v>
      </c>
      <c r="K225" s="20">
        <f t="shared" si="18"/>
        <v>0.12463109973687386</v>
      </c>
      <c r="L225" s="20">
        <f t="shared" si="19"/>
        <v>16.640998951898169</v>
      </c>
      <c r="M225" s="31">
        <f t="shared" si="20"/>
        <v>6249.4277978146838</v>
      </c>
    </row>
    <row r="226" spans="8:13" x14ac:dyDescent="0.25">
      <c r="H226" s="12">
        <v>43</v>
      </c>
      <c r="I226" s="20">
        <f t="shared" si="16"/>
        <v>19.968250140253815</v>
      </c>
      <c r="J226" s="20">
        <f t="shared" si="17"/>
        <v>28.544851611605782</v>
      </c>
      <c r="K226" s="20">
        <f t="shared" si="18"/>
        <v>9.44638058267874E-2</v>
      </c>
      <c r="L226" s="20">
        <f t="shared" si="19"/>
        <v>16.880914458951274</v>
      </c>
      <c r="M226" s="31">
        <f t="shared" si="20"/>
        <v>6220.5040999384519</v>
      </c>
    </row>
    <row r="227" spans="8:13" x14ac:dyDescent="0.25">
      <c r="H227" s="12">
        <v>44</v>
      </c>
      <c r="I227" s="20">
        <f t="shared" si="16"/>
        <v>20.808577349024063</v>
      </c>
      <c r="J227" s="20">
        <f t="shared" si="17"/>
        <v>29.073045199332672</v>
      </c>
      <c r="K227" s="20">
        <f t="shared" si="18"/>
        <v>6.4174781874867914E-2</v>
      </c>
      <c r="L227" s="20">
        <f t="shared" si="19"/>
        <v>17.111148182759987</v>
      </c>
      <c r="M227" s="31">
        <f t="shared" si="20"/>
        <v>6190.9816906187298</v>
      </c>
    </row>
    <row r="228" spans="8:13" x14ac:dyDescent="0.25">
      <c r="H228" s="12">
        <v>45</v>
      </c>
      <c r="I228" s="20">
        <f t="shared" si="16"/>
        <v>21.659299020598723</v>
      </c>
      <c r="J228" s="20">
        <f t="shared" si="17"/>
        <v>29.592286648668686</v>
      </c>
      <c r="K228" s="20">
        <f t="shared" si="18"/>
        <v>3.3799693922752588E-2</v>
      </c>
      <c r="L228" s="20">
        <f t="shared" si="19"/>
        <v>17.33162167864505</v>
      </c>
      <c r="M228" s="31">
        <f t="shared" si="20"/>
        <v>6160.8672769703035</v>
      </c>
    </row>
    <row r="229" spans="8:13" x14ac:dyDescent="0.25">
      <c r="H229" s="12">
        <v>46</v>
      </c>
      <c r="I229" s="20">
        <f t="shared" si="16"/>
        <v>22.519852651239603</v>
      </c>
      <c r="J229" s="20">
        <f t="shared" si="17"/>
        <v>30.102417378828537</v>
      </c>
      <c r="K229" s="20">
        <f t="shared" si="18"/>
        <v>3.3744515773100926E-3</v>
      </c>
      <c r="L229" s="20">
        <f t="shared" si="19"/>
        <v>17.542265016032452</v>
      </c>
      <c r="M229" s="31">
        <f t="shared" si="20"/>
        <v>6130.1678294489648</v>
      </c>
    </row>
    <row r="230" spans="8:13" x14ac:dyDescent="0.25">
      <c r="H230" s="12">
        <v>47</v>
      </c>
      <c r="I230" s="20">
        <f t="shared" si="16"/>
        <v>23.389668938528843</v>
      </c>
      <c r="J230" s="20">
        <f t="shared" si="17"/>
        <v>30.603281700113168</v>
      </c>
      <c r="K230" s="20">
        <f t="shared" si="18"/>
        <v>-2.7064827143394064E-2</v>
      </c>
      <c r="L230" s="20">
        <f t="shared" si="19"/>
        <v>17.743016803132473</v>
      </c>
      <c r="M230" s="31">
        <f t="shared" si="20"/>
        <v>6098.8905878644691</v>
      </c>
    </row>
    <row r="231" spans="8:13" x14ac:dyDescent="0.25">
      <c r="H231" s="12">
        <v>48</v>
      </c>
      <c r="I231" s="20">
        <f t="shared" si="16"/>
        <v>24.268172269027474</v>
      </c>
      <c r="J231" s="20">
        <f t="shared" si="17"/>
        <v>31.094726863000258</v>
      </c>
      <c r="K231" s="20">
        <f t="shared" si="18"/>
        <v>-5.748185168175575E-2</v>
      </c>
      <c r="L231" s="20">
        <f t="shared" si="19"/>
        <v>17.933824202262684</v>
      </c>
      <c r="M231" s="31">
        <f t="shared" si="20"/>
        <v>6067.0430672568691</v>
      </c>
    </row>
    <row r="232" spans="8:13" x14ac:dyDescent="0.25">
      <c r="H232" s="12">
        <v>49</v>
      </c>
      <c r="I232" s="20">
        <f t="shared" si="16"/>
        <v>25.154781225189026</v>
      </c>
      <c r="J232" s="20">
        <f t="shared" si="17"/>
        <v>31.576603106209863</v>
      </c>
      <c r="K232" s="20">
        <f t="shared" si="18"/>
        <v>-8.7840195567821272E-2</v>
      </c>
      <c r="L232" s="20">
        <f t="shared" si="19"/>
        <v>18.114642935814416</v>
      </c>
      <c r="M232" s="31">
        <f t="shared" si="20"/>
        <v>6034.6330636021985</v>
      </c>
    </row>
    <row r="233" spans="8:13" x14ac:dyDescent="0.25">
      <c r="H233" s="12">
        <v>50</v>
      </c>
      <c r="I233" s="20">
        <f t="shared" si="16"/>
        <v>26.048909111596771</v>
      </c>
      <c r="J233" s="20">
        <f t="shared" si="17"/>
        <v>32.048763703722273</v>
      </c>
      <c r="K233" s="20">
        <f t="shared" si="18"/>
        <v>-0.11810333384100827</v>
      </c>
      <c r="L233" s="20">
        <f t="shared" si="19"/>
        <v>18.285437282873147</v>
      </c>
      <c r="M233" s="31">
        <f t="shared" si="20"/>
        <v>6001.6686593118957</v>
      </c>
    </row>
    <row r="234" spans="8:13" x14ac:dyDescent="0.25">
      <c r="H234" s="12">
        <v>51</v>
      </c>
      <c r="I234" s="20">
        <f t="shared" si="16"/>
        <v>26.949964500517439</v>
      </c>
      <c r="J234" s="20">
        <f t="shared" si="17"/>
        <v>32.511065010725623</v>
      </c>
      <c r="K234" s="20">
        <f t="shared" si="18"/>
        <v>-0.14823468130568626</v>
      </c>
      <c r="L234" s="20">
        <f t="shared" si="19"/>
        <v>18.44618006651443</v>
      </c>
      <c r="M234" s="31">
        <f t="shared" si="20"/>
        <v>5968.1582284882907</v>
      </c>
    </row>
    <row r="235" spans="8:13" x14ac:dyDescent="0.25">
      <c r="H235" s="12">
        <v>52</v>
      </c>
      <c r="I235" s="20">
        <f t="shared" si="16"/>
        <v>27.857351796681428</v>
      </c>
      <c r="J235" s="20">
        <f t="shared" si="17"/>
        <v>32.963366508470962</v>
      </c>
      <c r="K235" s="20">
        <f t="shared" si="18"/>
        <v>-0.17819763165943081</v>
      </c>
      <c r="L235" s="20">
        <f t="shared" si="19"/>
        <v>18.596852631807927</v>
      </c>
      <c r="M235" s="31">
        <f t="shared" si="20"/>
        <v>5934.1104418966361</v>
      </c>
    </row>
    <row r="236" spans="8:13" x14ac:dyDescent="0.25">
      <c r="H236" s="12">
        <v>53</v>
      </c>
      <c r="I236" s="20">
        <f t="shared" si="16"/>
        <v>28.770471821111755</v>
      </c>
      <c r="J236" s="20">
        <f t="shared" si="17"/>
        <v>33.405530848013093</v>
      </c>
      <c r="K236" s="20">
        <f t="shared" si="18"/>
        <v>-0.20795559753129012</v>
      </c>
      <c r="L236" s="20">
        <f t="shared" si="19"/>
        <v>18.737444814573223</v>
      </c>
      <c r="M236" s="31">
        <f t="shared" si="20"/>
        <v>5899.5342716128052</v>
      </c>
    </row>
    <row r="237" spans="8:13" x14ac:dyDescent="0.25">
      <c r="H237" s="12">
        <v>54</v>
      </c>
      <c r="I237" s="20">
        <f t="shared" si="16"/>
        <v>29.688722413725856</v>
      </c>
      <c r="J237" s="20">
        <f t="shared" si="17"/>
        <v>33.837423892815835</v>
      </c>
      <c r="K237" s="20">
        <f t="shared" si="18"/>
        <v>-0.23747205146491659</v>
      </c>
      <c r="L237" s="20">
        <f t="shared" si="19"/>
        <v>18.867954900941786</v>
      </c>
      <c r="M237" s="31">
        <f t="shared" si="20"/>
        <v>5864.4389953038726</v>
      </c>
    </row>
    <row r="238" spans="8:13" x14ac:dyDescent="0.25">
      <c r="H238" s="12">
        <v>55</v>
      </c>
      <c r="I238" s="20">
        <f t="shared" si="16"/>
        <v>30.61149905433237</v>
      </c>
      <c r="J238" s="20">
        <f t="shared" si="17"/>
        <v>34.258914760200994</v>
      </c>
      <c r="K238" s="20">
        <f t="shared" si="18"/>
        <v>-0.26671056787780872</v>
      </c>
      <c r="L238" s="20">
        <f t="shared" si="19"/>
        <v>18.988389577790549</v>
      </c>
      <c r="M238" s="31">
        <f t="shared" si="20"/>
        <v>5828.8342000976681</v>
      </c>
    </row>
    <row r="239" spans="8:13" x14ac:dyDescent="0.25">
      <c r="H239" s="12">
        <v>56</v>
      </c>
      <c r="I239" s="20">
        <f t="shared" si="16"/>
        <v>31.538195501534659</v>
      </c>
      <c r="J239" s="20">
        <f t="shared" si="17"/>
        <v>34.669875861620824</v>
      </c>
      <c r="K239" s="20">
        <f t="shared" si="18"/>
        <v>-0.29563486602314359</v>
      </c>
      <c r="L239" s="20">
        <f t="shared" si="19"/>
        <v>19.098763874123222</v>
      </c>
      <c r="M239" s="31">
        <f t="shared" si="20"/>
        <v>5792.7297859961618</v>
      </c>
    </row>
    <row r="240" spans="8:13" x14ac:dyDescent="0.25">
      <c r="H240" s="12">
        <v>57</v>
      </c>
      <c r="I240" s="20">
        <f t="shared" si="16"/>
        <v>32.46820444893612</v>
      </c>
      <c r="J240" s="20">
        <f t="shared" si="17"/>
        <v>35.070182941734416</v>
      </c>
      <c r="K240" s="20">
        <f t="shared" si="18"/>
        <v>-0.32420885397467081</v>
      </c>
      <c r="L240" s="20">
        <f t="shared" si="19"/>
        <v>19.199101093486014</v>
      </c>
      <c r="M240" s="31">
        <f t="shared" si="20"/>
        <v>5756.1359687864588</v>
      </c>
    </row>
    <row r="241" spans="8:13" x14ac:dyDescent="0.25">
      <c r="H241" s="12">
        <v>58</v>
      </c>
      <c r="I241" s="20">
        <f t="shared" si="16"/>
        <v>33.400918197921698</v>
      </c>
      <c r="J241" s="20">
        <f t="shared" si="17"/>
        <v>35.459715116269173</v>
      </c>
      <c r="K241" s="20">
        <f t="shared" si="18"/>
        <v>-0.35239667364787008</v>
      </c>
      <c r="L241" s="20">
        <f t="shared" si="19"/>
        <v>19.28943273751533</v>
      </c>
      <c r="M241" s="31">
        <f t="shared" si="20"/>
        <v>5719.0632824027643</v>
      </c>
    </row>
    <row r="242" spans="8:13" x14ac:dyDescent="0.25">
      <c r="H242" s="12">
        <v>59</v>
      </c>
      <c r="I242" s="20">
        <f t="shared" si="16"/>
        <v>34.33572934616106</v>
      </c>
      <c r="J242" s="20">
        <f t="shared" si="17"/>
        <v>35.838354908649251</v>
      </c>
      <c r="K242" s="20">
        <f t="shared" si="18"/>
        <v>-0.38016274686200791</v>
      </c>
      <c r="L242" s="20">
        <f t="shared" si="19"/>
        <v>19.369798420724976</v>
      </c>
      <c r="M242" s="31">
        <f t="shared" si="20"/>
        <v>5681.5225806919771</v>
      </c>
    </row>
    <row r="243" spans="8:13" x14ac:dyDescent="0.25">
      <c r="H243" s="12">
        <v>60</v>
      </c>
      <c r="I243" s="20">
        <f t="shared" si="16"/>
        <v>35.272031490847894</v>
      </c>
      <c r="J243" s="20">
        <f t="shared" si="17"/>
        <v>36.205988285373664</v>
      </c>
      <c r="K243" s="20">
        <f t="shared" si="18"/>
        <v>-0.40747182243786018</v>
      </c>
      <c r="L243" s="20">
        <f t="shared" si="19"/>
        <v>19.440245776651143</v>
      </c>
      <c r="M243" s="31">
        <f t="shared" si="20"/>
        <v>5643.525038535663</v>
      </c>
    </row>
    <row r="244" spans="8:13" x14ac:dyDescent="0.25">
      <c r="H244" s="12">
        <v>61</v>
      </c>
      <c r="I244" s="20">
        <f t="shared" si="16"/>
        <v>36.209219945554338</v>
      </c>
      <c r="J244" s="20">
        <f t="shared" si="17"/>
        <v>36.562504690127575</v>
      </c>
      <c r="K244" s="20">
        <f t="shared" si="18"/>
        <v>-0.43428902431472982</v>
      </c>
      <c r="L244" s="20">
        <f t="shared" si="19"/>
        <v>19.500830355483341</v>
      </c>
      <c r="M244" s="31">
        <f t="shared" si="20"/>
        <v>5605.0821522814567</v>
      </c>
    </row>
    <row r="245" spans="8:13" x14ac:dyDescent="0.25">
      <c r="H245" s="12">
        <v>62</v>
      </c>
      <c r="I245" s="20">
        <f t="shared" si="16"/>
        <v>37.146692469439927</v>
      </c>
      <c r="J245" s="20">
        <f t="shared" si="17"/>
        <v>36.907797076611253</v>
      </c>
      <c r="K245" s="20">
        <f t="shared" si="18"/>
        <v>-0.46057990065798943</v>
      </c>
      <c r="L245" s="20">
        <f t="shared" si="19"/>
        <v>19.551615513319511</v>
      </c>
      <c r="M245" s="31">
        <f t="shared" si="20"/>
        <v>5566.2057394374087</v>
      </c>
    </row>
    <row r="246" spans="8:13" x14ac:dyDescent="0.25">
      <c r="H246" s="12">
        <v>63</v>
      </c>
      <c r="I246" s="20">
        <f t="shared" si="16"/>
        <v>38.083850007415265</v>
      </c>
      <c r="J246" s="20">
        <f t="shared" si="17"/>
        <v>37.241761940072038</v>
      </c>
      <c r="K246" s="20">
        <f t="shared" si="18"/>
        <v>-0.48631047391484145</v>
      </c>
      <c r="L246" s="20">
        <f t="shared" si="19"/>
        <v>19.592672293193328</v>
      </c>
      <c r="M246" s="31">
        <f t="shared" si="20"/>
        <v>5526.9079375840747</v>
      </c>
    </row>
    <row r="247" spans="8:13" x14ac:dyDescent="0.25">
      <c r="H247" s="12">
        <v>64</v>
      </c>
      <c r="I247" s="20">
        <f t="shared" si="16"/>
        <v>39.020097439719081</v>
      </c>
      <c r="J247" s="20">
        <f t="shared" si="17"/>
        <v>37.564299347525967</v>
      </c>
      <c r="K247" s="20">
        <f t="shared" si="18"/>
        <v>-0.5114472917613393</v>
      </c>
      <c r="L247" s="20">
        <f t="shared" si="19"/>
        <v>19.624079298031454</v>
      </c>
      <c r="M247" s="31">
        <f t="shared" si="20"/>
        <v>5487.2012024604956</v>
      </c>
    </row>
    <row r="248" spans="8:13" x14ac:dyDescent="0.25">
      <c r="H248" s="12">
        <v>65</v>
      </c>
      <c r="I248" s="20">
        <f t="shared" si="16"/>
        <v>39.954844339227492</v>
      </c>
      <c r="J248" s="20">
        <f t="shared" si="17"/>
        <v>37.87531296665626</v>
      </c>
      <c r="K248" s="20">
        <f t="shared" si="18"/>
        <v>-0.53595747886813749</v>
      </c>
      <c r="L248" s="20">
        <f t="shared" si="19"/>
        <v>19.645922555707731</v>
      </c>
      <c r="M248" s="31">
        <f t="shared" si="20"/>
        <v>5447.0983051822568</v>
      </c>
    </row>
    <row r="249" spans="8:13" x14ac:dyDescent="0.25">
      <c r="H249" s="12">
        <v>66</v>
      </c>
      <c r="I249" s="20">
        <f t="shared" si="16"/>
        <v>40.887505734675443</v>
      </c>
      <c r="J249" s="20">
        <f t="shared" si="17"/>
        <v>38.174710093377584</v>
      </c>
      <c r="K249" s="20">
        <f t="shared" si="18"/>
        <v>-0.55980878939605461</v>
      </c>
      <c r="L249" s="20">
        <f t="shared" si="19"/>
        <v>19.658295376370827</v>
      </c>
      <c r="M249" s="31">
        <f t="shared" si="20"/>
        <v>5406.6123285521244</v>
      </c>
    </row>
    <row r="250" spans="8:13" x14ac:dyDescent="0.25">
      <c r="H250" s="12">
        <v>67</v>
      </c>
      <c r="I250" s="20">
        <f t="shared" si="16"/>
        <v>41.8175028778372</v>
      </c>
      <c r="J250" s="20">
        <f t="shared" si="17"/>
        <v>38.462401678055642</v>
      </c>
      <c r="K250" s="20">
        <f t="shared" si="18"/>
        <v>-0.58296966011552565</v>
      </c>
      <c r="L250" s="20">
        <f t="shared" si="19"/>
        <v>19.661298202230519</v>
      </c>
      <c r="M250" s="31">
        <f t="shared" si="20"/>
        <v>5365.7566624268711</v>
      </c>
    </row>
    <row r="251" spans="8:13" x14ac:dyDescent="0.25">
      <c r="H251" s="12">
        <v>68</v>
      </c>
      <c r="I251" s="20">
        <f t="shared" si="16"/>
        <v>42.744264012581965</v>
      </c>
      <c r="J251" s="20">
        <f t="shared" si="17"/>
        <v>38.738302350373246</v>
      </c>
      <c r="K251" s="20">
        <f t="shared" si="18"/>
        <v>-0.60540926402661033</v>
      </c>
      <c r="L251" s="20">
        <f t="shared" si="19"/>
        <v>19.655038449996862</v>
      </c>
      <c r="M251" s="31">
        <f t="shared" si="20"/>
        <v>5324.544998107096</v>
      </c>
    </row>
    <row r="252" spans="8:13" x14ac:dyDescent="0.25">
      <c r="H252" s="12">
        <v>69</v>
      </c>
      <c r="I252" s="20">
        <f t="shared" si="16"/>
        <v>43.667225143599381</v>
      </c>
      <c r="J252" s="20">
        <f t="shared" si="17"/>
        <v>39.002330442834896</v>
      </c>
      <c r="K252" s="20">
        <f t="shared" si="18"/>
        <v>-0.62709756433863695</v>
      </c>
      <c r="L252" s="20">
        <f t="shared" si="19"/>
        <v>19.639630346174911</v>
      </c>
      <c r="M252" s="31">
        <f t="shared" si="20"/>
        <v>5282.9913217209087</v>
      </c>
    </row>
    <row r="253" spans="8:13" x14ac:dyDescent="0.25">
      <c r="H253" s="12">
        <v>70</v>
      </c>
      <c r="I253" s="20">
        <f t="shared" si="16"/>
        <v>44.585830802475641</v>
      </c>
      <c r="J253" s="20">
        <f t="shared" si="17"/>
        <v>39.254408012903617</v>
      </c>
      <c r="K253" s="20">
        <f t="shared" si="18"/>
        <v>-0.64800536865105585</v>
      </c>
      <c r="L253" s="20">
        <f t="shared" si="19"/>
        <v>19.615194755425922</v>
      </c>
      <c r="M253" s="31">
        <f t="shared" si="20"/>
        <v>5241.1099065767276</v>
      </c>
    </row>
    <row r="254" spans="8:13" x14ac:dyDescent="0.25">
      <c r="H254" s="12">
        <v>71</v>
      </c>
      <c r="I254" s="20">
        <f t="shared" si="16"/>
        <v>45.499534808696581</v>
      </c>
      <c r="J254" s="20">
        <f t="shared" si="17"/>
        <v>39.494460863764495</v>
      </c>
      <c r="K254" s="20">
        <f t="shared" si="18"/>
        <v>-0.6681043831599256</v>
      </c>
      <c r="L254" s="20">
        <f t="shared" si="19"/>
        <v>19.581859002214095</v>
      </c>
      <c r="M254" s="31">
        <f t="shared" si="20"/>
        <v>5198.9153044652312</v>
      </c>
    </row>
    <row r="255" spans="8:13" x14ac:dyDescent="0.25">
      <c r="H255" s="12">
        <v>72</v>
      </c>
      <c r="I255" s="20">
        <f t="shared" si="16"/>
        <v>46.40780102306428</v>
      </c>
      <c r="J255" s="20">
        <f t="shared" si="17"/>
        <v>39.722418563711294</v>
      </c>
      <c r="K255" s="20">
        <f t="shared" si="18"/>
        <v>-0.68736726669798387</v>
      </c>
      <c r="L255" s="20">
        <f t="shared" si="19"/>
        <v>19.539756685965607</v>
      </c>
      <c r="M255" s="31">
        <f t="shared" si="20"/>
        <v>5156.4223358960317</v>
      </c>
    </row>
    <row r="256" spans="8:13" x14ac:dyDescent="0.25">
      <c r="H256" s="12">
        <v>73</v>
      </c>
      <c r="I256" s="20">
        <f t="shared" si="16"/>
        <v>47.31010409093355</v>
      </c>
      <c r="J256" s="20">
        <f t="shared" si="17"/>
        <v>39.93821446415339</v>
      </c>
      <c r="K256" s="20">
        <f t="shared" si="18"/>
        <v>-0.70576768440070858</v>
      </c>
      <c r="L256" s="20">
        <f t="shared" si="19"/>
        <v>19.489027489974156</v>
      </c>
      <c r="M256" s="31">
        <f t="shared" si="20"/>
        <v>5113.6460792602229</v>
      </c>
    </row>
    <row r="257" spans="8:13" x14ac:dyDescent="0.25">
      <c r="H257" s="12">
        <v>74</v>
      </c>
      <c r="I257" s="20">
        <f t="shared" si="16"/>
        <v>48.205930172614501</v>
      </c>
      <c r="J257" s="20">
        <f t="shared" si="17"/>
        <v>40.141785716241934</v>
      </c>
      <c r="K257" s="20">
        <f t="shared" si="18"/>
        <v>-0.72328036077652857</v>
      </c>
      <c r="L257" s="20">
        <f t="shared" si="19"/>
        <v>19.429816984294526</v>
      </c>
      <c r="M257" s="31">
        <f t="shared" si="20"/>
        <v>5070.6018589163541</v>
      </c>
    </row>
    <row r="258" spans="8:13" x14ac:dyDescent="0.25">
      <c r="H258" s="12">
        <v>75</v>
      </c>
      <c r="I258" s="20">
        <f t="shared" si="16"/>
        <v>49.09477765823965</v>
      </c>
      <c r="J258" s="20">
        <f t="shared" si="17"/>
        <v>40.33307328611528</v>
      </c>
      <c r="K258" s="20">
        <f t="shared" si="18"/>
        <v>-0.73988113194666483</v>
      </c>
      <c r="L258" s="20">
        <f t="shared" si="19"/>
        <v>19.362276422872473</v>
      </c>
      <c r="M258" s="31">
        <f t="shared" si="20"/>
        <v>5027.3052322037402</v>
      </c>
    </row>
    <row r="259" spans="8:13" x14ac:dyDescent="0.25">
      <c r="H259" s="12">
        <v>76</v>
      </c>
      <c r="I259" s="20">
        <f t="shared" si="16"/>
        <v>49.976157864367863</v>
      </c>
      <c r="J259" s="20">
        <f t="shared" si="17"/>
        <v>40.512021968765154</v>
      </c>
      <c r="K259" s="20">
        <f t="shared" si="18"/>
        <v>-0.75554699680928783</v>
      </c>
      <c r="L259" s="20">
        <f t="shared" si="19"/>
        <v>19.286562535165846</v>
      </c>
      <c r="M259" s="31">
        <f t="shared" si="20"/>
        <v>4983.7719753940255</v>
      </c>
    </row>
    <row r="260" spans="8:13" x14ac:dyDescent="0.25">
      <c r="H260" s="12">
        <v>77</v>
      </c>
      <c r="I260" s="20">
        <f t="shared" ref="I260:I323" si="21">($C$5/2)*(1-COS(RADIANS(H260)))+$C$8-SQRT($C$8^2-(($C$8/2)*SIN(RADIANS(H260)))^2)</f>
        <v>50.849595709589337</v>
      </c>
      <c r="J260" s="20">
        <f t="shared" ref="J260:J323" si="22">ABS((41.7*SIN(RADIANS(H260)))+(1738.89*SIN(RADIANS(H260))*COS(RADIANS(H260)))/SQRT(21389.0625-((41.7*SIN(RADIANS(H260)))^2))*(PI()/180))</f>
        <v>40.678580400526506</v>
      </c>
      <c r="K260" s="20">
        <f t="shared" ref="K260:K323" si="23">((41.7*COS(RADIANS(H260))+1738.89*COS(2*RADIANS(H260))) / SQRT(4024517.454-(41.7*SIN(RADIANS(H260)))^2)) + (4024517.454*(SIN(RADIANS(H260))^2)*(COS(RADIANS(H260))^2) / ((18769-(40.7*SIN(RADIANS(H260))^2)*SQRT(18769-(41.7*SIN(RADIANS(H260)))^2)))) * (PI()/180)^2</f>
        <v>-0.77025616687404797</v>
      </c>
      <c r="L260" s="20">
        <f t="shared" ref="L260:L323" si="24" xml:space="preserve"> (2*PI()*4000/60) * (0.0834/2) * (SIN(RADIANS(H260)) + ((0.0834/2)/0.14625)*SIN(2*RADIANS(H260)))</f>
        <v>19.20283731251827</v>
      </c>
      <c r="M260" s="31">
        <f t="shared" ref="M260:M323" si="25">(I260/H260^2)*((4000*6)^2/1000)</f>
        <v>4940.0180685989981</v>
      </c>
    </row>
    <row r="261" spans="8:13" x14ac:dyDescent="0.25">
      <c r="H261" s="12">
        <v>78</v>
      </c>
      <c r="I261" s="20">
        <f t="shared" si="21"/>
        <v>51.714630366407107</v>
      </c>
      <c r="J261" s="20">
        <f t="shared" si="22"/>
        <v>40.832701070194993</v>
      </c>
      <c r="K261" s="20">
        <f t="shared" si="23"/>
        <v>-0.78398811450684602</v>
      </c>
      <c r="L261" s="20">
        <f t="shared" si="24"/>
        <v>19.111267789552407</v>
      </c>
      <c r="M261" s="31">
        <f t="shared" si="25"/>
        <v>4896.0596796598447</v>
      </c>
    </row>
    <row r="262" spans="8:13" x14ac:dyDescent="0.25">
      <c r="H262" s="12">
        <v>79</v>
      </c>
      <c r="I262" s="20">
        <f t="shared" si="21"/>
        <v>52.570815886706512</v>
      </c>
      <c r="J262" s="20">
        <f t="shared" si="22"/>
        <v>40.974340328777764</v>
      </c>
      <c r="K262" s="20">
        <f t="shared" si="23"/>
        <v>-0.79672361932117586</v>
      </c>
      <c r="L262" s="20">
        <f t="shared" si="24"/>
        <v>19.012025820855772</v>
      </c>
      <c r="M262" s="31">
        <f t="shared" si="25"/>
        <v>4851.9131470506254</v>
      </c>
    </row>
    <row r="263" spans="8:13" x14ac:dyDescent="0.25">
      <c r="H263" s="12">
        <v>80</v>
      </c>
      <c r="I263" s="20">
        <f t="shared" si="21"/>
        <v>53.417721798178675</v>
      </c>
      <c r="J263" s="20">
        <f t="shared" si="22"/>
        <v>41.10345839788414</v>
      </c>
      <c r="K263" s="20">
        <f t="shared" si="23"/>
        <v>-0.80844481245172128</v>
      </c>
      <c r="L263" s="20">
        <f t="shared" si="24"/>
        <v>18.90528785323707</v>
      </c>
      <c r="M263" s="31">
        <f t="shared" si="25"/>
        <v>4807.594961836081</v>
      </c>
    </row>
    <row r="264" spans="8:13" x14ac:dyDescent="0.25">
      <c r="H264" s="12">
        <v>81</v>
      </c>
      <c r="I264" s="20">
        <f t="shared" si="21"/>
        <v>54.25493366914246</v>
      </c>
      <c r="J264" s="20">
        <f t="shared" si="22"/>
        <v>41.220019376764306</v>
      </c>
      <c r="K264" s="20">
        <f t="shared" si="23"/>
        <v>-0.81913521844823645</v>
      </c>
      <c r="L264" s="20">
        <f t="shared" si="24"/>
        <v>18.79123469383623</v>
      </c>
      <c r="M264" s="31">
        <f t="shared" si="25"/>
        <v>4763.1217487312997</v>
      </c>
    </row>
    <row r="265" spans="8:13" x14ac:dyDescent="0.25">
      <c r="H265" s="12">
        <v>82</v>
      </c>
      <c r="I265" s="20">
        <f t="shared" si="21"/>
        <v>55.082053639310942</v>
      </c>
      <c r="J265" s="20">
        <f t="shared" si="22"/>
        <v>41.323991248005072</v>
      </c>
      <c r="K265" s="20">
        <f t="shared" si="23"/>
        <v>-0.82877979453323725</v>
      </c>
      <c r="L265" s="20">
        <f t="shared" si="24"/>
        <v>18.67005127437573</v>
      </c>
      <c r="M265" s="31">
        <f t="shared" si="25"/>
        <v>4718.5102463181292</v>
      </c>
    </row>
    <row r="266" spans="8:13" x14ac:dyDescent="0.25">
      <c r="H266" s="12">
        <v>83</v>
      </c>
      <c r="I266" s="20">
        <f t="shared" si="21"/>
        <v>55.898700914170206</v>
      </c>
      <c r="J266" s="20">
        <f t="shared" si="22"/>
        <v>41.415345881893252</v>
      </c>
      <c r="K266" s="20">
        <f t="shared" si="23"/>
        <v>-0.83736496697569229</v>
      </c>
      <c r="L266" s="20">
        <f t="shared" si="24"/>
        <v>18.5419264118452</v>
      </c>
      <c r="M266" s="31">
        <f t="shared" si="25"/>
        <v>4673.7772864801918</v>
      </c>
    </row>
    <row r="267" spans="8:13" x14ac:dyDescent="0.25">
      <c r="H267" s="12">
        <v>84</v>
      </c>
      <c r="I267" s="20">
        <f t="shared" si="21"/>
        <v>56.704512220783627</v>
      </c>
      <c r="J267" s="20">
        <f t="shared" si="22"/>
        <v>41.49405903945798</v>
      </c>
      <c r="K267" s="20">
        <f t="shared" si="23"/>
        <v>-0.84487866434475611</v>
      </c>
      <c r="L267" s="20">
        <f t="shared" si="24"/>
        <v>18.407052565915112</v>
      </c>
      <c r="M267" s="31">
        <f t="shared" si="25"/>
        <v>4628.9397731251947</v>
      </c>
    </row>
    <row r="268" spans="8:13" x14ac:dyDescent="0.25">
      <c r="H268" s="12">
        <v>85</v>
      </c>
      <c r="I268" s="20">
        <f t="shared" si="21"/>
        <v>57.499142222999268</v>
      </c>
      <c r="J268" s="20">
        <f t="shared" si="22"/>
        <v>41.56011037420464</v>
      </c>
      <c r="K268" s="20">
        <f t="shared" si="23"/>
        <v>-0.85131034742254563</v>
      </c>
      <c r="L268" s="20">
        <f t="shared" si="24"/>
        <v>18.265625593378918</v>
      </c>
      <c r="M268" s="31">
        <f t="shared" si="25"/>
        <v>4584.0146602695613</v>
      </c>
    </row>
    <row r="269" spans="8:13" x14ac:dyDescent="0.25">
      <c r="H269" s="12">
        <v>86</v>
      </c>
      <c r="I269" s="20">
        <f t="shared" si="21"/>
        <v>58.282263894223149</v>
      </c>
      <c r="J269" s="20">
        <f t="shared" si="22"/>
        <v>41.613483432553778</v>
      </c>
      <c r="K269" s="20">
        <f t="shared" si="23"/>
        <v>-0.85665103557291533</v>
      </c>
      <c r="L269" s="20">
        <f t="shared" si="24"/>
        <v>18.117844499926242</v>
      </c>
      <c r="M269" s="31">
        <f t="shared" si="25"/>
        <v>4539.018929566324</v>
      </c>
    </row>
    <row r="270" spans="8:13" x14ac:dyDescent="0.25">
      <c r="H270" s="12">
        <v>87</v>
      </c>
      <c r="I270" s="20">
        <f t="shared" si="21"/>
        <v>59.053568846123781</v>
      </c>
      <c r="J270" s="20">
        <f t="shared" si="22"/>
        <v>41.654165652999701</v>
      </c>
      <c r="K270" s="20">
        <f t="shared" si="23"/>
        <v>-0.86089332938395347</v>
      </c>
      <c r="L270" s="20">
        <f t="shared" si="24"/>
        <v>17.963911189552391</v>
      </c>
      <c r="M270" s="31">
        <f t="shared" si="25"/>
        <v>4493.9695673625702</v>
      </c>
    </row>
    <row r="271" spans="8:13" x14ac:dyDescent="0.25">
      <c r="H271" s="12">
        <v>88</v>
      </c>
      <c r="I271" s="20">
        <f t="shared" si="21"/>
        <v>59.812767611852252</v>
      </c>
      <c r="J271" s="20">
        <f t="shared" si="22"/>
        <v>41.68214836400373</v>
      </c>
      <c r="K271" s="20">
        <f t="shared" si="23"/>
        <v>-0.86403142942524958</v>
      </c>
      <c r="L271" s="20">
        <f t="shared" si="24"/>
        <v>17.804030211912067</v>
      </c>
      <c r="M271" s="31">
        <f t="shared" si="25"/>
        <v>4448.8835413774405</v>
      </c>
    </row>
    <row r="272" spans="8:13" x14ac:dyDescent="0.25">
      <c r="H272" s="12">
        <v>89</v>
      </c>
      <c r="I272" s="20">
        <f t="shared" si="21"/>
        <v>60.559589882595461</v>
      </c>
      <c r="J272" s="20">
        <f t="shared" si="22"/>
        <v>41.697426780638509</v>
      </c>
      <c r="K272" s="20">
        <f t="shared" si="23"/>
        <v>-0.86606115098659509</v>
      </c>
      <c r="L272" s="20">
        <f t="shared" si="24"/>
        <v>17.638408507927021</v>
      </c>
      <c r="M272" s="31">
        <f t="shared" si="25"/>
        <v>4403.7777770956927</v>
      </c>
    </row>
    <row r="273" spans="8:13" x14ac:dyDescent="0.25">
      <c r="H273" s="12">
        <v>90</v>
      </c>
      <c r="I273" s="20">
        <f t="shared" si="21"/>
        <v>61.293784696525833</v>
      </c>
      <c r="J273" s="20">
        <f t="shared" si="22"/>
        <v>41.7</v>
      </c>
      <c r="K273" s="20">
        <f t="shared" si="23"/>
        <v>-0.86697993469231427</v>
      </c>
      <c r="L273" s="20">
        <f t="shared" si="24"/>
        <v>17.46725515395925</v>
      </c>
      <c r="M273" s="31">
        <f t="shared" si="25"/>
        <v>4358.6691339751706</v>
      </c>
    </row>
    <row r="274" spans="8:13" x14ac:dyDescent="0.25">
      <c r="H274" s="12">
        <v>91</v>
      </c>
      <c r="I274" s="20">
        <f t="shared" si="21"/>
        <v>62.01512057946492</v>
      </c>
      <c r="J274" s="20">
        <f t="shared" si="22"/>
        <v>41.689870995404533</v>
      </c>
      <c r="K274" s="20">
        <f t="shared" si="23"/>
        <v>-0.86678685291451596</v>
      </c>
      <c r="L274" s="20">
        <f t="shared" si="24"/>
        <v>17.290781104862486</v>
      </c>
      <c r="M274" s="31">
        <f t="shared" si="25"/>
        <v>4313.5743815688675</v>
      </c>
    </row>
    <row r="275" spans="8:13" x14ac:dyDescent="0.25">
      <c r="H275" s="12">
        <v>92</v>
      </c>
      <c r="I275" s="20">
        <f t="shared" si="21"/>
        <v>62.723385636840817</v>
      </c>
      <c r="J275" s="20">
        <f t="shared" si="22"/>
        <v>41.667046609388869</v>
      </c>
      <c r="K275" s="20">
        <f t="shared" si="23"/>
        <v>-0.86548261193877452</v>
      </c>
      <c r="L275" s="20">
        <f t="shared" si="24"/>
        <v>17.109198936225731</v>
      </c>
      <c r="M275" s="31">
        <f t="shared" si="25"/>
        <v>4268.5101756640252</v>
      </c>
    </row>
    <row r="276" spans="8:13" x14ac:dyDescent="0.25">
      <c r="H276" s="12">
        <v>93</v>
      </c>
      <c r="I276" s="20">
        <f t="shared" si="21"/>
        <v>63.41838759678528</v>
      </c>
      <c r="J276" s="20">
        <f t="shared" si="22"/>
        <v>41.631537545531764</v>
      </c>
      <c r="K276" s="20">
        <f t="shared" si="23"/>
        <v>-0.86306954986665763</v>
      </c>
      <c r="L276" s="20">
        <f t="shared" si="24"/>
        <v>16.922722586123125</v>
      </c>
      <c r="M276" s="31">
        <f t="shared" si="25"/>
        <v>4223.4930345413713</v>
      </c>
    </row>
    <row r="277" spans="8:13" x14ac:dyDescent="0.25">
      <c r="H277" s="12">
        <v>94</v>
      </c>
      <c r="I277" s="20">
        <f t="shared" si="21"/>
        <v>64.099953804483192</v>
      </c>
      <c r="J277" s="20">
        <f t="shared" si="22"/>
        <v>41.583358359115564</v>
      </c>
      <c r="K277" s="20">
        <f t="shared" si="23"/>
        <v>-0.85955163027066117</v>
      </c>
      <c r="L277" s="20">
        <f t="shared" si="24"/>
        <v>16.731567096684518</v>
      </c>
      <c r="M277" s="31">
        <f t="shared" si="25"/>
        <v>4178.5393154574831</v>
      </c>
    </row>
    <row r="278" spans="8:13" x14ac:dyDescent="0.25">
      <c r="H278" s="12">
        <v>95</v>
      </c>
      <c r="I278" s="20">
        <f t="shared" si="21"/>
        <v>64.76793116815395</v>
      </c>
      <c r="J278" s="20">
        <f t="shared" si="22"/>
        <v>41.522527446646947</v>
      </c>
      <c r="K278" s="20">
        <f t="shared" si="23"/>
        <v>-0.85493443164801686</v>
      </c>
      <c r="L278" s="20">
        <f t="shared" si="24"/>
        <v>16.535948355800922</v>
      </c>
      <c r="M278" s="31">
        <f t="shared" si="25"/>
        <v>4133.6651914522636</v>
      </c>
    </row>
    <row r="279" spans="8:13" x14ac:dyDescent="0.25">
      <c r="H279" s="12">
        <v>96</v>
      </c>
      <c r="I279" s="20">
        <f t="shared" si="21"/>
        <v>65.42218605730595</v>
      </c>
      <c r="J279" s="20">
        <f t="shared" si="22"/>
        <v>41.449067034256018</v>
      </c>
      <c r="K279" s="20">
        <f t="shared" si="23"/>
        <v>-0.84922513275006395</v>
      </c>
      <c r="L279" s="20">
        <f t="shared" si="24"/>
        <v>16.336082839278475</v>
      </c>
      <c r="M279" s="31">
        <f t="shared" si="25"/>
        <v>4088.8866285816221</v>
      </c>
    </row>
    <row r="280" spans="8:13" x14ac:dyDescent="0.25">
      <c r="H280" s="12">
        <v>97</v>
      </c>
      <c r="I280" s="20">
        <f t="shared" si="21"/>
        <v>66.062604154159516</v>
      </c>
      <c r="J280" s="20">
        <f t="shared" si="22"/>
        <v>41.36300316499301</v>
      </c>
      <c r="K280" s="20">
        <f t="shared" si="23"/>
        <v>-0.84243249389296038</v>
      </c>
      <c r="L280" s="20">
        <f t="shared" si="24"/>
        <v>16.132187353753405</v>
      </c>
      <c r="M280" s="31">
        <f t="shared" si="25"/>
        <v>4044.2193636726415</v>
      </c>
    </row>
    <row r="281" spans="8:13" x14ac:dyDescent="0.25">
      <c r="H281" s="12">
        <v>98</v>
      </c>
      <c r="I281" s="20">
        <f t="shared" si="21"/>
        <v>66.689090259380407</v>
      </c>
      <c r="J281" s="20">
        <f t="shared" si="22"/>
        <v>41.264365685041895</v>
      </c>
      <c r="K281" s="20">
        <f t="shared" si="23"/>
        <v>-0.83456683438305324</v>
      </c>
      <c r="L281" s="20">
        <f t="shared" si="24"/>
        <v>15.924478780679211</v>
      </c>
      <c r="M281" s="31">
        <f t="shared" si="25"/>
        <v>3999.6788826950346</v>
      </c>
    </row>
    <row r="282" spans="8:13" x14ac:dyDescent="0.25">
      <c r="H282" s="12">
        <v>99</v>
      </c>
      <c r="I282" s="20">
        <f t="shared" si="21"/>
        <v>67.301568053497718</v>
      </c>
      <c r="J282" s="20">
        <f t="shared" si="22"/>
        <v>41.153188228870185</v>
      </c>
      <c r="K282" s="20">
        <f t="shared" si="23"/>
        <v>-0.825640006215831</v>
      </c>
      <c r="L282" s="20">
        <f t="shared" si="24"/>
        <v>15.713173821695532</v>
      </c>
      <c r="M282" s="31">
        <f t="shared" si="25"/>
        <v>3955.2803998382497</v>
      </c>
    </row>
    <row r="283" spans="8:13" x14ac:dyDescent="0.25">
      <c r="H283" s="12">
        <v>100</v>
      </c>
      <c r="I283" s="20">
        <f t="shared" si="21"/>
        <v>67.899979815600645</v>
      </c>
      <c r="J283" s="20">
        <f t="shared" si="22"/>
        <v>41.029508203334018</v>
      </c>
      <c r="K283" s="20">
        <f t="shared" si="23"/>
        <v>-0.8156653642307139</v>
      </c>
      <c r="L283" s="20">
        <f t="shared" si="24"/>
        <v>15.498488745685968</v>
      </c>
      <c r="M283" s="31">
        <f t="shared" si="25"/>
        <v>3911.0388373785972</v>
      </c>
    </row>
    <row r="284" spans="8:13" x14ac:dyDescent="0.25">
      <c r="H284" s="12">
        <v>101</v>
      </c>
      <c r="I284" s="20">
        <f t="shared" si="21"/>
        <v>68.484286101110357</v>
      </c>
      <c r="J284" s="20">
        <f t="shared" si="22"/>
        <v>40.893366770757417</v>
      </c>
      <c r="K284" s="20">
        <f t="shared" si="23"/>
        <v>-0.8046577329247091</v>
      </c>
      <c r="L284" s="20">
        <f t="shared" si="24"/>
        <v>15.280639137829649</v>
      </c>
      <c r="M284" s="31">
        <f t="shared" si="25"/>
        <v>3866.9688064150146</v>
      </c>
    </row>
    <row r="285" spans="8:13" x14ac:dyDescent="0.25">
      <c r="H285" s="12">
        <v>102</v>
      </c>
      <c r="I285" s="20">
        <f t="shared" si="21"/>
        <v>69.054465380608235</v>
      </c>
      <c r="J285" s="20">
        <f t="shared" si="22"/>
        <v>40.744808831004406</v>
      </c>
      <c r="K285" s="20">
        <f t="shared" si="23"/>
        <v>-0.79263337014589874</v>
      </c>
      <c r="L285" s="20">
        <f t="shared" si="24"/>
        <v>15.059839650948474</v>
      </c>
      <c r="M285" s="31">
        <f t="shared" si="25"/>
        <v>3823.0845885457848</v>
      </c>
    </row>
    <row r="286" spans="8:13" x14ac:dyDescent="0.25">
      <c r="H286" s="12">
        <v>103</v>
      </c>
      <c r="I286" s="20">
        <f t="shared" si="21"/>
        <v>69.610513641867684</v>
      </c>
      <c r="J286" s="20">
        <f t="shared" si="22"/>
        <v>40.583883002562125</v>
      </c>
      <c r="K286" s="20">
        <f t="shared" si="23"/>
        <v>-0.77960992790270334</v>
      </c>
      <c r="L286" s="20">
        <f t="shared" si="24"/>
        <v>14.836303759448747</v>
      </c>
      <c r="M286" s="31">
        <f t="shared" si="25"/>
        <v>3779.4001185517754</v>
      </c>
    </row>
    <row r="287" spans="8:13" x14ac:dyDescent="0.25">
      <c r="H287" s="12">
        <v>104</v>
      </c>
      <c r="I287" s="20">
        <f t="shared" si="21"/>
        <v>70.152443957380157</v>
      </c>
      <c r="J287" s="20">
        <f t="shared" si="22"/>
        <v>40.410641602652959</v>
      </c>
      <c r="K287" s="20">
        <f t="shared" si="23"/>
        <v>-0.76560641053670464</v>
      </c>
      <c r="L287" s="20">
        <f t="shared" si="24"/>
        <v>14.610243516152218</v>
      </c>
      <c r="M287" s="31">
        <f t="shared" si="25"/>
        <v>3735.9289681445052</v>
      </c>
    </row>
    <row r="288" spans="8:13" x14ac:dyDescent="0.25">
      <c r="H288" s="12">
        <v>105</v>
      </c>
      <c r="I288" s="20">
        <f t="shared" si="21"/>
        <v>70.680286019789861</v>
      </c>
      <c r="J288" s="20">
        <f t="shared" si="22"/>
        <v>40.225140626393028</v>
      </c>
      <c r="K288" s="20">
        <f t="shared" si="23"/>
        <v>-0.75064313051548337</v>
      </c>
      <c r="L288" s="20">
        <f t="shared" si="24"/>
        <v>14.38186931230768</v>
      </c>
      <c r="M288" s="31">
        <f t="shared" si="25"/>
        <v>3692.6843308298376</v>
      </c>
    </row>
    <row r="289" spans="8:13" x14ac:dyDescent="0.25">
      <c r="H289" s="12">
        <v>106</v>
      </c>
      <c r="I289" s="20">
        <f t="shared" si="21"/>
        <v>71.194085647752246</v>
      </c>
      <c r="J289" s="20">
        <f t="shared" si="22"/>
        <v>40.02743972501387</v>
      </c>
      <c r="K289" s="20">
        <f t="shared" si="23"/>
        <v>-0.73474166210741276</v>
      </c>
      <c r="L289" s="20">
        <f t="shared" si="24"/>
        <v>14.151389641069896</v>
      </c>
      <c r="M289" s="31">
        <f t="shared" si="25"/>
        <v>3649.6790079303396</v>
      </c>
    </row>
    <row r="290" spans="8:13" x14ac:dyDescent="0.25">
      <c r="H290" s="12">
        <v>107</v>
      </c>
      <c r="I290" s="20">
        <f t="shared" si="21"/>
        <v>71.693904264809845</v>
      </c>
      <c r="J290" s="20">
        <f t="shared" si="22"/>
        <v>39.817602183163778</v>
      </c>
      <c r="K290" s="20">
        <f t="shared" si="23"/>
        <v>-0.71792479320271463</v>
      </c>
      <c r="L290" s="20">
        <f t="shared" si="24"/>
        <v>13.919010864727998</v>
      </c>
      <c r="M290" s="31">
        <f t="shared" si="25"/>
        <v>3606.925395801421</v>
      </c>
    </row>
    <row r="291" spans="8:13" x14ac:dyDescent="0.25">
      <c r="H291" s="12">
        <v>108</v>
      </c>
      <c r="I291" s="20">
        <f t="shared" si="21"/>
        <v>72.179818353934905</v>
      </c>
      <c r="J291" s="20">
        <f t="shared" si="22"/>
        <v>39.595694895304518</v>
      </c>
      <c r="K291" s="20">
        <f t="shared" si="23"/>
        <v>-0.70021647554441457</v>
      </c>
      <c r="L291" s="20">
        <f t="shared" si="24"/>
        <v>13.684936985960499</v>
      </c>
      <c r="M291" s="31">
        <f t="shared" si="25"/>
        <v>3564.4354742683904</v>
      </c>
    </row>
    <row r="292" spans="8:13" x14ac:dyDescent="0.25">
      <c r="H292" s="12">
        <v>109</v>
      </c>
      <c r="I292" s="20">
        <f t="shared" si="21"/>
        <v>72.651918890423445</v>
      </c>
      <c r="J292" s="20">
        <f t="shared" si="22"/>
        <v>39.361788341218528</v>
      </c>
      <c r="K292" s="20">
        <f t="shared" si="23"/>
        <v>-0.68164177362931355</v>
      </c>
      <c r="L292" s="20">
        <f t="shared" si="24"/>
        <v>13.449369423388656</v>
      </c>
      <c r="M292" s="31">
        <f t="shared" si="25"/>
        <v>3522.2207963036703</v>
      </c>
    </row>
    <row r="293" spans="8:13" x14ac:dyDescent="0.25">
      <c r="H293" s="12">
        <v>110</v>
      </c>
      <c r="I293" s="20">
        <f t="shared" si="21"/>
        <v>73.110310755836423</v>
      </c>
      <c r="J293" s="20">
        <f t="shared" si="22"/>
        <v>39.115956560641145</v>
      </c>
      <c r="K293" s="20">
        <f t="shared" si="23"/>
        <v>-0.66222681253289706</v>
      </c>
      <c r="L293" s="20">
        <f t="shared" si="24"/>
        <v>13.212506791694349</v>
      </c>
      <c r="M293" s="31">
        <f t="shared" si="25"/>
        <v>3480.2924789555191</v>
      </c>
    </row>
    <row r="294" spans="8:13" x14ac:dyDescent="0.25">
      <c r="H294" s="12">
        <v>111</v>
      </c>
      <c r="I294" s="20">
        <f t="shared" si="21"/>
        <v>73.555112135677433</v>
      </c>
      <c r="J294" s="20">
        <f t="shared" si="22"/>
        <v>38.858277127031734</v>
      </c>
      <c r="K294" s="20">
        <f t="shared" si="23"/>
        <v>-0.64199872490347054</v>
      </c>
      <c r="L294" s="20">
        <f t="shared" si="24"/>
        <v>12.974544686562535</v>
      </c>
      <c r="M294" s="31">
        <f t="shared" si="25"/>
        <v>3438.661195532035</v>
      </c>
    </row>
    <row r="295" spans="8:13" x14ac:dyDescent="0.25">
      <c r="H295" s="12">
        <v>112</v>
      </c>
      <c r="I295" s="20">
        <f t="shared" si="21"/>
        <v>73.986453903469027</v>
      </c>
      <c r="J295" s="20">
        <f t="shared" si="22"/>
        <v>38.588831120496835</v>
      </c>
      <c r="K295" s="20">
        <f t="shared" si="23"/>
        <v>-0.62098559736002545</v>
      </c>
      <c r="L295" s="20">
        <f t="shared" si="24"/>
        <v>12.73567547470218</v>
      </c>
      <c r="M295" s="31">
        <f t="shared" si="25"/>
        <v>3397.3371690368431</v>
      </c>
    </row>
    <row r="296" spans="8:13" x14ac:dyDescent="0.25">
      <c r="H296" s="12">
        <v>113</v>
      </c>
      <c r="I296" s="20">
        <f t="shared" si="21"/>
        <v>74.404478993842616</v>
      </c>
      <c r="J296" s="20">
        <f t="shared" si="22"/>
        <v>38.307703099877884</v>
      </c>
      <c r="K296" s="20">
        <f t="shared" si="23"/>
        <v>-0.59921641651565738</v>
      </c>
      <c r="L296" s="20">
        <f t="shared" si="24"/>
        <v>12.496088089192765</v>
      </c>
      <c r="M296" s="31">
        <f t="shared" si="25"/>
        <v>3356.3301668457475</v>
      </c>
    </row>
    <row r="297" spans="8:13" x14ac:dyDescent="0.25">
      <c r="H297" s="12">
        <v>114</v>
      </c>
      <c r="I297" s="20">
        <f t="shared" si="21"/>
        <v>74.809341767197168</v>
      </c>
      <c r="J297" s="20">
        <f t="shared" si="22"/>
        <v>38.014981074015338</v>
      </c>
      <c r="K297" s="20">
        <f t="shared" si="23"/>
        <v>-0.57672101483409643</v>
      </c>
      <c r="L297" s="20">
        <f t="shared" si="24"/>
        <v>12.255967830396736</v>
      </c>
      <c r="M297" s="31">
        <f t="shared" si="25"/>
        <v>3315.6494966070763</v>
      </c>
    </row>
    <row r="298" spans="8:13" x14ac:dyDescent="0.25">
      <c r="H298" s="12">
        <v>115</v>
      </c>
      <c r="I298" s="20">
        <f t="shared" si="21"/>
        <v>75.201207368401811</v>
      </c>
      <c r="J298" s="20">
        <f t="shared" si="22"/>
        <v>37.710756472200359</v>
      </c>
      <c r="K298" s="20">
        <f t="shared" si="23"/>
        <v>-0.55353001651139899</v>
      </c>
      <c r="L298" s="20">
        <f t="shared" si="24"/>
        <v>12.015496172670925</v>
      </c>
      <c r="M298" s="31">
        <f t="shared" si="25"/>
        <v>3275.3040033421125</v>
      </c>
    </row>
    <row r="299" spans="8:13" x14ac:dyDescent="0.25">
      <c r="H299" s="12">
        <v>116</v>
      </c>
      <c r="I299" s="20">
        <f t="shared" si="21"/>
        <v>75.580251081928139</v>
      </c>
      <c r="J299" s="20">
        <f t="shared" si="22"/>
        <v>37.395124113824565</v>
      </c>
      <c r="K299" s="20">
        <f t="shared" si="23"/>
        <v>-0.5296747835583373</v>
      </c>
      <c r="L299" s="20">
        <f t="shared" si="24"/>
        <v>11.774850577102574</v>
      </c>
      <c r="M299" s="31">
        <f t="shared" si="25"/>
        <v>3235.3020677163058</v>
      </c>
    </row>
    <row r="300" spans="8:13" x14ac:dyDescent="0.25">
      <c r="H300" s="12">
        <v>117</v>
      </c>
      <c r="I300" s="20">
        <f t="shared" si="21"/>
        <v>75.946657685693452</v>
      </c>
      <c r="J300" s="20">
        <f t="shared" si="22"/>
        <v>37.068182177237844</v>
      </c>
      <c r="K300" s="20">
        <f t="shared" si="23"/>
        <v>-0.50518736224191207</v>
      </c>
      <c r="L300" s="20">
        <f t="shared" si="24"/>
        <v>11.534204310487842</v>
      </c>
      <c r="M300" s="31">
        <f t="shared" si="25"/>
        <v>3195.6516054466674</v>
      </c>
    </row>
    <row r="301" spans="8:13" x14ac:dyDescent="0.25">
      <c r="H301" s="12">
        <v>118</v>
      </c>
      <c r="I301" s="20">
        <f t="shared" si="21"/>
        <v>76.30062080578324</v>
      </c>
      <c r="J301" s="20">
        <f t="shared" si="22"/>
        <v>36.730032167823261</v>
      </c>
      <c r="K301" s="20">
        <f t="shared" si="23"/>
        <v>-0.48010043002686803</v>
      </c>
      <c r="L301" s="20">
        <f t="shared" si="24"/>
        <v>11.293726270762498</v>
      </c>
      <c r="M301" s="31">
        <f t="shared" si="25"/>
        <v>3156.3600678060288</v>
      </c>
    </row>
    <row r="302" spans="8:13" x14ac:dyDescent="0.25">
      <c r="H302" s="12">
        <v>119</v>
      </c>
      <c r="I302" s="20">
        <f t="shared" si="21"/>
        <v>76.642342274098866</v>
      </c>
      <c r="J302" s="20">
        <f t="shared" si="22"/>
        <v>36.380778885298042</v>
      </c>
      <c r="K302" s="20">
        <f t="shared" si="23"/>
        <v>-0.45444724314055157</v>
      </c>
      <c r="L302" s="20">
        <f t="shared" si="24"/>
        <v>11.053580819086545</v>
      </c>
      <c r="M302" s="31">
        <f t="shared" si="25"/>
        <v>3117.434443180633</v>
      </c>
    </row>
    <row r="303" spans="8:13" x14ac:dyDescent="0.25">
      <c r="H303" s="12">
        <v>120</v>
      </c>
      <c r="I303" s="20">
        <f t="shared" si="21"/>
        <v>76.972031490847911</v>
      </c>
      <c r="J303" s="20">
        <f t="shared" si="22"/>
        <v>36.020530390248524</v>
      </c>
      <c r="K303" s="20">
        <f t="shared" si="23"/>
        <v>-0.4282615848669904</v>
      </c>
      <c r="L303" s="20">
        <f t="shared" si="24"/>
        <v>10.813927618775617</v>
      </c>
      <c r="M303" s="31">
        <f t="shared" si="25"/>
        <v>3078.8812596339167</v>
      </c>
    </row>
    <row r="304" spans="8:13" x14ac:dyDescent="0.25">
      <c r="H304" s="12">
        <v>121</v>
      </c>
      <c r="I304" s="20">
        <f t="shared" si="21"/>
        <v>77.289904793659559</v>
      </c>
      <c r="J304" s="20">
        <f t="shared" si="22"/>
        <v>35.649397969906929</v>
      </c>
      <c r="K304" s="20">
        <f t="shared" si="23"/>
        <v>-0.40157771465911013</v>
      </c>
      <c r="L304" s="20">
        <f t="shared" si="24"/>
        <v>10.574921481263644</v>
      </c>
      <c r="M304" s="31">
        <f t="shared" si="25"/>
        <v>3040.7065884261938</v>
      </c>
    </row>
    <row r="305" spans="8:13" x14ac:dyDescent="0.25">
      <c r="H305" s="12">
        <v>122</v>
      </c>
      <c r="I305" s="20">
        <f t="shared" si="21"/>
        <v>77.596184834970984</v>
      </c>
      <c r="J305" s="20">
        <f t="shared" si="22"/>
        <v>35.267496103176761</v>
      </c>
      <c r="K305" s="20">
        <f t="shared" si="23"/>
        <v>-0.37443031814160027</v>
      </c>
      <c r="L305" s="20">
        <f t="shared" si="24"/>
        <v>10.336712219271993</v>
      </c>
      <c r="M305" s="31">
        <f t="shared" si="25"/>
        <v>3002.9160484374688</v>
      </c>
    </row>
    <row r="306" spans="8:13" x14ac:dyDescent="0.25">
      <c r="H306" s="12">
        <v>123</v>
      </c>
      <c r="I306" s="20">
        <f t="shared" si="21"/>
        <v>77.891099969189384</v>
      </c>
      <c r="J306" s="20">
        <f t="shared" si="22"/>
        <v>34.874942424913947</v>
      </c>
      <c r="K306" s="20">
        <f t="shared" si="23"/>
        <v>-0.34685445806135057</v>
      </c>
      <c r="L306" s="20">
        <f t="shared" si="24"/>
        <v>10.09944450735126</v>
      </c>
      <c r="M306" s="31">
        <f t="shared" si="25"/>
        <v>2965.5148114385015</v>
      </c>
    </row>
    <row r="307" spans="8:13" x14ac:dyDescent="0.25">
      <c r="H307" s="12">
        <v>124</v>
      </c>
      <c r="I307" s="20">
        <f t="shared" si="21"/>
        <v>78.174883650994929</v>
      </c>
      <c r="J307" s="20">
        <f t="shared" si="22"/>
        <v>34.471857689469658</v>
      </c>
      <c r="K307" s="20">
        <f t="shared" si="23"/>
        <v>-0.31888552622777744</v>
      </c>
      <c r="L307" s="20">
        <f t="shared" si="24"/>
        <v>9.8632577499526199</v>
      </c>
      <c r="M307" s="31">
        <f t="shared" si="25"/>
        <v>2928.5076081538164</v>
      </c>
    </row>
    <row r="308" spans="8:13" x14ac:dyDescent="0.25">
      <c r="H308" s="12">
        <v>125</v>
      </c>
      <c r="I308" s="20">
        <f t="shared" si="21"/>
        <v>78.447773846009625</v>
      </c>
      <c r="J308" s="20">
        <f t="shared" si="22"/>
        <v>34.058365733500921</v>
      </c>
      <c r="K308" s="20">
        <f t="shared" si="23"/>
        <v>-0.29055919647176137</v>
      </c>
      <c r="L308" s="20">
        <f t="shared" si="24"/>
        <v>9.6282859571757449</v>
      </c>
      <c r="M308" s="31">
        <f t="shared" si="25"/>
        <v>2891.8987350592988</v>
      </c>
    </row>
    <row r="309" spans="8:13" x14ac:dyDescent="0.25">
      <c r="H309" s="12">
        <v>126</v>
      </c>
      <c r="I309" s="20">
        <f t="shared" si="21"/>
        <v>78.710012454918115</v>
      </c>
      <c r="J309" s="20">
        <f t="shared" si="22"/>
        <v>33.634593438054793</v>
      </c>
      <c r="K309" s="20">
        <f t="shared" si="23"/>
        <v>-0.26191137863957847</v>
      </c>
      <c r="L309" s="20">
        <f t="shared" si="24"/>
        <v>9.3946576283310606</v>
      </c>
      <c r="M309" s="31">
        <f t="shared" si="25"/>
        <v>2855.69206185644</v>
      </c>
    </row>
    <row r="310" spans="8:13" x14ac:dyDescent="0.25">
      <c r="H310" s="12">
        <v>127</v>
      </c>
      <c r="I310" s="20">
        <f t="shared" si="21"/>
        <v>78.961844751992601</v>
      </c>
      <c r="J310" s="20">
        <f t="shared" si="22"/>
        <v>33.20067068993113</v>
      </c>
      <c r="K310" s="20">
        <f t="shared" si="23"/>
        <v>-0.2329781736270157</v>
      </c>
      <c r="L310" s="20">
        <f t="shared" si="24"/>
        <v>9.1624956434436733</v>
      </c>
      <c r="M310" s="31">
        <f t="shared" si="25"/>
        <v>2819.8910395652388</v>
      </c>
    </row>
    <row r="311" spans="8:13" x14ac:dyDescent="0.25">
      <c r="H311" s="12">
        <v>128</v>
      </c>
      <c r="I311" s="20">
        <f t="shared" si="21"/>
        <v>79.203518838841319</v>
      </c>
      <c r="J311" s="20">
        <f t="shared" si="22"/>
        <v>32.756730342329654</v>
      </c>
      <c r="K311" s="20">
        <f t="shared" si="23"/>
        <v>-0.20379582944904306</v>
      </c>
      <c r="L311" s="20">
        <f t="shared" si="24"/>
        <v>8.9319171628167275</v>
      </c>
      <c r="M311" s="31">
        <f t="shared" si="25"/>
        <v>2784.4987091780149</v>
      </c>
    </row>
    <row r="312" spans="8:13" x14ac:dyDescent="0.25">
      <c r="H312" s="12">
        <v>129</v>
      </c>
      <c r="I312" s="20">
        <f t="shared" si="21"/>
        <v>79.435285114073906</v>
      </c>
      <c r="J312" s="20">
        <f t="shared" si="22"/>
        <v>32.302908174785756</v>
      </c>
      <c r="K312" s="20">
        <f t="shared" si="23"/>
        <v>-0.17440069833180294</v>
      </c>
      <c r="L312" s="20">
        <f t="shared" si="24"/>
        <v>8.7030335347613583</v>
      </c>
      <c r="M312" s="31">
        <f t="shared" si="25"/>
        <v>2749.5177108170524</v>
      </c>
    </row>
    <row r="313" spans="8:13" x14ac:dyDescent="0.25">
      <c r="H313" s="12">
        <v>130</v>
      </c>
      <c r="I313" s="20">
        <f t="shared" si="21"/>
        <v>79.657395759454147</v>
      </c>
      <c r="J313" s="20">
        <f t="shared" si="22"/>
        <v>31.839342852400502</v>
      </c>
      <c r="K313" s="20">
        <f t="shared" si="23"/>
        <v>-0.14482919480644424</v>
      </c>
      <c r="L313" s="20">
        <f t="shared" si="24"/>
        <v>8.4759502115904777</v>
      </c>
      <c r="M313" s="31">
        <f t="shared" si="25"/>
        <v>2714.9502933399758</v>
      </c>
    </row>
    <row r="314" spans="8:13" x14ac:dyDescent="0.25">
      <c r="H314" s="12">
        <v>131</v>
      </c>
      <c r="I314" s="20">
        <f t="shared" si="21"/>
        <v>79.870104242997343</v>
      </c>
      <c r="J314" s="20">
        <f t="shared" si="22"/>
        <v>31.366175884369333</v>
      </c>
      <c r="K314" s="20">
        <f t="shared" si="23"/>
        <v>-0.11511775477830398</v>
      </c>
      <c r="L314" s="20">
        <f t="shared" si="24"/>
        <v>8.2507666739628593</v>
      </c>
      <c r="M314" s="31">
        <f t="shared" si="25"/>
        <v>2680.79832433812</v>
      </c>
    </row>
    <row r="315" spans="8:13" x14ac:dyDescent="0.25">
      <c r="H315" s="12">
        <v>132</v>
      </c>
      <c r="I315" s="20">
        <f t="shared" si="21"/>
        <v>80.073664839356269</v>
      </c>
      <c r="J315" s="20">
        <f t="shared" si="22"/>
        <v>30.883551581814427</v>
      </c>
      <c r="K315" s="20">
        <f t="shared" si="23"/>
        <v>-8.5302795540164039E-2</v>
      </c>
      <c r="L315" s="20">
        <f t="shared" si="24"/>
        <v>8.0275763636536404</v>
      </c>
      <c r="M315" s="31">
        <f t="shared" si="25"/>
        <v>2647.0633004745873</v>
      </c>
    </row>
    <row r="316" spans="8:13" x14ac:dyDescent="0.25">
      <c r="H316" s="12">
        <v>133</v>
      </c>
      <c r="I316" s="20">
        <f t="shared" si="21"/>
        <v>80.268332167741221</v>
      </c>
      <c r="J316" s="20">
        <f t="shared" si="22"/>
        <v>30.391617014925657</v>
      </c>
      <c r="K316" s="20">
        <f t="shared" si="23"/>
        <v>-5.5420676694737568E-2</v>
      </c>
      <c r="L316" s="20">
        <f t="shared" si="24"/>
        <v>7.8064666248167915</v>
      </c>
      <c r="M316" s="31">
        <f t="shared" si="25"/>
        <v>2613.7463581106304</v>
      </c>
    </row>
    <row r="317" spans="8:13" x14ac:dyDescent="0.25">
      <c r="H317" s="12">
        <v>134</v>
      </c>
      <c r="I317" s="20">
        <f t="shared" si="21"/>
        <v>80.454360747519985</v>
      </c>
      <c r="J317" s="20">
        <f t="shared" si="22"/>
        <v>29.890521969414966</v>
      </c>
      <c r="K317" s="20">
        <f t="shared" si="23"/>
        <v>-2.5507661949005389E-2</v>
      </c>
      <c r="L317" s="20">
        <f t="shared" si="24"/>
        <v>7.5875186537941897</v>
      </c>
      <c r="M317" s="31">
        <f t="shared" si="25"/>
        <v>2580.8482841708351</v>
      </c>
    </row>
    <row r="318" spans="8:13" x14ac:dyDescent="0.25">
      <c r="H318" s="12">
        <v>135</v>
      </c>
      <c r="I318" s="20">
        <f t="shared" si="21"/>
        <v>80.632004571556791</v>
      </c>
      <c r="J318" s="20">
        <f t="shared" si="22"/>
        <v>29.380418902289382</v>
      </c>
      <c r="K318" s="20">
        <f t="shared" si="23"/>
        <v>4.4001182583977057E-3</v>
      </c>
      <c r="L318" s="20">
        <f t="shared" si="24"/>
        <v>7.3708074575154674</v>
      </c>
      <c r="M318" s="31">
        <f t="shared" si="25"/>
        <v>2548.3695271998199</v>
      </c>
    </row>
    <row r="319" spans="8:13" x14ac:dyDescent="0.25">
      <c r="H319" s="12">
        <v>136</v>
      </c>
      <c r="I319" s="20">
        <f t="shared" si="21"/>
        <v>80.801516697267601</v>
      </c>
      <c r="J319" s="20">
        <f t="shared" si="22"/>
        <v>28.8614628969477</v>
      </c>
      <c r="K319" s="20">
        <f t="shared" si="23"/>
        <v>3.4266703336115076E-2</v>
      </c>
      <c r="L319" s="20">
        <f t="shared" si="24"/>
        <v>7.1564018205217206</v>
      </c>
      <c r="M319" s="31">
        <f t="shared" si="25"/>
        <v>2516.3102085654268</v>
      </c>
    </row>
    <row r="320" spans="8:13" x14ac:dyDescent="0.25">
      <c r="H320" s="12">
        <v>137</v>
      </c>
      <c r="I320" s="20">
        <f t="shared" si="21"/>
        <v>80.963148855292644</v>
      </c>
      <c r="J320" s="20">
        <f t="shared" si="22"/>
        <v>28.333811617606599</v>
      </c>
      <c r="K320" s="20">
        <f t="shared" si="23"/>
        <v>6.4056338364307935E-2</v>
      </c>
      <c r="L320" s="20">
        <f t="shared" si="24"/>
        <v>6.9443642806355932</v>
      </c>
      <c r="M320" s="31">
        <f t="shared" si="25"/>
        <v>2484.6701337657078</v>
      </c>
    </row>
    <row r="321" spans="8:13" x14ac:dyDescent="0.25">
      <c r="H321" s="12">
        <v>138</v>
      </c>
      <c r="I321" s="20">
        <f t="shared" si="21"/>
        <v>81.117151075622132</v>
      </c>
      <c r="J321" s="20">
        <f t="shared" si="22"/>
        <v>27.797625263061413</v>
      </c>
      <c r="K321" s="20">
        <f t="shared" si="23"/>
        <v>9.3733509202145557E-2</v>
      </c>
      <c r="L321" s="20">
        <f t="shared" si="24"/>
        <v>6.7347511132891249</v>
      </c>
      <c r="M321" s="31">
        <f t="shared" si="25"/>
        <v>2453.4488037995352</v>
      </c>
    </row>
    <row r="322" spans="8:13" x14ac:dyDescent="0.25">
      <c r="H322" s="12">
        <v>139</v>
      </c>
      <c r="I322" s="20">
        <f t="shared" si="21"/>
        <v>81.263771330947293</v>
      </c>
      <c r="J322" s="20">
        <f t="shared" si="22"/>
        <v>27.253066519787968</v>
      </c>
      <c r="K322" s="20">
        <f t="shared" si="23"/>
        <v>0.12326297691468566</v>
      </c>
      <c r="L322" s="20">
        <f t="shared" si="24"/>
        <v>6.5276123245101587</v>
      </c>
      <c r="M322" s="31">
        <f t="shared" si="25"/>
        <v>2422.6454265630991</v>
      </c>
    </row>
    <row r="323" spans="8:13" x14ac:dyDescent="0.25">
      <c r="H323" s="12">
        <v>140</v>
      </c>
      <c r="I323" s="20">
        <f t="shared" si="21"/>
        <v>81.403255196957332</v>
      </c>
      <c r="J323" s="20">
        <f t="shared" si="22"/>
        <v>26.700300514391436</v>
      </c>
      <c r="K323" s="20">
        <f t="shared" si="23"/>
        <v>0.15260981155297665</v>
      </c>
      <c r="L323" s="20">
        <f t="shared" si="24"/>
        <v>6.3229916525570173</v>
      </c>
      <c r="M323" s="31">
        <f t="shared" si="25"/>
        <v>2392.2589282371132</v>
      </c>
    </row>
    <row r="324" spans="8:13" x14ac:dyDescent="0.25">
      <c r="H324" s="12">
        <v>141</v>
      </c>
      <c r="I324" s="20">
        <f t="shared" ref="I324:I363" si="26">($C$5/2)*(1-COS(RADIANS(H324)))+$C$8-SQRT($C$8^2-(($C$8/2)*SIN(RADIANS(H324)))^2)</f>
        <v>81.535845529253692</v>
      </c>
      <c r="J324" s="20">
        <f t="shared" ref="J324:J363" si="27">ABS((41.7*SIN(RADIANS(H324)))+(1738.89*SIN(RADIANS(H324))*COS(RADIANS(H324)))/SQRT(21389.0625-((41.7*SIN(RADIANS(H324)))^2))*(PI()/180))</f>
        <v>26.139494765408784</v>
      </c>
      <c r="K324" s="20">
        <f t="shared" ref="K324:K363" si="28">((41.7*COS(RADIANS(H324))+1738.89*COS(2*RADIANS(H324))) / SQRT(4024517.454-(41.7*SIN(RADIANS(H324)))^2)) + (4024517.454*(SIN(RADIANS(H324))^2)*(COS(RADIANS(H324))^2) / ((18769-(40.7*SIN(RADIANS(H324))^2)*SQRT(18769-(41.7*SIN(RADIANS(H324)))^2)))) * (PI()/180)^2</f>
        <v>0.1817394253183951</v>
      </c>
      <c r="L324" s="20">
        <f t="shared" ref="L324:L363" si="29" xml:space="preserve"> (2*PI()*4000/60) * (0.0834/2) * (SIN(RADIANS(H324)) + ((0.0834/2)/0.14625)*SIN(2*RADIANS(H324)))</f>
        <v>6.120926578180387</v>
      </c>
      <c r="M324" s="31">
        <f t="shared" ref="M324:M363" si="30">(I324/H324^2)*((4000*6)^2/1000)</f>
        <v>2362.2879646320671</v>
      </c>
    </row>
    <row r="325" spans="8:13" x14ac:dyDescent="0.25">
      <c r="H325" s="12">
        <v>142</v>
      </c>
      <c r="I325" s="20">
        <f t="shared" si="26"/>
        <v>81.66178215651189</v>
      </c>
      <c r="J325" s="20">
        <f t="shared" si="27"/>
        <v>25.570819134472089</v>
      </c>
      <c r="K325" s="20">
        <f t="shared" si="28"/>
        <v>0.2106176051389953</v>
      </c>
      <c r="L325" s="20">
        <f t="shared" si="29"/>
        <v>5.9214483434806606</v>
      </c>
      <c r="M325" s="31">
        <f t="shared" si="30"/>
        <v>2332.7309324613593</v>
      </c>
    </row>
    <row r="326" spans="8:13" x14ac:dyDescent="0.25">
      <c r="H326" s="12">
        <v>143</v>
      </c>
      <c r="I326" s="20">
        <f t="shared" si="26"/>
        <v>81.781301589485395</v>
      </c>
      <c r="J326" s="20">
        <f t="shared" si="27"/>
        <v>24.994445776839509</v>
      </c>
      <c r="K326" s="20">
        <f t="shared" si="28"/>
        <v>0.23921054468216701</v>
      </c>
      <c r="L326" s="20">
        <f t="shared" si="29"/>
        <v>5.7245819793179447</v>
      </c>
      <c r="M326" s="31">
        <f t="shared" si="30"/>
        <v>2303.585980514626</v>
      </c>
    </row>
    <row r="327" spans="8:13" x14ac:dyDescent="0.25">
      <c r="H327" s="12">
        <v>144</v>
      </c>
      <c r="I327" s="20">
        <f t="shared" si="26"/>
        <v>81.894636745416648</v>
      </c>
      <c r="J327" s="20">
        <f t="shared" si="27"/>
        <v>24.410549091302304</v>
      </c>
      <c r="K327" s="20">
        <f t="shared" si="28"/>
        <v>0.26748487582410141</v>
      </c>
      <c r="L327" s="20">
        <f t="shared" si="29"/>
        <v>5.5303463412215788</v>
      </c>
      <c r="M327" s="31">
        <f t="shared" si="30"/>
        <v>2274.8510207060181</v>
      </c>
    </row>
    <row r="328" spans="8:13" x14ac:dyDescent="0.25">
      <c r="H328" s="12">
        <v>145</v>
      </c>
      <c r="I328" s="20">
        <f t="shared" si="26"/>
        <v>82.002016687393706</v>
      </c>
      <c r="J328" s="20">
        <f t="shared" si="27"/>
        <v>23.81930566947538</v>
      </c>
      <c r="K328" s="20">
        <f t="shared" si="28"/>
        <v>0.29540769959270474</v>
      </c>
      <c r="L328" s="20">
        <f t="shared" si="29"/>
        <v>5.3387541537349845</v>
      </c>
      <c r="M328" s="31">
        <f t="shared" si="30"/>
        <v>2246.5237389744957</v>
      </c>
    </row>
    <row r="329" spans="8:13" x14ac:dyDescent="0.25">
      <c r="H329" s="12">
        <v>146</v>
      </c>
      <c r="I329" s="20">
        <f t="shared" si="26"/>
        <v>82.103666378173585</v>
      </c>
      <c r="J329" s="20">
        <f t="shared" si="27"/>
        <v>23.220894244480689</v>
      </c>
      <c r="K329" s="20">
        <f t="shared" si="28"/>
        <v>0.32294661659655954</v>
      </c>
      <c r="L329" s="20">
        <f t="shared" si="29"/>
        <v>5.1498120631215416</v>
      </c>
      <c r="M329" s="31">
        <f t="shared" si="30"/>
        <v>2218.6016060155744</v>
      </c>
    </row>
    <row r="330" spans="8:13" x14ac:dyDescent="0.25">
      <c r="H330" s="12">
        <v>147</v>
      </c>
      <c r="I330" s="20">
        <f t="shared" si="26"/>
        <v>82.199806447974822</v>
      </c>
      <c r="J330" s="20">
        <f t="shared" si="27"/>
        <v>22.615495639031828</v>
      </c>
      <c r="K330" s="20">
        <f t="shared" si="28"/>
        <v>0.35006975694855946</v>
      </c>
      <c r="L330" s="20">
        <f t="shared" si="29"/>
        <v>4.963520698346251</v>
      </c>
      <c r="M330" s="31">
        <f t="shared" si="30"/>
        <v>2191.0818878260675</v>
      </c>
    </row>
    <row r="331" spans="8:13" x14ac:dyDescent="0.25">
      <c r="H331" s="12">
        <v>148</v>
      </c>
      <c r="I331" s="20">
        <f t="shared" si="26"/>
        <v>82.290652975733167</v>
      </c>
      <c r="J331" s="20">
        <f t="shared" si="27"/>
        <v>22.003292712930005</v>
      </c>
      <c r="K331" s="20">
        <f t="shared" si="28"/>
        <v>0.37674580968881777</v>
      </c>
      <c r="L331" s="20">
        <f t="shared" si="29"/>
        <v>4.7798747402380704</v>
      </c>
      <c r="M331" s="31">
        <f t="shared" si="30"/>
        <v>2163.9616560455761</v>
      </c>
    </row>
    <row r="332" spans="8:13" x14ac:dyDescent="0.25">
      <c r="H332" s="12">
        <v>149</v>
      </c>
      <c r="I332" s="20">
        <f t="shared" si="26"/>
        <v>82.376417283305386</v>
      </c>
      <c r="J332" s="20">
        <f t="shared" si="27"/>
        <v>21.384470309981044</v>
      </c>
      <c r="K332" s="20">
        <f t="shared" si="28"/>
        <v>0.40294405170756759</v>
      </c>
      <c r="L332" s="20">
        <f t="shared" si="29"/>
        <v>4.5988629987272303</v>
      </c>
      <c r="M332" s="31">
        <f t="shared" si="30"/>
        <v>2137.2377980804426</v>
      </c>
    </row>
    <row r="333" spans="8:13" x14ac:dyDescent="0.25">
      <c r="H333" s="12">
        <v>150</v>
      </c>
      <c r="I333" s="20">
        <f t="shared" si="26"/>
        <v>82.45730574210242</v>
      </c>
      <c r="J333" s="20">
        <f t="shared" si="27"/>
        <v>20.759215204343885</v>
      </c>
      <c r="K333" s="20">
        <f t="shared" si="28"/>
        <v>0.42863437616499062</v>
      </c>
      <c r="L333" s="20">
        <f t="shared" si="29"/>
        <v>4.4204684980418616</v>
      </c>
      <c r="M333" s="31">
        <f t="shared" si="30"/>
        <v>2110.907026997822</v>
      </c>
    </row>
    <row r="334" spans="8:13" x14ac:dyDescent="0.25">
      <c r="H334" s="12">
        <v>151</v>
      </c>
      <c r="I334" s="20">
        <f t="shared" si="26"/>
        <v>82.533519591632739</v>
      </c>
      <c r="J334" s="20">
        <f t="shared" si="27"/>
        <v>20.127716046321929</v>
      </c>
      <c r="K334" s="20">
        <f t="shared" si="28"/>
        <v>0.45378732040127007</v>
      </c>
      <c r="L334" s="20">
        <f t="shared" si="29"/>
        <v>4.2446685697384607</v>
      </c>
      <c r="M334" s="31">
        <f t="shared" si="30"/>
        <v>2084.9658911793545</v>
      </c>
    </row>
    <row r="335" spans="8:13" x14ac:dyDescent="0.25">
      <c r="H335" s="12">
        <v>152</v>
      </c>
      <c r="I335" s="20">
        <f t="shared" si="26"/>
        <v>82.605254769438659</v>
      </c>
      <c r="J335" s="20">
        <f t="shared" si="27"/>
        <v>19.490163307608213</v>
      </c>
      <c r="K335" s="20">
        <f t="shared" si="28"/>
        <v>0.47837409332677727</v>
      </c>
      <c r="L335" s="20">
        <f t="shared" si="29"/>
        <v>4.07143495343065</v>
      </c>
      <c r="M335" s="31">
        <f t="shared" si="30"/>
        <v>2059.4107837256174</v>
      </c>
    </row>
    <row r="336" spans="8:13" x14ac:dyDescent="0.25">
      <c r="H336" s="12">
        <v>153</v>
      </c>
      <c r="I336" s="20">
        <f t="shared" si="26"/>
        <v>82.672701751913195</v>
      </c>
      <c r="J336" s="20">
        <f t="shared" si="27"/>
        <v>18.84674922599693</v>
      </c>
      <c r="K336" s="20">
        <f t="shared" si="28"/>
        <v>0.5023666022790555</v>
      </c>
      <c r="L336" s="20">
        <f t="shared" si="29"/>
        <v>3.9007339050713905</v>
      </c>
      <c r="M336" s="31">
        <f t="shared" si="30"/>
        <v>2034.2379516041694</v>
      </c>
    </row>
    <row r="337" spans="8:13" x14ac:dyDescent="0.25">
      <c r="H337" s="12">
        <v>154</v>
      </c>
      <c r="I337" s="20">
        <f t="shared" si="26"/>
        <v>82.736045405491637</v>
      </c>
      <c r="J337" s="20">
        <f t="shared" si="27"/>
        <v>18.197667749573213</v>
      </c>
      <c r="K337" s="20">
        <f t="shared" si="28"/>
        <v>0.52573747933035297</v>
      </c>
      <c r="L337" s="20">
        <f t="shared" si="29"/>
        <v>3.7325263126341</v>
      </c>
      <c r="M337" s="31">
        <f t="shared" si="30"/>
        <v>2009.4435045354692</v>
      </c>
    </row>
    <row r="338" spans="8:13" x14ac:dyDescent="0.25">
      <c r="H338" s="12">
        <v>155</v>
      </c>
      <c r="I338" s="20">
        <f t="shared" si="26"/>
        <v>82.795464847721917</v>
      </c>
      <c r="J338" s="20">
        <f t="shared" si="27"/>
        <v>17.543114480394664</v>
      </c>
      <c r="K338" s="20">
        <f t="shared" si="28"/>
        <v>0.548460107026708</v>
      </c>
      <c r="L338" s="20">
        <f t="shared" si="29"/>
        <v>3.5667678190291281</v>
      </c>
      <c r="M338" s="31">
        <f t="shared" si="30"/>
        <v>1985.0234236123965</v>
      </c>
    </row>
    <row r="339" spans="8:13" x14ac:dyDescent="0.25">
      <c r="H339" s="12">
        <v>156</v>
      </c>
      <c r="I339" s="20">
        <f t="shared" si="26"/>
        <v>82.851133317727658</v>
      </c>
      <c r="J339" s="20">
        <f t="shared" si="27"/>
        <v>16.883286617677594</v>
      </c>
      <c r="K339" s="20">
        <f t="shared" si="28"/>
        <v>0.57050864353720976</v>
      </c>
      <c r="L339" s="20">
        <f t="shared" si="29"/>
        <v>3.4034089520828119</v>
      </c>
      <c r="M339" s="31">
        <f t="shared" si="30"/>
        <v>1960.9735696503587</v>
      </c>
    </row>
    <row r="340" spans="8:13" x14ac:dyDescent="0.25">
      <c r="H340" s="12">
        <v>157</v>
      </c>
      <c r="I340" s="20">
        <f t="shared" si="26"/>
        <v>82.903218055590997</v>
      </c>
      <c r="J340" s="20">
        <f t="shared" si="27"/>
        <v>16.218382900502217</v>
      </c>
      <c r="K340" s="20">
        <f t="shared" si="28"/>
        <v>0.59185804718987201</v>
      </c>
      <c r="L340" s="20">
        <f t="shared" si="29"/>
        <v>3.2423952613977054</v>
      </c>
      <c r="M340" s="31">
        <f t="shared" si="30"/>
        <v>1937.289691266194</v>
      </c>
    </row>
    <row r="341" spans="8:13" x14ac:dyDescent="0.25">
      <c r="H341" s="12">
        <v>158</v>
      </c>
      <c r="I341" s="20">
        <f t="shared" si="26"/>
        <v>82.951880190195624</v>
      </c>
      <c r="J341" s="20">
        <f t="shared" si="27"/>
        <v>15.548603550051093</v>
      </c>
      <c r="K341" s="20">
        <f t="shared" si="28"/>
        <v>0.6124841003687197</v>
      </c>
      <c r="L341" s="20">
        <f t="shared" si="29"/>
        <v>3.0836674619038678</v>
      </c>
      <c r="M341" s="31">
        <f t="shared" si="30"/>
        <v>1913.9674326851739</v>
      </c>
    </row>
    <row r="342" spans="8:13" x14ac:dyDescent="0.25">
      <c r="H342" s="12">
        <v>159</v>
      </c>
      <c r="I342" s="20">
        <f t="shared" si="26"/>
        <v>82.997274635085546</v>
      </c>
      <c r="J342" s="20">
        <f t="shared" si="27"/>
        <v>14.874150211395406</v>
      </c>
      <c r="K342" s="20">
        <f t="shared" si="28"/>
        <v>0.63236343274511175</v>
      </c>
      <c r="L342" s="20">
        <f t="shared" si="29"/>
        <v>2.9271615839027665</v>
      </c>
      <c r="M342" s="31">
        <f t="shared" si="30"/>
        <v>1891.002341276424</v>
      </c>
    </row>
    <row r="343" spans="8:13" x14ac:dyDescent="0.25">
      <c r="H343" s="12">
        <v>160</v>
      </c>
      <c r="I343" s="20">
        <f t="shared" si="26"/>
        <v>83.039549991910008</v>
      </c>
      <c r="J343" s="20">
        <f t="shared" si="27"/>
        <v>14.195225894844842</v>
      </c>
      <c r="K343" s="20">
        <f t="shared" si="28"/>
        <v>0.65147354381502276</v>
      </c>
      <c r="L343" s="20">
        <f t="shared" si="29"/>
        <v>2.7728091293973836</v>
      </c>
      <c r="M343" s="31">
        <f t="shared" si="30"/>
        <v>1868.3898748179752</v>
      </c>
    </row>
    <row r="344" spans="8:13" x14ac:dyDescent="0.25">
      <c r="H344" s="12">
        <v>161</v>
      </c>
      <c r="I344" s="20">
        <f t="shared" si="26"/>
        <v>83.078848461043805</v>
      </c>
      <c r="J344" s="20">
        <f t="shared" si="27"/>
        <v>13.512034916876194</v>
      </c>
      <c r="K344" s="20">
        <f t="shared" si="28"/>
        <v>0.66979282471302282</v>
      </c>
      <c r="L344" s="20">
        <f t="shared" si="29"/>
        <v>2.6205372344940514</v>
      </c>
      <c r="M344" s="31">
        <f t="shared" si="30"/>
        <v>1846.125408493547</v>
      </c>
    </row>
    <row r="345" spans="8:13" x14ac:dyDescent="0.25">
      <c r="H345" s="12">
        <v>162</v>
      </c>
      <c r="I345" s="20">
        <f t="shared" si="26"/>
        <v>83.11530575898675</v>
      </c>
      <c r="J345" s="20">
        <f t="shared" si="27"/>
        <v>12.824782840657392</v>
      </c>
      <c r="K345" s="20">
        <f t="shared" si="28"/>
        <v>0.68730057927294597</v>
      </c>
      <c r="L345" s="20">
        <f t="shared" si="29"/>
        <v>2.4702688376542441</v>
      </c>
      <c r="M345" s="31">
        <f t="shared" si="30"/>
        <v>1824.2042416238519</v>
      </c>
    </row>
    <row r="346" spans="8:13" x14ac:dyDescent="0.25">
      <c r="H346" s="12">
        <v>163</v>
      </c>
      <c r="I346" s="20">
        <f t="shared" si="26"/>
        <v>83.149051042165979</v>
      </c>
      <c r="J346" s="20">
        <f t="shared" si="27"/>
        <v>12.133676416182961</v>
      </c>
      <c r="K346" s="20">
        <f t="shared" si="28"/>
        <v>0.70397704430480379</v>
      </c>
      <c r="L346" s="20">
        <f t="shared" si="29"/>
        <v>2.3219228535669956</v>
      </c>
      <c r="M346" s="31">
        <f t="shared" si="30"/>
        <v>1802.621604135933</v>
      </c>
    </row>
    <row r="347" spans="8:13" x14ac:dyDescent="0.25">
      <c r="H347" s="12">
        <v>164</v>
      </c>
      <c r="I347" s="20">
        <f t="shared" si="26"/>
        <v>83.180206836781991</v>
      </c>
      <c r="J347" s="20">
        <f t="shared" si="27"/>
        <v>11.438923520038337</v>
      </c>
      <c r="K347" s="20">
        <f t="shared" si="28"/>
        <v>0.71980340905728035</v>
      </c>
      <c r="L347" s="20">
        <f t="shared" si="29"/>
        <v>2.1754143524058622</v>
      </c>
      <c r="M347" s="31">
        <f t="shared" si="30"/>
        <v>1781.3726627746291</v>
      </c>
    </row>
    <row r="348" spans="8:13" x14ac:dyDescent="0.25">
      <c r="H348" s="12">
        <v>165</v>
      </c>
      <c r="I348" s="20">
        <f t="shared" si="26"/>
        <v>83.208888974358132</v>
      </c>
      <c r="J348" s="20">
        <f t="shared" si="27"/>
        <v>10.740733094809839</v>
      </c>
      <c r="K348" s="20">
        <f t="shared" si="28"/>
        <v>0.73476183383522431</v>
      </c>
      <c r="L348" s="20">
        <f t="shared" si="29"/>
        <v>2.0306547442274239</v>
      </c>
      <c r="M348" s="31">
        <f t="shared" si="30"/>
        <v>1760.4525270608001</v>
      </c>
    </row>
    <row r="349" spans="8:13" x14ac:dyDescent="0.25">
      <c r="H349" s="12">
        <v>166</v>
      </c>
      <c r="I349" s="20">
        <f t="shared" si="26"/>
        <v>83.235206532671953</v>
      </c>
      <c r="J349" s="20">
        <f t="shared" si="27"/>
        <v>10.039315088158363</v>
      </c>
      <c r="K349" s="20">
        <f t="shared" si="28"/>
        <v>0.74883546774182796</v>
      </c>
      <c r="L349" s="20">
        <f t="shared" si="29"/>
        <v>1.8875519682620725</v>
      </c>
      <c r="M349" s="31">
        <f t="shared" si="30"/>
        <v>1739.8562550014169</v>
      </c>
    </row>
    <row r="350" spans="8:13" x14ac:dyDescent="0.25">
      <c r="H350" s="12">
        <v>167</v>
      </c>
      <c r="I350" s="20">
        <f t="shared" si="26"/>
        <v>83.259261781765503</v>
      </c>
      <c r="J350" s="20">
        <f t="shared" si="27"/>
        <v>9.3348803915746252</v>
      </c>
      <c r="K350" s="20">
        <f t="shared" si="28"/>
        <v>0.76200846551572021</v>
      </c>
      <c r="L350" s="20">
        <f t="shared" si="29"/>
        <v>1.7460106868416816</v>
      </c>
      <c r="M350" s="31">
        <f t="shared" si="30"/>
        <v>1719.5788585570272</v>
      </c>
    </row>
    <row r="351" spans="8:13" x14ac:dyDescent="0.25">
      <c r="H351" s="12">
        <v>168</v>
      </c>
      <c r="I351" s="20">
        <f t="shared" si="26"/>
        <v>83.281150134751073</v>
      </c>
      <c r="J351" s="20">
        <f t="shared" si="27"/>
        <v>8.6276407788340954</v>
      </c>
      <c r="K351" s="20">
        <f t="shared" si="28"/>
        <v>0.77426600343393337</v>
      </c>
      <c r="L351" s="20">
        <f t="shared" si="29"/>
        <v>1.6059324837029199</v>
      </c>
      <c r="M351" s="31">
        <f t="shared" si="30"/>
        <v>1699.6153088724707</v>
      </c>
    </row>
    <row r="352" spans="8:13" x14ac:dyDescent="0.25">
      <c r="H352" s="12">
        <v>169</v>
      </c>
      <c r="I352" s="20">
        <f t="shared" si="26"/>
        <v>83.300960103147332</v>
      </c>
      <c r="J352" s="20">
        <f t="shared" si="27"/>
        <v>7.9178088441706693</v>
      </c>
      <c r="K352" s="20">
        <f t="shared" si="28"/>
        <v>0.7855942942526416</v>
      </c>
      <c r="L352" s="20">
        <f t="shared" si="29"/>
        <v>1.4672160663996781</v>
      </c>
      <c r="M352" s="31">
        <f t="shared" si="30"/>
        <v>1679.9605412770163</v>
      </c>
    </row>
    <row r="353" spans="8:13" x14ac:dyDescent="0.25">
      <c r="H353" s="12">
        <v>170</v>
      </c>
      <c r="I353" s="20">
        <f t="shared" si="26"/>
        <v>83.318773256499867</v>
      </c>
      <c r="J353" s="20">
        <f t="shared" si="27"/>
        <v>7.2055979401874586</v>
      </c>
      <c r="K353" s="20">
        <f t="shared" si="28"/>
        <v>0.79598060115870561</v>
      </c>
      <c r="L353" s="20">
        <f t="shared" si="29"/>
        <v>1.3297574725527705</v>
      </c>
      <c r="M353" s="31">
        <f t="shared" si="30"/>
        <v>1660.6094600603435</v>
      </c>
    </row>
    <row r="354" spans="8:13" x14ac:dyDescent="0.25">
      <c r="H354" s="12">
        <v>171</v>
      </c>
      <c r="I354" s="20">
        <f t="shared" si="26"/>
        <v>83.334664186059541</v>
      </c>
      <c r="J354" s="20">
        <f t="shared" si="27"/>
        <v>6.4912221155243968</v>
      </c>
      <c r="K354" s="20">
        <f t="shared" si="28"/>
        <v>0.8054132507063545</v>
      </c>
      <c r="L354" s="20">
        <f t="shared" si="29"/>
        <v>1.1934502796604833</v>
      </c>
      <c r="M354" s="31">
        <f t="shared" si="30"/>
        <v>1641.5569430310281</v>
      </c>
    </row>
    <row r="355" spans="8:13" x14ac:dyDescent="0.25">
      <c r="H355" s="12">
        <v>172</v>
      </c>
      <c r="I355" s="20">
        <f t="shared" si="26"/>
        <v>83.348700472309815</v>
      </c>
      <c r="J355" s="20">
        <f t="shared" si="27"/>
        <v>5.7748960523015427</v>
      </c>
      <c r="K355" s="20">
        <f t="shared" si="28"/>
        <v>0.81388164471481239</v>
      </c>
      <c r="L355" s="20">
        <f t="shared" si="29"/>
        <v>1.0581858181889332</v>
      </c>
      <c r="M355" s="31">
        <f t="shared" si="30"/>
        <v>1622.797845864334</v>
      </c>
    </row>
    <row r="356" spans="8:13" x14ac:dyDescent="0.25">
      <c r="H356" s="12">
        <v>173</v>
      </c>
      <c r="I356" s="20">
        <f t="shared" si="26"/>
        <v>83.360942656154037</v>
      </c>
      <c r="J356" s="20">
        <f t="shared" si="27"/>
        <v>5.0568350033582767</v>
      </c>
      <c r="K356" s="20">
        <f t="shared" si="28"/>
        <v>0.82137627110428169</v>
      </c>
      <c r="L356" s="20">
        <f t="shared" si="29"/>
        <v>0.9238533876572943</v>
      </c>
      <c r="M356" s="31">
        <f t="shared" si="30"/>
        <v>1604.3270062462739</v>
      </c>
    </row>
    <row r="357" spans="8:13" x14ac:dyDescent="0.25">
      <c r="H357" s="12">
        <v>174</v>
      </c>
      <c r="I357" s="20">
        <f t="shared" si="26"/>
        <v>83.371444213591218</v>
      </c>
      <c r="J357" s="20">
        <f t="shared" si="27"/>
        <v>4.337254729307686</v>
      </c>
      <c r="K357" s="20">
        <f t="shared" si="28"/>
        <v>0.8278887136494576</v>
      </c>
      <c r="L357" s="20">
        <f t="shared" si="29"/>
        <v>0.79034047542904518</v>
      </c>
      <c r="M357" s="31">
        <f t="shared" si="30"/>
        <v>1586.1392478209982</v>
      </c>
    </row>
    <row r="358" spans="8:13" x14ac:dyDescent="0.25">
      <c r="H358" s="12">
        <v>175</v>
      </c>
      <c r="I358" s="20">
        <f t="shared" si="26"/>
        <v>83.380251533728284</v>
      </c>
      <c r="J358" s="20">
        <f t="shared" si="27"/>
        <v>3.6163714354266205</v>
      </c>
      <c r="K358" s="20">
        <f t="shared" si="28"/>
        <v>0.83341166063160843</v>
      </c>
      <c r="L358" s="20">
        <f t="shared" si="29"/>
        <v>0.65753297791718091</v>
      </c>
      <c r="M358" s="31">
        <f t="shared" si="30"/>
        <v>1568.2293839486529</v>
      </c>
    </row>
    <row r="359" spans="8:13" x14ac:dyDescent="0.25">
      <c r="H359" s="12">
        <v>176</v>
      </c>
      <c r="I359" s="20">
        <f t="shared" si="26"/>
        <v>83.38740389999387</v>
      </c>
      <c r="J359" s="20">
        <f t="shared" si="27"/>
        <v>2.8944017084014324</v>
      </c>
      <c r="K359" s="20">
        <f t="shared" si="28"/>
        <v>0.83793891237224394</v>
      </c>
      <c r="L359" s="20">
        <f t="shared" si="29"/>
        <v>0.52531542390823593</v>
      </c>
      <c r="M359" s="31">
        <f t="shared" si="30"/>
        <v>1550.5922212808778</v>
      </c>
    </row>
    <row r="360" spans="8:13" x14ac:dyDescent="0.25">
      <c r="H360" s="12">
        <v>177</v>
      </c>
      <c r="I360" s="20">
        <f t="shared" si="26"/>
        <v>83.392933474438053</v>
      </c>
      <c r="J360" s="20">
        <f t="shared" si="27"/>
        <v>2.1715624529495838</v>
      </c>
      <c r="K360" s="20">
        <f t="shared" si="28"/>
        <v>0.84146538763346379</v>
      </c>
      <c r="L360" s="20">
        <f t="shared" si="29"/>
        <v>0.39357119970731436</v>
      </c>
      <c r="M360" s="31">
        <f t="shared" si="30"/>
        <v>1533.2225631611707</v>
      </c>
    </row>
    <row r="361" spans="8:13" x14ac:dyDescent="0.25">
      <c r="H361" s="12">
        <v>178</v>
      </c>
      <c r="I361" s="20">
        <f t="shared" si="26"/>
        <v>83.39686528502034</v>
      </c>
      <c r="J361" s="20">
        <f t="shared" si="27"/>
        <v>1.4480708283380228</v>
      </c>
      <c r="K361" s="20">
        <f t="shared" si="28"/>
        <v>0.84398712887223482</v>
      </c>
      <c r="L361" s="20">
        <f t="shared" si="29"/>
        <v>0.26218277580417743</v>
      </c>
      <c r="M361" s="31">
        <f t="shared" si="30"/>
        <v>1516.1152128573324</v>
      </c>
    </row>
    <row r="362" spans="8:13" x14ac:dyDescent="0.25">
      <c r="H362" s="12">
        <v>179</v>
      </c>
      <c r="I362" s="20">
        <f t="shared" si="26"/>
        <v>83.399217215804441</v>
      </c>
      <c r="J362" s="20">
        <f t="shared" si="27"/>
        <v>0.72414418481834797</v>
      </c>
      <c r="K362" s="20">
        <f t="shared" si="28"/>
        <v>0.84550130633807474</v>
      </c>
      <c r="L362" s="20">
        <f t="shared" si="29"/>
        <v>0.13103193475836317</v>
      </c>
      <c r="M362" s="31">
        <f t="shared" si="30"/>
        <v>1499.2649766331685</v>
      </c>
    </row>
    <row r="363" spans="8:13" x14ac:dyDescent="0.25">
      <c r="H363" s="12">
        <v>180</v>
      </c>
      <c r="I363" s="20">
        <f t="shared" si="26"/>
        <v>83.4</v>
      </c>
      <c r="J363" s="20">
        <f t="shared" si="27"/>
        <v>5.0834451483175943E-15</v>
      </c>
      <c r="K363" s="20">
        <f t="shared" si="28"/>
        <v>0.84600622100589329</v>
      </c>
      <c r="L363" s="20">
        <f t="shared" si="29"/>
        <v>9.1965045107190872E-16</v>
      </c>
      <c r="M363" s="31">
        <f t="shared" si="30"/>
        <v>1482.6666666666667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CE372E-5F74-4688-9B56-C11C0F850B35}">
  <dimension ref="A1:E362"/>
  <sheetViews>
    <sheetView zoomScale="115" zoomScaleNormal="115" workbookViewId="0">
      <selection activeCell="F27" sqref="F27"/>
    </sheetView>
  </sheetViews>
  <sheetFormatPr defaultRowHeight="15" x14ac:dyDescent="0.25"/>
  <cols>
    <col min="2" max="2" width="13.7109375" customWidth="1"/>
    <col min="3" max="3" width="17.42578125" customWidth="1"/>
    <col min="5" max="5" width="10.85546875" customWidth="1"/>
  </cols>
  <sheetData>
    <row r="1" spans="1:5" x14ac:dyDescent="0.25">
      <c r="A1" s="41" t="s">
        <v>26</v>
      </c>
      <c r="B1" s="41" t="s">
        <v>28</v>
      </c>
      <c r="C1" s="41" t="s">
        <v>29</v>
      </c>
      <c r="D1" s="41"/>
      <c r="E1" s="41" t="s">
        <v>27</v>
      </c>
    </row>
    <row r="2" spans="1:5" x14ac:dyDescent="0.25">
      <c r="A2">
        <v>0</v>
      </c>
      <c r="B2">
        <v>0</v>
      </c>
      <c r="C2">
        <v>0</v>
      </c>
      <c r="E2" s="12">
        <v>-180</v>
      </c>
    </row>
    <row r="3" spans="1:5" x14ac:dyDescent="0.25">
      <c r="A3">
        <v>1</v>
      </c>
      <c r="B3">
        <v>0.125</v>
      </c>
      <c r="C3">
        <v>0.6</v>
      </c>
      <c r="E3" s="12">
        <v>-179</v>
      </c>
    </row>
    <row r="4" spans="1:5" x14ac:dyDescent="0.25">
      <c r="A4">
        <v>2</v>
      </c>
      <c r="B4">
        <v>0.125</v>
      </c>
      <c r="C4">
        <v>0.65</v>
      </c>
      <c r="E4" s="12">
        <v>-178</v>
      </c>
    </row>
    <row r="5" spans="1:5" x14ac:dyDescent="0.25">
      <c r="A5">
        <v>3</v>
      </c>
      <c r="B5">
        <v>0.1275</v>
      </c>
      <c r="C5">
        <v>0.65</v>
      </c>
      <c r="E5" s="12">
        <v>-177</v>
      </c>
    </row>
    <row r="6" spans="1:5" x14ac:dyDescent="0.25">
      <c r="A6">
        <v>4</v>
      </c>
      <c r="B6">
        <v>0.13</v>
      </c>
      <c r="C6">
        <v>0.65</v>
      </c>
      <c r="E6" s="12">
        <v>-176</v>
      </c>
    </row>
    <row r="7" spans="1:5" x14ac:dyDescent="0.25">
      <c r="A7">
        <v>5</v>
      </c>
      <c r="B7">
        <v>0.13200000000000001</v>
      </c>
      <c r="C7">
        <v>0.7</v>
      </c>
      <c r="E7" s="12">
        <v>-175</v>
      </c>
    </row>
    <row r="8" spans="1:5" x14ac:dyDescent="0.25">
      <c r="A8">
        <v>6</v>
      </c>
      <c r="B8">
        <v>0.13400000000000001</v>
      </c>
      <c r="C8">
        <v>0.7</v>
      </c>
      <c r="E8" s="12">
        <v>-174</v>
      </c>
    </row>
    <row r="9" spans="1:5" x14ac:dyDescent="0.25">
      <c r="A9">
        <v>7</v>
      </c>
      <c r="B9">
        <v>0.13450000000000001</v>
      </c>
      <c r="C9">
        <v>0.7</v>
      </c>
      <c r="E9" s="12">
        <v>-173</v>
      </c>
    </row>
    <row r="10" spans="1:5" x14ac:dyDescent="0.25">
      <c r="A10">
        <v>8</v>
      </c>
      <c r="B10">
        <v>0.13500000000000001</v>
      </c>
      <c r="C10">
        <v>0.7</v>
      </c>
      <c r="E10" s="12">
        <v>-172</v>
      </c>
    </row>
    <row r="11" spans="1:5" x14ac:dyDescent="0.25">
      <c r="A11">
        <v>9</v>
      </c>
      <c r="B11">
        <v>0.13550000000000001</v>
      </c>
      <c r="C11">
        <v>0.7</v>
      </c>
      <c r="E11" s="12">
        <v>-171</v>
      </c>
    </row>
    <row r="12" spans="1:5" x14ac:dyDescent="0.25">
      <c r="A12">
        <v>10</v>
      </c>
      <c r="B12">
        <v>0.13600000000000001</v>
      </c>
      <c r="C12">
        <v>0.7</v>
      </c>
      <c r="E12" s="12">
        <v>-170</v>
      </c>
    </row>
    <row r="13" spans="1:5" x14ac:dyDescent="0.25">
      <c r="A13">
        <v>11</v>
      </c>
      <c r="B13">
        <v>0.13800000000000001</v>
      </c>
      <c r="C13">
        <v>0.75</v>
      </c>
      <c r="E13" s="12">
        <v>-169</v>
      </c>
    </row>
    <row r="14" spans="1:5" x14ac:dyDescent="0.25">
      <c r="A14">
        <v>12</v>
      </c>
      <c r="B14">
        <v>0.14000000000000001</v>
      </c>
      <c r="C14">
        <v>0.75</v>
      </c>
      <c r="E14" s="12">
        <v>-168</v>
      </c>
    </row>
    <row r="15" spans="1:5" x14ac:dyDescent="0.25">
      <c r="A15">
        <v>13</v>
      </c>
      <c r="B15">
        <v>0.14199999999999999</v>
      </c>
      <c r="C15">
        <v>0.75</v>
      </c>
      <c r="E15" s="12">
        <v>-167</v>
      </c>
    </row>
    <row r="16" spans="1:5" x14ac:dyDescent="0.25">
      <c r="A16">
        <v>14</v>
      </c>
      <c r="B16">
        <v>0.14399999999999999</v>
      </c>
      <c r="C16">
        <v>0.8</v>
      </c>
      <c r="E16" s="12">
        <v>-166</v>
      </c>
    </row>
    <row r="17" spans="1:5" x14ac:dyDescent="0.25">
      <c r="A17">
        <v>15</v>
      </c>
      <c r="B17">
        <v>0.14449999999999999</v>
      </c>
      <c r="C17">
        <v>0.8</v>
      </c>
      <c r="E17" s="12">
        <v>-165</v>
      </c>
    </row>
    <row r="18" spans="1:5" x14ac:dyDescent="0.25">
      <c r="A18">
        <v>16</v>
      </c>
      <c r="B18">
        <v>0.14499999999999999</v>
      </c>
      <c r="C18">
        <v>0.8</v>
      </c>
      <c r="E18" s="12">
        <v>-164</v>
      </c>
    </row>
    <row r="19" spans="1:5" x14ac:dyDescent="0.25">
      <c r="A19">
        <v>17</v>
      </c>
      <c r="B19">
        <v>0.14699999999999999</v>
      </c>
      <c r="C19">
        <v>0.8</v>
      </c>
      <c r="E19" s="12">
        <v>-163</v>
      </c>
    </row>
    <row r="20" spans="1:5" x14ac:dyDescent="0.25">
      <c r="A20">
        <v>18</v>
      </c>
      <c r="B20">
        <v>0.14899999999999999</v>
      </c>
      <c r="C20">
        <v>0.8</v>
      </c>
      <c r="E20" s="12">
        <v>-162</v>
      </c>
    </row>
    <row r="21" spans="1:5" x14ac:dyDescent="0.25">
      <c r="A21">
        <v>19</v>
      </c>
      <c r="B21">
        <v>0.15</v>
      </c>
      <c r="C21">
        <v>0.8</v>
      </c>
      <c r="E21" s="12">
        <v>-161</v>
      </c>
    </row>
    <row r="22" spans="1:5" x14ac:dyDescent="0.25">
      <c r="A22">
        <v>20</v>
      </c>
      <c r="B22">
        <v>0.151</v>
      </c>
      <c r="C22">
        <v>0.85</v>
      </c>
      <c r="E22" s="12">
        <v>-160</v>
      </c>
    </row>
    <row r="23" spans="1:5" x14ac:dyDescent="0.25">
      <c r="A23">
        <v>21</v>
      </c>
      <c r="B23">
        <v>0.1525</v>
      </c>
      <c r="C23">
        <v>0.85</v>
      </c>
      <c r="E23" s="12">
        <v>-159</v>
      </c>
    </row>
    <row r="24" spans="1:5" x14ac:dyDescent="0.25">
      <c r="A24">
        <v>22</v>
      </c>
      <c r="B24">
        <v>0.154</v>
      </c>
      <c r="C24">
        <v>0.85</v>
      </c>
      <c r="E24" s="12">
        <v>-158</v>
      </c>
    </row>
    <row r="25" spans="1:5" x14ac:dyDescent="0.25">
      <c r="A25">
        <v>23</v>
      </c>
      <c r="B25">
        <v>0.1545</v>
      </c>
      <c r="C25">
        <v>0.85</v>
      </c>
      <c r="E25" s="12">
        <v>-157</v>
      </c>
    </row>
    <row r="26" spans="1:5" x14ac:dyDescent="0.25">
      <c r="A26">
        <v>24</v>
      </c>
      <c r="B26">
        <v>0.155</v>
      </c>
      <c r="C26">
        <v>0.9</v>
      </c>
      <c r="E26" s="12">
        <v>-156</v>
      </c>
    </row>
    <row r="27" spans="1:5" x14ac:dyDescent="0.25">
      <c r="A27">
        <v>25</v>
      </c>
      <c r="B27">
        <v>0.156</v>
      </c>
      <c r="C27">
        <v>0.9</v>
      </c>
      <c r="E27" s="12">
        <v>-155</v>
      </c>
    </row>
    <row r="28" spans="1:5" x14ac:dyDescent="0.25">
      <c r="A28">
        <v>26</v>
      </c>
      <c r="B28">
        <v>0.157</v>
      </c>
      <c r="C28">
        <v>0.9</v>
      </c>
      <c r="E28" s="12">
        <v>-154</v>
      </c>
    </row>
    <row r="29" spans="1:5" x14ac:dyDescent="0.25">
      <c r="A29">
        <v>27</v>
      </c>
      <c r="B29">
        <v>0.1605</v>
      </c>
      <c r="C29">
        <v>0.9</v>
      </c>
      <c r="E29" s="12">
        <v>-153</v>
      </c>
    </row>
    <row r="30" spans="1:5" x14ac:dyDescent="0.25">
      <c r="A30">
        <v>28</v>
      </c>
      <c r="B30">
        <v>0.16400000000000001</v>
      </c>
      <c r="C30">
        <v>0.9</v>
      </c>
      <c r="E30" s="12">
        <v>-152</v>
      </c>
    </row>
    <row r="31" spans="1:5" x14ac:dyDescent="0.25">
      <c r="A31">
        <v>29</v>
      </c>
      <c r="B31">
        <v>0.16450000000000001</v>
      </c>
      <c r="C31">
        <v>0.9</v>
      </c>
      <c r="E31" s="12">
        <v>-151</v>
      </c>
    </row>
    <row r="32" spans="1:5" x14ac:dyDescent="0.25">
      <c r="A32">
        <v>30</v>
      </c>
      <c r="B32">
        <v>0.16500000000000001</v>
      </c>
      <c r="C32">
        <v>0.95</v>
      </c>
      <c r="E32" s="12">
        <v>-150</v>
      </c>
    </row>
    <row r="33" spans="1:5" x14ac:dyDescent="0.25">
      <c r="A33">
        <v>31</v>
      </c>
      <c r="B33">
        <v>0.16700000000000001</v>
      </c>
      <c r="C33">
        <v>0.95</v>
      </c>
      <c r="E33" s="12">
        <v>-149</v>
      </c>
    </row>
    <row r="34" spans="1:5" x14ac:dyDescent="0.25">
      <c r="A34">
        <v>32</v>
      </c>
      <c r="B34">
        <v>0.16900000000000001</v>
      </c>
      <c r="C34">
        <v>0.95</v>
      </c>
      <c r="E34" s="12">
        <v>-148</v>
      </c>
    </row>
    <row r="35" spans="1:5" x14ac:dyDescent="0.25">
      <c r="A35">
        <v>33</v>
      </c>
      <c r="B35">
        <v>0.17100000000000001</v>
      </c>
      <c r="C35">
        <v>1</v>
      </c>
      <c r="E35" s="12">
        <v>-147</v>
      </c>
    </row>
    <row r="36" spans="1:5" x14ac:dyDescent="0.25">
      <c r="A36">
        <v>34</v>
      </c>
      <c r="B36">
        <v>0.17299999999999999</v>
      </c>
      <c r="C36">
        <v>1</v>
      </c>
      <c r="E36" s="12">
        <v>-146</v>
      </c>
    </row>
    <row r="37" spans="1:5" x14ac:dyDescent="0.25">
      <c r="A37">
        <v>35</v>
      </c>
      <c r="B37">
        <v>0.17399999999999999</v>
      </c>
      <c r="C37">
        <v>1</v>
      </c>
      <c r="E37" s="12">
        <v>-145</v>
      </c>
    </row>
    <row r="38" spans="1:5" x14ac:dyDescent="0.25">
      <c r="A38">
        <v>36</v>
      </c>
      <c r="B38">
        <v>0.17499999999999999</v>
      </c>
      <c r="C38">
        <v>1</v>
      </c>
      <c r="E38" s="12">
        <v>-144</v>
      </c>
    </row>
    <row r="39" spans="1:5" x14ac:dyDescent="0.25">
      <c r="A39">
        <v>37</v>
      </c>
      <c r="B39">
        <v>0.17499999999999999</v>
      </c>
      <c r="C39">
        <v>1</v>
      </c>
      <c r="E39" s="12">
        <v>-143</v>
      </c>
    </row>
    <row r="40" spans="1:5" x14ac:dyDescent="0.25">
      <c r="A40">
        <v>38</v>
      </c>
      <c r="B40">
        <v>0.17499999999999999</v>
      </c>
      <c r="C40">
        <v>1</v>
      </c>
      <c r="E40" s="12">
        <v>-142</v>
      </c>
    </row>
    <row r="41" spans="1:5" x14ac:dyDescent="0.25">
      <c r="A41">
        <v>39</v>
      </c>
      <c r="B41">
        <v>0.17599999999999999</v>
      </c>
      <c r="C41">
        <v>1</v>
      </c>
      <c r="E41" s="12">
        <v>-141</v>
      </c>
    </row>
    <row r="42" spans="1:5" x14ac:dyDescent="0.25">
      <c r="A42">
        <v>40</v>
      </c>
      <c r="B42">
        <v>0.17699999999999999</v>
      </c>
      <c r="C42">
        <v>1</v>
      </c>
      <c r="E42" s="12">
        <v>-140</v>
      </c>
    </row>
    <row r="43" spans="1:5" x14ac:dyDescent="0.25">
      <c r="A43">
        <v>41</v>
      </c>
      <c r="B43">
        <v>0.17799999999999999</v>
      </c>
      <c r="C43">
        <v>1</v>
      </c>
      <c r="E43" s="12">
        <v>-139</v>
      </c>
    </row>
    <row r="44" spans="1:5" x14ac:dyDescent="0.25">
      <c r="A44">
        <v>42</v>
      </c>
      <c r="B44">
        <v>0.17899999999999999</v>
      </c>
      <c r="C44">
        <v>1</v>
      </c>
      <c r="E44" s="12">
        <v>-138</v>
      </c>
    </row>
    <row r="45" spans="1:5" x14ac:dyDescent="0.25">
      <c r="A45">
        <v>43</v>
      </c>
      <c r="B45">
        <v>0.18099999999999999</v>
      </c>
      <c r="C45">
        <v>1.05</v>
      </c>
      <c r="E45" s="12">
        <v>-137</v>
      </c>
    </row>
    <row r="46" spans="1:5" x14ac:dyDescent="0.25">
      <c r="A46">
        <v>44</v>
      </c>
      <c r="B46">
        <v>0.183</v>
      </c>
      <c r="C46">
        <v>1.05</v>
      </c>
      <c r="E46" s="12">
        <v>-136</v>
      </c>
    </row>
    <row r="47" spans="1:5" x14ac:dyDescent="0.25">
      <c r="A47">
        <v>45</v>
      </c>
      <c r="B47">
        <v>0.184</v>
      </c>
      <c r="C47">
        <v>1.05</v>
      </c>
      <c r="E47" s="12">
        <v>-135</v>
      </c>
    </row>
    <row r="48" spans="1:5" x14ac:dyDescent="0.25">
      <c r="A48">
        <v>46</v>
      </c>
      <c r="B48">
        <v>0.185</v>
      </c>
      <c r="C48">
        <v>1.05</v>
      </c>
      <c r="E48" s="12">
        <v>-134</v>
      </c>
    </row>
    <row r="49" spans="1:5" x14ac:dyDescent="0.25">
      <c r="A49">
        <v>47</v>
      </c>
      <c r="B49">
        <v>0.185</v>
      </c>
      <c r="C49">
        <v>1.05</v>
      </c>
      <c r="E49" s="12">
        <v>-133</v>
      </c>
    </row>
    <row r="50" spans="1:5" x14ac:dyDescent="0.25">
      <c r="A50">
        <v>48</v>
      </c>
      <c r="B50">
        <v>0.185</v>
      </c>
      <c r="C50">
        <v>1.1000000000000001</v>
      </c>
      <c r="E50" s="12">
        <v>-132</v>
      </c>
    </row>
    <row r="51" spans="1:5" x14ac:dyDescent="0.25">
      <c r="A51">
        <v>49</v>
      </c>
      <c r="B51">
        <v>0.185</v>
      </c>
      <c r="C51">
        <v>1.1000000000000001</v>
      </c>
      <c r="E51" s="12">
        <v>-131</v>
      </c>
    </row>
    <row r="52" spans="1:5" x14ac:dyDescent="0.25">
      <c r="A52">
        <v>50</v>
      </c>
      <c r="B52">
        <v>0.185</v>
      </c>
      <c r="C52">
        <v>1.1000000000000001</v>
      </c>
      <c r="E52" s="12">
        <v>-130</v>
      </c>
    </row>
    <row r="53" spans="1:5" x14ac:dyDescent="0.25">
      <c r="A53">
        <v>51</v>
      </c>
      <c r="B53">
        <v>0.1875</v>
      </c>
      <c r="C53">
        <v>1.1000000000000001</v>
      </c>
      <c r="E53" s="12">
        <v>-129</v>
      </c>
    </row>
    <row r="54" spans="1:5" x14ac:dyDescent="0.25">
      <c r="A54">
        <v>52</v>
      </c>
      <c r="B54">
        <v>0.19</v>
      </c>
      <c r="C54">
        <v>1.1000000000000001</v>
      </c>
      <c r="E54" s="12">
        <v>-128</v>
      </c>
    </row>
    <row r="55" spans="1:5" x14ac:dyDescent="0.25">
      <c r="A55">
        <v>53</v>
      </c>
      <c r="B55">
        <v>0.1915</v>
      </c>
      <c r="C55">
        <v>1.1000000000000001</v>
      </c>
      <c r="E55" s="12">
        <v>-127</v>
      </c>
    </row>
    <row r="56" spans="1:5" x14ac:dyDescent="0.25">
      <c r="A56">
        <v>54</v>
      </c>
      <c r="B56">
        <v>0.193</v>
      </c>
      <c r="C56">
        <v>1.1000000000000001</v>
      </c>
      <c r="E56" s="12">
        <v>-126</v>
      </c>
    </row>
    <row r="57" spans="1:5" x14ac:dyDescent="0.25">
      <c r="A57">
        <v>55</v>
      </c>
      <c r="B57">
        <v>0.19400000000000001</v>
      </c>
      <c r="C57">
        <v>1.1000000000000001</v>
      </c>
      <c r="E57" s="12">
        <v>-125</v>
      </c>
    </row>
    <row r="58" spans="1:5" x14ac:dyDescent="0.25">
      <c r="A58">
        <v>56</v>
      </c>
      <c r="B58">
        <v>0.19500000000000001</v>
      </c>
      <c r="C58">
        <v>1.1000000000000001</v>
      </c>
      <c r="E58" s="12">
        <v>-124</v>
      </c>
    </row>
    <row r="59" spans="1:5" x14ac:dyDescent="0.25">
      <c r="A59">
        <v>57</v>
      </c>
      <c r="B59">
        <v>0.52</v>
      </c>
      <c r="C59">
        <v>1.1000000000000001</v>
      </c>
      <c r="E59" s="12">
        <v>-123</v>
      </c>
    </row>
    <row r="60" spans="1:5" x14ac:dyDescent="0.25">
      <c r="A60">
        <v>58</v>
      </c>
      <c r="B60">
        <v>0.84499999999999997</v>
      </c>
      <c r="C60">
        <v>1.1499999999999999</v>
      </c>
      <c r="E60" s="12">
        <v>-122</v>
      </c>
    </row>
    <row r="61" spans="1:5" x14ac:dyDescent="0.25">
      <c r="A61">
        <v>59</v>
      </c>
      <c r="B61">
        <v>0.52249999999999996</v>
      </c>
      <c r="C61">
        <v>1.1499999999999999</v>
      </c>
      <c r="E61" s="12">
        <v>-121</v>
      </c>
    </row>
    <row r="62" spans="1:5" x14ac:dyDescent="0.25">
      <c r="A62">
        <v>60</v>
      </c>
      <c r="B62">
        <v>0.2</v>
      </c>
      <c r="C62">
        <v>1.1499999999999999</v>
      </c>
      <c r="E62" s="12">
        <v>-120</v>
      </c>
    </row>
    <row r="63" spans="1:5" x14ac:dyDescent="0.25">
      <c r="A63">
        <v>61</v>
      </c>
      <c r="B63">
        <v>0.20200000000000001</v>
      </c>
      <c r="C63">
        <v>1.1499999999999999</v>
      </c>
      <c r="E63" s="12">
        <v>-119</v>
      </c>
    </row>
    <row r="64" spans="1:5" x14ac:dyDescent="0.25">
      <c r="A64">
        <v>62</v>
      </c>
      <c r="B64">
        <v>0.20399999999999999</v>
      </c>
      <c r="C64">
        <v>1.2</v>
      </c>
      <c r="E64" s="12">
        <v>-118</v>
      </c>
    </row>
    <row r="65" spans="1:5" x14ac:dyDescent="0.25">
      <c r="A65">
        <v>63</v>
      </c>
      <c r="B65">
        <v>0.20399999999999999</v>
      </c>
      <c r="C65">
        <v>1.2</v>
      </c>
      <c r="E65" s="12">
        <v>-117</v>
      </c>
    </row>
    <row r="66" spans="1:5" x14ac:dyDescent="0.25">
      <c r="A66">
        <v>64</v>
      </c>
      <c r="B66">
        <v>0.20399999999999999</v>
      </c>
      <c r="C66">
        <v>1.2</v>
      </c>
      <c r="E66" s="12">
        <v>-116</v>
      </c>
    </row>
    <row r="67" spans="1:5" x14ac:dyDescent="0.25">
      <c r="A67">
        <v>65</v>
      </c>
      <c r="B67">
        <v>0.20449999999999999</v>
      </c>
      <c r="C67">
        <v>1.2</v>
      </c>
      <c r="E67" s="12">
        <v>-115</v>
      </c>
    </row>
    <row r="68" spans="1:5" x14ac:dyDescent="0.25">
      <c r="A68">
        <v>66</v>
      </c>
      <c r="B68">
        <v>0.20499999999999999</v>
      </c>
      <c r="C68">
        <v>1.2</v>
      </c>
      <c r="E68" s="12">
        <v>-114</v>
      </c>
    </row>
    <row r="69" spans="1:5" x14ac:dyDescent="0.25">
      <c r="A69">
        <v>67</v>
      </c>
      <c r="B69">
        <v>0.20499999999999999</v>
      </c>
      <c r="C69">
        <v>1.25</v>
      </c>
      <c r="E69" s="12">
        <v>-113</v>
      </c>
    </row>
    <row r="70" spans="1:5" x14ac:dyDescent="0.25">
      <c r="A70">
        <v>68</v>
      </c>
      <c r="B70">
        <v>0.20499999999999999</v>
      </c>
      <c r="C70">
        <v>1.25</v>
      </c>
      <c r="E70" s="12">
        <v>-112</v>
      </c>
    </row>
    <row r="71" spans="1:5" x14ac:dyDescent="0.25">
      <c r="A71">
        <v>69</v>
      </c>
      <c r="B71">
        <v>0.20599999999999999</v>
      </c>
      <c r="C71">
        <v>1.25</v>
      </c>
      <c r="E71" s="12">
        <v>-111</v>
      </c>
    </row>
    <row r="72" spans="1:5" x14ac:dyDescent="0.25">
      <c r="A72">
        <v>70</v>
      </c>
      <c r="B72">
        <v>0.20699999999999999</v>
      </c>
      <c r="C72">
        <v>1.25</v>
      </c>
      <c r="E72" s="12">
        <v>-110</v>
      </c>
    </row>
    <row r="73" spans="1:5" x14ac:dyDescent="0.25">
      <c r="A73">
        <v>71</v>
      </c>
      <c r="B73">
        <v>0.20699999999999999</v>
      </c>
      <c r="C73">
        <v>1.25</v>
      </c>
      <c r="E73" s="12">
        <v>-109</v>
      </c>
    </row>
    <row r="74" spans="1:5" x14ac:dyDescent="0.25">
      <c r="A74">
        <v>72</v>
      </c>
      <c r="B74">
        <v>0.20699999999999999</v>
      </c>
      <c r="C74">
        <v>1.25</v>
      </c>
      <c r="E74" s="12">
        <v>-108</v>
      </c>
    </row>
    <row r="75" spans="1:5" x14ac:dyDescent="0.25">
      <c r="A75">
        <v>73</v>
      </c>
      <c r="B75">
        <v>0.20799999999999999</v>
      </c>
      <c r="C75">
        <v>1.25</v>
      </c>
      <c r="E75" s="12">
        <v>-107</v>
      </c>
    </row>
    <row r="76" spans="1:5" x14ac:dyDescent="0.25">
      <c r="A76">
        <v>74</v>
      </c>
      <c r="B76">
        <v>0.20899999999999999</v>
      </c>
      <c r="C76">
        <v>1.25</v>
      </c>
      <c r="E76" s="12">
        <v>-106</v>
      </c>
    </row>
    <row r="77" spans="1:5" x14ac:dyDescent="0.25">
      <c r="A77">
        <v>75</v>
      </c>
      <c r="B77">
        <v>0.21</v>
      </c>
      <c r="C77">
        <v>1.25</v>
      </c>
      <c r="E77" s="12">
        <v>-105</v>
      </c>
    </row>
    <row r="78" spans="1:5" x14ac:dyDescent="0.25">
      <c r="A78">
        <v>76</v>
      </c>
      <c r="B78">
        <v>0.21099999999999999</v>
      </c>
      <c r="C78">
        <v>1.3</v>
      </c>
      <c r="E78" s="12">
        <v>-104</v>
      </c>
    </row>
    <row r="79" spans="1:5" x14ac:dyDescent="0.25">
      <c r="A79">
        <v>77</v>
      </c>
      <c r="B79">
        <v>0.21249999999999999</v>
      </c>
      <c r="C79">
        <v>1.3</v>
      </c>
      <c r="E79" s="12">
        <v>-103</v>
      </c>
    </row>
    <row r="80" spans="1:5" x14ac:dyDescent="0.25">
      <c r="A80">
        <v>78</v>
      </c>
      <c r="B80">
        <v>0.214</v>
      </c>
      <c r="C80">
        <v>1.3</v>
      </c>
      <c r="E80" s="12">
        <v>-102</v>
      </c>
    </row>
    <row r="81" spans="1:5" x14ac:dyDescent="0.25">
      <c r="A81">
        <v>79</v>
      </c>
      <c r="B81">
        <v>0.2145</v>
      </c>
      <c r="C81">
        <v>1.3</v>
      </c>
      <c r="E81" s="12">
        <v>-101</v>
      </c>
    </row>
    <row r="82" spans="1:5" x14ac:dyDescent="0.25">
      <c r="A82">
        <v>80</v>
      </c>
      <c r="B82">
        <v>0.215</v>
      </c>
      <c r="C82">
        <v>1.3</v>
      </c>
      <c r="E82" s="12">
        <v>-100</v>
      </c>
    </row>
    <row r="83" spans="1:5" x14ac:dyDescent="0.25">
      <c r="A83">
        <v>81</v>
      </c>
      <c r="B83">
        <v>0.215</v>
      </c>
      <c r="C83">
        <v>1.3</v>
      </c>
      <c r="E83" s="12">
        <v>-99</v>
      </c>
    </row>
    <row r="84" spans="1:5" x14ac:dyDescent="0.25">
      <c r="A84">
        <v>82</v>
      </c>
      <c r="B84">
        <v>0.215</v>
      </c>
      <c r="C84">
        <v>1.3</v>
      </c>
      <c r="E84" s="12">
        <v>-98</v>
      </c>
    </row>
    <row r="85" spans="1:5" x14ac:dyDescent="0.25">
      <c r="A85">
        <v>83</v>
      </c>
      <c r="B85">
        <v>0.215</v>
      </c>
      <c r="C85">
        <v>1.3</v>
      </c>
      <c r="E85" s="12">
        <v>-97</v>
      </c>
    </row>
    <row r="86" spans="1:5" x14ac:dyDescent="0.25">
      <c r="A86">
        <v>84</v>
      </c>
      <c r="B86">
        <v>0.215</v>
      </c>
      <c r="C86">
        <v>1.3</v>
      </c>
      <c r="E86" s="12">
        <v>-96</v>
      </c>
    </row>
    <row r="87" spans="1:5" x14ac:dyDescent="0.25">
      <c r="A87">
        <v>85</v>
      </c>
      <c r="B87">
        <v>0.215</v>
      </c>
      <c r="C87">
        <v>1.3</v>
      </c>
      <c r="E87" s="12">
        <v>-95</v>
      </c>
    </row>
    <row r="88" spans="1:5" x14ac:dyDescent="0.25">
      <c r="A88">
        <v>86</v>
      </c>
      <c r="B88">
        <v>0.215</v>
      </c>
      <c r="C88">
        <v>1.3</v>
      </c>
      <c r="E88" s="12">
        <v>-94</v>
      </c>
    </row>
    <row r="89" spans="1:5" x14ac:dyDescent="0.25">
      <c r="A89">
        <v>87</v>
      </c>
      <c r="B89">
        <v>0.215</v>
      </c>
      <c r="C89">
        <v>1.3</v>
      </c>
      <c r="E89" s="12">
        <v>-93</v>
      </c>
    </row>
    <row r="90" spans="1:5" x14ac:dyDescent="0.25">
      <c r="A90">
        <v>88</v>
      </c>
      <c r="B90">
        <v>0.215</v>
      </c>
      <c r="C90">
        <v>1.3</v>
      </c>
      <c r="E90" s="12">
        <v>-92</v>
      </c>
    </row>
    <row r="91" spans="1:5" x14ac:dyDescent="0.25">
      <c r="A91">
        <v>89</v>
      </c>
      <c r="B91">
        <v>0.215</v>
      </c>
      <c r="C91">
        <v>1.3</v>
      </c>
      <c r="E91" s="12">
        <v>-91</v>
      </c>
    </row>
    <row r="92" spans="1:5" x14ac:dyDescent="0.25">
      <c r="A92">
        <v>90</v>
      </c>
      <c r="B92">
        <v>0.215</v>
      </c>
      <c r="C92">
        <v>1.3</v>
      </c>
      <c r="E92" s="12">
        <v>-90</v>
      </c>
    </row>
    <row r="93" spans="1:5" x14ac:dyDescent="0.25">
      <c r="A93">
        <v>91</v>
      </c>
      <c r="B93">
        <v>0.215</v>
      </c>
      <c r="C93">
        <v>1.3</v>
      </c>
      <c r="E93" s="12">
        <v>-89</v>
      </c>
    </row>
    <row r="94" spans="1:5" x14ac:dyDescent="0.25">
      <c r="A94">
        <v>92</v>
      </c>
      <c r="B94">
        <v>0.215</v>
      </c>
      <c r="C94">
        <v>1.3</v>
      </c>
      <c r="E94" s="12">
        <v>-88</v>
      </c>
    </row>
    <row r="95" spans="1:5" x14ac:dyDescent="0.25">
      <c r="A95">
        <v>93</v>
      </c>
      <c r="B95">
        <v>0.215</v>
      </c>
      <c r="C95">
        <v>1.3</v>
      </c>
      <c r="E95" s="12">
        <v>-87</v>
      </c>
    </row>
    <row r="96" spans="1:5" x14ac:dyDescent="0.25">
      <c r="A96">
        <v>94</v>
      </c>
      <c r="B96">
        <v>0.215</v>
      </c>
      <c r="C96">
        <v>1.3</v>
      </c>
      <c r="E96" s="12">
        <v>-86</v>
      </c>
    </row>
    <row r="97" spans="1:5" x14ac:dyDescent="0.25">
      <c r="A97">
        <v>95</v>
      </c>
      <c r="B97">
        <v>0.215</v>
      </c>
      <c r="C97">
        <v>1.3</v>
      </c>
      <c r="E97" s="12">
        <v>-85</v>
      </c>
    </row>
    <row r="98" spans="1:5" x14ac:dyDescent="0.25">
      <c r="A98">
        <v>96</v>
      </c>
      <c r="B98">
        <v>0.215</v>
      </c>
      <c r="C98">
        <v>1.35</v>
      </c>
      <c r="E98" s="12">
        <v>-84</v>
      </c>
    </row>
    <row r="99" spans="1:5" x14ac:dyDescent="0.25">
      <c r="A99">
        <v>97</v>
      </c>
      <c r="B99">
        <v>0.215</v>
      </c>
      <c r="C99">
        <v>1.45</v>
      </c>
      <c r="E99" s="12">
        <v>-83</v>
      </c>
    </row>
    <row r="100" spans="1:5" x14ac:dyDescent="0.25">
      <c r="A100">
        <v>98</v>
      </c>
      <c r="B100">
        <v>0.215</v>
      </c>
      <c r="C100">
        <v>1.5</v>
      </c>
      <c r="E100" s="12">
        <v>-82</v>
      </c>
    </row>
    <row r="101" spans="1:5" x14ac:dyDescent="0.25">
      <c r="A101">
        <v>99</v>
      </c>
      <c r="B101">
        <v>0.215</v>
      </c>
      <c r="C101">
        <v>1.65</v>
      </c>
      <c r="E101" s="12">
        <v>-81</v>
      </c>
    </row>
    <row r="102" spans="1:5" x14ac:dyDescent="0.25">
      <c r="A102">
        <v>100</v>
      </c>
      <c r="B102">
        <v>0.215</v>
      </c>
      <c r="C102">
        <v>1.85</v>
      </c>
      <c r="E102" s="12">
        <v>-80</v>
      </c>
    </row>
    <row r="103" spans="1:5" x14ac:dyDescent="0.25">
      <c r="A103">
        <v>101</v>
      </c>
      <c r="B103">
        <v>0.215</v>
      </c>
      <c r="C103">
        <v>2</v>
      </c>
      <c r="E103" s="12">
        <v>-79</v>
      </c>
    </row>
    <row r="104" spans="1:5" x14ac:dyDescent="0.25">
      <c r="A104">
        <v>102</v>
      </c>
      <c r="B104">
        <v>0.215</v>
      </c>
      <c r="C104">
        <v>2.2000000000000002</v>
      </c>
      <c r="E104" s="12">
        <v>-78</v>
      </c>
    </row>
    <row r="105" spans="1:5" x14ac:dyDescent="0.25">
      <c r="A105">
        <v>103</v>
      </c>
      <c r="B105">
        <v>0.215</v>
      </c>
      <c r="C105">
        <v>2.35</v>
      </c>
      <c r="E105" s="12">
        <v>-77</v>
      </c>
    </row>
    <row r="106" spans="1:5" x14ac:dyDescent="0.25">
      <c r="A106">
        <v>104</v>
      </c>
      <c r="B106">
        <v>0.215</v>
      </c>
      <c r="C106">
        <v>2.5</v>
      </c>
      <c r="E106" s="12">
        <v>-76</v>
      </c>
    </row>
    <row r="107" spans="1:5" x14ac:dyDescent="0.25">
      <c r="A107">
        <v>105</v>
      </c>
      <c r="B107">
        <v>0.215</v>
      </c>
      <c r="C107">
        <v>2.7</v>
      </c>
      <c r="E107" s="12">
        <v>-75</v>
      </c>
    </row>
    <row r="108" spans="1:5" x14ac:dyDescent="0.25">
      <c r="A108">
        <v>106</v>
      </c>
      <c r="B108">
        <v>0.215</v>
      </c>
      <c r="C108">
        <v>2.9</v>
      </c>
      <c r="E108" s="12">
        <v>-74</v>
      </c>
    </row>
    <row r="109" spans="1:5" x14ac:dyDescent="0.25">
      <c r="A109">
        <v>107</v>
      </c>
      <c r="B109">
        <v>0.215</v>
      </c>
      <c r="C109">
        <v>4.0999999999999996</v>
      </c>
      <c r="E109" s="12">
        <v>-73</v>
      </c>
    </row>
    <row r="110" spans="1:5" x14ac:dyDescent="0.25">
      <c r="A110">
        <v>108</v>
      </c>
      <c r="B110">
        <v>0.215</v>
      </c>
      <c r="C110">
        <v>3.3</v>
      </c>
      <c r="E110" s="12">
        <v>-72</v>
      </c>
    </row>
    <row r="111" spans="1:5" x14ac:dyDescent="0.25">
      <c r="A111">
        <v>109</v>
      </c>
      <c r="B111">
        <v>0.214</v>
      </c>
      <c r="C111">
        <v>3.45</v>
      </c>
      <c r="E111" s="12">
        <v>-71</v>
      </c>
    </row>
    <row r="112" spans="1:5" x14ac:dyDescent="0.25">
      <c r="A112">
        <v>110</v>
      </c>
      <c r="B112">
        <v>0.21299999999999999</v>
      </c>
      <c r="C112">
        <v>3.6</v>
      </c>
      <c r="E112" s="12">
        <v>-70</v>
      </c>
    </row>
    <row r="113" spans="1:5" x14ac:dyDescent="0.25">
      <c r="A113">
        <v>111</v>
      </c>
      <c r="B113">
        <v>0.21299999999999999</v>
      </c>
      <c r="C113">
        <v>3.8</v>
      </c>
      <c r="E113" s="12">
        <v>-69</v>
      </c>
    </row>
    <row r="114" spans="1:5" x14ac:dyDescent="0.25">
      <c r="A114">
        <v>112</v>
      </c>
      <c r="B114">
        <v>0.21299999999999999</v>
      </c>
      <c r="C114">
        <v>4</v>
      </c>
      <c r="E114" s="12">
        <v>-68</v>
      </c>
    </row>
    <row r="115" spans="1:5" x14ac:dyDescent="0.25">
      <c r="A115">
        <v>113</v>
      </c>
      <c r="B115">
        <v>0.21299999999999999</v>
      </c>
      <c r="C115">
        <v>4.1500000000000004</v>
      </c>
      <c r="E115" s="12">
        <v>-67</v>
      </c>
    </row>
    <row r="116" spans="1:5" x14ac:dyDescent="0.25">
      <c r="A116">
        <v>114</v>
      </c>
      <c r="B116">
        <v>0.21299999999999999</v>
      </c>
      <c r="C116">
        <v>4.3499999999999996</v>
      </c>
      <c r="E116" s="12">
        <v>-66</v>
      </c>
    </row>
    <row r="117" spans="1:5" x14ac:dyDescent="0.25">
      <c r="A117">
        <v>115</v>
      </c>
      <c r="B117">
        <v>0.2135</v>
      </c>
      <c r="C117">
        <v>4.5</v>
      </c>
      <c r="E117" s="12">
        <v>-65</v>
      </c>
    </row>
    <row r="118" spans="1:5" x14ac:dyDescent="0.25">
      <c r="A118">
        <v>116</v>
      </c>
      <c r="B118">
        <v>0.214</v>
      </c>
      <c r="C118">
        <v>4.6500000000000004</v>
      </c>
      <c r="E118" s="12">
        <v>-64</v>
      </c>
    </row>
    <row r="119" spans="1:5" x14ac:dyDescent="0.25">
      <c r="A119">
        <v>117</v>
      </c>
      <c r="B119">
        <v>0.22450000000000001</v>
      </c>
      <c r="C119">
        <v>4.8499999999999996</v>
      </c>
      <c r="E119" s="12">
        <v>-63</v>
      </c>
    </row>
    <row r="120" spans="1:5" x14ac:dyDescent="0.25">
      <c r="A120">
        <v>118</v>
      </c>
      <c r="B120">
        <v>0.23499999999999999</v>
      </c>
      <c r="C120">
        <v>5.05</v>
      </c>
      <c r="E120" s="12">
        <v>-62</v>
      </c>
    </row>
    <row r="121" spans="1:5" x14ac:dyDescent="0.25">
      <c r="A121">
        <v>119</v>
      </c>
      <c r="B121">
        <v>0.24</v>
      </c>
      <c r="C121">
        <v>5.2</v>
      </c>
      <c r="E121" s="12">
        <v>-61</v>
      </c>
    </row>
    <row r="122" spans="1:5" x14ac:dyDescent="0.25">
      <c r="A122">
        <v>120</v>
      </c>
      <c r="B122">
        <v>0.245</v>
      </c>
      <c r="C122">
        <v>5.4</v>
      </c>
      <c r="E122" s="12">
        <v>-60</v>
      </c>
    </row>
    <row r="123" spans="1:5" x14ac:dyDescent="0.25">
      <c r="A123">
        <v>121</v>
      </c>
      <c r="B123">
        <v>0.26</v>
      </c>
      <c r="C123">
        <v>5.55</v>
      </c>
      <c r="E123" s="12">
        <v>-59</v>
      </c>
    </row>
    <row r="124" spans="1:5" x14ac:dyDescent="0.25">
      <c r="A124">
        <v>122</v>
      </c>
      <c r="B124">
        <v>0.27500000000000002</v>
      </c>
      <c r="C124">
        <v>5.7</v>
      </c>
      <c r="E124" s="12">
        <v>-58</v>
      </c>
    </row>
    <row r="125" spans="1:5" x14ac:dyDescent="0.25">
      <c r="A125">
        <v>123</v>
      </c>
      <c r="B125">
        <v>0.28949999999999998</v>
      </c>
      <c r="C125">
        <v>5.9</v>
      </c>
      <c r="E125" s="12">
        <v>-57</v>
      </c>
    </row>
    <row r="126" spans="1:5" x14ac:dyDescent="0.25">
      <c r="A126">
        <v>124</v>
      </c>
      <c r="B126">
        <v>0.30399999999999999</v>
      </c>
      <c r="C126">
        <v>6.1</v>
      </c>
      <c r="E126" s="12">
        <v>-56</v>
      </c>
    </row>
    <row r="127" spans="1:5" x14ac:dyDescent="0.25">
      <c r="A127">
        <v>125</v>
      </c>
      <c r="B127">
        <v>0.32</v>
      </c>
      <c r="C127">
        <v>6.35</v>
      </c>
      <c r="E127" s="12">
        <v>-55</v>
      </c>
    </row>
    <row r="128" spans="1:5" x14ac:dyDescent="0.25">
      <c r="A128">
        <v>126</v>
      </c>
      <c r="B128">
        <v>0.33600000000000002</v>
      </c>
      <c r="C128">
        <v>6.6</v>
      </c>
      <c r="E128" s="12">
        <v>-54</v>
      </c>
    </row>
    <row r="129" spans="1:5" x14ac:dyDescent="0.25">
      <c r="A129">
        <v>127</v>
      </c>
      <c r="B129">
        <v>0.35449999999999998</v>
      </c>
      <c r="C129">
        <v>7</v>
      </c>
      <c r="E129" s="12">
        <v>-53</v>
      </c>
    </row>
    <row r="130" spans="1:5" x14ac:dyDescent="0.25">
      <c r="A130">
        <v>128</v>
      </c>
      <c r="B130">
        <v>0.373</v>
      </c>
      <c r="C130">
        <v>7.4</v>
      </c>
      <c r="E130" s="12">
        <v>-52</v>
      </c>
    </row>
    <row r="131" spans="1:5" x14ac:dyDescent="0.25">
      <c r="A131">
        <v>129</v>
      </c>
      <c r="B131">
        <v>0.38800000000000001</v>
      </c>
      <c r="C131">
        <v>7.9</v>
      </c>
      <c r="E131" s="12">
        <v>-51</v>
      </c>
    </row>
    <row r="132" spans="1:5" x14ac:dyDescent="0.25">
      <c r="A132">
        <v>130</v>
      </c>
      <c r="B132">
        <v>0.40300000000000002</v>
      </c>
      <c r="C132">
        <v>8.35</v>
      </c>
      <c r="E132" s="12">
        <v>-50</v>
      </c>
    </row>
    <row r="133" spans="1:5" x14ac:dyDescent="0.25">
      <c r="A133">
        <v>131</v>
      </c>
      <c r="B133">
        <v>0.41899999999999998</v>
      </c>
      <c r="C133">
        <v>8.9</v>
      </c>
      <c r="E133" s="12">
        <v>-49</v>
      </c>
    </row>
    <row r="134" spans="1:5" x14ac:dyDescent="0.25">
      <c r="A134">
        <v>132</v>
      </c>
      <c r="B134">
        <v>0.435</v>
      </c>
      <c r="C134">
        <v>9.6</v>
      </c>
      <c r="E134" s="12">
        <v>-48</v>
      </c>
    </row>
    <row r="135" spans="1:5" x14ac:dyDescent="0.25">
      <c r="A135">
        <v>133</v>
      </c>
      <c r="B135">
        <v>0.45100000000000001</v>
      </c>
      <c r="C135">
        <v>9.9</v>
      </c>
      <c r="E135" s="12">
        <v>-47</v>
      </c>
    </row>
    <row r="136" spans="1:5" x14ac:dyDescent="0.25">
      <c r="A136">
        <v>134</v>
      </c>
      <c r="B136">
        <v>0.46700000000000003</v>
      </c>
      <c r="C136">
        <v>10.6</v>
      </c>
      <c r="E136" s="12">
        <v>-46</v>
      </c>
    </row>
    <row r="137" spans="1:5" x14ac:dyDescent="0.25">
      <c r="A137">
        <v>135</v>
      </c>
      <c r="B137">
        <v>0.48349999999999999</v>
      </c>
      <c r="C137">
        <v>11.45</v>
      </c>
      <c r="E137" s="12">
        <v>-45</v>
      </c>
    </row>
    <row r="138" spans="1:5" x14ac:dyDescent="0.25">
      <c r="A138">
        <v>136</v>
      </c>
      <c r="B138">
        <v>0.5</v>
      </c>
      <c r="C138">
        <v>12.05</v>
      </c>
      <c r="E138" s="12">
        <v>-44</v>
      </c>
    </row>
    <row r="139" spans="1:5" x14ac:dyDescent="0.25">
      <c r="A139">
        <v>137</v>
      </c>
      <c r="B139">
        <v>0.51749999999999996</v>
      </c>
      <c r="C139">
        <v>12.8</v>
      </c>
      <c r="E139" s="12">
        <v>-43</v>
      </c>
    </row>
    <row r="140" spans="1:5" x14ac:dyDescent="0.25">
      <c r="A140">
        <v>138</v>
      </c>
      <c r="B140">
        <v>0.53500000000000003</v>
      </c>
      <c r="C140">
        <v>13.6</v>
      </c>
      <c r="E140" s="12">
        <v>-42</v>
      </c>
    </row>
    <row r="141" spans="1:5" x14ac:dyDescent="0.25">
      <c r="A141">
        <v>139</v>
      </c>
      <c r="B141">
        <v>0.55249999999999999</v>
      </c>
      <c r="C141">
        <v>14.65</v>
      </c>
      <c r="E141" s="12">
        <v>-41</v>
      </c>
    </row>
    <row r="142" spans="1:5" x14ac:dyDescent="0.25">
      <c r="A142">
        <v>140</v>
      </c>
      <c r="B142">
        <v>0.56999999999999995</v>
      </c>
      <c r="C142">
        <v>15.45</v>
      </c>
      <c r="E142" s="12">
        <v>-40</v>
      </c>
    </row>
    <row r="143" spans="1:5" x14ac:dyDescent="0.25">
      <c r="A143">
        <v>141</v>
      </c>
      <c r="B143">
        <v>0.58750000000000002</v>
      </c>
      <c r="C143">
        <v>16.600000000000001</v>
      </c>
      <c r="E143" s="12">
        <v>-39</v>
      </c>
    </row>
    <row r="144" spans="1:5" x14ac:dyDescent="0.25">
      <c r="A144">
        <v>142</v>
      </c>
      <c r="B144">
        <v>0.60499999999999998</v>
      </c>
      <c r="C144">
        <v>17.8</v>
      </c>
      <c r="E144" s="12">
        <v>-38</v>
      </c>
    </row>
    <row r="145" spans="1:5" x14ac:dyDescent="0.25">
      <c r="A145">
        <v>143</v>
      </c>
      <c r="B145">
        <v>0.625</v>
      </c>
      <c r="C145">
        <v>19.100000000000001</v>
      </c>
      <c r="E145" s="12">
        <v>-37</v>
      </c>
    </row>
    <row r="146" spans="1:5" x14ac:dyDescent="0.25">
      <c r="A146">
        <v>144</v>
      </c>
      <c r="B146">
        <v>0.64500000000000002</v>
      </c>
      <c r="C146">
        <v>20.3</v>
      </c>
      <c r="E146" s="12">
        <v>-36</v>
      </c>
    </row>
    <row r="147" spans="1:5" x14ac:dyDescent="0.25">
      <c r="A147">
        <v>145</v>
      </c>
      <c r="B147">
        <v>0.67100000000000004</v>
      </c>
      <c r="C147">
        <v>21.1</v>
      </c>
      <c r="E147" s="12">
        <v>-35</v>
      </c>
    </row>
    <row r="148" spans="1:5" x14ac:dyDescent="0.25">
      <c r="A148">
        <v>146</v>
      </c>
      <c r="B148">
        <v>0.69699999999999995</v>
      </c>
      <c r="C148">
        <v>22.35</v>
      </c>
      <c r="E148" s="12">
        <v>-34</v>
      </c>
    </row>
    <row r="149" spans="1:5" x14ac:dyDescent="0.25">
      <c r="A149">
        <v>147</v>
      </c>
      <c r="B149">
        <v>0.73099999999999998</v>
      </c>
      <c r="C149">
        <v>23.75</v>
      </c>
      <c r="E149" s="12">
        <v>-33</v>
      </c>
    </row>
    <row r="150" spans="1:5" x14ac:dyDescent="0.25">
      <c r="A150">
        <v>148</v>
      </c>
      <c r="B150">
        <v>0.76500000000000001</v>
      </c>
      <c r="C150">
        <v>25.15</v>
      </c>
      <c r="E150" s="12">
        <v>-32</v>
      </c>
    </row>
    <row r="151" spans="1:5" x14ac:dyDescent="0.25">
      <c r="A151">
        <v>149</v>
      </c>
      <c r="B151">
        <v>0.8075</v>
      </c>
      <c r="C151">
        <v>26.8</v>
      </c>
      <c r="E151" s="12">
        <v>-31</v>
      </c>
    </row>
    <row r="152" spans="1:5" x14ac:dyDescent="0.25">
      <c r="A152">
        <v>150</v>
      </c>
      <c r="B152">
        <v>0.85</v>
      </c>
      <c r="C152">
        <v>28.7</v>
      </c>
      <c r="E152" s="12">
        <v>-30</v>
      </c>
    </row>
    <row r="153" spans="1:5" x14ac:dyDescent="0.25">
      <c r="A153">
        <v>151</v>
      </c>
      <c r="B153">
        <v>0.9</v>
      </c>
      <c r="C153">
        <v>30.8</v>
      </c>
      <c r="E153" s="12">
        <v>-29</v>
      </c>
    </row>
    <row r="154" spans="1:5" x14ac:dyDescent="0.25">
      <c r="A154">
        <v>152</v>
      </c>
      <c r="B154">
        <v>0.95</v>
      </c>
      <c r="C154">
        <v>32.35</v>
      </c>
      <c r="E154" s="12">
        <v>-28</v>
      </c>
    </row>
    <row r="155" spans="1:5" x14ac:dyDescent="0.25">
      <c r="A155">
        <v>153</v>
      </c>
      <c r="B155">
        <v>1.0125</v>
      </c>
      <c r="C155">
        <v>34.15</v>
      </c>
      <c r="E155" s="12">
        <v>-27</v>
      </c>
    </row>
    <row r="156" spans="1:5" x14ac:dyDescent="0.25">
      <c r="A156">
        <v>154</v>
      </c>
      <c r="B156">
        <v>1.075</v>
      </c>
      <c r="C156">
        <v>35.6</v>
      </c>
      <c r="E156" s="12">
        <v>-26</v>
      </c>
    </row>
    <row r="157" spans="1:5" x14ac:dyDescent="0.25">
      <c r="A157">
        <v>155</v>
      </c>
      <c r="B157">
        <v>1.1475</v>
      </c>
      <c r="C157">
        <v>37.5</v>
      </c>
      <c r="E157" s="12">
        <v>-25</v>
      </c>
    </row>
    <row r="158" spans="1:5" x14ac:dyDescent="0.25">
      <c r="A158">
        <v>156</v>
      </c>
      <c r="B158">
        <v>1.22</v>
      </c>
      <c r="C158">
        <v>40.1</v>
      </c>
      <c r="E158" s="12">
        <v>-24</v>
      </c>
    </row>
    <row r="159" spans="1:5" x14ac:dyDescent="0.25">
      <c r="A159">
        <v>157</v>
      </c>
      <c r="B159">
        <v>1.3075000000000001</v>
      </c>
      <c r="C159">
        <v>42.55</v>
      </c>
      <c r="E159" s="12">
        <v>-23</v>
      </c>
    </row>
    <row r="160" spans="1:5" x14ac:dyDescent="0.25">
      <c r="A160">
        <v>158</v>
      </c>
      <c r="B160">
        <v>1.395</v>
      </c>
      <c r="C160">
        <v>44.25</v>
      </c>
      <c r="E160" s="12">
        <v>-22</v>
      </c>
    </row>
    <row r="161" spans="1:5" x14ac:dyDescent="0.25">
      <c r="A161">
        <v>159</v>
      </c>
      <c r="B161">
        <v>1.5</v>
      </c>
      <c r="C161">
        <v>46.8</v>
      </c>
      <c r="E161" s="12">
        <v>-21</v>
      </c>
    </row>
    <row r="162" spans="1:5" x14ac:dyDescent="0.25">
      <c r="A162">
        <v>160</v>
      </c>
      <c r="B162">
        <v>1.605</v>
      </c>
      <c r="C162">
        <v>48.8</v>
      </c>
      <c r="E162" s="12">
        <v>-20</v>
      </c>
    </row>
    <row r="163" spans="1:5" x14ac:dyDescent="0.25">
      <c r="A163">
        <v>161</v>
      </c>
      <c r="B163">
        <v>1.71</v>
      </c>
      <c r="C163">
        <v>51.7</v>
      </c>
      <c r="E163" s="12">
        <v>-19</v>
      </c>
    </row>
    <row r="164" spans="1:5" x14ac:dyDescent="0.25">
      <c r="A164">
        <v>162</v>
      </c>
      <c r="B164">
        <v>1.8149999999999999</v>
      </c>
      <c r="C164">
        <v>54.1</v>
      </c>
      <c r="E164" s="12">
        <v>-18</v>
      </c>
    </row>
    <row r="165" spans="1:5" x14ac:dyDescent="0.25">
      <c r="A165">
        <v>163</v>
      </c>
      <c r="B165">
        <v>1.9339999999999999</v>
      </c>
      <c r="C165">
        <v>57.2</v>
      </c>
      <c r="E165" s="12">
        <v>-17</v>
      </c>
    </row>
    <row r="166" spans="1:5" x14ac:dyDescent="0.25">
      <c r="A166">
        <v>164</v>
      </c>
      <c r="B166">
        <v>2.0529999999999999</v>
      </c>
      <c r="C166">
        <v>60</v>
      </c>
      <c r="E166" s="12">
        <v>-16</v>
      </c>
    </row>
    <row r="167" spans="1:5" x14ac:dyDescent="0.25">
      <c r="A167">
        <v>165</v>
      </c>
      <c r="B167">
        <v>2.1890000000000001</v>
      </c>
      <c r="C167">
        <v>62.9</v>
      </c>
      <c r="E167" s="12">
        <v>-15</v>
      </c>
    </row>
    <row r="168" spans="1:5" x14ac:dyDescent="0.25">
      <c r="A168">
        <v>166</v>
      </c>
      <c r="B168">
        <v>2.3250000000000002</v>
      </c>
      <c r="C168">
        <v>64.599999999999994</v>
      </c>
      <c r="E168" s="12">
        <v>-14</v>
      </c>
    </row>
    <row r="169" spans="1:5" x14ac:dyDescent="0.25">
      <c r="A169">
        <v>167</v>
      </c>
      <c r="B169">
        <v>2.4750000000000001</v>
      </c>
      <c r="C169">
        <v>67.25</v>
      </c>
      <c r="E169" s="12">
        <v>-13</v>
      </c>
    </row>
    <row r="170" spans="1:5" x14ac:dyDescent="0.25">
      <c r="A170">
        <v>168</v>
      </c>
      <c r="B170">
        <v>2.625</v>
      </c>
      <c r="C170">
        <v>70.099999999999994</v>
      </c>
      <c r="E170" s="12">
        <v>-12</v>
      </c>
    </row>
    <row r="171" spans="1:5" x14ac:dyDescent="0.25">
      <c r="A171">
        <v>169</v>
      </c>
      <c r="B171">
        <v>2.79</v>
      </c>
      <c r="C171">
        <v>73</v>
      </c>
      <c r="E171" s="12">
        <v>-11</v>
      </c>
    </row>
    <row r="172" spans="1:5" x14ac:dyDescent="0.25">
      <c r="A172">
        <v>170</v>
      </c>
      <c r="B172">
        <v>2.9550000000000001</v>
      </c>
      <c r="C172">
        <v>75.099999999999994</v>
      </c>
      <c r="E172" s="12">
        <v>-10</v>
      </c>
    </row>
    <row r="173" spans="1:5" x14ac:dyDescent="0.25">
      <c r="A173">
        <v>171</v>
      </c>
      <c r="B173">
        <v>3.1349999999999998</v>
      </c>
      <c r="C173">
        <v>77.650000000000006</v>
      </c>
      <c r="E173" s="12">
        <v>-9</v>
      </c>
    </row>
    <row r="174" spans="1:5" x14ac:dyDescent="0.25">
      <c r="A174">
        <v>172</v>
      </c>
      <c r="B174">
        <v>3.3149999999999999</v>
      </c>
      <c r="C174">
        <v>79.55</v>
      </c>
      <c r="E174" s="12">
        <v>-8</v>
      </c>
    </row>
    <row r="175" spans="1:5" x14ac:dyDescent="0.25">
      <c r="A175">
        <v>173</v>
      </c>
      <c r="B175">
        <v>3.51</v>
      </c>
      <c r="C175">
        <v>80.650000000000006</v>
      </c>
      <c r="E175" s="12">
        <v>-7</v>
      </c>
    </row>
    <row r="176" spans="1:5" x14ac:dyDescent="0.25">
      <c r="A176">
        <v>174</v>
      </c>
      <c r="B176">
        <v>3.7050000000000001</v>
      </c>
      <c r="C176">
        <v>82.45</v>
      </c>
      <c r="E176" s="12">
        <v>-6</v>
      </c>
    </row>
    <row r="177" spans="1:5" x14ac:dyDescent="0.25">
      <c r="A177">
        <v>175</v>
      </c>
      <c r="B177">
        <v>3.9159999999999999</v>
      </c>
      <c r="C177">
        <v>81.7</v>
      </c>
      <c r="E177" s="12">
        <v>-5</v>
      </c>
    </row>
    <row r="178" spans="1:5" x14ac:dyDescent="0.25">
      <c r="A178">
        <v>176</v>
      </c>
      <c r="B178">
        <v>4.1269999999999998</v>
      </c>
      <c r="C178">
        <v>81.55</v>
      </c>
      <c r="E178" s="12">
        <v>-4</v>
      </c>
    </row>
    <row r="179" spans="1:5" x14ac:dyDescent="0.25">
      <c r="A179">
        <v>177</v>
      </c>
      <c r="B179">
        <v>4.3784999999999998</v>
      </c>
      <c r="C179">
        <v>80.900000000000006</v>
      </c>
      <c r="E179" s="12">
        <v>-3</v>
      </c>
    </row>
    <row r="180" spans="1:5" x14ac:dyDescent="0.25">
      <c r="A180">
        <v>178</v>
      </c>
      <c r="B180">
        <v>4.63</v>
      </c>
      <c r="C180">
        <v>80</v>
      </c>
      <c r="E180" s="12">
        <v>-2</v>
      </c>
    </row>
    <row r="181" spans="1:5" x14ac:dyDescent="0.25">
      <c r="A181">
        <v>179</v>
      </c>
      <c r="B181">
        <v>4.8650000000000002</v>
      </c>
      <c r="C181">
        <v>78.349999999999994</v>
      </c>
      <c r="E181" s="12">
        <v>-1</v>
      </c>
    </row>
    <row r="182" spans="1:5" x14ac:dyDescent="0.25">
      <c r="A182">
        <v>180</v>
      </c>
      <c r="B182">
        <v>5.0999999999999996</v>
      </c>
      <c r="C182">
        <v>75.95</v>
      </c>
      <c r="E182" s="12">
        <v>0</v>
      </c>
    </row>
    <row r="183" spans="1:5" x14ac:dyDescent="0.25">
      <c r="A183">
        <v>181</v>
      </c>
      <c r="B183">
        <v>5.3884999999999996</v>
      </c>
      <c r="C183">
        <v>73.3</v>
      </c>
      <c r="E183" s="12">
        <v>1</v>
      </c>
    </row>
    <row r="184" spans="1:5" x14ac:dyDescent="0.25">
      <c r="A184">
        <v>182</v>
      </c>
      <c r="B184">
        <v>5.6769999999999996</v>
      </c>
      <c r="C184">
        <v>70.55</v>
      </c>
      <c r="E184" s="12">
        <v>2</v>
      </c>
    </row>
    <row r="185" spans="1:5" x14ac:dyDescent="0.25">
      <c r="A185">
        <v>183</v>
      </c>
      <c r="B185">
        <v>5.9660000000000002</v>
      </c>
      <c r="C185">
        <v>68.2</v>
      </c>
      <c r="E185" s="12">
        <v>3</v>
      </c>
    </row>
    <row r="186" spans="1:5" x14ac:dyDescent="0.25">
      <c r="A186">
        <v>184</v>
      </c>
      <c r="B186">
        <v>6.2549999999999999</v>
      </c>
      <c r="C186">
        <v>64.7</v>
      </c>
      <c r="E186" s="12">
        <v>4</v>
      </c>
    </row>
    <row r="187" spans="1:5" x14ac:dyDescent="0.25">
      <c r="A187">
        <v>185</v>
      </c>
      <c r="B187">
        <v>6.5460000000000003</v>
      </c>
      <c r="C187">
        <v>61.75</v>
      </c>
      <c r="E187" s="12">
        <v>5</v>
      </c>
    </row>
    <row r="188" spans="1:5" x14ac:dyDescent="0.25">
      <c r="A188">
        <v>186</v>
      </c>
      <c r="B188">
        <v>6.8369999999999997</v>
      </c>
      <c r="C188">
        <v>59</v>
      </c>
      <c r="E188" s="12">
        <v>6</v>
      </c>
    </row>
    <row r="189" spans="1:5" x14ac:dyDescent="0.25">
      <c r="A189">
        <v>187</v>
      </c>
      <c r="B189">
        <v>7.1559999999999997</v>
      </c>
      <c r="C189">
        <v>56.15</v>
      </c>
      <c r="E189" s="12">
        <v>7</v>
      </c>
    </row>
    <row r="190" spans="1:5" x14ac:dyDescent="0.25">
      <c r="A190">
        <v>188</v>
      </c>
      <c r="B190">
        <v>7.4749999999999996</v>
      </c>
      <c r="C190">
        <v>54.15</v>
      </c>
      <c r="E190" s="12">
        <v>8</v>
      </c>
    </row>
    <row r="191" spans="1:5" x14ac:dyDescent="0.25">
      <c r="A191">
        <v>189</v>
      </c>
      <c r="B191">
        <v>7.7824999999999998</v>
      </c>
      <c r="C191">
        <v>51.45</v>
      </c>
      <c r="E191" s="12">
        <v>9</v>
      </c>
    </row>
    <row r="192" spans="1:5" x14ac:dyDescent="0.25">
      <c r="A192">
        <v>190</v>
      </c>
      <c r="B192">
        <v>8.09</v>
      </c>
      <c r="C192">
        <v>48.75</v>
      </c>
      <c r="E192" s="12">
        <v>10</v>
      </c>
    </row>
    <row r="193" spans="1:5" x14ac:dyDescent="0.25">
      <c r="A193">
        <v>191</v>
      </c>
      <c r="B193">
        <v>8.3699999999999992</v>
      </c>
      <c r="C193">
        <v>45.6</v>
      </c>
      <c r="E193" s="12">
        <v>11</v>
      </c>
    </row>
    <row r="194" spans="1:5" x14ac:dyDescent="0.25">
      <c r="A194">
        <v>192</v>
      </c>
      <c r="B194">
        <v>8.65</v>
      </c>
      <c r="C194">
        <v>42.9</v>
      </c>
      <c r="E194" s="12">
        <v>12</v>
      </c>
    </row>
    <row r="195" spans="1:5" x14ac:dyDescent="0.25">
      <c r="A195">
        <v>193</v>
      </c>
      <c r="B195">
        <v>8.8375000000000004</v>
      </c>
      <c r="C195">
        <v>41.05</v>
      </c>
      <c r="E195" s="12">
        <v>13</v>
      </c>
    </row>
    <row r="196" spans="1:5" x14ac:dyDescent="0.25">
      <c r="A196">
        <v>194</v>
      </c>
      <c r="B196">
        <v>9.0250000000000004</v>
      </c>
      <c r="C196">
        <v>38.549999999999997</v>
      </c>
      <c r="E196" s="12">
        <v>14</v>
      </c>
    </row>
    <row r="197" spans="1:5" x14ac:dyDescent="0.25">
      <c r="A197">
        <v>195</v>
      </c>
      <c r="B197">
        <v>9.1125000000000007</v>
      </c>
      <c r="C197">
        <v>36.6</v>
      </c>
      <c r="E197" s="12">
        <v>15</v>
      </c>
    </row>
    <row r="198" spans="1:5" x14ac:dyDescent="0.25">
      <c r="A198">
        <v>196</v>
      </c>
      <c r="B198">
        <v>9.1999999999999993</v>
      </c>
      <c r="C198">
        <v>34.5</v>
      </c>
      <c r="E198" s="12">
        <v>16</v>
      </c>
    </row>
    <row r="199" spans="1:5" x14ac:dyDescent="0.25">
      <c r="A199">
        <v>197</v>
      </c>
      <c r="B199">
        <v>9.1875</v>
      </c>
      <c r="C199">
        <v>32.65</v>
      </c>
      <c r="E199" s="12">
        <v>17</v>
      </c>
    </row>
    <row r="200" spans="1:5" x14ac:dyDescent="0.25">
      <c r="A200">
        <v>198</v>
      </c>
      <c r="B200">
        <v>9.1750000000000007</v>
      </c>
      <c r="C200">
        <v>30.6</v>
      </c>
      <c r="E200" s="12">
        <v>18</v>
      </c>
    </row>
    <row r="201" spans="1:5" x14ac:dyDescent="0.25">
      <c r="A201">
        <v>199</v>
      </c>
      <c r="B201">
        <v>9.0875000000000004</v>
      </c>
      <c r="C201">
        <v>28.8</v>
      </c>
      <c r="E201" s="12">
        <v>19</v>
      </c>
    </row>
    <row r="202" spans="1:5" x14ac:dyDescent="0.25">
      <c r="A202">
        <v>200</v>
      </c>
      <c r="B202">
        <v>9</v>
      </c>
      <c r="C202">
        <v>27</v>
      </c>
      <c r="E202" s="12">
        <v>20</v>
      </c>
    </row>
    <row r="203" spans="1:5" x14ac:dyDescent="0.25">
      <c r="A203">
        <v>201</v>
      </c>
      <c r="B203">
        <v>8.8215000000000003</v>
      </c>
      <c r="C203">
        <v>25.35</v>
      </c>
      <c r="E203" s="12">
        <v>21</v>
      </c>
    </row>
    <row r="204" spans="1:5" x14ac:dyDescent="0.25">
      <c r="A204">
        <v>202</v>
      </c>
      <c r="B204">
        <v>8.6430000000000007</v>
      </c>
      <c r="C204">
        <v>23.8</v>
      </c>
      <c r="E204" s="12">
        <v>22</v>
      </c>
    </row>
    <row r="205" spans="1:5" x14ac:dyDescent="0.25">
      <c r="A205">
        <v>203</v>
      </c>
      <c r="B205">
        <v>8.3800000000000008</v>
      </c>
      <c r="C205">
        <v>22.35</v>
      </c>
      <c r="E205" s="12">
        <v>23</v>
      </c>
    </row>
    <row r="206" spans="1:5" x14ac:dyDescent="0.25">
      <c r="A206">
        <v>204</v>
      </c>
      <c r="B206">
        <v>8.1170000000000009</v>
      </c>
      <c r="C206">
        <v>20.75</v>
      </c>
      <c r="E206" s="12">
        <v>24</v>
      </c>
    </row>
    <row r="207" spans="1:5" x14ac:dyDescent="0.25">
      <c r="A207">
        <v>205</v>
      </c>
      <c r="B207">
        <v>7.8155000000000001</v>
      </c>
      <c r="C207">
        <v>19.55</v>
      </c>
      <c r="E207" s="12">
        <v>25</v>
      </c>
    </row>
    <row r="208" spans="1:5" x14ac:dyDescent="0.25">
      <c r="A208">
        <v>206</v>
      </c>
      <c r="B208">
        <v>7.5140000000000002</v>
      </c>
      <c r="C208">
        <v>18.350000000000001</v>
      </c>
      <c r="E208" s="12">
        <v>26</v>
      </c>
    </row>
    <row r="209" spans="1:5" x14ac:dyDescent="0.25">
      <c r="A209">
        <v>207</v>
      </c>
      <c r="B209">
        <v>7.2095000000000002</v>
      </c>
      <c r="C209">
        <v>17.100000000000001</v>
      </c>
      <c r="E209" s="12">
        <v>27</v>
      </c>
    </row>
    <row r="210" spans="1:5" x14ac:dyDescent="0.25">
      <c r="A210">
        <v>208</v>
      </c>
      <c r="B210">
        <v>6.9050000000000002</v>
      </c>
      <c r="C210">
        <v>15.8</v>
      </c>
      <c r="E210" s="12">
        <v>28</v>
      </c>
    </row>
    <row r="211" spans="1:5" x14ac:dyDescent="0.25">
      <c r="A211">
        <v>209</v>
      </c>
      <c r="B211">
        <v>6.62</v>
      </c>
      <c r="C211">
        <v>14.7</v>
      </c>
      <c r="E211" s="12">
        <v>29</v>
      </c>
    </row>
    <row r="212" spans="1:5" x14ac:dyDescent="0.25">
      <c r="A212">
        <v>210</v>
      </c>
      <c r="B212">
        <v>6.335</v>
      </c>
      <c r="C212">
        <v>13.65</v>
      </c>
      <c r="E212" s="12">
        <v>30</v>
      </c>
    </row>
    <row r="213" spans="1:5" x14ac:dyDescent="0.25">
      <c r="A213">
        <v>211</v>
      </c>
      <c r="B213">
        <v>6.05</v>
      </c>
      <c r="C213">
        <v>12.7</v>
      </c>
      <c r="E213" s="12">
        <v>31</v>
      </c>
    </row>
    <row r="214" spans="1:5" x14ac:dyDescent="0.25">
      <c r="A214">
        <v>212</v>
      </c>
      <c r="B214">
        <v>5.7649999999999997</v>
      </c>
      <c r="C214">
        <v>11.85</v>
      </c>
      <c r="E214" s="12">
        <v>32</v>
      </c>
    </row>
    <row r="215" spans="1:5" x14ac:dyDescent="0.25">
      <c r="A215">
        <v>213</v>
      </c>
      <c r="B215">
        <v>5.4950000000000001</v>
      </c>
      <c r="C215">
        <v>11.2</v>
      </c>
      <c r="E215" s="12">
        <v>33</v>
      </c>
    </row>
    <row r="216" spans="1:5" x14ac:dyDescent="0.25">
      <c r="A216">
        <v>214</v>
      </c>
      <c r="B216">
        <v>5.2249999999999996</v>
      </c>
      <c r="C216">
        <v>10.1</v>
      </c>
      <c r="E216" s="12">
        <v>34</v>
      </c>
    </row>
    <row r="217" spans="1:5" x14ac:dyDescent="0.25">
      <c r="A217">
        <v>215</v>
      </c>
      <c r="B217">
        <v>4.9749999999999996</v>
      </c>
      <c r="C217">
        <v>9.4499999999999993</v>
      </c>
      <c r="E217" s="12">
        <v>35</v>
      </c>
    </row>
    <row r="218" spans="1:5" x14ac:dyDescent="0.25">
      <c r="A218">
        <v>216</v>
      </c>
      <c r="B218">
        <v>4.7249999999999996</v>
      </c>
      <c r="C218">
        <v>8.65</v>
      </c>
      <c r="E218" s="12">
        <v>36</v>
      </c>
    </row>
    <row r="219" spans="1:5" x14ac:dyDescent="0.25">
      <c r="A219">
        <v>217</v>
      </c>
      <c r="B219">
        <v>4.4960000000000004</v>
      </c>
      <c r="C219">
        <v>7.9</v>
      </c>
      <c r="E219" s="12">
        <v>37</v>
      </c>
    </row>
    <row r="220" spans="1:5" x14ac:dyDescent="0.25">
      <c r="A220">
        <v>218</v>
      </c>
      <c r="B220">
        <v>4.2670000000000003</v>
      </c>
      <c r="C220">
        <v>7.5</v>
      </c>
      <c r="E220" s="12">
        <v>38</v>
      </c>
    </row>
    <row r="221" spans="1:5" x14ac:dyDescent="0.25">
      <c r="A221">
        <v>219</v>
      </c>
      <c r="B221">
        <v>4.0434999999999999</v>
      </c>
      <c r="C221">
        <v>6.9</v>
      </c>
      <c r="E221" s="12">
        <v>39</v>
      </c>
    </row>
    <row r="222" spans="1:5" x14ac:dyDescent="0.25">
      <c r="A222">
        <v>220</v>
      </c>
      <c r="B222">
        <v>3.82</v>
      </c>
      <c r="C222">
        <v>6.35</v>
      </c>
      <c r="E222" s="12">
        <v>40</v>
      </c>
    </row>
    <row r="223" spans="1:5" x14ac:dyDescent="0.25">
      <c r="A223">
        <v>221</v>
      </c>
      <c r="B223">
        <v>3.6225000000000001</v>
      </c>
      <c r="C223">
        <v>6</v>
      </c>
      <c r="E223" s="12">
        <v>41</v>
      </c>
    </row>
    <row r="224" spans="1:5" x14ac:dyDescent="0.25">
      <c r="A224">
        <v>222</v>
      </c>
      <c r="B224">
        <v>3.4249999999999998</v>
      </c>
      <c r="C224">
        <v>5.75</v>
      </c>
      <c r="E224" s="12">
        <v>42</v>
      </c>
    </row>
    <row r="225" spans="1:5" x14ac:dyDescent="0.25">
      <c r="A225">
        <v>223</v>
      </c>
      <c r="B225">
        <v>3.2349999999999999</v>
      </c>
      <c r="C225">
        <v>5.3</v>
      </c>
      <c r="E225" s="12">
        <v>43</v>
      </c>
    </row>
    <row r="226" spans="1:5" x14ac:dyDescent="0.25">
      <c r="A226">
        <v>224</v>
      </c>
      <c r="B226">
        <v>3.0449999999999999</v>
      </c>
      <c r="C226">
        <v>5.05</v>
      </c>
      <c r="E226" s="12">
        <v>44</v>
      </c>
    </row>
    <row r="227" spans="1:5" x14ac:dyDescent="0.25">
      <c r="A227">
        <v>225</v>
      </c>
      <c r="B227">
        <v>2.87</v>
      </c>
      <c r="C227">
        <v>4.8499999999999996</v>
      </c>
      <c r="E227" s="12">
        <v>45</v>
      </c>
    </row>
    <row r="228" spans="1:5" x14ac:dyDescent="0.25">
      <c r="A228">
        <v>226</v>
      </c>
      <c r="B228">
        <v>2.6949999999999998</v>
      </c>
      <c r="C228">
        <v>4.6500000000000004</v>
      </c>
      <c r="E228" s="12">
        <v>46</v>
      </c>
    </row>
    <row r="229" spans="1:5" x14ac:dyDescent="0.25">
      <c r="A229">
        <v>227</v>
      </c>
      <c r="B229">
        <v>2.5449999999999999</v>
      </c>
      <c r="C229">
        <v>4.45</v>
      </c>
      <c r="E229" s="12">
        <v>47</v>
      </c>
    </row>
    <row r="230" spans="1:5" x14ac:dyDescent="0.25">
      <c r="A230">
        <v>228</v>
      </c>
      <c r="B230">
        <v>2.395</v>
      </c>
      <c r="C230">
        <v>4.3</v>
      </c>
      <c r="E230" s="12">
        <v>48</v>
      </c>
    </row>
    <row r="231" spans="1:5" x14ac:dyDescent="0.25">
      <c r="A231">
        <v>229</v>
      </c>
      <c r="B231">
        <v>2.2549999999999999</v>
      </c>
      <c r="C231">
        <v>4.0999999999999996</v>
      </c>
      <c r="E231" s="12">
        <v>49</v>
      </c>
    </row>
    <row r="232" spans="1:5" x14ac:dyDescent="0.25">
      <c r="A232">
        <v>230</v>
      </c>
      <c r="B232">
        <v>2.1150000000000002</v>
      </c>
      <c r="C232">
        <v>3.85</v>
      </c>
      <c r="E232" s="12">
        <v>50</v>
      </c>
    </row>
    <row r="233" spans="1:5" x14ac:dyDescent="0.25">
      <c r="A233">
        <v>231</v>
      </c>
      <c r="B233">
        <v>1.9850000000000001</v>
      </c>
      <c r="C233">
        <v>3.7</v>
      </c>
      <c r="E233" s="12">
        <v>51</v>
      </c>
    </row>
    <row r="234" spans="1:5" x14ac:dyDescent="0.25">
      <c r="A234">
        <v>232</v>
      </c>
      <c r="B234">
        <v>1.855</v>
      </c>
      <c r="C234">
        <v>3.5</v>
      </c>
      <c r="E234" s="12">
        <v>52</v>
      </c>
    </row>
    <row r="235" spans="1:5" x14ac:dyDescent="0.25">
      <c r="A235">
        <v>233</v>
      </c>
      <c r="B235">
        <v>1.7350000000000001</v>
      </c>
      <c r="C235">
        <v>3.3</v>
      </c>
      <c r="E235" s="12">
        <v>53</v>
      </c>
    </row>
    <row r="236" spans="1:5" x14ac:dyDescent="0.25">
      <c r="A236">
        <v>234</v>
      </c>
      <c r="B236">
        <v>1.615</v>
      </c>
      <c r="C236">
        <v>3.1</v>
      </c>
      <c r="E236" s="12">
        <v>54</v>
      </c>
    </row>
    <row r="237" spans="1:5" x14ac:dyDescent="0.25">
      <c r="A237">
        <v>235</v>
      </c>
      <c r="B237">
        <v>1.5049999999999999</v>
      </c>
      <c r="C237">
        <v>2.9</v>
      </c>
      <c r="E237" s="12">
        <v>55</v>
      </c>
    </row>
    <row r="238" spans="1:5" x14ac:dyDescent="0.25">
      <c r="A238">
        <v>236</v>
      </c>
      <c r="B238">
        <v>1.395</v>
      </c>
      <c r="C238">
        <v>2.7</v>
      </c>
      <c r="E238" s="12">
        <v>56</v>
      </c>
    </row>
    <row r="239" spans="1:5" x14ac:dyDescent="0.25">
      <c r="A239">
        <v>237</v>
      </c>
      <c r="B239">
        <v>1.2949999999999999</v>
      </c>
      <c r="C239">
        <v>2.4500000000000002</v>
      </c>
      <c r="E239" s="12">
        <v>57</v>
      </c>
    </row>
    <row r="240" spans="1:5" x14ac:dyDescent="0.25">
      <c r="A240">
        <v>238</v>
      </c>
      <c r="B240">
        <v>1.1950000000000001</v>
      </c>
      <c r="C240">
        <v>2.25</v>
      </c>
      <c r="E240" s="12">
        <v>58</v>
      </c>
    </row>
    <row r="241" spans="1:5" x14ac:dyDescent="0.25">
      <c r="A241">
        <v>239</v>
      </c>
      <c r="B241">
        <v>1.135</v>
      </c>
      <c r="C241">
        <v>2.1</v>
      </c>
      <c r="E241" s="12">
        <v>59</v>
      </c>
    </row>
    <row r="242" spans="1:5" x14ac:dyDescent="0.25">
      <c r="A242">
        <v>240</v>
      </c>
      <c r="B242">
        <v>1.075</v>
      </c>
      <c r="C242">
        <v>1.9</v>
      </c>
      <c r="E242" s="12">
        <v>60</v>
      </c>
    </row>
    <row r="243" spans="1:5" x14ac:dyDescent="0.25">
      <c r="A243">
        <v>241</v>
      </c>
      <c r="B243">
        <v>0.97750000000000004</v>
      </c>
      <c r="C243">
        <v>1.7</v>
      </c>
      <c r="E243" s="12">
        <v>61</v>
      </c>
    </row>
    <row r="244" spans="1:5" x14ac:dyDescent="0.25">
      <c r="A244">
        <v>242</v>
      </c>
      <c r="B244">
        <v>0.88</v>
      </c>
      <c r="C244">
        <v>1.55</v>
      </c>
      <c r="E244" s="12">
        <v>62</v>
      </c>
    </row>
    <row r="245" spans="1:5" x14ac:dyDescent="0.25">
      <c r="A245">
        <v>243</v>
      </c>
      <c r="B245">
        <v>0.8135</v>
      </c>
      <c r="C245">
        <v>1.35</v>
      </c>
      <c r="E245" s="12">
        <v>63</v>
      </c>
    </row>
    <row r="246" spans="1:5" x14ac:dyDescent="0.25">
      <c r="A246">
        <v>244</v>
      </c>
      <c r="B246">
        <v>0.747</v>
      </c>
      <c r="C246">
        <v>1.2</v>
      </c>
      <c r="E246" s="12">
        <v>64</v>
      </c>
    </row>
    <row r="247" spans="1:5" x14ac:dyDescent="0.25">
      <c r="A247">
        <v>245</v>
      </c>
      <c r="B247">
        <v>0.69599999999999995</v>
      </c>
      <c r="C247">
        <v>1</v>
      </c>
      <c r="E247" s="12">
        <v>65</v>
      </c>
    </row>
    <row r="248" spans="1:5" x14ac:dyDescent="0.25">
      <c r="A248">
        <v>246</v>
      </c>
      <c r="B248">
        <v>0.64500000000000002</v>
      </c>
      <c r="C248">
        <v>0.85</v>
      </c>
      <c r="E248" s="12">
        <v>66</v>
      </c>
    </row>
    <row r="249" spans="1:5" x14ac:dyDescent="0.25">
      <c r="A249">
        <v>247</v>
      </c>
      <c r="B249">
        <v>0.59499999999999997</v>
      </c>
      <c r="C249">
        <v>0.7</v>
      </c>
      <c r="E249" s="12">
        <v>67</v>
      </c>
    </row>
    <row r="250" spans="1:5" x14ac:dyDescent="0.25">
      <c r="A250">
        <v>248</v>
      </c>
      <c r="B250">
        <v>0.54500000000000004</v>
      </c>
      <c r="C250">
        <v>0.6</v>
      </c>
      <c r="E250" s="12">
        <v>68</v>
      </c>
    </row>
    <row r="251" spans="1:5" x14ac:dyDescent="0.25">
      <c r="A251">
        <v>249</v>
      </c>
      <c r="B251">
        <v>0.51100000000000001</v>
      </c>
      <c r="C251">
        <v>0.5</v>
      </c>
      <c r="E251" s="12">
        <v>69</v>
      </c>
    </row>
    <row r="252" spans="1:5" x14ac:dyDescent="0.25">
      <c r="A252">
        <v>250</v>
      </c>
      <c r="B252">
        <v>0.47699999999999998</v>
      </c>
      <c r="C252">
        <v>0.4</v>
      </c>
      <c r="E252" s="12">
        <v>70</v>
      </c>
    </row>
    <row r="253" spans="1:5" x14ac:dyDescent="0.25">
      <c r="A253">
        <v>251</v>
      </c>
      <c r="B253">
        <v>0.45100000000000001</v>
      </c>
      <c r="C253">
        <v>0.4</v>
      </c>
      <c r="E253" s="12">
        <v>71</v>
      </c>
    </row>
    <row r="254" spans="1:5" x14ac:dyDescent="0.25">
      <c r="A254">
        <v>252</v>
      </c>
      <c r="B254">
        <v>0.42499999999999999</v>
      </c>
      <c r="C254">
        <v>0.35</v>
      </c>
      <c r="E254" s="12">
        <v>72</v>
      </c>
    </row>
    <row r="255" spans="1:5" x14ac:dyDescent="0.25">
      <c r="A255">
        <v>253</v>
      </c>
      <c r="B255">
        <v>0.40500000000000003</v>
      </c>
      <c r="C255">
        <v>0.35</v>
      </c>
      <c r="E255" s="12">
        <v>73</v>
      </c>
    </row>
    <row r="256" spans="1:5" x14ac:dyDescent="0.25">
      <c r="A256">
        <v>254</v>
      </c>
      <c r="B256">
        <v>0.38500000000000001</v>
      </c>
      <c r="C256">
        <v>0.3</v>
      </c>
      <c r="E256" s="12">
        <v>74</v>
      </c>
    </row>
    <row r="257" spans="1:5" x14ac:dyDescent="0.25">
      <c r="A257">
        <v>255</v>
      </c>
      <c r="B257">
        <v>0.36749999999999999</v>
      </c>
      <c r="C257">
        <v>0.3</v>
      </c>
      <c r="E257" s="12">
        <v>75</v>
      </c>
    </row>
    <row r="258" spans="1:5" x14ac:dyDescent="0.25">
      <c r="A258">
        <v>256</v>
      </c>
      <c r="B258">
        <v>0.35</v>
      </c>
      <c r="C258">
        <v>0.3</v>
      </c>
      <c r="E258" s="12">
        <v>76</v>
      </c>
    </row>
    <row r="259" spans="1:5" x14ac:dyDescent="0.25">
      <c r="A259">
        <v>257</v>
      </c>
      <c r="B259">
        <v>0.33250000000000002</v>
      </c>
      <c r="C259">
        <v>0.3</v>
      </c>
      <c r="E259" s="12">
        <v>77</v>
      </c>
    </row>
    <row r="260" spans="1:5" x14ac:dyDescent="0.25">
      <c r="A260">
        <v>258</v>
      </c>
      <c r="B260">
        <v>0.315</v>
      </c>
      <c r="C260">
        <v>0.3</v>
      </c>
      <c r="E260" s="12">
        <v>78</v>
      </c>
    </row>
    <row r="261" spans="1:5" x14ac:dyDescent="0.25">
      <c r="A261">
        <v>259</v>
      </c>
      <c r="B261">
        <v>0.29499999999999998</v>
      </c>
      <c r="C261">
        <v>0.25</v>
      </c>
      <c r="E261" s="12">
        <v>79</v>
      </c>
    </row>
    <row r="262" spans="1:5" x14ac:dyDescent="0.25">
      <c r="A262">
        <v>260</v>
      </c>
      <c r="B262">
        <v>0.27500000000000002</v>
      </c>
      <c r="C262">
        <v>0.25</v>
      </c>
      <c r="E262" s="12">
        <v>80</v>
      </c>
    </row>
    <row r="263" spans="1:5" x14ac:dyDescent="0.25">
      <c r="A263">
        <v>261</v>
      </c>
      <c r="B263">
        <v>0.26</v>
      </c>
      <c r="C263">
        <v>0.25</v>
      </c>
      <c r="E263" s="12">
        <v>81</v>
      </c>
    </row>
    <row r="264" spans="1:5" x14ac:dyDescent="0.25">
      <c r="A264">
        <v>262</v>
      </c>
      <c r="B264">
        <v>0.245</v>
      </c>
      <c r="C264">
        <v>0.25</v>
      </c>
      <c r="E264" s="12">
        <v>82</v>
      </c>
    </row>
    <row r="265" spans="1:5" x14ac:dyDescent="0.25">
      <c r="A265">
        <v>263</v>
      </c>
      <c r="B265">
        <v>0.22500000000000001</v>
      </c>
      <c r="C265">
        <v>0.25</v>
      </c>
      <c r="E265" s="12">
        <v>83</v>
      </c>
    </row>
    <row r="266" spans="1:5" x14ac:dyDescent="0.25">
      <c r="A266">
        <v>264</v>
      </c>
      <c r="B266">
        <v>0.20499999999999999</v>
      </c>
      <c r="C266">
        <v>0.2</v>
      </c>
      <c r="E266" s="12">
        <v>84</v>
      </c>
    </row>
    <row r="267" spans="1:5" x14ac:dyDescent="0.25">
      <c r="A267">
        <v>265</v>
      </c>
      <c r="B267">
        <v>0.19</v>
      </c>
      <c r="C267">
        <v>0.2</v>
      </c>
      <c r="E267" s="12">
        <v>85</v>
      </c>
    </row>
    <row r="268" spans="1:5" x14ac:dyDescent="0.25">
      <c r="A268">
        <v>266</v>
      </c>
      <c r="B268">
        <v>0.17499999999999999</v>
      </c>
      <c r="C268">
        <v>0.2</v>
      </c>
      <c r="E268" s="12">
        <v>86</v>
      </c>
    </row>
    <row r="269" spans="1:5" x14ac:dyDescent="0.25">
      <c r="A269">
        <v>267</v>
      </c>
      <c r="B269">
        <v>0.156</v>
      </c>
      <c r="C269">
        <v>0.2</v>
      </c>
      <c r="E269" s="12">
        <v>87</v>
      </c>
    </row>
    <row r="270" spans="1:5" x14ac:dyDescent="0.25">
      <c r="A270">
        <v>268</v>
      </c>
      <c r="B270">
        <v>0.13700000000000001</v>
      </c>
      <c r="C270">
        <v>0.2</v>
      </c>
      <c r="E270" s="12">
        <v>88</v>
      </c>
    </row>
    <row r="271" spans="1:5" x14ac:dyDescent="0.25">
      <c r="A271">
        <v>269</v>
      </c>
      <c r="B271">
        <v>3.1E-2</v>
      </c>
      <c r="C271">
        <v>0.2</v>
      </c>
      <c r="E271" s="12">
        <v>89</v>
      </c>
    </row>
    <row r="272" spans="1:5" x14ac:dyDescent="0.25">
      <c r="A272">
        <v>270</v>
      </c>
      <c r="B272">
        <v>-7.4999999999999997E-2</v>
      </c>
      <c r="C272">
        <v>0.2</v>
      </c>
      <c r="E272" s="12">
        <v>90</v>
      </c>
    </row>
    <row r="273" spans="1:5" x14ac:dyDescent="0.25">
      <c r="A273">
        <v>271</v>
      </c>
      <c r="B273">
        <v>0</v>
      </c>
      <c r="C273">
        <v>0.2</v>
      </c>
      <c r="E273" s="12">
        <v>91</v>
      </c>
    </row>
    <row r="274" spans="1:5" x14ac:dyDescent="0.25">
      <c r="A274">
        <v>272</v>
      </c>
      <c r="B274">
        <v>7.4999999999999997E-2</v>
      </c>
      <c r="C274">
        <v>0.15</v>
      </c>
      <c r="E274" s="12">
        <v>92</v>
      </c>
    </row>
    <row r="275" spans="1:5" x14ac:dyDescent="0.25">
      <c r="A275">
        <v>273</v>
      </c>
      <c r="B275">
        <v>6.6000000000000003E-2</v>
      </c>
      <c r="C275">
        <v>0.15</v>
      </c>
      <c r="E275" s="12">
        <v>93</v>
      </c>
    </row>
    <row r="276" spans="1:5" x14ac:dyDescent="0.25">
      <c r="A276">
        <v>274</v>
      </c>
      <c r="B276">
        <v>5.7000000000000002E-2</v>
      </c>
      <c r="C276">
        <v>0.15</v>
      </c>
      <c r="E276" s="12">
        <v>94</v>
      </c>
    </row>
    <row r="277" spans="1:5" x14ac:dyDescent="0.25">
      <c r="A277">
        <v>275</v>
      </c>
      <c r="B277">
        <v>0.13100000000000001</v>
      </c>
      <c r="C277">
        <v>0.15</v>
      </c>
      <c r="E277" s="12">
        <v>95</v>
      </c>
    </row>
    <row r="278" spans="1:5" x14ac:dyDescent="0.25">
      <c r="A278">
        <v>276</v>
      </c>
      <c r="B278">
        <v>0.20499999999999999</v>
      </c>
      <c r="C278">
        <v>0.15</v>
      </c>
      <c r="E278" s="12">
        <v>96</v>
      </c>
    </row>
    <row r="279" spans="1:5" x14ac:dyDescent="0.25">
      <c r="A279">
        <v>277</v>
      </c>
      <c r="B279">
        <v>0.1225</v>
      </c>
      <c r="C279">
        <v>0.15</v>
      </c>
      <c r="E279" s="12">
        <v>97</v>
      </c>
    </row>
    <row r="280" spans="1:5" x14ac:dyDescent="0.25">
      <c r="A280">
        <v>278</v>
      </c>
      <c r="B280">
        <v>0.04</v>
      </c>
      <c r="C280">
        <v>0.15</v>
      </c>
      <c r="E280" s="12">
        <v>98</v>
      </c>
    </row>
    <row r="281" spans="1:5" x14ac:dyDescent="0.25">
      <c r="A281">
        <v>279</v>
      </c>
      <c r="B281">
        <v>0.04</v>
      </c>
      <c r="C281">
        <v>0.15</v>
      </c>
      <c r="E281" s="12">
        <v>99</v>
      </c>
    </row>
    <row r="282" spans="1:5" x14ac:dyDescent="0.25">
      <c r="A282">
        <v>280</v>
      </c>
      <c r="B282">
        <v>0.04</v>
      </c>
      <c r="C282">
        <v>0.15</v>
      </c>
      <c r="E282" s="12">
        <v>100</v>
      </c>
    </row>
    <row r="283" spans="1:5" x14ac:dyDescent="0.25">
      <c r="A283">
        <v>281</v>
      </c>
      <c r="B283">
        <v>0.04</v>
      </c>
      <c r="C283">
        <v>0.15</v>
      </c>
      <c r="E283" s="12">
        <v>101</v>
      </c>
    </row>
    <row r="284" spans="1:5" x14ac:dyDescent="0.25">
      <c r="A284">
        <v>282</v>
      </c>
      <c r="B284">
        <v>0.04</v>
      </c>
      <c r="C284">
        <v>0.15</v>
      </c>
      <c r="E284" s="12">
        <v>102</v>
      </c>
    </row>
    <row r="285" spans="1:5" x14ac:dyDescent="0.25">
      <c r="A285">
        <v>283</v>
      </c>
      <c r="B285">
        <v>0.04</v>
      </c>
      <c r="C285">
        <v>0.15</v>
      </c>
      <c r="E285" s="12">
        <v>103</v>
      </c>
    </row>
    <row r="286" spans="1:5" x14ac:dyDescent="0.25">
      <c r="A286">
        <v>284</v>
      </c>
      <c r="B286">
        <v>0.04</v>
      </c>
      <c r="C286">
        <v>0.1</v>
      </c>
      <c r="E286" s="12">
        <v>104</v>
      </c>
    </row>
    <row r="287" spans="1:5" x14ac:dyDescent="0.25">
      <c r="A287">
        <v>285</v>
      </c>
      <c r="B287">
        <v>0.04</v>
      </c>
      <c r="C287">
        <v>0.1</v>
      </c>
      <c r="E287" s="12">
        <v>105</v>
      </c>
    </row>
    <row r="288" spans="1:5" x14ac:dyDescent="0.25">
      <c r="A288">
        <v>286</v>
      </c>
      <c r="B288">
        <v>0.04</v>
      </c>
      <c r="C288">
        <v>0.1</v>
      </c>
      <c r="E288" s="12">
        <v>106</v>
      </c>
    </row>
    <row r="289" spans="1:5" x14ac:dyDescent="0.25">
      <c r="A289">
        <v>287</v>
      </c>
      <c r="B289">
        <v>0.04</v>
      </c>
      <c r="C289">
        <v>0.1</v>
      </c>
      <c r="E289" s="12">
        <v>107</v>
      </c>
    </row>
    <row r="290" spans="1:5" x14ac:dyDescent="0.25">
      <c r="A290">
        <v>288</v>
      </c>
      <c r="B290">
        <v>0.04</v>
      </c>
      <c r="C290">
        <v>0.1</v>
      </c>
      <c r="E290" s="12">
        <v>108</v>
      </c>
    </row>
    <row r="291" spans="1:5" x14ac:dyDescent="0.25">
      <c r="A291">
        <v>289</v>
      </c>
      <c r="B291">
        <v>0.04</v>
      </c>
      <c r="C291">
        <v>0.1</v>
      </c>
      <c r="E291" s="12">
        <v>109</v>
      </c>
    </row>
    <row r="292" spans="1:5" x14ac:dyDescent="0.25">
      <c r="A292">
        <v>290</v>
      </c>
      <c r="B292">
        <v>0.04</v>
      </c>
      <c r="C292">
        <v>0.1</v>
      </c>
      <c r="E292" s="12">
        <v>110</v>
      </c>
    </row>
    <row r="293" spans="1:5" x14ac:dyDescent="0.25">
      <c r="A293">
        <v>291</v>
      </c>
      <c r="B293">
        <v>4.2500000000000003E-2</v>
      </c>
      <c r="C293">
        <v>0.1</v>
      </c>
      <c r="E293" s="12">
        <v>111</v>
      </c>
    </row>
    <row r="294" spans="1:5" x14ac:dyDescent="0.25">
      <c r="A294">
        <v>292</v>
      </c>
      <c r="B294">
        <v>4.4999999999999998E-2</v>
      </c>
      <c r="C294">
        <v>0.1</v>
      </c>
      <c r="E294" s="12">
        <v>112</v>
      </c>
    </row>
    <row r="295" spans="1:5" x14ac:dyDescent="0.25">
      <c r="A295">
        <v>293</v>
      </c>
      <c r="B295">
        <v>4.4999999999999998E-2</v>
      </c>
      <c r="C295">
        <v>0.1</v>
      </c>
      <c r="E295" s="12">
        <v>113</v>
      </c>
    </row>
    <row r="296" spans="1:5" x14ac:dyDescent="0.25">
      <c r="A296">
        <v>294</v>
      </c>
      <c r="B296">
        <v>4.4999999999999998E-2</v>
      </c>
      <c r="C296">
        <v>0.1</v>
      </c>
      <c r="E296" s="12">
        <v>114</v>
      </c>
    </row>
    <row r="297" spans="1:5" x14ac:dyDescent="0.25">
      <c r="A297">
        <v>295</v>
      </c>
      <c r="B297">
        <v>4.4999999999999998E-2</v>
      </c>
      <c r="C297">
        <v>0.1</v>
      </c>
      <c r="E297" s="12">
        <v>115</v>
      </c>
    </row>
    <row r="298" spans="1:5" x14ac:dyDescent="0.25">
      <c r="A298">
        <v>296</v>
      </c>
      <c r="B298">
        <v>4.4999999999999998E-2</v>
      </c>
      <c r="C298">
        <v>0.1</v>
      </c>
      <c r="E298" s="12">
        <v>116</v>
      </c>
    </row>
    <row r="299" spans="1:5" x14ac:dyDescent="0.25">
      <c r="A299">
        <v>297</v>
      </c>
      <c r="B299">
        <v>4.4999999999999998E-2</v>
      </c>
      <c r="C299">
        <v>0.1</v>
      </c>
      <c r="E299" s="12">
        <v>117</v>
      </c>
    </row>
    <row r="300" spans="1:5" x14ac:dyDescent="0.25">
      <c r="A300">
        <v>298</v>
      </c>
      <c r="B300">
        <v>4.4999999999999998E-2</v>
      </c>
      <c r="C300">
        <v>0.1</v>
      </c>
      <c r="E300" s="12">
        <v>118</v>
      </c>
    </row>
    <row r="301" spans="1:5" x14ac:dyDescent="0.25">
      <c r="A301">
        <v>299</v>
      </c>
      <c r="B301">
        <v>4.4999999999999998E-2</v>
      </c>
      <c r="C301">
        <v>0.1</v>
      </c>
      <c r="E301" s="12">
        <v>119</v>
      </c>
    </row>
    <row r="302" spans="1:5" x14ac:dyDescent="0.25">
      <c r="A302">
        <v>300</v>
      </c>
      <c r="B302">
        <v>4.4999999999999998E-2</v>
      </c>
      <c r="C302">
        <v>0.1</v>
      </c>
      <c r="E302" s="12">
        <v>120</v>
      </c>
    </row>
    <row r="303" spans="1:5" x14ac:dyDescent="0.25">
      <c r="A303">
        <v>301</v>
      </c>
      <c r="B303">
        <v>4.7500000000000001E-2</v>
      </c>
      <c r="C303">
        <v>0.1</v>
      </c>
      <c r="E303" s="12">
        <v>121</v>
      </c>
    </row>
    <row r="304" spans="1:5" x14ac:dyDescent="0.25">
      <c r="A304">
        <v>302</v>
      </c>
      <c r="B304">
        <v>0.05</v>
      </c>
      <c r="C304">
        <v>0.1</v>
      </c>
      <c r="E304" s="12">
        <v>122</v>
      </c>
    </row>
    <row r="305" spans="1:5" x14ac:dyDescent="0.25">
      <c r="A305">
        <v>303</v>
      </c>
      <c r="B305">
        <v>0.05</v>
      </c>
      <c r="C305">
        <v>0.1</v>
      </c>
      <c r="E305" s="12">
        <v>123</v>
      </c>
    </row>
    <row r="306" spans="1:5" x14ac:dyDescent="0.25">
      <c r="A306">
        <v>304</v>
      </c>
      <c r="B306">
        <v>0.05</v>
      </c>
      <c r="C306">
        <v>0.1</v>
      </c>
      <c r="E306" s="12">
        <v>124</v>
      </c>
    </row>
    <row r="307" spans="1:5" x14ac:dyDescent="0.25">
      <c r="A307">
        <v>305</v>
      </c>
      <c r="B307">
        <v>0.05</v>
      </c>
      <c r="C307">
        <v>0.1</v>
      </c>
      <c r="E307" s="12">
        <v>125</v>
      </c>
    </row>
    <row r="308" spans="1:5" x14ac:dyDescent="0.25">
      <c r="A308">
        <v>306</v>
      </c>
      <c r="B308">
        <v>0.05</v>
      </c>
      <c r="C308">
        <v>0.1</v>
      </c>
      <c r="E308" s="12">
        <v>126</v>
      </c>
    </row>
    <row r="309" spans="1:5" x14ac:dyDescent="0.25">
      <c r="A309">
        <v>307</v>
      </c>
      <c r="B309">
        <v>5.2499999999999998E-2</v>
      </c>
      <c r="C309">
        <v>0.1</v>
      </c>
      <c r="E309" s="12">
        <v>127</v>
      </c>
    </row>
    <row r="310" spans="1:5" x14ac:dyDescent="0.25">
      <c r="A310">
        <v>308</v>
      </c>
      <c r="B310">
        <v>5.5E-2</v>
      </c>
      <c r="C310">
        <v>0.1</v>
      </c>
      <c r="E310" s="12">
        <v>128</v>
      </c>
    </row>
    <row r="311" spans="1:5" x14ac:dyDescent="0.25">
      <c r="A311">
        <v>309</v>
      </c>
      <c r="B311">
        <v>5.5E-2</v>
      </c>
      <c r="C311">
        <v>0.1</v>
      </c>
      <c r="E311" s="12">
        <v>129</v>
      </c>
    </row>
    <row r="312" spans="1:5" x14ac:dyDescent="0.25">
      <c r="A312">
        <v>310</v>
      </c>
      <c r="B312">
        <v>5.5E-2</v>
      </c>
      <c r="C312">
        <v>0.1</v>
      </c>
      <c r="E312" s="12">
        <v>130</v>
      </c>
    </row>
    <row r="313" spans="1:5" x14ac:dyDescent="0.25">
      <c r="A313">
        <v>311</v>
      </c>
      <c r="B313">
        <v>5.7500000000000002E-2</v>
      </c>
      <c r="C313">
        <v>0.1</v>
      </c>
      <c r="E313" s="12">
        <v>131</v>
      </c>
    </row>
    <row r="314" spans="1:5" x14ac:dyDescent="0.25">
      <c r="A314">
        <v>312</v>
      </c>
      <c r="B314">
        <v>0.06</v>
      </c>
      <c r="C314">
        <v>0.1</v>
      </c>
      <c r="E314" s="12">
        <v>132</v>
      </c>
    </row>
    <row r="315" spans="1:5" x14ac:dyDescent="0.25">
      <c r="A315">
        <v>313</v>
      </c>
      <c r="B315">
        <v>0.06</v>
      </c>
      <c r="C315">
        <v>0.1</v>
      </c>
      <c r="E315" s="12">
        <v>133</v>
      </c>
    </row>
    <row r="316" spans="1:5" x14ac:dyDescent="0.25">
      <c r="A316">
        <v>314</v>
      </c>
      <c r="B316">
        <v>0.06</v>
      </c>
      <c r="C316">
        <v>0.1</v>
      </c>
      <c r="E316" s="12">
        <v>134</v>
      </c>
    </row>
    <row r="317" spans="1:5" x14ac:dyDescent="0.25">
      <c r="A317">
        <v>315</v>
      </c>
      <c r="B317">
        <v>6.25E-2</v>
      </c>
      <c r="C317">
        <v>0.15</v>
      </c>
      <c r="E317" s="12">
        <v>135</v>
      </c>
    </row>
    <row r="318" spans="1:5" x14ac:dyDescent="0.25">
      <c r="A318">
        <v>316</v>
      </c>
      <c r="B318">
        <v>6.5000000000000002E-2</v>
      </c>
      <c r="C318">
        <v>0.15</v>
      </c>
      <c r="E318" s="12">
        <v>136</v>
      </c>
    </row>
    <row r="319" spans="1:5" x14ac:dyDescent="0.25">
      <c r="A319">
        <v>317</v>
      </c>
      <c r="B319">
        <v>6.5000000000000002E-2</v>
      </c>
      <c r="C319">
        <v>0.15</v>
      </c>
      <c r="E319" s="12">
        <v>137</v>
      </c>
    </row>
    <row r="320" spans="1:5" x14ac:dyDescent="0.25">
      <c r="A320">
        <v>318</v>
      </c>
      <c r="B320">
        <v>6.5000000000000002E-2</v>
      </c>
      <c r="C320">
        <v>0.2</v>
      </c>
      <c r="E320" s="12">
        <v>138</v>
      </c>
    </row>
    <row r="321" spans="1:5" x14ac:dyDescent="0.25">
      <c r="A321">
        <v>319</v>
      </c>
      <c r="B321">
        <v>6.7500000000000004E-2</v>
      </c>
      <c r="C321">
        <v>0.2</v>
      </c>
      <c r="E321" s="12">
        <v>139</v>
      </c>
    </row>
    <row r="322" spans="1:5" x14ac:dyDescent="0.25">
      <c r="A322">
        <v>320</v>
      </c>
      <c r="B322">
        <v>7.0000000000000007E-2</v>
      </c>
      <c r="C322">
        <v>0.2</v>
      </c>
      <c r="E322" s="12">
        <v>140</v>
      </c>
    </row>
    <row r="323" spans="1:5" x14ac:dyDescent="0.25">
      <c r="A323">
        <v>321</v>
      </c>
      <c r="B323">
        <v>7.0000000000000007E-2</v>
      </c>
      <c r="C323">
        <v>0.2</v>
      </c>
      <c r="E323" s="12">
        <v>141</v>
      </c>
    </row>
    <row r="324" spans="1:5" x14ac:dyDescent="0.25">
      <c r="A324">
        <v>322</v>
      </c>
      <c r="B324">
        <v>7.0000000000000007E-2</v>
      </c>
      <c r="C324">
        <v>0.2</v>
      </c>
      <c r="E324" s="12">
        <v>142</v>
      </c>
    </row>
    <row r="325" spans="1:5" x14ac:dyDescent="0.25">
      <c r="A325">
        <v>323</v>
      </c>
      <c r="B325">
        <v>7.2499999999999995E-2</v>
      </c>
      <c r="C325">
        <v>0.25</v>
      </c>
      <c r="E325" s="12">
        <v>143</v>
      </c>
    </row>
    <row r="326" spans="1:5" x14ac:dyDescent="0.25">
      <c r="A326">
        <v>324</v>
      </c>
      <c r="B326">
        <v>7.4999999999999997E-2</v>
      </c>
      <c r="C326">
        <v>0.25</v>
      </c>
      <c r="E326" s="12">
        <v>144</v>
      </c>
    </row>
    <row r="327" spans="1:5" x14ac:dyDescent="0.25">
      <c r="A327">
        <v>325</v>
      </c>
      <c r="B327">
        <v>7.4999999999999997E-2</v>
      </c>
      <c r="C327">
        <v>0.3</v>
      </c>
      <c r="E327" s="12">
        <v>145</v>
      </c>
    </row>
    <row r="328" spans="1:5" x14ac:dyDescent="0.25">
      <c r="A328">
        <v>326</v>
      </c>
      <c r="B328">
        <v>7.4999999999999997E-2</v>
      </c>
      <c r="C328">
        <v>0.3</v>
      </c>
      <c r="E328" s="12">
        <v>146</v>
      </c>
    </row>
    <row r="329" spans="1:5" x14ac:dyDescent="0.25">
      <c r="A329">
        <v>327</v>
      </c>
      <c r="B329">
        <v>7.7499999999999999E-2</v>
      </c>
      <c r="C329">
        <v>0.3</v>
      </c>
      <c r="E329" s="12">
        <v>147</v>
      </c>
    </row>
    <row r="330" spans="1:5" x14ac:dyDescent="0.25">
      <c r="A330">
        <v>328</v>
      </c>
      <c r="B330">
        <v>0.08</v>
      </c>
      <c r="C330">
        <v>0.3</v>
      </c>
      <c r="E330" s="12">
        <v>148</v>
      </c>
    </row>
    <row r="331" spans="1:5" x14ac:dyDescent="0.25">
      <c r="A331">
        <v>329</v>
      </c>
      <c r="B331">
        <v>0.08</v>
      </c>
      <c r="C331">
        <v>0.3</v>
      </c>
      <c r="E331" s="12">
        <v>149</v>
      </c>
    </row>
    <row r="332" spans="1:5" x14ac:dyDescent="0.25">
      <c r="A332">
        <v>330</v>
      </c>
      <c r="B332">
        <v>0.08</v>
      </c>
      <c r="C332">
        <v>0.3</v>
      </c>
      <c r="E332" s="12">
        <v>150</v>
      </c>
    </row>
    <row r="333" spans="1:5" x14ac:dyDescent="0.25">
      <c r="A333">
        <v>331</v>
      </c>
      <c r="B333">
        <v>0.08</v>
      </c>
      <c r="C333">
        <v>0.3</v>
      </c>
      <c r="E333" s="12">
        <v>151</v>
      </c>
    </row>
    <row r="334" spans="1:5" x14ac:dyDescent="0.25">
      <c r="A334">
        <v>332</v>
      </c>
      <c r="B334">
        <v>0.08</v>
      </c>
      <c r="C334">
        <v>0.3</v>
      </c>
      <c r="E334" s="12">
        <v>152</v>
      </c>
    </row>
    <row r="335" spans="1:5" x14ac:dyDescent="0.25">
      <c r="A335">
        <v>333</v>
      </c>
      <c r="B335">
        <v>8.2500000000000004E-2</v>
      </c>
      <c r="C335">
        <v>0.35</v>
      </c>
      <c r="E335" s="12">
        <v>153</v>
      </c>
    </row>
    <row r="336" spans="1:5" x14ac:dyDescent="0.25">
      <c r="A336">
        <v>334</v>
      </c>
      <c r="B336">
        <v>8.5000000000000006E-2</v>
      </c>
      <c r="C336">
        <v>0.35</v>
      </c>
      <c r="E336" s="12">
        <v>154</v>
      </c>
    </row>
    <row r="337" spans="1:5" x14ac:dyDescent="0.25">
      <c r="A337">
        <v>335</v>
      </c>
      <c r="B337">
        <v>8.7499999999999994E-2</v>
      </c>
      <c r="C337">
        <v>0.35</v>
      </c>
      <c r="E337" s="12">
        <v>155</v>
      </c>
    </row>
    <row r="338" spans="1:5" x14ac:dyDescent="0.25">
      <c r="A338">
        <v>336</v>
      </c>
      <c r="B338">
        <v>0.09</v>
      </c>
      <c r="C338">
        <v>0.35</v>
      </c>
      <c r="E338" s="12">
        <v>156</v>
      </c>
    </row>
    <row r="339" spans="1:5" x14ac:dyDescent="0.25">
      <c r="A339">
        <v>337</v>
      </c>
      <c r="B339">
        <v>0.09</v>
      </c>
      <c r="C339">
        <v>0.4</v>
      </c>
      <c r="E339" s="12">
        <v>157</v>
      </c>
    </row>
    <row r="340" spans="1:5" x14ac:dyDescent="0.25">
      <c r="A340">
        <v>338</v>
      </c>
      <c r="B340">
        <v>0.09</v>
      </c>
      <c r="C340">
        <v>0.4</v>
      </c>
      <c r="E340" s="12">
        <v>158</v>
      </c>
    </row>
    <row r="341" spans="1:5" x14ac:dyDescent="0.25">
      <c r="A341">
        <v>339</v>
      </c>
      <c r="B341">
        <v>9.2499999999999999E-2</v>
      </c>
      <c r="C341">
        <v>0.4</v>
      </c>
      <c r="E341" s="12">
        <v>159</v>
      </c>
    </row>
    <row r="342" spans="1:5" x14ac:dyDescent="0.25">
      <c r="A342">
        <v>340</v>
      </c>
      <c r="B342">
        <v>9.5000000000000001E-2</v>
      </c>
      <c r="C342">
        <v>0.4</v>
      </c>
      <c r="E342" s="12">
        <v>160</v>
      </c>
    </row>
    <row r="343" spans="1:5" x14ac:dyDescent="0.25">
      <c r="A343">
        <v>341</v>
      </c>
      <c r="B343">
        <v>9.7500000000000003E-2</v>
      </c>
      <c r="C343">
        <v>0.4</v>
      </c>
      <c r="E343" s="12">
        <v>161</v>
      </c>
    </row>
    <row r="344" spans="1:5" x14ac:dyDescent="0.25">
      <c r="A344">
        <v>342</v>
      </c>
      <c r="B344">
        <v>0.1</v>
      </c>
      <c r="C344">
        <v>0.4</v>
      </c>
      <c r="E344" s="12">
        <v>162</v>
      </c>
    </row>
    <row r="345" spans="1:5" x14ac:dyDescent="0.25">
      <c r="A345">
        <v>343</v>
      </c>
      <c r="B345">
        <v>0.1</v>
      </c>
      <c r="C345">
        <v>0.4</v>
      </c>
      <c r="E345" s="12">
        <v>163</v>
      </c>
    </row>
    <row r="346" spans="1:5" x14ac:dyDescent="0.25">
      <c r="A346">
        <v>344</v>
      </c>
      <c r="B346">
        <v>0.1</v>
      </c>
      <c r="C346">
        <v>0.45</v>
      </c>
      <c r="E346" s="12">
        <v>164</v>
      </c>
    </row>
    <row r="347" spans="1:5" x14ac:dyDescent="0.25">
      <c r="A347">
        <v>345</v>
      </c>
      <c r="B347">
        <v>0.10249999999999999</v>
      </c>
      <c r="C347">
        <v>0.45</v>
      </c>
      <c r="E347" s="12">
        <v>165</v>
      </c>
    </row>
    <row r="348" spans="1:5" x14ac:dyDescent="0.25">
      <c r="A348">
        <v>346</v>
      </c>
      <c r="B348">
        <v>0.105</v>
      </c>
      <c r="C348">
        <v>0.45</v>
      </c>
      <c r="E348" s="12">
        <v>166</v>
      </c>
    </row>
    <row r="349" spans="1:5" x14ac:dyDescent="0.25">
      <c r="A349">
        <v>347</v>
      </c>
      <c r="B349">
        <v>0.1075</v>
      </c>
      <c r="C349">
        <v>0.45</v>
      </c>
      <c r="E349" s="12">
        <v>167</v>
      </c>
    </row>
    <row r="350" spans="1:5" x14ac:dyDescent="0.25">
      <c r="A350">
        <v>348</v>
      </c>
      <c r="B350">
        <v>0.11</v>
      </c>
      <c r="C350">
        <v>0.5</v>
      </c>
      <c r="E350" s="12">
        <v>168</v>
      </c>
    </row>
    <row r="351" spans="1:5" x14ac:dyDescent="0.25">
      <c r="A351">
        <v>349</v>
      </c>
      <c r="B351">
        <v>0.11</v>
      </c>
      <c r="C351">
        <v>0.5</v>
      </c>
      <c r="E351" s="12">
        <v>169</v>
      </c>
    </row>
    <row r="352" spans="1:5" x14ac:dyDescent="0.25">
      <c r="A352">
        <v>350</v>
      </c>
      <c r="B352">
        <v>0.11</v>
      </c>
      <c r="C352">
        <v>0.5</v>
      </c>
      <c r="E352" s="12">
        <v>170</v>
      </c>
    </row>
    <row r="353" spans="1:5" x14ac:dyDescent="0.25">
      <c r="A353">
        <v>351</v>
      </c>
      <c r="B353">
        <v>0.11</v>
      </c>
      <c r="C353">
        <v>0.5</v>
      </c>
      <c r="E353" s="12">
        <v>171</v>
      </c>
    </row>
    <row r="354" spans="1:5" x14ac:dyDescent="0.25">
      <c r="A354">
        <v>352</v>
      </c>
      <c r="B354">
        <v>0.11</v>
      </c>
      <c r="C354">
        <v>0.5</v>
      </c>
      <c r="E354" s="12">
        <v>172</v>
      </c>
    </row>
    <row r="355" spans="1:5" x14ac:dyDescent="0.25">
      <c r="A355">
        <v>353</v>
      </c>
      <c r="B355">
        <v>0.1125</v>
      </c>
      <c r="C355">
        <v>0.55000000000000004</v>
      </c>
      <c r="E355" s="12">
        <v>173</v>
      </c>
    </row>
    <row r="356" spans="1:5" x14ac:dyDescent="0.25">
      <c r="A356">
        <v>354</v>
      </c>
      <c r="B356">
        <v>0.115</v>
      </c>
      <c r="C356">
        <v>0.55000000000000004</v>
      </c>
      <c r="E356" s="12">
        <v>174</v>
      </c>
    </row>
    <row r="357" spans="1:5" x14ac:dyDescent="0.25">
      <c r="A357">
        <v>355</v>
      </c>
      <c r="B357">
        <v>0.115</v>
      </c>
      <c r="C357">
        <v>0.55000000000000004</v>
      </c>
      <c r="E357" s="12">
        <v>175</v>
      </c>
    </row>
    <row r="358" spans="1:5" x14ac:dyDescent="0.25">
      <c r="A358">
        <v>356</v>
      </c>
      <c r="B358">
        <v>0.115</v>
      </c>
      <c r="C358">
        <v>0.6</v>
      </c>
      <c r="E358" s="12">
        <v>176</v>
      </c>
    </row>
    <row r="359" spans="1:5" x14ac:dyDescent="0.25">
      <c r="A359">
        <v>357</v>
      </c>
      <c r="B359">
        <v>0.11749999999999999</v>
      </c>
      <c r="C359">
        <v>0.6</v>
      </c>
      <c r="E359" s="12">
        <v>177</v>
      </c>
    </row>
    <row r="360" spans="1:5" x14ac:dyDescent="0.25">
      <c r="A360">
        <v>358</v>
      </c>
      <c r="B360">
        <v>0.12</v>
      </c>
      <c r="C360">
        <v>0.6</v>
      </c>
      <c r="E360" s="12">
        <v>178</v>
      </c>
    </row>
    <row r="361" spans="1:5" x14ac:dyDescent="0.25">
      <c r="A361">
        <v>359</v>
      </c>
      <c r="B361">
        <v>0.1225</v>
      </c>
      <c r="C361">
        <v>0.6</v>
      </c>
      <c r="E361" s="12">
        <v>179</v>
      </c>
    </row>
    <row r="362" spans="1:5" x14ac:dyDescent="0.25">
      <c r="A362">
        <v>360</v>
      </c>
      <c r="B362">
        <v>0.1225</v>
      </c>
      <c r="C362">
        <v>0.6</v>
      </c>
      <c r="E362" s="12">
        <v>180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05F818-47F9-4D48-9143-E5CC2A031236}">
  <dimension ref="A1:T363"/>
  <sheetViews>
    <sheetView topLeftCell="J1" zoomScale="106" zoomScaleNormal="106" workbookViewId="0">
      <selection activeCell="AC9" sqref="AC9"/>
    </sheetView>
  </sheetViews>
  <sheetFormatPr defaultRowHeight="15" x14ac:dyDescent="0.25"/>
  <cols>
    <col min="1" max="1" width="13.85546875" customWidth="1"/>
    <col min="2" max="2" width="17.42578125" customWidth="1"/>
    <col min="3" max="3" width="16.42578125" customWidth="1"/>
    <col min="4" max="4" width="21.140625" customWidth="1"/>
    <col min="5" max="5" width="22.42578125" customWidth="1"/>
    <col min="7" max="7" width="21.85546875" customWidth="1"/>
    <col min="10" max="10" width="19.140625" customWidth="1"/>
    <col min="11" max="11" width="8.42578125" customWidth="1"/>
    <col min="12" max="12" width="10.42578125" customWidth="1"/>
    <col min="13" max="13" width="9.85546875" customWidth="1"/>
    <col min="15" max="15" width="22" customWidth="1"/>
    <col min="16" max="16" width="10.140625" customWidth="1"/>
    <col min="17" max="18" width="10.42578125" customWidth="1"/>
    <col min="20" max="20" width="12.7109375" customWidth="1"/>
  </cols>
  <sheetData>
    <row r="1" spans="1:20" x14ac:dyDescent="0.25">
      <c r="A1" s="41" t="s">
        <v>26</v>
      </c>
      <c r="B1" s="41" t="s">
        <v>28</v>
      </c>
      <c r="C1" s="41" t="s">
        <v>29</v>
      </c>
      <c r="D1" s="41" t="s">
        <v>30</v>
      </c>
      <c r="E1" s="41" t="s">
        <v>31</v>
      </c>
      <c r="F1">
        <v>8000</v>
      </c>
      <c r="G1" s="41" t="s">
        <v>32</v>
      </c>
      <c r="J1" s="41" t="s">
        <v>33</v>
      </c>
      <c r="K1" s="41"/>
      <c r="L1" s="41"/>
      <c r="M1" s="41"/>
      <c r="O1" s="41" t="s">
        <v>34</v>
      </c>
      <c r="P1" s="41"/>
      <c r="Q1" s="41"/>
      <c r="R1" s="41"/>
      <c r="T1" s="41" t="s">
        <v>1</v>
      </c>
    </row>
    <row r="2" spans="1:20" x14ac:dyDescent="0.25">
      <c r="A2">
        <v>0</v>
      </c>
      <c r="B2">
        <v>0</v>
      </c>
      <c r="C2">
        <v>0</v>
      </c>
      <c r="D2" cm="1">
        <f t="array" ref="D2">IF(ROW()=2, 3*$F$2*(B3-B2),
 IF(ROW()=362, 3*$F$1*(B362-B361),
  3*$F$1*(INDEX(B:B,ROW()+1)-INDEX(B:B,ROW()-1))
 ))</f>
        <v>0</v>
      </c>
      <c r="E2" cm="1">
        <f t="array" ref="E2">IF(ROW()=2, 3*$F$2*(C3-C2),
 IF(ROW()=362, 3*$F$1*(C362-C361),
  3*$F$1*(INDEX(C:C,ROW()+1)-INDEX(C:C,ROW()-1))
 ))</f>
        <v>0</v>
      </c>
      <c r="J2" s="41">
        <v>2000</v>
      </c>
      <c r="K2" s="41">
        <v>4000</v>
      </c>
      <c r="L2" s="41">
        <v>6000</v>
      </c>
      <c r="M2" s="41">
        <v>8000</v>
      </c>
      <c r="O2" s="41">
        <v>2000</v>
      </c>
      <c r="P2" s="41">
        <v>4000</v>
      </c>
      <c r="Q2" s="41">
        <v>6000</v>
      </c>
      <c r="R2" s="41">
        <v>8000</v>
      </c>
      <c r="T2" s="12">
        <v>-180</v>
      </c>
    </row>
    <row r="3" spans="1:20" x14ac:dyDescent="0.25">
      <c r="A3">
        <v>1</v>
      </c>
      <c r="B3">
        <v>0.125</v>
      </c>
      <c r="C3">
        <v>0.6</v>
      </c>
      <c r="D3" cm="1">
        <f t="array" ref="D3">IF(ROW()=2, 3*$F$1*(B4-B3),
 IF(ROW()=362, 3*$F$1*(B363-B362),
  3*$F$1*(INDEX(B:B,ROW()+1)-INDEX(B:B,ROW()-1))
 ))</f>
        <v>3000</v>
      </c>
      <c r="E3" cm="1">
        <f t="array" ref="E3">IF(ROW()=2, 3*$F$1*(C4-C3),
 IF(ROW()=362, 3*$F$1*(C363-C362),
  3*$F$1*(INDEX(C:C,ROW()+1)-INDEX(C:C,ROW()-1))
 ))</f>
        <v>15600</v>
      </c>
      <c r="J3">
        <v>0</v>
      </c>
      <c r="K3">
        <v>0</v>
      </c>
      <c r="L3">
        <v>0</v>
      </c>
      <c r="M3">
        <v>0</v>
      </c>
      <c r="O3">
        <v>0</v>
      </c>
      <c r="P3">
        <v>0</v>
      </c>
      <c r="Q3">
        <v>0</v>
      </c>
      <c r="R3">
        <v>0</v>
      </c>
      <c r="T3" s="12">
        <v>-179</v>
      </c>
    </row>
    <row r="4" spans="1:20" x14ac:dyDescent="0.25">
      <c r="A4">
        <v>2</v>
      </c>
      <c r="B4">
        <v>0.125</v>
      </c>
      <c r="C4">
        <v>0.65</v>
      </c>
      <c r="D4" cm="1">
        <f t="array" ref="D4">IF(ROW()=2, 3*$F$1*(B5-B4),
 IF(ROW()=362, 3*$F$1*(B364-B363),
  3*$F$1*(INDEX(B:B,ROW()+1)-INDEX(B:B,ROW()-1))
 ))</f>
        <v>60.000000000000057</v>
      </c>
      <c r="E4" cm="1">
        <f t="array" ref="E4">IF(ROW()=2, 3*$F$1*(C5-C4),
 IF(ROW()=362, 3*$F$1*(C364-C363),
  3*$F$1*(INDEX(C:C,ROW()+1)-INDEX(C:C,ROW()-1))
 ))</f>
        <v>1200.0000000000011</v>
      </c>
      <c r="J4">
        <v>750</v>
      </c>
      <c r="K4">
        <v>1500</v>
      </c>
      <c r="L4">
        <v>2250</v>
      </c>
      <c r="M4">
        <v>3000</v>
      </c>
      <c r="O4">
        <v>3900</v>
      </c>
      <c r="P4">
        <v>7800</v>
      </c>
      <c r="Q4">
        <v>11700</v>
      </c>
      <c r="R4">
        <v>15600</v>
      </c>
      <c r="T4" s="12">
        <v>-178</v>
      </c>
    </row>
    <row r="5" spans="1:20" x14ac:dyDescent="0.25">
      <c r="A5">
        <v>3</v>
      </c>
      <c r="B5">
        <v>0.1275</v>
      </c>
      <c r="C5">
        <v>0.65</v>
      </c>
      <c r="D5" cm="1">
        <f t="array" ref="D5">IF(ROW()=2, 3*$F$1*(B6-B5),
 IF(ROW()=362, 3*$F$1*(B365-B364),
  3*$F$1*(INDEX(B:B,ROW()+1)-INDEX(B:B,ROW()-1))
 ))</f>
        <v>120.00000000000011</v>
      </c>
      <c r="E5" cm="1">
        <f t="array" ref="E5">IF(ROW()=2, 3*$F$1*(C6-C5),
 IF(ROW()=362, 3*$F$1*(C365-C364),
  3*$F$1*(INDEX(C:C,ROW()+1)-INDEX(C:C,ROW()-1))
 ))</f>
        <v>0</v>
      </c>
      <c r="J5">
        <v>15.000000000000014</v>
      </c>
      <c r="K5">
        <v>30.000000000000028</v>
      </c>
      <c r="L5">
        <v>45.000000000000043</v>
      </c>
      <c r="M5">
        <v>60.000000000000057</v>
      </c>
      <c r="O5">
        <v>300.00000000000028</v>
      </c>
      <c r="P5">
        <v>600.00000000000057</v>
      </c>
      <c r="Q5">
        <v>900.0000000000008</v>
      </c>
      <c r="R5">
        <v>1200.0000000000011</v>
      </c>
      <c r="T5" s="12">
        <v>-177</v>
      </c>
    </row>
    <row r="6" spans="1:20" x14ac:dyDescent="0.25">
      <c r="A6">
        <v>4</v>
      </c>
      <c r="B6">
        <v>0.13</v>
      </c>
      <c r="C6">
        <v>0.65</v>
      </c>
      <c r="D6" cm="1">
        <f t="array" ref="D6">IF(ROW()=2, 3*$F$1*(B7-B6),
 IF(ROW()=362, 3*$F$1*(B366-B365),
  3*$F$1*(INDEX(B:B,ROW()+1)-INDEX(B:B,ROW()-1))
 ))</f>
        <v>108.0000000000001</v>
      </c>
      <c r="E6" cm="1">
        <f t="array" ref="E6">IF(ROW()=2, 3*$F$1*(C7-C6),
 IF(ROW()=362, 3*$F$1*(C366-C365),
  3*$F$1*(INDEX(C:C,ROW()+1)-INDEX(C:C,ROW()-1))
 ))</f>
        <v>1199.9999999999984</v>
      </c>
      <c r="J6">
        <v>30.000000000000028</v>
      </c>
      <c r="K6">
        <v>60.000000000000057</v>
      </c>
      <c r="L6">
        <v>90.000000000000085</v>
      </c>
      <c r="M6">
        <v>120.00000000000011</v>
      </c>
      <c r="O6">
        <v>0</v>
      </c>
      <c r="P6">
        <v>0</v>
      </c>
      <c r="Q6">
        <v>0</v>
      </c>
      <c r="R6">
        <v>0</v>
      </c>
      <c r="T6" s="12">
        <v>-176</v>
      </c>
    </row>
    <row r="7" spans="1:20" x14ac:dyDescent="0.25">
      <c r="A7">
        <v>5</v>
      </c>
      <c r="B7">
        <v>0.13200000000000001</v>
      </c>
      <c r="C7">
        <v>0.7</v>
      </c>
      <c r="D7" cm="1">
        <f t="array" ref="D7">IF(ROW()=2, 3*$F$1*(B8-B7),
 IF(ROW()=362, 3*$F$1*(B367-B366),
  3*$F$1*(INDEX(B:B,ROW()+1)-INDEX(B:B,ROW()-1))
 ))</f>
        <v>96.000000000000085</v>
      </c>
      <c r="E7" cm="1">
        <f t="array" ref="E7">IF(ROW()=2, 3*$F$1*(C8-C7),
 IF(ROW()=362, 3*$F$1*(C367-C366),
  3*$F$1*(INDEX(C:C,ROW()+1)-INDEX(C:C,ROW()-1))
 ))</f>
        <v>1199.9999999999984</v>
      </c>
      <c r="J7">
        <v>27.000000000000025</v>
      </c>
      <c r="K7">
        <v>54.00000000000005</v>
      </c>
      <c r="L7">
        <v>81.000000000000071</v>
      </c>
      <c r="M7">
        <v>108.0000000000001</v>
      </c>
      <c r="O7">
        <v>299.9999999999996</v>
      </c>
      <c r="P7">
        <v>599.9999999999992</v>
      </c>
      <c r="Q7">
        <v>899.99999999999875</v>
      </c>
      <c r="R7">
        <v>1199.9999999999984</v>
      </c>
      <c r="T7" s="12">
        <v>-175</v>
      </c>
    </row>
    <row r="8" spans="1:20" x14ac:dyDescent="0.25">
      <c r="A8">
        <v>6</v>
      </c>
      <c r="B8">
        <v>0.13400000000000001</v>
      </c>
      <c r="C8">
        <v>0.7</v>
      </c>
      <c r="D8" cm="1">
        <f t="array" ref="D8">IF(ROW()=2, 3*$F$1*(B9-B8),
 IF(ROW()=362, 3*$F$1*(B368-B367),
  3*$F$1*(INDEX(B:B,ROW()+1)-INDEX(B:B,ROW()-1))
 ))</f>
        <v>60.000000000000057</v>
      </c>
      <c r="E8" cm="1">
        <f t="array" ref="E8">IF(ROW()=2, 3*$F$1*(C9-C8),
 IF(ROW()=362, 3*$F$1*(C368-C367),
  3*$F$1*(INDEX(C:C,ROW()+1)-INDEX(C:C,ROW()-1))
 ))</f>
        <v>0</v>
      </c>
      <c r="J8">
        <v>24.000000000000021</v>
      </c>
      <c r="K8">
        <v>48.000000000000043</v>
      </c>
      <c r="L8">
        <v>72.000000000000057</v>
      </c>
      <c r="M8">
        <v>96.000000000000085</v>
      </c>
      <c r="O8">
        <v>299.9999999999996</v>
      </c>
      <c r="P8">
        <v>599.9999999999992</v>
      </c>
      <c r="Q8">
        <v>899.99999999999875</v>
      </c>
      <c r="R8">
        <v>1199.9999999999984</v>
      </c>
      <c r="T8" s="12">
        <v>-174</v>
      </c>
    </row>
    <row r="9" spans="1:20" x14ac:dyDescent="0.25">
      <c r="A9">
        <v>7</v>
      </c>
      <c r="B9">
        <v>0.13450000000000001</v>
      </c>
      <c r="C9">
        <v>0.7</v>
      </c>
      <c r="D9" cm="1">
        <f t="array" ref="D9">IF(ROW()=2, 3*$F$1*(B10-B9),
 IF(ROW()=362, 3*$F$1*(B369-B368),
  3*$F$1*(INDEX(B:B,ROW()+1)-INDEX(B:B,ROW()-1))
 ))</f>
        <v>24.000000000000021</v>
      </c>
      <c r="E9" cm="1">
        <f t="array" ref="E9">IF(ROW()=2, 3*$F$1*(C10-C9),
 IF(ROW()=362, 3*$F$1*(C369-C368),
  3*$F$1*(INDEX(C:C,ROW()+1)-INDEX(C:C,ROW()-1))
 ))</f>
        <v>0</v>
      </c>
      <c r="J9">
        <v>15.000000000000014</v>
      </c>
      <c r="K9">
        <v>30.000000000000028</v>
      </c>
      <c r="L9">
        <v>45.000000000000043</v>
      </c>
      <c r="M9">
        <v>60.000000000000057</v>
      </c>
      <c r="O9">
        <v>0</v>
      </c>
      <c r="P9">
        <v>0</v>
      </c>
      <c r="Q9">
        <v>0</v>
      </c>
      <c r="R9">
        <v>0</v>
      </c>
      <c r="T9" s="12">
        <v>-173</v>
      </c>
    </row>
    <row r="10" spans="1:20" x14ac:dyDescent="0.25">
      <c r="A10">
        <v>8</v>
      </c>
      <c r="B10">
        <v>0.13500000000000001</v>
      </c>
      <c r="C10">
        <v>0.7</v>
      </c>
      <c r="D10" cm="1">
        <f t="array" ref="D10">IF(ROW()=2, 3*$F$1*(B11-B10),
 IF(ROW()=362, 3*$F$1*(B370-B369),
  3*$F$1*(INDEX(B:B,ROW()+1)-INDEX(B:B,ROW()-1))
 ))</f>
        <v>24.000000000000021</v>
      </c>
      <c r="E10" cm="1">
        <f t="array" ref="E10">IF(ROW()=2, 3*$F$1*(C11-C10),
 IF(ROW()=362, 3*$F$1*(C370-C369),
  3*$F$1*(INDEX(C:C,ROW()+1)-INDEX(C:C,ROW()-1))
 ))</f>
        <v>0</v>
      </c>
      <c r="J10">
        <v>6.0000000000000053</v>
      </c>
      <c r="K10">
        <v>12.000000000000011</v>
      </c>
      <c r="L10">
        <v>18.000000000000014</v>
      </c>
      <c r="M10">
        <v>24.000000000000021</v>
      </c>
      <c r="O10">
        <v>0</v>
      </c>
      <c r="P10">
        <v>0</v>
      </c>
      <c r="Q10">
        <v>0</v>
      </c>
      <c r="R10">
        <v>0</v>
      </c>
      <c r="T10" s="12">
        <v>-172</v>
      </c>
    </row>
    <row r="11" spans="1:20" x14ac:dyDescent="0.25">
      <c r="A11">
        <v>9</v>
      </c>
      <c r="B11">
        <v>0.13550000000000001</v>
      </c>
      <c r="C11">
        <v>0.7</v>
      </c>
      <c r="D11" cm="1">
        <f t="array" ref="D11">IF(ROW()=2, 3*$F$1*(B12-B11),
 IF(ROW()=362, 3*$F$1*(B371-B370),
  3*$F$1*(INDEX(B:B,ROW()+1)-INDEX(B:B,ROW()-1))
 ))</f>
        <v>24.000000000000021</v>
      </c>
      <c r="E11" cm="1">
        <f t="array" ref="E11">IF(ROW()=2, 3*$F$1*(C12-C11),
 IF(ROW()=362, 3*$F$1*(C371-C370),
  3*$F$1*(INDEX(C:C,ROW()+1)-INDEX(C:C,ROW()-1))
 ))</f>
        <v>0</v>
      </c>
      <c r="J11">
        <v>6.0000000000000053</v>
      </c>
      <c r="K11">
        <v>12.000000000000011</v>
      </c>
      <c r="L11">
        <v>18.000000000000014</v>
      </c>
      <c r="M11">
        <v>24.000000000000021</v>
      </c>
      <c r="O11">
        <v>0</v>
      </c>
      <c r="P11">
        <v>0</v>
      </c>
      <c r="Q11">
        <v>0</v>
      </c>
      <c r="R11">
        <v>0</v>
      </c>
      <c r="T11" s="12">
        <v>-171</v>
      </c>
    </row>
    <row r="12" spans="1:20" x14ac:dyDescent="0.25">
      <c r="A12">
        <v>10</v>
      </c>
      <c r="B12">
        <v>0.13600000000000001</v>
      </c>
      <c r="C12">
        <v>0.7</v>
      </c>
      <c r="D12" cm="1">
        <f t="array" ref="D12">IF(ROW()=2, 3*$F$1*(B13-B12),
 IF(ROW()=362, 3*$F$1*(B372-B371),
  3*$F$1*(INDEX(B:B,ROW()+1)-INDEX(B:B,ROW()-1))
 ))</f>
        <v>60.000000000000057</v>
      </c>
      <c r="E12" cm="1">
        <f t="array" ref="E12">IF(ROW()=2, 3*$F$1*(C13-C12),
 IF(ROW()=362, 3*$F$1*(C372-C371),
  3*$F$1*(INDEX(C:C,ROW()+1)-INDEX(C:C,ROW()-1))
 ))</f>
        <v>1200.0000000000011</v>
      </c>
      <c r="J12">
        <v>6.0000000000000053</v>
      </c>
      <c r="K12">
        <v>12.000000000000011</v>
      </c>
      <c r="L12">
        <v>18.000000000000014</v>
      </c>
      <c r="M12">
        <v>24.000000000000021</v>
      </c>
      <c r="O12">
        <v>0</v>
      </c>
      <c r="P12">
        <v>0</v>
      </c>
      <c r="Q12">
        <v>0</v>
      </c>
      <c r="R12">
        <v>0</v>
      </c>
      <c r="T12" s="12">
        <v>-170</v>
      </c>
    </row>
    <row r="13" spans="1:20" x14ac:dyDescent="0.25">
      <c r="A13">
        <v>11</v>
      </c>
      <c r="B13">
        <v>0.13800000000000001</v>
      </c>
      <c r="C13">
        <v>0.75</v>
      </c>
      <c r="D13" cm="1">
        <f t="array" ref="D13">IF(ROW()=2, 3*$F$1*(B14-B13),
 IF(ROW()=362, 3*$F$1*(B373-B372),
  3*$F$1*(INDEX(B:B,ROW()+1)-INDEX(B:B,ROW()-1))
 ))</f>
        <v>96.000000000000085</v>
      </c>
      <c r="E13" cm="1">
        <f t="array" ref="E13">IF(ROW()=2, 3*$F$1*(C14-C13),
 IF(ROW()=362, 3*$F$1*(C373-C372),
  3*$F$1*(INDEX(C:C,ROW()+1)-INDEX(C:C,ROW()-1))
 ))</f>
        <v>1200.0000000000011</v>
      </c>
      <c r="J13">
        <v>15.000000000000014</v>
      </c>
      <c r="K13">
        <v>30.000000000000028</v>
      </c>
      <c r="L13">
        <v>45.000000000000043</v>
      </c>
      <c r="M13">
        <v>60.000000000000057</v>
      </c>
      <c r="O13">
        <v>300.00000000000028</v>
      </c>
      <c r="P13">
        <v>600.00000000000057</v>
      </c>
      <c r="Q13">
        <v>900.0000000000008</v>
      </c>
      <c r="R13">
        <v>1200.0000000000011</v>
      </c>
      <c r="T13" s="12">
        <v>-169</v>
      </c>
    </row>
    <row r="14" spans="1:20" x14ac:dyDescent="0.25">
      <c r="A14">
        <v>12</v>
      </c>
      <c r="B14">
        <v>0.14000000000000001</v>
      </c>
      <c r="C14">
        <v>0.75</v>
      </c>
      <c r="D14" cm="1">
        <f t="array" ref="D14">IF(ROW()=2, 3*$F$1*(B15-B14),
 IF(ROW()=362, 3*$F$1*(B374-B373),
  3*$F$1*(INDEX(B:B,ROW()+1)-INDEX(B:B,ROW()-1))
 ))</f>
        <v>95.999999999999417</v>
      </c>
      <c r="E14" cm="1">
        <f t="array" ref="E14">IF(ROW()=2, 3*$F$1*(C15-C14),
 IF(ROW()=362, 3*$F$1*(C374-C373),
  3*$F$1*(INDEX(C:C,ROW()+1)-INDEX(C:C,ROW()-1))
 ))</f>
        <v>0</v>
      </c>
      <c r="J14">
        <v>24.000000000000021</v>
      </c>
      <c r="K14">
        <v>48.000000000000043</v>
      </c>
      <c r="L14">
        <v>72.000000000000057</v>
      </c>
      <c r="M14">
        <v>96.000000000000085</v>
      </c>
      <c r="O14">
        <v>300.00000000000028</v>
      </c>
      <c r="P14">
        <v>600.00000000000057</v>
      </c>
      <c r="Q14">
        <v>900.0000000000008</v>
      </c>
      <c r="R14">
        <v>1200.0000000000011</v>
      </c>
      <c r="T14" s="12">
        <v>-168</v>
      </c>
    </row>
    <row r="15" spans="1:20" x14ac:dyDescent="0.25">
      <c r="A15">
        <v>13</v>
      </c>
      <c r="B15">
        <v>0.14199999999999999</v>
      </c>
      <c r="C15">
        <v>0.75</v>
      </c>
      <c r="D15" cm="1">
        <f t="array" ref="D15">IF(ROW()=2, 3*$F$1*(B16-B15),
 IF(ROW()=362, 3*$F$1*(B375-B374),
  3*$F$1*(INDEX(B:B,ROW()+1)-INDEX(B:B,ROW()-1))
 ))</f>
        <v>95.999999999999417</v>
      </c>
      <c r="E15" cm="1">
        <f t="array" ref="E15">IF(ROW()=2, 3*$F$1*(C16-C15),
 IF(ROW()=362, 3*$F$1*(C375-C374),
  3*$F$1*(INDEX(C:C,ROW()+1)-INDEX(C:C,ROW()-1))
 ))</f>
        <v>1200.0000000000011</v>
      </c>
      <c r="J15">
        <v>23.999999999999854</v>
      </c>
      <c r="K15">
        <v>47.999999999999709</v>
      </c>
      <c r="L15">
        <v>71.999999999999559</v>
      </c>
      <c r="M15">
        <v>95.999999999999417</v>
      </c>
      <c r="O15">
        <v>0</v>
      </c>
      <c r="P15">
        <v>0</v>
      </c>
      <c r="Q15">
        <v>0</v>
      </c>
      <c r="R15">
        <v>0</v>
      </c>
      <c r="T15" s="12">
        <v>-167</v>
      </c>
    </row>
    <row r="16" spans="1:20" x14ac:dyDescent="0.25">
      <c r="A16">
        <v>14</v>
      </c>
      <c r="B16">
        <v>0.14399999999999999</v>
      </c>
      <c r="C16">
        <v>0.8</v>
      </c>
      <c r="D16" cm="1">
        <f t="array" ref="D16">IF(ROW()=2, 3*$F$1*(B17-B16),
 IF(ROW()=362, 3*$F$1*(B376-B375),
  3*$F$1*(INDEX(B:B,ROW()+1)-INDEX(B:B,ROW()-1))
 ))</f>
        <v>60.000000000000057</v>
      </c>
      <c r="E16" cm="1">
        <f t="array" ref="E16">IF(ROW()=2, 3*$F$1*(C17-C16),
 IF(ROW()=362, 3*$F$1*(C376-C375),
  3*$F$1*(INDEX(C:C,ROW()+1)-INDEX(C:C,ROW()-1))
 ))</f>
        <v>1200.0000000000011</v>
      </c>
      <c r="J16">
        <v>23.999999999999854</v>
      </c>
      <c r="K16">
        <v>47.999999999999709</v>
      </c>
      <c r="L16">
        <v>71.999999999999559</v>
      </c>
      <c r="M16">
        <v>95.999999999999417</v>
      </c>
      <c r="O16">
        <v>300.00000000000028</v>
      </c>
      <c r="P16">
        <v>600.00000000000057</v>
      </c>
      <c r="Q16">
        <v>900.0000000000008</v>
      </c>
      <c r="R16">
        <v>1200.0000000000011</v>
      </c>
      <c r="T16" s="12">
        <v>-166</v>
      </c>
    </row>
    <row r="17" spans="1:20" x14ac:dyDescent="0.25">
      <c r="A17">
        <v>15</v>
      </c>
      <c r="B17">
        <v>0.14449999999999999</v>
      </c>
      <c r="C17">
        <v>0.8</v>
      </c>
      <c r="D17" cm="1">
        <f t="array" ref="D17">IF(ROW()=2, 3*$F$1*(B18-B17),
 IF(ROW()=362, 3*$F$1*(B377-B376),
  3*$F$1*(INDEX(B:B,ROW()+1)-INDEX(B:B,ROW()-1))
 ))</f>
        <v>24.000000000000021</v>
      </c>
      <c r="E17" cm="1">
        <f t="array" ref="E17">IF(ROW()=2, 3*$F$1*(C18-C17),
 IF(ROW()=362, 3*$F$1*(C377-C376),
  3*$F$1*(INDEX(C:C,ROW()+1)-INDEX(C:C,ROW()-1))
 ))</f>
        <v>0</v>
      </c>
      <c r="J17">
        <v>15.000000000000014</v>
      </c>
      <c r="K17">
        <v>30.000000000000028</v>
      </c>
      <c r="L17">
        <v>45.000000000000043</v>
      </c>
      <c r="M17">
        <v>60.000000000000057</v>
      </c>
      <c r="O17">
        <v>300.00000000000028</v>
      </c>
      <c r="P17">
        <v>600.00000000000057</v>
      </c>
      <c r="Q17">
        <v>900.0000000000008</v>
      </c>
      <c r="R17">
        <v>1200.0000000000011</v>
      </c>
      <c r="T17" s="12">
        <v>-165</v>
      </c>
    </row>
    <row r="18" spans="1:20" x14ac:dyDescent="0.25">
      <c r="A18">
        <v>16</v>
      </c>
      <c r="B18">
        <v>0.14499999999999999</v>
      </c>
      <c r="C18">
        <v>0.8</v>
      </c>
      <c r="D18" cm="1">
        <f t="array" ref="D18">IF(ROW()=2, 3*$F$1*(B19-B18),
 IF(ROW()=362, 3*$F$1*(B378-B377),
  3*$F$1*(INDEX(B:B,ROW()+1)-INDEX(B:B,ROW()-1))
 ))</f>
        <v>60.000000000000057</v>
      </c>
      <c r="E18" cm="1">
        <f t="array" ref="E18">IF(ROW()=2, 3*$F$1*(C19-C18),
 IF(ROW()=362, 3*$F$1*(C378-C377),
  3*$F$1*(INDEX(C:C,ROW()+1)-INDEX(C:C,ROW()-1))
 ))</f>
        <v>0</v>
      </c>
      <c r="J18">
        <v>6.0000000000000053</v>
      </c>
      <c r="K18">
        <v>12.000000000000011</v>
      </c>
      <c r="L18">
        <v>18.000000000000014</v>
      </c>
      <c r="M18">
        <v>24.000000000000021</v>
      </c>
      <c r="O18">
        <v>0</v>
      </c>
      <c r="P18">
        <v>0</v>
      </c>
      <c r="Q18">
        <v>0</v>
      </c>
      <c r="R18">
        <v>0</v>
      </c>
      <c r="T18" s="12">
        <v>-164</v>
      </c>
    </row>
    <row r="19" spans="1:20" x14ac:dyDescent="0.25">
      <c r="A19">
        <v>17</v>
      </c>
      <c r="B19">
        <v>0.14699999999999999</v>
      </c>
      <c r="C19">
        <v>0.8</v>
      </c>
      <c r="D19" cm="1">
        <f t="array" ref="D19">IF(ROW()=2, 3*$F$1*(B20-B19),
 IF(ROW()=362, 3*$F$1*(B379-B378),
  3*$F$1*(INDEX(B:B,ROW()+1)-INDEX(B:B,ROW()-1))
 ))</f>
        <v>96.000000000000085</v>
      </c>
      <c r="E19" cm="1">
        <f t="array" ref="E19">IF(ROW()=2, 3*$F$1*(C20-C19),
 IF(ROW()=362, 3*$F$1*(C379-C378),
  3*$F$1*(INDEX(C:C,ROW()+1)-INDEX(C:C,ROW()-1))
 ))</f>
        <v>0</v>
      </c>
      <c r="J19">
        <v>15.000000000000014</v>
      </c>
      <c r="K19">
        <v>30.000000000000028</v>
      </c>
      <c r="L19">
        <v>45.000000000000043</v>
      </c>
      <c r="M19">
        <v>60.000000000000057</v>
      </c>
      <c r="O19">
        <v>0</v>
      </c>
      <c r="P19">
        <v>0</v>
      </c>
      <c r="Q19">
        <v>0</v>
      </c>
      <c r="R19">
        <v>0</v>
      </c>
      <c r="T19" s="12">
        <v>-163</v>
      </c>
    </row>
    <row r="20" spans="1:20" x14ac:dyDescent="0.25">
      <c r="A20">
        <v>18</v>
      </c>
      <c r="B20">
        <v>0.14899999999999999</v>
      </c>
      <c r="C20">
        <v>0.8</v>
      </c>
      <c r="D20" cm="1">
        <f t="array" ref="D20">IF(ROW()=2, 3*$F$1*(B21-B20),
 IF(ROW()=362, 3*$F$1*(B380-B379),
  3*$F$1*(INDEX(B:B,ROW()+1)-INDEX(B:B,ROW()-1))
 ))</f>
        <v>72.000000000000057</v>
      </c>
      <c r="E20" cm="1">
        <f t="array" ref="E20">IF(ROW()=2, 3*$F$1*(C21-C20),
 IF(ROW()=362, 3*$F$1*(C380-C379),
  3*$F$1*(INDEX(C:C,ROW()+1)-INDEX(C:C,ROW()-1))
 ))</f>
        <v>0</v>
      </c>
      <c r="J20">
        <v>24.000000000000021</v>
      </c>
      <c r="K20">
        <v>48.000000000000043</v>
      </c>
      <c r="L20">
        <v>72.000000000000057</v>
      </c>
      <c r="M20">
        <v>96.000000000000085</v>
      </c>
      <c r="O20">
        <v>0</v>
      </c>
      <c r="P20">
        <v>0</v>
      </c>
      <c r="Q20">
        <v>0</v>
      </c>
      <c r="R20">
        <v>0</v>
      </c>
      <c r="T20" s="12">
        <v>-162</v>
      </c>
    </row>
    <row r="21" spans="1:20" x14ac:dyDescent="0.25">
      <c r="A21">
        <v>19</v>
      </c>
      <c r="B21">
        <v>0.15</v>
      </c>
      <c r="C21">
        <v>0.8</v>
      </c>
      <c r="D21" cm="1">
        <f t="array" ref="D21">IF(ROW()=2, 3*$F$1*(B22-B21),
 IF(ROW()=362, 3*$F$1*(B381-B380),
  3*$F$1*(INDEX(B:B,ROW()+1)-INDEX(B:B,ROW()-1))
 ))</f>
        <v>48.000000000000043</v>
      </c>
      <c r="E21" cm="1">
        <f t="array" ref="E21">IF(ROW()=2, 3*$F$1*(C22-C21),
 IF(ROW()=362, 3*$F$1*(C381-C380),
  3*$F$1*(INDEX(C:C,ROW()+1)-INDEX(C:C,ROW()-1))
 ))</f>
        <v>1199.9999999999984</v>
      </c>
      <c r="J21">
        <v>18.000000000000014</v>
      </c>
      <c r="K21">
        <v>36.000000000000028</v>
      </c>
      <c r="L21">
        <v>54.00000000000005</v>
      </c>
      <c r="M21">
        <v>72.000000000000057</v>
      </c>
      <c r="O21">
        <v>0</v>
      </c>
      <c r="P21">
        <v>0</v>
      </c>
      <c r="Q21">
        <v>0</v>
      </c>
      <c r="R21">
        <v>0</v>
      </c>
      <c r="T21" s="12">
        <v>-161</v>
      </c>
    </row>
    <row r="22" spans="1:20" x14ac:dyDescent="0.25">
      <c r="A22">
        <v>20</v>
      </c>
      <c r="B22">
        <v>0.151</v>
      </c>
      <c r="C22">
        <v>0.85</v>
      </c>
      <c r="D22" cm="1">
        <f t="array" ref="D22">IF(ROW()=2, 3*$F$1*(B23-B22),
 IF(ROW()=362, 3*$F$1*(B382-B381),
  3*$F$1*(INDEX(B:B,ROW()+1)-INDEX(B:B,ROW()-1))
 ))</f>
        <v>60.000000000000057</v>
      </c>
      <c r="E22" cm="1">
        <f t="array" ref="E22">IF(ROW()=2, 3*$F$1*(C23-C22),
 IF(ROW()=362, 3*$F$1*(C382-C381),
  3*$F$1*(INDEX(C:C,ROW()+1)-INDEX(C:C,ROW()-1))
 ))</f>
        <v>1199.9999999999984</v>
      </c>
      <c r="J22">
        <v>12.000000000000011</v>
      </c>
      <c r="K22">
        <v>24.000000000000021</v>
      </c>
      <c r="L22">
        <v>36.000000000000028</v>
      </c>
      <c r="M22">
        <v>48.000000000000043</v>
      </c>
      <c r="O22">
        <v>299.9999999999996</v>
      </c>
      <c r="P22">
        <v>599.9999999999992</v>
      </c>
      <c r="Q22">
        <v>899.99999999999875</v>
      </c>
      <c r="R22">
        <v>1199.9999999999984</v>
      </c>
      <c r="T22" s="12">
        <v>-160</v>
      </c>
    </row>
    <row r="23" spans="1:20" x14ac:dyDescent="0.25">
      <c r="A23">
        <v>21</v>
      </c>
      <c r="B23">
        <v>0.1525</v>
      </c>
      <c r="C23">
        <v>0.85</v>
      </c>
      <c r="D23" cm="1">
        <f t="array" ref="D23">IF(ROW()=2, 3*$F$1*(B24-B23),
 IF(ROW()=362, 3*$F$1*(B383-B382),
  3*$F$1*(INDEX(B:B,ROW()+1)-INDEX(B:B,ROW()-1))
 ))</f>
        <v>72.000000000000057</v>
      </c>
      <c r="E23" cm="1">
        <f t="array" ref="E23">IF(ROW()=2, 3*$F$1*(C24-C23),
 IF(ROW()=362, 3*$F$1*(C383-C382),
  3*$F$1*(INDEX(C:C,ROW()+1)-INDEX(C:C,ROW()-1))
 ))</f>
        <v>0</v>
      </c>
      <c r="J23">
        <v>15.000000000000014</v>
      </c>
      <c r="K23">
        <v>30.000000000000028</v>
      </c>
      <c r="L23">
        <v>45.000000000000043</v>
      </c>
      <c r="M23">
        <v>60.000000000000057</v>
      </c>
      <c r="O23">
        <v>299.9999999999996</v>
      </c>
      <c r="P23">
        <v>599.9999999999992</v>
      </c>
      <c r="Q23">
        <v>899.99999999999875</v>
      </c>
      <c r="R23">
        <v>1199.9999999999984</v>
      </c>
      <c r="T23" s="12">
        <v>-159</v>
      </c>
    </row>
    <row r="24" spans="1:20" x14ac:dyDescent="0.25">
      <c r="A24">
        <v>22</v>
      </c>
      <c r="B24">
        <v>0.154</v>
      </c>
      <c r="C24">
        <v>0.85</v>
      </c>
      <c r="D24" cm="1">
        <f t="array" ref="D24">IF(ROW()=2, 3*$F$1*(B25-B24),
 IF(ROW()=362, 3*$F$1*(B384-B383),
  3*$F$1*(INDEX(B:B,ROW()+1)-INDEX(B:B,ROW()-1))
 ))</f>
        <v>48.000000000000043</v>
      </c>
      <c r="E24" cm="1">
        <f t="array" ref="E24">IF(ROW()=2, 3*$F$1*(C25-C24),
 IF(ROW()=362, 3*$F$1*(C384-C383),
  3*$F$1*(INDEX(C:C,ROW()+1)-INDEX(C:C,ROW()-1))
 ))</f>
        <v>0</v>
      </c>
      <c r="J24">
        <v>18.000000000000014</v>
      </c>
      <c r="K24">
        <v>36.000000000000028</v>
      </c>
      <c r="L24">
        <v>54.00000000000005</v>
      </c>
      <c r="M24">
        <v>72.000000000000057</v>
      </c>
      <c r="O24">
        <v>0</v>
      </c>
      <c r="P24">
        <v>0</v>
      </c>
      <c r="Q24">
        <v>0</v>
      </c>
      <c r="R24">
        <v>0</v>
      </c>
      <c r="T24" s="12">
        <v>-158</v>
      </c>
    </row>
    <row r="25" spans="1:20" x14ac:dyDescent="0.25">
      <c r="A25">
        <v>23</v>
      </c>
      <c r="B25">
        <v>0.1545</v>
      </c>
      <c r="C25">
        <v>0.85</v>
      </c>
      <c r="D25" cm="1">
        <f t="array" ref="D25">IF(ROW()=2, 3*$F$1*(B26-B25),
 IF(ROW()=362, 3*$F$1*(B385-B384),
  3*$F$1*(INDEX(B:B,ROW()+1)-INDEX(B:B,ROW()-1))
 ))</f>
        <v>24.000000000000021</v>
      </c>
      <c r="E25" cm="1">
        <f t="array" ref="E25">IF(ROW()=2, 3*$F$1*(C26-C25),
 IF(ROW()=362, 3*$F$1*(C385-C384),
  3*$F$1*(INDEX(C:C,ROW()+1)-INDEX(C:C,ROW()-1))
 ))</f>
        <v>1200.0000000000011</v>
      </c>
      <c r="J25">
        <v>12.000000000000011</v>
      </c>
      <c r="K25">
        <v>24.000000000000021</v>
      </c>
      <c r="L25">
        <v>36.000000000000028</v>
      </c>
      <c r="M25">
        <v>48.000000000000043</v>
      </c>
      <c r="O25">
        <v>0</v>
      </c>
      <c r="P25">
        <v>0</v>
      </c>
      <c r="Q25">
        <v>0</v>
      </c>
      <c r="R25">
        <v>0</v>
      </c>
      <c r="T25" s="12">
        <v>-157</v>
      </c>
    </row>
    <row r="26" spans="1:20" x14ac:dyDescent="0.25">
      <c r="A26">
        <v>24</v>
      </c>
      <c r="B26">
        <v>0.155</v>
      </c>
      <c r="C26">
        <v>0.9</v>
      </c>
      <c r="D26" cm="1">
        <f t="array" ref="D26">IF(ROW()=2, 3*$F$1*(B27-B26),
 IF(ROW()=362, 3*$F$1*(B386-B385),
  3*$F$1*(INDEX(B:B,ROW()+1)-INDEX(B:B,ROW()-1))
 ))</f>
        <v>36.000000000000028</v>
      </c>
      <c r="E26" cm="1">
        <f t="array" ref="E26">IF(ROW()=2, 3*$F$1*(C27-C26),
 IF(ROW()=362, 3*$F$1*(C386-C385),
  3*$F$1*(INDEX(C:C,ROW()+1)-INDEX(C:C,ROW()-1))
 ))</f>
        <v>1200.0000000000011</v>
      </c>
      <c r="J26">
        <v>6.0000000000000053</v>
      </c>
      <c r="K26">
        <v>12.000000000000011</v>
      </c>
      <c r="L26">
        <v>18.000000000000014</v>
      </c>
      <c r="M26">
        <v>24.000000000000021</v>
      </c>
      <c r="O26">
        <v>300.00000000000028</v>
      </c>
      <c r="P26">
        <v>600.00000000000057</v>
      </c>
      <c r="Q26">
        <v>900.0000000000008</v>
      </c>
      <c r="R26">
        <v>1200.0000000000011</v>
      </c>
      <c r="T26" s="12">
        <v>-156</v>
      </c>
    </row>
    <row r="27" spans="1:20" x14ac:dyDescent="0.25">
      <c r="A27">
        <v>25</v>
      </c>
      <c r="B27">
        <v>0.156</v>
      </c>
      <c r="C27">
        <v>0.9</v>
      </c>
      <c r="D27" cm="1">
        <f t="array" ref="D27">IF(ROW()=2, 3*$F$1*(B28-B27),
 IF(ROW()=362, 3*$F$1*(B387-B386),
  3*$F$1*(INDEX(B:B,ROW()+1)-INDEX(B:B,ROW()-1))
 ))</f>
        <v>48.000000000000043</v>
      </c>
      <c r="E27" cm="1">
        <f t="array" ref="E27">IF(ROW()=2, 3*$F$1*(C28-C27),
 IF(ROW()=362, 3*$F$1*(C387-C386),
  3*$F$1*(INDEX(C:C,ROW()+1)-INDEX(C:C,ROW()-1))
 ))</f>
        <v>0</v>
      </c>
      <c r="J27">
        <v>9.0000000000000071</v>
      </c>
      <c r="K27">
        <v>18.000000000000014</v>
      </c>
      <c r="L27">
        <v>27.000000000000025</v>
      </c>
      <c r="M27">
        <v>36.000000000000028</v>
      </c>
      <c r="O27">
        <v>300.00000000000028</v>
      </c>
      <c r="P27">
        <v>600.00000000000057</v>
      </c>
      <c r="Q27">
        <v>900.0000000000008</v>
      </c>
      <c r="R27">
        <v>1200.0000000000011</v>
      </c>
      <c r="T27" s="12">
        <v>-155</v>
      </c>
    </row>
    <row r="28" spans="1:20" x14ac:dyDescent="0.25">
      <c r="A28">
        <v>26</v>
      </c>
      <c r="B28">
        <v>0.157</v>
      </c>
      <c r="C28">
        <v>0.9</v>
      </c>
      <c r="D28" cm="1">
        <f t="array" ref="D28">IF(ROW()=2, 3*$F$1*(B29-B28),
 IF(ROW()=362, 3*$F$1*(B388-B387),
  3*$F$1*(INDEX(B:B,ROW()+1)-INDEX(B:B,ROW()-1))
 ))</f>
        <v>108.0000000000001</v>
      </c>
      <c r="E28" cm="1">
        <f t="array" ref="E28">IF(ROW()=2, 3*$F$1*(C29-C28),
 IF(ROW()=362, 3*$F$1*(C388-C387),
  3*$F$1*(INDEX(C:C,ROW()+1)-INDEX(C:C,ROW()-1))
 ))</f>
        <v>0</v>
      </c>
      <c r="J28">
        <v>12.000000000000011</v>
      </c>
      <c r="K28">
        <v>24.000000000000021</v>
      </c>
      <c r="L28">
        <v>36.000000000000028</v>
      </c>
      <c r="M28">
        <v>48.000000000000043</v>
      </c>
      <c r="O28">
        <v>0</v>
      </c>
      <c r="P28">
        <v>0</v>
      </c>
      <c r="Q28">
        <v>0</v>
      </c>
      <c r="R28">
        <v>0</v>
      </c>
      <c r="T28" s="12">
        <v>-154</v>
      </c>
    </row>
    <row r="29" spans="1:20" x14ac:dyDescent="0.25">
      <c r="A29">
        <v>27</v>
      </c>
      <c r="B29">
        <v>0.1605</v>
      </c>
      <c r="C29">
        <v>0.9</v>
      </c>
      <c r="D29" cm="1">
        <f t="array" ref="D29">IF(ROW()=2, 3*$F$1*(B30-B29),
 IF(ROW()=362, 3*$F$1*(B389-B388),
  3*$F$1*(INDEX(B:B,ROW()+1)-INDEX(B:B,ROW()-1))
 ))</f>
        <v>168.00000000000014</v>
      </c>
      <c r="E29" cm="1">
        <f t="array" ref="E29">IF(ROW()=2, 3*$F$1*(C30-C29),
 IF(ROW()=362, 3*$F$1*(C389-C388),
  3*$F$1*(INDEX(C:C,ROW()+1)-INDEX(C:C,ROW()-1))
 ))</f>
        <v>0</v>
      </c>
      <c r="J29">
        <v>27.000000000000025</v>
      </c>
      <c r="K29">
        <v>54.00000000000005</v>
      </c>
      <c r="L29">
        <v>81.000000000000071</v>
      </c>
      <c r="M29">
        <v>108.0000000000001</v>
      </c>
      <c r="O29">
        <v>0</v>
      </c>
      <c r="P29">
        <v>0</v>
      </c>
      <c r="Q29">
        <v>0</v>
      </c>
      <c r="R29">
        <v>0</v>
      </c>
      <c r="T29" s="12">
        <v>-153</v>
      </c>
    </row>
    <row r="30" spans="1:20" x14ac:dyDescent="0.25">
      <c r="A30">
        <v>28</v>
      </c>
      <c r="B30">
        <v>0.16400000000000001</v>
      </c>
      <c r="C30">
        <v>0.9</v>
      </c>
      <c r="D30" cm="1">
        <f t="array" ref="D30">IF(ROW()=2, 3*$F$1*(B31-B30),
 IF(ROW()=362, 3*$F$1*(B390-B389),
  3*$F$1*(INDEX(B:B,ROW()+1)-INDEX(B:B,ROW()-1))
 ))</f>
        <v>96.000000000000085</v>
      </c>
      <c r="E30" cm="1">
        <f t="array" ref="E30">IF(ROW()=2, 3*$F$1*(C31-C30),
 IF(ROW()=362, 3*$F$1*(C390-C389),
  3*$F$1*(INDEX(C:C,ROW()+1)-INDEX(C:C,ROW()-1))
 ))</f>
        <v>0</v>
      </c>
      <c r="J30">
        <v>42.000000000000036</v>
      </c>
      <c r="K30">
        <v>84.000000000000071</v>
      </c>
      <c r="L30">
        <v>126.00000000000011</v>
      </c>
      <c r="M30">
        <v>168.00000000000014</v>
      </c>
      <c r="O30">
        <v>0</v>
      </c>
      <c r="P30">
        <v>0</v>
      </c>
      <c r="Q30">
        <v>0</v>
      </c>
      <c r="R30">
        <v>0</v>
      </c>
      <c r="T30" s="12">
        <v>-152</v>
      </c>
    </row>
    <row r="31" spans="1:20" x14ac:dyDescent="0.25">
      <c r="A31">
        <v>29</v>
      </c>
      <c r="B31">
        <v>0.16450000000000001</v>
      </c>
      <c r="C31">
        <v>0.9</v>
      </c>
      <c r="D31" cm="1">
        <f t="array" ref="D31">IF(ROW()=2, 3*$F$1*(B32-B31),
 IF(ROW()=362, 3*$F$1*(B391-B390),
  3*$F$1*(INDEX(B:B,ROW()+1)-INDEX(B:B,ROW()-1))
 ))</f>
        <v>24.000000000000021</v>
      </c>
      <c r="E31" cm="1">
        <f t="array" ref="E31">IF(ROW()=2, 3*$F$1*(C32-C31),
 IF(ROW()=362, 3*$F$1*(C391-C390),
  3*$F$1*(INDEX(C:C,ROW()+1)-INDEX(C:C,ROW()-1))
 ))</f>
        <v>1199.9999999999984</v>
      </c>
      <c r="J31">
        <v>24.000000000000021</v>
      </c>
      <c r="K31">
        <v>48.000000000000043</v>
      </c>
      <c r="L31">
        <v>72.000000000000057</v>
      </c>
      <c r="M31">
        <v>96.000000000000085</v>
      </c>
      <c r="O31">
        <v>0</v>
      </c>
      <c r="P31">
        <v>0</v>
      </c>
      <c r="Q31">
        <v>0</v>
      </c>
      <c r="R31">
        <v>0</v>
      </c>
      <c r="T31" s="12">
        <v>-151</v>
      </c>
    </row>
    <row r="32" spans="1:20" x14ac:dyDescent="0.25">
      <c r="A32">
        <v>30</v>
      </c>
      <c r="B32">
        <v>0.16500000000000001</v>
      </c>
      <c r="C32">
        <v>0.95</v>
      </c>
      <c r="D32" cm="1">
        <f t="array" ref="D32">IF(ROW()=2, 3*$F$1*(B33-B32),
 IF(ROW()=362, 3*$F$1*(B392-B391),
  3*$F$1*(INDEX(B:B,ROW()+1)-INDEX(B:B,ROW()-1))
 ))</f>
        <v>60.000000000000057</v>
      </c>
      <c r="E32" cm="1">
        <f t="array" ref="E32">IF(ROW()=2, 3*$F$1*(C33-C32),
 IF(ROW()=362, 3*$F$1*(C392-C391),
  3*$F$1*(INDEX(C:C,ROW()+1)-INDEX(C:C,ROW()-1))
 ))</f>
        <v>1199.9999999999984</v>
      </c>
      <c r="J32">
        <v>6.0000000000000053</v>
      </c>
      <c r="K32">
        <v>12.000000000000011</v>
      </c>
      <c r="L32">
        <v>18.000000000000014</v>
      </c>
      <c r="M32">
        <v>24.000000000000021</v>
      </c>
      <c r="O32">
        <v>299.9999999999996</v>
      </c>
      <c r="P32">
        <v>599.9999999999992</v>
      </c>
      <c r="Q32">
        <v>899.99999999999875</v>
      </c>
      <c r="R32">
        <v>1199.9999999999984</v>
      </c>
      <c r="T32" s="12">
        <v>-150</v>
      </c>
    </row>
    <row r="33" spans="1:20" x14ac:dyDescent="0.25">
      <c r="A33">
        <v>31</v>
      </c>
      <c r="B33">
        <v>0.16700000000000001</v>
      </c>
      <c r="C33">
        <v>0.95</v>
      </c>
      <c r="D33" cm="1">
        <f t="array" ref="D33">IF(ROW()=2, 3*$F$1*(B34-B33),
 IF(ROW()=362, 3*$F$1*(B393-B392),
  3*$F$1*(INDEX(B:B,ROW()+1)-INDEX(B:B,ROW()-1))
 ))</f>
        <v>96.000000000000085</v>
      </c>
      <c r="E33" cm="1">
        <f t="array" ref="E33">IF(ROW()=2, 3*$F$1*(C34-C33),
 IF(ROW()=362, 3*$F$1*(C393-C392),
  3*$F$1*(INDEX(C:C,ROW()+1)-INDEX(C:C,ROW()-1))
 ))</f>
        <v>0</v>
      </c>
      <c r="J33">
        <v>15.000000000000014</v>
      </c>
      <c r="K33">
        <v>30.000000000000028</v>
      </c>
      <c r="L33">
        <v>45.000000000000043</v>
      </c>
      <c r="M33">
        <v>60.000000000000057</v>
      </c>
      <c r="O33">
        <v>299.9999999999996</v>
      </c>
      <c r="P33">
        <v>599.9999999999992</v>
      </c>
      <c r="Q33">
        <v>899.99999999999875</v>
      </c>
      <c r="R33">
        <v>1199.9999999999984</v>
      </c>
      <c r="T33" s="12">
        <v>-149</v>
      </c>
    </row>
    <row r="34" spans="1:20" x14ac:dyDescent="0.25">
      <c r="A34">
        <v>32</v>
      </c>
      <c r="B34">
        <v>0.16900000000000001</v>
      </c>
      <c r="C34">
        <v>0.95</v>
      </c>
      <c r="D34" cm="1">
        <f t="array" ref="D34">IF(ROW()=2, 3*$F$1*(B35-B34),
 IF(ROW()=362, 3*$F$1*(B394-B393),
  3*$F$1*(INDEX(B:B,ROW()+1)-INDEX(B:B,ROW()-1))
 ))</f>
        <v>96.000000000000085</v>
      </c>
      <c r="E34" cm="1">
        <f t="array" ref="E34">IF(ROW()=2, 3*$F$1*(C35-C34),
 IF(ROW()=362, 3*$F$1*(C394-C393),
  3*$F$1*(INDEX(C:C,ROW()+1)-INDEX(C:C,ROW()-1))
 ))</f>
        <v>1200.0000000000011</v>
      </c>
      <c r="J34">
        <v>24.000000000000021</v>
      </c>
      <c r="K34">
        <v>48.000000000000043</v>
      </c>
      <c r="L34">
        <v>72.000000000000057</v>
      </c>
      <c r="M34">
        <v>96.000000000000085</v>
      </c>
      <c r="O34">
        <v>0</v>
      </c>
      <c r="P34">
        <v>0</v>
      </c>
      <c r="Q34">
        <v>0</v>
      </c>
      <c r="R34">
        <v>0</v>
      </c>
      <c r="T34" s="12">
        <v>-148</v>
      </c>
    </row>
    <row r="35" spans="1:20" x14ac:dyDescent="0.25">
      <c r="A35">
        <v>33</v>
      </c>
      <c r="B35">
        <v>0.17100000000000001</v>
      </c>
      <c r="C35">
        <v>1</v>
      </c>
      <c r="D35" cm="1">
        <f t="array" ref="D35">IF(ROW()=2, 3*$F$1*(B36-B35),
 IF(ROW()=362, 3*$F$1*(B395-B394),
  3*$F$1*(INDEX(B:B,ROW()+1)-INDEX(B:B,ROW()-1))
 ))</f>
        <v>95.999999999999417</v>
      </c>
      <c r="E35" cm="1">
        <f t="array" ref="E35">IF(ROW()=2, 3*$F$1*(C36-C35),
 IF(ROW()=362, 3*$F$1*(C395-C394),
  3*$F$1*(INDEX(C:C,ROW()+1)-INDEX(C:C,ROW()-1))
 ))</f>
        <v>1200.0000000000011</v>
      </c>
      <c r="J35">
        <v>24.000000000000021</v>
      </c>
      <c r="K35">
        <v>48.000000000000043</v>
      </c>
      <c r="L35">
        <v>72.000000000000057</v>
      </c>
      <c r="M35">
        <v>96.000000000000085</v>
      </c>
      <c r="O35">
        <v>300.00000000000028</v>
      </c>
      <c r="P35">
        <v>600.00000000000057</v>
      </c>
      <c r="Q35">
        <v>900.0000000000008</v>
      </c>
      <c r="R35">
        <v>1200.0000000000011</v>
      </c>
      <c r="T35" s="12">
        <v>-147</v>
      </c>
    </row>
    <row r="36" spans="1:20" x14ac:dyDescent="0.25">
      <c r="A36">
        <v>34</v>
      </c>
      <c r="B36">
        <v>0.17299999999999999</v>
      </c>
      <c r="C36">
        <v>1</v>
      </c>
      <c r="D36" cm="1">
        <f t="array" ref="D36">IF(ROW()=2, 3*$F$1*(B37-B36),
 IF(ROW()=362, 3*$F$1*(B396-B395),
  3*$F$1*(INDEX(B:B,ROW()+1)-INDEX(B:B,ROW()-1))
 ))</f>
        <v>71.999999999999403</v>
      </c>
      <c r="E36" cm="1">
        <f t="array" ref="E36">IF(ROW()=2, 3*$F$1*(C37-C36),
 IF(ROW()=362, 3*$F$1*(C396-C395),
  3*$F$1*(INDEX(C:C,ROW()+1)-INDEX(C:C,ROW()-1))
 ))</f>
        <v>0</v>
      </c>
      <c r="J36">
        <v>23.999999999999854</v>
      </c>
      <c r="K36">
        <v>47.999999999999709</v>
      </c>
      <c r="L36">
        <v>71.999999999999559</v>
      </c>
      <c r="M36">
        <v>95.999999999999417</v>
      </c>
      <c r="O36">
        <v>300.00000000000028</v>
      </c>
      <c r="P36">
        <v>600.00000000000057</v>
      </c>
      <c r="Q36">
        <v>900.0000000000008</v>
      </c>
      <c r="R36">
        <v>1200.0000000000011</v>
      </c>
      <c r="T36" s="12">
        <v>-146</v>
      </c>
    </row>
    <row r="37" spans="1:20" x14ac:dyDescent="0.25">
      <c r="A37">
        <v>35</v>
      </c>
      <c r="B37">
        <v>0.17399999999999999</v>
      </c>
      <c r="C37">
        <v>1</v>
      </c>
      <c r="D37" cm="1">
        <f t="array" ref="D37">IF(ROW()=2, 3*$F$1*(B38-B37),
 IF(ROW()=362, 3*$F$1*(B397-B396),
  3*$F$1*(INDEX(B:B,ROW()+1)-INDEX(B:B,ROW()-1))
 ))</f>
        <v>48.000000000000043</v>
      </c>
      <c r="E37" cm="1">
        <f t="array" ref="E37">IF(ROW()=2, 3*$F$1*(C38-C37),
 IF(ROW()=362, 3*$F$1*(C397-C396),
  3*$F$1*(INDEX(C:C,ROW()+1)-INDEX(C:C,ROW()-1))
 ))</f>
        <v>0</v>
      </c>
      <c r="J37">
        <v>17.999999999999851</v>
      </c>
      <c r="K37">
        <v>35.999999999999702</v>
      </c>
      <c r="L37">
        <v>53.999999999999545</v>
      </c>
      <c r="M37">
        <v>71.999999999999403</v>
      </c>
      <c r="O37">
        <v>0</v>
      </c>
      <c r="P37">
        <v>0</v>
      </c>
      <c r="Q37">
        <v>0</v>
      </c>
      <c r="R37">
        <v>0</v>
      </c>
      <c r="T37" s="12">
        <v>-145</v>
      </c>
    </row>
    <row r="38" spans="1:20" x14ac:dyDescent="0.25">
      <c r="A38">
        <v>36</v>
      </c>
      <c r="B38">
        <v>0.17499999999999999</v>
      </c>
      <c r="C38">
        <v>1</v>
      </c>
      <c r="D38" cm="1">
        <f t="array" ref="D38">IF(ROW()=2, 3*$F$1*(B39-B38),
 IF(ROW()=362, 3*$F$1*(B398-B397),
  3*$F$1*(INDEX(B:B,ROW()+1)-INDEX(B:B,ROW()-1))
 ))</f>
        <v>24.000000000000021</v>
      </c>
      <c r="E38" cm="1">
        <f t="array" ref="E38">IF(ROW()=2, 3*$F$1*(C39-C38),
 IF(ROW()=362, 3*$F$1*(C398-C397),
  3*$F$1*(INDEX(C:C,ROW()+1)-INDEX(C:C,ROW()-1))
 ))</f>
        <v>0</v>
      </c>
      <c r="J38">
        <v>12.000000000000011</v>
      </c>
      <c r="K38">
        <v>24.000000000000021</v>
      </c>
      <c r="L38">
        <v>36.000000000000028</v>
      </c>
      <c r="M38">
        <v>48.000000000000043</v>
      </c>
      <c r="O38">
        <v>0</v>
      </c>
      <c r="P38">
        <v>0</v>
      </c>
      <c r="Q38">
        <v>0</v>
      </c>
      <c r="R38">
        <v>0</v>
      </c>
      <c r="T38" s="12">
        <v>-144</v>
      </c>
    </row>
    <row r="39" spans="1:20" x14ac:dyDescent="0.25">
      <c r="A39">
        <v>37</v>
      </c>
      <c r="B39">
        <v>0.17499999999999999</v>
      </c>
      <c r="C39">
        <v>1</v>
      </c>
      <c r="D39" cm="1">
        <f t="array" ref="D39">IF(ROW()=2, 3*$F$1*(B40-B39),
 IF(ROW()=362, 3*$F$1*(B399-B398),
  3*$F$1*(INDEX(B:B,ROW()+1)-INDEX(B:B,ROW()-1))
 ))</f>
        <v>0</v>
      </c>
      <c r="E39" cm="1">
        <f t="array" ref="E39">IF(ROW()=2, 3*$F$1*(C40-C39),
 IF(ROW()=362, 3*$F$1*(C399-C398),
  3*$F$1*(INDEX(C:C,ROW()+1)-INDEX(C:C,ROW()-1))
 ))</f>
        <v>0</v>
      </c>
      <c r="J39">
        <v>6.0000000000000053</v>
      </c>
      <c r="K39">
        <v>12.000000000000011</v>
      </c>
      <c r="L39">
        <v>18.000000000000014</v>
      </c>
      <c r="M39">
        <v>24.000000000000021</v>
      </c>
      <c r="O39">
        <v>0</v>
      </c>
      <c r="P39">
        <v>0</v>
      </c>
      <c r="Q39">
        <v>0</v>
      </c>
      <c r="R39">
        <v>0</v>
      </c>
      <c r="T39" s="12">
        <v>-143</v>
      </c>
    </row>
    <row r="40" spans="1:20" x14ac:dyDescent="0.25">
      <c r="A40">
        <v>38</v>
      </c>
      <c r="B40">
        <v>0.17499999999999999</v>
      </c>
      <c r="C40">
        <v>1</v>
      </c>
      <c r="D40" cm="1">
        <f t="array" ref="D40">IF(ROW()=2, 3*$F$1*(B41-B40),
 IF(ROW()=362, 3*$F$1*(B400-B399),
  3*$F$1*(INDEX(B:B,ROW()+1)-INDEX(B:B,ROW()-1))
 ))</f>
        <v>24.000000000000021</v>
      </c>
      <c r="E40" cm="1">
        <f t="array" ref="E40">IF(ROW()=2, 3*$F$1*(C41-C40),
 IF(ROW()=362, 3*$F$1*(C400-C399),
  3*$F$1*(INDEX(C:C,ROW()+1)-INDEX(C:C,ROW()-1))
 ))</f>
        <v>0</v>
      </c>
      <c r="J40">
        <v>0</v>
      </c>
      <c r="K40">
        <v>0</v>
      </c>
      <c r="L40">
        <v>0</v>
      </c>
      <c r="M40">
        <v>0</v>
      </c>
      <c r="O40">
        <v>0</v>
      </c>
      <c r="P40">
        <v>0</v>
      </c>
      <c r="Q40">
        <v>0</v>
      </c>
      <c r="R40">
        <v>0</v>
      </c>
      <c r="T40" s="12">
        <v>-142</v>
      </c>
    </row>
    <row r="41" spans="1:20" x14ac:dyDescent="0.25">
      <c r="A41">
        <v>39</v>
      </c>
      <c r="B41">
        <v>0.17599999999999999</v>
      </c>
      <c r="C41">
        <v>1</v>
      </c>
      <c r="D41" cm="1">
        <f t="array" ref="D41">IF(ROW()=2, 3*$F$1*(B42-B41),
 IF(ROW()=362, 3*$F$1*(B401-B400),
  3*$F$1*(INDEX(B:B,ROW()+1)-INDEX(B:B,ROW()-1))
 ))</f>
        <v>48.000000000000043</v>
      </c>
      <c r="E41" cm="1">
        <f t="array" ref="E41">IF(ROW()=2, 3*$F$1*(C42-C41),
 IF(ROW()=362, 3*$F$1*(C401-C400),
  3*$F$1*(INDEX(C:C,ROW()+1)-INDEX(C:C,ROW()-1))
 ))</f>
        <v>0</v>
      </c>
      <c r="J41">
        <v>6.0000000000000053</v>
      </c>
      <c r="K41">
        <v>12.000000000000011</v>
      </c>
      <c r="L41">
        <v>18.000000000000014</v>
      </c>
      <c r="M41">
        <v>24.000000000000021</v>
      </c>
      <c r="O41">
        <v>0</v>
      </c>
      <c r="P41">
        <v>0</v>
      </c>
      <c r="Q41">
        <v>0</v>
      </c>
      <c r="R41">
        <v>0</v>
      </c>
      <c r="T41" s="12">
        <v>-141</v>
      </c>
    </row>
    <row r="42" spans="1:20" x14ac:dyDescent="0.25">
      <c r="A42">
        <v>40</v>
      </c>
      <c r="B42">
        <v>0.17699999999999999</v>
      </c>
      <c r="C42">
        <v>1</v>
      </c>
      <c r="D42" cm="1">
        <f t="array" ref="D42">IF(ROW()=2, 3*$F$1*(B43-B42),
 IF(ROW()=362, 3*$F$1*(B402-B401),
  3*$F$1*(INDEX(B:B,ROW()+1)-INDEX(B:B,ROW()-1))
 ))</f>
        <v>48.000000000000043</v>
      </c>
      <c r="E42" cm="1">
        <f t="array" ref="E42">IF(ROW()=2, 3*$F$1*(C43-C42),
 IF(ROW()=362, 3*$F$1*(C402-C401),
  3*$F$1*(INDEX(C:C,ROW()+1)-INDEX(C:C,ROW()-1))
 ))</f>
        <v>0</v>
      </c>
      <c r="J42">
        <v>12.000000000000011</v>
      </c>
      <c r="K42">
        <v>24.000000000000021</v>
      </c>
      <c r="L42">
        <v>36.000000000000028</v>
      </c>
      <c r="M42">
        <v>48.000000000000043</v>
      </c>
      <c r="O42">
        <v>0</v>
      </c>
      <c r="P42">
        <v>0</v>
      </c>
      <c r="Q42">
        <v>0</v>
      </c>
      <c r="R42">
        <v>0</v>
      </c>
      <c r="T42" s="12">
        <v>-140</v>
      </c>
    </row>
    <row r="43" spans="1:20" x14ac:dyDescent="0.25">
      <c r="A43">
        <v>41</v>
      </c>
      <c r="B43">
        <v>0.17799999999999999</v>
      </c>
      <c r="C43">
        <v>1</v>
      </c>
      <c r="D43" cm="1">
        <f t="array" ref="D43">IF(ROW()=2, 3*$F$1*(B44-B43),
 IF(ROW()=362, 3*$F$1*(B403-B402),
  3*$F$1*(INDEX(B:B,ROW()+1)-INDEX(B:B,ROW()-1))
 ))</f>
        <v>48.000000000000043</v>
      </c>
      <c r="E43" cm="1">
        <f t="array" ref="E43">IF(ROW()=2, 3*$F$1*(C44-C43),
 IF(ROW()=362, 3*$F$1*(C403-C402),
  3*$F$1*(INDEX(C:C,ROW()+1)-INDEX(C:C,ROW()-1))
 ))</f>
        <v>0</v>
      </c>
      <c r="J43">
        <v>12.000000000000011</v>
      </c>
      <c r="K43">
        <v>24.000000000000021</v>
      </c>
      <c r="L43">
        <v>36.000000000000028</v>
      </c>
      <c r="M43">
        <v>48.000000000000043</v>
      </c>
      <c r="O43">
        <v>0</v>
      </c>
      <c r="P43">
        <v>0</v>
      </c>
      <c r="Q43">
        <v>0</v>
      </c>
      <c r="R43">
        <v>0</v>
      </c>
      <c r="T43" s="12">
        <v>-139</v>
      </c>
    </row>
    <row r="44" spans="1:20" x14ac:dyDescent="0.25">
      <c r="A44">
        <v>42</v>
      </c>
      <c r="B44">
        <v>0.17899999999999999</v>
      </c>
      <c r="C44">
        <v>1</v>
      </c>
      <c r="D44" cm="1">
        <f t="array" ref="D44">IF(ROW()=2, 3*$F$1*(B45-B44),
 IF(ROW()=362, 3*$F$1*(B404-B403),
  3*$F$1*(INDEX(B:B,ROW()+1)-INDEX(B:B,ROW()-1))
 ))</f>
        <v>72.000000000000057</v>
      </c>
      <c r="E44" cm="1">
        <f t="array" ref="E44">IF(ROW()=2, 3*$F$1*(C45-C44),
 IF(ROW()=362, 3*$F$1*(C404-C403),
  3*$F$1*(INDEX(C:C,ROW()+1)-INDEX(C:C,ROW()-1))
 ))</f>
        <v>1200.0000000000011</v>
      </c>
      <c r="J44">
        <v>12.000000000000011</v>
      </c>
      <c r="K44">
        <v>24.000000000000021</v>
      </c>
      <c r="L44">
        <v>36.000000000000028</v>
      </c>
      <c r="M44">
        <v>48.000000000000043</v>
      </c>
      <c r="O44">
        <v>0</v>
      </c>
      <c r="P44">
        <v>0</v>
      </c>
      <c r="Q44">
        <v>0</v>
      </c>
      <c r="R44">
        <v>0</v>
      </c>
      <c r="T44" s="12">
        <v>-138</v>
      </c>
    </row>
    <row r="45" spans="1:20" x14ac:dyDescent="0.25">
      <c r="A45">
        <v>43</v>
      </c>
      <c r="B45">
        <v>0.18099999999999999</v>
      </c>
      <c r="C45">
        <v>1.05</v>
      </c>
      <c r="D45" cm="1">
        <f t="array" ref="D45">IF(ROW()=2, 3*$F$1*(B46-B45),
 IF(ROW()=362, 3*$F$1*(B405-B404),
  3*$F$1*(INDEX(B:B,ROW()+1)-INDEX(B:B,ROW()-1))
 ))</f>
        <v>96.000000000000085</v>
      </c>
      <c r="E45" cm="1">
        <f t="array" ref="E45">IF(ROW()=2, 3*$F$1*(C46-C45),
 IF(ROW()=362, 3*$F$1*(C405-C404),
  3*$F$1*(INDEX(C:C,ROW()+1)-INDEX(C:C,ROW()-1))
 ))</f>
        <v>1200.0000000000011</v>
      </c>
      <c r="J45">
        <v>18.000000000000014</v>
      </c>
      <c r="K45">
        <v>36.000000000000028</v>
      </c>
      <c r="L45">
        <v>54.00000000000005</v>
      </c>
      <c r="M45">
        <v>72.000000000000057</v>
      </c>
      <c r="O45">
        <v>300.00000000000028</v>
      </c>
      <c r="P45">
        <v>600.00000000000057</v>
      </c>
      <c r="Q45">
        <v>900.0000000000008</v>
      </c>
      <c r="R45">
        <v>1200.0000000000011</v>
      </c>
      <c r="T45" s="12">
        <v>-137</v>
      </c>
    </row>
    <row r="46" spans="1:20" x14ac:dyDescent="0.25">
      <c r="A46">
        <v>44</v>
      </c>
      <c r="B46">
        <v>0.183</v>
      </c>
      <c r="C46">
        <v>1.05</v>
      </c>
      <c r="D46" cm="1">
        <f t="array" ref="D46">IF(ROW()=2, 3*$F$1*(B47-B46),
 IF(ROW()=362, 3*$F$1*(B406-B405),
  3*$F$1*(INDEX(B:B,ROW()+1)-INDEX(B:B,ROW()-1))
 ))</f>
        <v>72.000000000000057</v>
      </c>
      <c r="E46" cm="1">
        <f t="array" ref="E46">IF(ROW()=2, 3*$F$1*(C47-C46),
 IF(ROW()=362, 3*$F$1*(C406-C405),
  3*$F$1*(INDEX(C:C,ROW()+1)-INDEX(C:C,ROW()-1))
 ))</f>
        <v>0</v>
      </c>
      <c r="J46">
        <v>24.000000000000021</v>
      </c>
      <c r="K46">
        <v>48.000000000000043</v>
      </c>
      <c r="L46">
        <v>72.000000000000057</v>
      </c>
      <c r="M46">
        <v>96.000000000000085</v>
      </c>
      <c r="O46">
        <v>300.00000000000028</v>
      </c>
      <c r="P46">
        <v>600.00000000000057</v>
      </c>
      <c r="Q46">
        <v>900.0000000000008</v>
      </c>
      <c r="R46">
        <v>1200.0000000000011</v>
      </c>
      <c r="T46" s="12">
        <v>-136</v>
      </c>
    </row>
    <row r="47" spans="1:20" x14ac:dyDescent="0.25">
      <c r="A47">
        <v>45</v>
      </c>
      <c r="B47">
        <v>0.184</v>
      </c>
      <c r="C47">
        <v>1.05</v>
      </c>
      <c r="D47" cm="1">
        <f t="array" ref="D47">IF(ROW()=2, 3*$F$1*(B48-B47),
 IF(ROW()=362, 3*$F$1*(B407-B406),
  3*$F$1*(INDEX(B:B,ROW()+1)-INDEX(B:B,ROW()-1))
 ))</f>
        <v>48.000000000000043</v>
      </c>
      <c r="E47" cm="1">
        <f t="array" ref="E47">IF(ROW()=2, 3*$F$1*(C48-C47),
 IF(ROW()=362, 3*$F$1*(C407-C406),
  3*$F$1*(INDEX(C:C,ROW()+1)-INDEX(C:C,ROW()-1))
 ))</f>
        <v>0</v>
      </c>
      <c r="J47">
        <v>18.000000000000014</v>
      </c>
      <c r="K47">
        <v>36.000000000000028</v>
      </c>
      <c r="L47">
        <v>54.00000000000005</v>
      </c>
      <c r="M47">
        <v>72.000000000000057</v>
      </c>
      <c r="O47">
        <v>0</v>
      </c>
      <c r="P47">
        <v>0</v>
      </c>
      <c r="Q47">
        <v>0</v>
      </c>
      <c r="R47">
        <v>0</v>
      </c>
      <c r="T47" s="12">
        <v>-135</v>
      </c>
    </row>
    <row r="48" spans="1:20" x14ac:dyDescent="0.25">
      <c r="A48">
        <v>46</v>
      </c>
      <c r="B48">
        <v>0.185</v>
      </c>
      <c r="C48">
        <v>1.05</v>
      </c>
      <c r="D48" cm="1">
        <f t="array" ref="D48">IF(ROW()=2, 3*$F$1*(B49-B48),
 IF(ROW()=362, 3*$F$1*(B408-B407),
  3*$F$1*(INDEX(B:B,ROW()+1)-INDEX(B:B,ROW()-1))
 ))</f>
        <v>24.000000000000021</v>
      </c>
      <c r="E48" cm="1">
        <f t="array" ref="E48">IF(ROW()=2, 3*$F$1*(C49-C48),
 IF(ROW()=362, 3*$F$1*(C408-C407),
  3*$F$1*(INDEX(C:C,ROW()+1)-INDEX(C:C,ROW()-1))
 ))</f>
        <v>0</v>
      </c>
      <c r="J48">
        <v>12.000000000000011</v>
      </c>
      <c r="K48">
        <v>24.000000000000021</v>
      </c>
      <c r="L48">
        <v>36.000000000000028</v>
      </c>
      <c r="M48">
        <v>48.000000000000043</v>
      </c>
      <c r="O48">
        <v>0</v>
      </c>
      <c r="P48">
        <v>0</v>
      </c>
      <c r="Q48">
        <v>0</v>
      </c>
      <c r="R48">
        <v>0</v>
      </c>
      <c r="T48" s="12">
        <v>-134</v>
      </c>
    </row>
    <row r="49" spans="1:20" x14ac:dyDescent="0.25">
      <c r="A49">
        <v>47</v>
      </c>
      <c r="B49">
        <v>0.185</v>
      </c>
      <c r="C49">
        <v>1.05</v>
      </c>
      <c r="D49" cm="1">
        <f t="array" ref="D49">IF(ROW()=2, 3*$F$1*(B50-B49),
 IF(ROW()=362, 3*$F$1*(B409-B408),
  3*$F$1*(INDEX(B:B,ROW()+1)-INDEX(B:B,ROW()-1))
 ))</f>
        <v>0</v>
      </c>
      <c r="E49" cm="1">
        <f t="array" ref="E49">IF(ROW()=2, 3*$F$1*(C50-C49),
 IF(ROW()=362, 3*$F$1*(C409-C408),
  3*$F$1*(INDEX(C:C,ROW()+1)-INDEX(C:C,ROW()-1))
 ))</f>
        <v>1200.0000000000011</v>
      </c>
      <c r="J49">
        <v>6.0000000000000053</v>
      </c>
      <c r="K49">
        <v>12.000000000000011</v>
      </c>
      <c r="L49">
        <v>18.000000000000014</v>
      </c>
      <c r="M49">
        <v>24.000000000000021</v>
      </c>
      <c r="O49">
        <v>0</v>
      </c>
      <c r="P49">
        <v>0</v>
      </c>
      <c r="Q49">
        <v>0</v>
      </c>
      <c r="R49">
        <v>0</v>
      </c>
      <c r="T49" s="12">
        <v>-133</v>
      </c>
    </row>
    <row r="50" spans="1:20" x14ac:dyDescent="0.25">
      <c r="A50">
        <v>48</v>
      </c>
      <c r="B50">
        <v>0.185</v>
      </c>
      <c r="C50">
        <v>1.1000000000000001</v>
      </c>
      <c r="D50" cm="1">
        <f t="array" ref="D50">IF(ROW()=2, 3*$F$1*(B51-B50),
 IF(ROW()=362, 3*$F$1*(B410-B409),
  3*$F$1*(INDEX(B:B,ROW()+1)-INDEX(B:B,ROW()-1))
 ))</f>
        <v>0</v>
      </c>
      <c r="E50" cm="1">
        <f t="array" ref="E50">IF(ROW()=2, 3*$F$1*(C51-C50),
 IF(ROW()=362, 3*$F$1*(C410-C409),
  3*$F$1*(INDEX(C:C,ROW()+1)-INDEX(C:C,ROW()-1))
 ))</f>
        <v>1200.0000000000011</v>
      </c>
      <c r="J50">
        <v>0</v>
      </c>
      <c r="K50">
        <v>0</v>
      </c>
      <c r="L50">
        <v>0</v>
      </c>
      <c r="M50">
        <v>0</v>
      </c>
      <c r="O50">
        <v>300.00000000000028</v>
      </c>
      <c r="P50">
        <v>600.00000000000057</v>
      </c>
      <c r="Q50">
        <v>900.0000000000008</v>
      </c>
      <c r="R50">
        <v>1200.0000000000011</v>
      </c>
      <c r="T50" s="12">
        <v>-132</v>
      </c>
    </row>
    <row r="51" spans="1:20" x14ac:dyDescent="0.25">
      <c r="A51">
        <v>49</v>
      </c>
      <c r="B51">
        <v>0.185</v>
      </c>
      <c r="C51">
        <v>1.1000000000000001</v>
      </c>
      <c r="D51" cm="1">
        <f t="array" ref="D51">IF(ROW()=2, 3*$F$1*(B52-B51),
 IF(ROW()=362, 3*$F$1*(B411-B410),
  3*$F$1*(INDEX(B:B,ROW()+1)-INDEX(B:B,ROW()-1))
 ))</f>
        <v>0</v>
      </c>
      <c r="E51" cm="1">
        <f t="array" ref="E51">IF(ROW()=2, 3*$F$1*(C52-C51),
 IF(ROW()=362, 3*$F$1*(C411-C410),
  3*$F$1*(INDEX(C:C,ROW()+1)-INDEX(C:C,ROW()-1))
 ))</f>
        <v>0</v>
      </c>
      <c r="J51">
        <v>0</v>
      </c>
      <c r="K51">
        <v>0</v>
      </c>
      <c r="L51">
        <v>0</v>
      </c>
      <c r="M51">
        <v>0</v>
      </c>
      <c r="O51">
        <v>300.00000000000028</v>
      </c>
      <c r="P51">
        <v>600.00000000000057</v>
      </c>
      <c r="Q51">
        <v>900.0000000000008</v>
      </c>
      <c r="R51">
        <v>1200.0000000000011</v>
      </c>
      <c r="T51" s="12">
        <v>-131</v>
      </c>
    </row>
    <row r="52" spans="1:20" x14ac:dyDescent="0.25">
      <c r="A52">
        <v>50</v>
      </c>
      <c r="B52">
        <v>0.185</v>
      </c>
      <c r="C52">
        <v>1.1000000000000001</v>
      </c>
      <c r="D52" cm="1">
        <f t="array" ref="D52">IF(ROW()=2, 3*$F$1*(B53-B52),
 IF(ROW()=362, 3*$F$1*(B412-B411),
  3*$F$1*(INDEX(B:B,ROW()+1)-INDEX(B:B,ROW()-1))
 ))</f>
        <v>60.000000000000057</v>
      </c>
      <c r="E52" cm="1">
        <f t="array" ref="E52">IF(ROW()=2, 3*$F$1*(C53-C52),
 IF(ROW()=362, 3*$F$1*(C412-C411),
  3*$F$1*(INDEX(C:C,ROW()+1)-INDEX(C:C,ROW()-1))
 ))</f>
        <v>0</v>
      </c>
      <c r="J52">
        <v>0</v>
      </c>
      <c r="K52">
        <v>0</v>
      </c>
      <c r="L52">
        <v>0</v>
      </c>
      <c r="M52">
        <v>0</v>
      </c>
      <c r="O52">
        <v>0</v>
      </c>
      <c r="P52">
        <v>0</v>
      </c>
      <c r="Q52">
        <v>0</v>
      </c>
      <c r="R52">
        <v>0</v>
      </c>
      <c r="T52" s="12">
        <v>-130</v>
      </c>
    </row>
    <row r="53" spans="1:20" x14ac:dyDescent="0.25">
      <c r="A53">
        <v>51</v>
      </c>
      <c r="B53">
        <v>0.1875</v>
      </c>
      <c r="C53">
        <v>1.1000000000000001</v>
      </c>
      <c r="D53" cm="1">
        <f t="array" ref="D53">IF(ROW()=2, 3*$F$1*(B54-B53),
 IF(ROW()=362, 3*$F$1*(B413-B412),
  3*$F$1*(INDEX(B:B,ROW()+1)-INDEX(B:B,ROW()-1))
 ))</f>
        <v>120.00000000000011</v>
      </c>
      <c r="E53" cm="1">
        <f t="array" ref="E53">IF(ROW()=2, 3*$F$1*(C54-C53),
 IF(ROW()=362, 3*$F$1*(C413-C412),
  3*$F$1*(INDEX(C:C,ROW()+1)-INDEX(C:C,ROW()-1))
 ))</f>
        <v>0</v>
      </c>
      <c r="J53">
        <v>15.000000000000014</v>
      </c>
      <c r="K53">
        <v>30.000000000000028</v>
      </c>
      <c r="L53">
        <v>45.000000000000043</v>
      </c>
      <c r="M53">
        <v>60.000000000000057</v>
      </c>
      <c r="O53">
        <v>0</v>
      </c>
      <c r="P53">
        <v>0</v>
      </c>
      <c r="Q53">
        <v>0</v>
      </c>
      <c r="R53">
        <v>0</v>
      </c>
      <c r="T53" s="12">
        <v>-129</v>
      </c>
    </row>
    <row r="54" spans="1:20" x14ac:dyDescent="0.25">
      <c r="A54">
        <v>52</v>
      </c>
      <c r="B54">
        <v>0.19</v>
      </c>
      <c r="C54">
        <v>1.1000000000000001</v>
      </c>
      <c r="D54" cm="1">
        <f t="array" ref="D54">IF(ROW()=2, 3*$F$1*(B55-B54),
 IF(ROW()=362, 3*$F$1*(B414-B413),
  3*$F$1*(INDEX(B:B,ROW()+1)-INDEX(B:B,ROW()-1))
 ))</f>
        <v>96.000000000000085</v>
      </c>
      <c r="E54" cm="1">
        <f t="array" ref="E54">IF(ROW()=2, 3*$F$1*(C55-C54),
 IF(ROW()=362, 3*$F$1*(C414-C413),
  3*$F$1*(INDEX(C:C,ROW()+1)-INDEX(C:C,ROW()-1))
 ))</f>
        <v>0</v>
      </c>
      <c r="J54">
        <v>30.000000000000028</v>
      </c>
      <c r="K54">
        <v>60.000000000000057</v>
      </c>
      <c r="L54">
        <v>90.000000000000085</v>
      </c>
      <c r="M54">
        <v>120.00000000000011</v>
      </c>
      <c r="O54">
        <v>0</v>
      </c>
      <c r="P54">
        <v>0</v>
      </c>
      <c r="Q54">
        <v>0</v>
      </c>
      <c r="R54">
        <v>0</v>
      </c>
      <c r="T54" s="12">
        <v>-128</v>
      </c>
    </row>
    <row r="55" spans="1:20" x14ac:dyDescent="0.25">
      <c r="A55">
        <v>53</v>
      </c>
      <c r="B55">
        <v>0.1915</v>
      </c>
      <c r="C55">
        <v>1.1000000000000001</v>
      </c>
      <c r="D55" cm="1">
        <f t="array" ref="D55">IF(ROW()=2, 3*$F$1*(B56-B55),
 IF(ROW()=362, 3*$F$1*(B415-B414),
  3*$F$1*(INDEX(B:B,ROW()+1)-INDEX(B:B,ROW()-1))
 ))</f>
        <v>72.000000000000057</v>
      </c>
      <c r="E55" cm="1">
        <f t="array" ref="E55">IF(ROW()=2, 3*$F$1*(C56-C55),
 IF(ROW()=362, 3*$F$1*(C415-C414),
  3*$F$1*(INDEX(C:C,ROW()+1)-INDEX(C:C,ROW()-1))
 ))</f>
        <v>0</v>
      </c>
      <c r="J55">
        <v>24.000000000000021</v>
      </c>
      <c r="K55">
        <v>48.000000000000043</v>
      </c>
      <c r="L55">
        <v>72.000000000000057</v>
      </c>
      <c r="M55">
        <v>96.000000000000085</v>
      </c>
      <c r="O55">
        <v>0</v>
      </c>
      <c r="P55">
        <v>0</v>
      </c>
      <c r="Q55">
        <v>0</v>
      </c>
      <c r="R55">
        <v>0</v>
      </c>
      <c r="T55" s="12">
        <v>-127</v>
      </c>
    </row>
    <row r="56" spans="1:20" x14ac:dyDescent="0.25">
      <c r="A56">
        <v>54</v>
      </c>
      <c r="B56">
        <v>0.193</v>
      </c>
      <c r="C56">
        <v>1.1000000000000001</v>
      </c>
      <c r="D56" cm="1">
        <f t="array" ref="D56">IF(ROW()=2, 3*$F$1*(B57-B56),
 IF(ROW()=362, 3*$F$1*(B416-B415),
  3*$F$1*(INDEX(B:B,ROW()+1)-INDEX(B:B,ROW()-1))
 ))</f>
        <v>60.000000000000057</v>
      </c>
      <c r="E56" cm="1">
        <f t="array" ref="E56">IF(ROW()=2, 3*$F$1*(C57-C56),
 IF(ROW()=362, 3*$F$1*(C416-C415),
  3*$F$1*(INDEX(C:C,ROW()+1)-INDEX(C:C,ROW()-1))
 ))</f>
        <v>0</v>
      </c>
      <c r="J56">
        <v>18.000000000000014</v>
      </c>
      <c r="K56">
        <v>36.000000000000028</v>
      </c>
      <c r="L56">
        <v>54.00000000000005</v>
      </c>
      <c r="M56">
        <v>72.000000000000057</v>
      </c>
      <c r="O56">
        <v>0</v>
      </c>
      <c r="P56">
        <v>0</v>
      </c>
      <c r="Q56">
        <v>0</v>
      </c>
      <c r="R56">
        <v>0</v>
      </c>
      <c r="T56" s="12">
        <v>-126</v>
      </c>
    </row>
    <row r="57" spans="1:20" x14ac:dyDescent="0.25">
      <c r="A57">
        <v>55</v>
      </c>
      <c r="B57">
        <v>0.19400000000000001</v>
      </c>
      <c r="C57">
        <v>1.1000000000000001</v>
      </c>
      <c r="D57" cm="1">
        <f t="array" ref="D57">IF(ROW()=2, 3*$F$1*(B58-B57),
 IF(ROW()=362, 3*$F$1*(B417-B416),
  3*$F$1*(INDEX(B:B,ROW()+1)-INDEX(B:B,ROW()-1))
 ))</f>
        <v>48.000000000000043</v>
      </c>
      <c r="E57" cm="1">
        <f t="array" ref="E57">IF(ROW()=2, 3*$F$1*(C58-C57),
 IF(ROW()=362, 3*$F$1*(C417-C416),
  3*$F$1*(INDEX(C:C,ROW()+1)-INDEX(C:C,ROW()-1))
 ))</f>
        <v>0</v>
      </c>
      <c r="J57">
        <v>15.000000000000014</v>
      </c>
      <c r="K57">
        <v>30.000000000000028</v>
      </c>
      <c r="L57">
        <v>45.000000000000043</v>
      </c>
      <c r="M57">
        <v>60.000000000000057</v>
      </c>
      <c r="O57">
        <v>0</v>
      </c>
      <c r="P57">
        <v>0</v>
      </c>
      <c r="Q57">
        <v>0</v>
      </c>
      <c r="R57">
        <v>0</v>
      </c>
      <c r="T57" s="12">
        <v>-125</v>
      </c>
    </row>
    <row r="58" spans="1:20" x14ac:dyDescent="0.25">
      <c r="A58">
        <v>56</v>
      </c>
      <c r="B58">
        <v>0.19500000000000001</v>
      </c>
      <c r="C58">
        <v>1.1000000000000001</v>
      </c>
      <c r="D58" cm="1">
        <f t="array" ref="D58">IF(ROW()=2, 3*$F$1*(B59-B58),
 IF(ROW()=362, 3*$F$1*(B418-B417),
  3*$F$1*(INDEX(B:B,ROW()+1)-INDEX(B:B,ROW()-1))
 ))</f>
        <v>7824</v>
      </c>
      <c r="E58" cm="1">
        <f t="array" ref="E58">IF(ROW()=2, 3*$F$1*(C59-C58),
 IF(ROW()=362, 3*$F$1*(C418-C417),
  3*$F$1*(INDEX(C:C,ROW()+1)-INDEX(C:C,ROW()-1))
 ))</f>
        <v>0</v>
      </c>
      <c r="J58">
        <v>12.000000000000011</v>
      </c>
      <c r="K58">
        <v>24.000000000000021</v>
      </c>
      <c r="L58">
        <v>36.000000000000028</v>
      </c>
      <c r="M58">
        <v>48.000000000000043</v>
      </c>
      <c r="O58">
        <v>0</v>
      </c>
      <c r="P58">
        <v>0</v>
      </c>
      <c r="Q58">
        <v>0</v>
      </c>
      <c r="R58">
        <v>0</v>
      </c>
      <c r="T58" s="12">
        <v>-124</v>
      </c>
    </row>
    <row r="59" spans="1:20" x14ac:dyDescent="0.25">
      <c r="A59">
        <v>57</v>
      </c>
      <c r="B59">
        <v>0.52</v>
      </c>
      <c r="C59">
        <v>1.1000000000000001</v>
      </c>
      <c r="D59" cm="1">
        <f t="array" ref="D59">IF(ROW()=2, 3*$F$1*(B60-B59),
 IF(ROW()=362, 3*$F$1*(B419-B418),
  3*$F$1*(INDEX(B:B,ROW()+1)-INDEX(B:B,ROW()-1))
 ))</f>
        <v>15599.999999999998</v>
      </c>
      <c r="E59" cm="1">
        <f t="array" ref="E59">IF(ROW()=2, 3*$F$1*(C60-C59),
 IF(ROW()=362, 3*$F$1*(C419-C418),
  3*$F$1*(INDEX(C:C,ROW()+1)-INDEX(C:C,ROW()-1))
 ))</f>
        <v>1199.9999999999957</v>
      </c>
      <c r="J59">
        <v>1956</v>
      </c>
      <c r="K59">
        <v>3912</v>
      </c>
      <c r="L59">
        <v>5868</v>
      </c>
      <c r="M59">
        <v>7824</v>
      </c>
      <c r="O59">
        <v>0</v>
      </c>
      <c r="P59">
        <v>0</v>
      </c>
      <c r="Q59">
        <v>0</v>
      </c>
      <c r="R59">
        <v>0</v>
      </c>
      <c r="T59" s="12">
        <v>-123</v>
      </c>
    </row>
    <row r="60" spans="1:20" x14ac:dyDescent="0.25">
      <c r="A60">
        <v>58</v>
      </c>
      <c r="B60">
        <v>0.84499999999999997</v>
      </c>
      <c r="C60">
        <v>1.1499999999999999</v>
      </c>
      <c r="D60" cm="1">
        <f t="array" ref="D60">IF(ROW()=2, 3*$F$1*(B61-B60),
 IF(ROW()=362, 3*$F$1*(B420-B419),
  3*$F$1*(INDEX(B:B,ROW()+1)-INDEX(B:B,ROW()-1))
 ))</f>
        <v>59.999999999998721</v>
      </c>
      <c r="E60" cm="1">
        <f t="array" ref="E60">IF(ROW()=2, 3*$F$1*(C61-C60),
 IF(ROW()=362, 3*$F$1*(C420-C419),
  3*$F$1*(INDEX(C:C,ROW()+1)-INDEX(C:C,ROW()-1))
 ))</f>
        <v>1199.9999999999957</v>
      </c>
      <c r="J60">
        <v>3899.9999999999995</v>
      </c>
      <c r="K60">
        <v>7799.9999999999991</v>
      </c>
      <c r="L60">
        <v>11699.999999999998</v>
      </c>
      <c r="M60">
        <v>15599.999999999998</v>
      </c>
      <c r="O60">
        <v>299.99999999999892</v>
      </c>
      <c r="P60">
        <v>599.99999999999784</v>
      </c>
      <c r="Q60">
        <v>899.99999999999682</v>
      </c>
      <c r="R60">
        <v>1199.9999999999957</v>
      </c>
      <c r="T60" s="12">
        <v>-122</v>
      </c>
    </row>
    <row r="61" spans="1:20" x14ac:dyDescent="0.25">
      <c r="A61">
        <v>59</v>
      </c>
      <c r="B61">
        <v>0.52249999999999996</v>
      </c>
      <c r="C61">
        <v>1.1499999999999999</v>
      </c>
      <c r="D61" cm="1">
        <f t="array" ref="D61">IF(ROW()=2, 3*$F$1*(B62-B61),
 IF(ROW()=362, 3*$F$1*(B421-B420),
  3*$F$1*(INDEX(B:B,ROW()+1)-INDEX(B:B,ROW()-1))
 ))</f>
        <v>-15480</v>
      </c>
      <c r="E61" cm="1">
        <f t="array" ref="E61">IF(ROW()=2, 3*$F$1*(C62-C61),
 IF(ROW()=362, 3*$F$1*(C421-C420),
  3*$F$1*(INDEX(C:C,ROW()+1)-INDEX(C:C,ROW()-1))
 ))</f>
        <v>0</v>
      </c>
      <c r="J61">
        <v>14.99999999999968</v>
      </c>
      <c r="K61">
        <v>29.999999999999361</v>
      </c>
      <c r="L61">
        <v>44.999999999999041</v>
      </c>
      <c r="M61">
        <v>59.999999999998721</v>
      </c>
      <c r="O61">
        <v>299.99999999999892</v>
      </c>
      <c r="P61">
        <v>599.99999999999784</v>
      </c>
      <c r="Q61">
        <v>899.99999999999682</v>
      </c>
      <c r="R61">
        <v>1199.9999999999957</v>
      </c>
      <c r="T61" s="12">
        <v>-121</v>
      </c>
    </row>
    <row r="62" spans="1:20" x14ac:dyDescent="0.25">
      <c r="A62">
        <v>60</v>
      </c>
      <c r="B62">
        <v>0.2</v>
      </c>
      <c r="C62">
        <v>1.1499999999999999</v>
      </c>
      <c r="D62" cm="1">
        <f t="array" ref="D62">IF(ROW()=2, 3*$F$1*(B63-B62),
 IF(ROW()=362, 3*$F$1*(B422-B421),
  3*$F$1*(INDEX(B:B,ROW()+1)-INDEX(B:B,ROW()-1))
 ))</f>
        <v>-7691.9999999999991</v>
      </c>
      <c r="E62" cm="1">
        <f t="array" ref="E62">IF(ROW()=2, 3*$F$1*(C63-C62),
 IF(ROW()=362, 3*$F$1*(C422-C421),
  3*$F$1*(INDEX(C:C,ROW()+1)-INDEX(C:C,ROW()-1))
 ))</f>
        <v>0</v>
      </c>
      <c r="J62">
        <v>-3870</v>
      </c>
      <c r="K62">
        <v>-7740</v>
      </c>
      <c r="L62">
        <v>-11610</v>
      </c>
      <c r="M62">
        <v>-15480</v>
      </c>
      <c r="O62">
        <v>0</v>
      </c>
      <c r="P62">
        <v>0</v>
      </c>
      <c r="Q62">
        <v>0</v>
      </c>
      <c r="R62">
        <v>0</v>
      </c>
      <c r="T62" s="12">
        <v>-120</v>
      </c>
    </row>
    <row r="63" spans="1:20" x14ac:dyDescent="0.25">
      <c r="A63">
        <v>61</v>
      </c>
      <c r="B63">
        <v>0.20200000000000001</v>
      </c>
      <c r="C63">
        <v>1.1499999999999999</v>
      </c>
      <c r="D63" cm="1">
        <f t="array" ref="D63">IF(ROW()=2, 3*$F$1*(B64-B63),
 IF(ROW()=362, 3*$F$1*(B423-B422),
  3*$F$1*(INDEX(B:B,ROW()+1)-INDEX(B:B,ROW()-1))
 ))</f>
        <v>95.999999999999417</v>
      </c>
      <c r="E63" cm="1">
        <f t="array" ref="E63">IF(ROW()=2, 3*$F$1*(C64-C63),
 IF(ROW()=362, 3*$F$1*(C423-C422),
  3*$F$1*(INDEX(C:C,ROW()+1)-INDEX(C:C,ROW()-1))
 ))</f>
        <v>1200.0000000000011</v>
      </c>
      <c r="J63">
        <v>-1922.9999999999998</v>
      </c>
      <c r="K63">
        <v>-3845.9999999999995</v>
      </c>
      <c r="L63">
        <v>-5768.9999999999991</v>
      </c>
      <c r="M63">
        <v>-7691.9999999999991</v>
      </c>
      <c r="O63">
        <v>0</v>
      </c>
      <c r="P63">
        <v>0</v>
      </c>
      <c r="Q63">
        <v>0</v>
      </c>
      <c r="R63">
        <v>0</v>
      </c>
      <c r="T63" s="12">
        <v>-119</v>
      </c>
    </row>
    <row r="64" spans="1:20" x14ac:dyDescent="0.25">
      <c r="A64">
        <v>62</v>
      </c>
      <c r="B64">
        <v>0.20399999999999999</v>
      </c>
      <c r="C64">
        <v>1.2</v>
      </c>
      <c r="D64" cm="1">
        <f t="array" ref="D64">IF(ROW()=2, 3*$F$1*(B65-B64),
 IF(ROW()=362, 3*$F$1*(B424-B423),
  3*$F$1*(INDEX(B:B,ROW()+1)-INDEX(B:B,ROW()-1))
 ))</f>
        <v>47.999999999999375</v>
      </c>
      <c r="E64" cm="1">
        <f t="array" ref="E64">IF(ROW()=2, 3*$F$1*(C65-C64),
 IF(ROW()=362, 3*$F$1*(C424-C423),
  3*$F$1*(INDEX(C:C,ROW()+1)-INDEX(C:C,ROW()-1))
 ))</f>
        <v>1200.0000000000011</v>
      </c>
      <c r="J64">
        <v>23.999999999999854</v>
      </c>
      <c r="K64">
        <v>47.999999999999709</v>
      </c>
      <c r="L64">
        <v>71.999999999999559</v>
      </c>
      <c r="M64">
        <v>95.999999999999417</v>
      </c>
      <c r="O64">
        <v>300.00000000000028</v>
      </c>
      <c r="P64">
        <v>600.00000000000057</v>
      </c>
      <c r="Q64">
        <v>900.0000000000008</v>
      </c>
      <c r="R64">
        <v>1200.0000000000011</v>
      </c>
      <c r="T64" s="12">
        <v>-118</v>
      </c>
    </row>
    <row r="65" spans="1:20" x14ac:dyDescent="0.25">
      <c r="A65">
        <v>63</v>
      </c>
      <c r="B65">
        <v>0.20399999999999999</v>
      </c>
      <c r="C65">
        <v>1.2</v>
      </c>
      <c r="D65" cm="1">
        <f t="array" ref="D65">IF(ROW()=2, 3*$F$1*(B66-B65),
 IF(ROW()=362, 3*$F$1*(B425-B424),
  3*$F$1*(INDEX(B:B,ROW()+1)-INDEX(B:B,ROW()-1))
 ))</f>
        <v>0</v>
      </c>
      <c r="E65" cm="1">
        <f t="array" ref="E65">IF(ROW()=2, 3*$F$1*(C66-C65),
 IF(ROW()=362, 3*$F$1*(C425-C424),
  3*$F$1*(INDEX(C:C,ROW()+1)-INDEX(C:C,ROW()-1))
 ))</f>
        <v>0</v>
      </c>
      <c r="J65">
        <v>11.999999999999844</v>
      </c>
      <c r="K65">
        <v>23.999999999999687</v>
      </c>
      <c r="L65">
        <v>35.999999999999531</v>
      </c>
      <c r="M65">
        <v>47.999999999999375</v>
      </c>
      <c r="O65">
        <v>300.00000000000028</v>
      </c>
      <c r="P65">
        <v>600.00000000000057</v>
      </c>
      <c r="Q65">
        <v>900.0000000000008</v>
      </c>
      <c r="R65">
        <v>1200.0000000000011</v>
      </c>
      <c r="T65" s="12">
        <v>-117</v>
      </c>
    </row>
    <row r="66" spans="1:20" x14ac:dyDescent="0.25">
      <c r="A66">
        <v>64</v>
      </c>
      <c r="B66">
        <v>0.20399999999999999</v>
      </c>
      <c r="C66">
        <v>1.2</v>
      </c>
      <c r="D66" cm="1">
        <f t="array" ref="D66">IF(ROW()=2, 3*$F$1*(B67-B66),
 IF(ROW()=362, 3*$F$1*(B426-B425),
  3*$F$1*(INDEX(B:B,ROW()+1)-INDEX(B:B,ROW()-1))
 ))</f>
        <v>12.000000000000011</v>
      </c>
      <c r="E66" cm="1">
        <f t="array" ref="E66">IF(ROW()=2, 3*$F$1*(C67-C66),
 IF(ROW()=362, 3*$F$1*(C426-C425),
  3*$F$1*(INDEX(C:C,ROW()+1)-INDEX(C:C,ROW()-1))
 ))</f>
        <v>0</v>
      </c>
      <c r="J66">
        <v>0</v>
      </c>
      <c r="K66">
        <v>0</v>
      </c>
      <c r="L66">
        <v>0</v>
      </c>
      <c r="M66">
        <v>0</v>
      </c>
      <c r="O66">
        <v>0</v>
      </c>
      <c r="P66">
        <v>0</v>
      </c>
      <c r="Q66">
        <v>0</v>
      </c>
      <c r="R66">
        <v>0</v>
      </c>
      <c r="T66" s="12">
        <v>-116</v>
      </c>
    </row>
    <row r="67" spans="1:20" x14ac:dyDescent="0.25">
      <c r="A67">
        <v>65</v>
      </c>
      <c r="B67">
        <v>0.20449999999999999</v>
      </c>
      <c r="C67">
        <v>1.2</v>
      </c>
      <c r="D67" cm="1">
        <f t="array" ref="D67">IF(ROW()=2, 3*$F$1*(B68-B67),
 IF(ROW()=362, 3*$F$1*(B427-B426),
  3*$F$1*(INDEX(B:B,ROW()+1)-INDEX(B:B,ROW()-1))
 ))</f>
        <v>24.000000000000021</v>
      </c>
      <c r="E67" cm="1">
        <f t="array" ref="E67">IF(ROW()=2, 3*$F$1*(C68-C67),
 IF(ROW()=362, 3*$F$1*(C427-C426),
  3*$F$1*(INDEX(C:C,ROW()+1)-INDEX(C:C,ROW()-1))
 ))</f>
        <v>0</v>
      </c>
      <c r="J67">
        <v>3.0000000000000027</v>
      </c>
      <c r="K67">
        <v>6.0000000000000053</v>
      </c>
      <c r="L67">
        <v>9.0000000000000071</v>
      </c>
      <c r="M67">
        <v>12.000000000000011</v>
      </c>
      <c r="O67">
        <v>0</v>
      </c>
      <c r="P67">
        <v>0</v>
      </c>
      <c r="Q67">
        <v>0</v>
      </c>
      <c r="R67">
        <v>0</v>
      </c>
      <c r="T67" s="12">
        <v>-115</v>
      </c>
    </row>
    <row r="68" spans="1:20" x14ac:dyDescent="0.25">
      <c r="A68">
        <v>66</v>
      </c>
      <c r="B68">
        <v>0.20499999999999999</v>
      </c>
      <c r="C68">
        <v>1.2</v>
      </c>
      <c r="D68" cm="1">
        <f t="array" ref="D68">IF(ROW()=2, 3*$F$1*(B69-B68),
 IF(ROW()=362, 3*$F$1*(B428-B427),
  3*$F$1*(INDEX(B:B,ROW()+1)-INDEX(B:B,ROW()-1))
 ))</f>
        <v>12.000000000000011</v>
      </c>
      <c r="E68" cm="1">
        <f t="array" ref="E68">IF(ROW()=2, 3*$F$1*(C69-C68),
 IF(ROW()=362, 3*$F$1*(C428-C427),
  3*$F$1*(INDEX(C:C,ROW()+1)-INDEX(C:C,ROW()-1))
 ))</f>
        <v>1200.0000000000011</v>
      </c>
      <c r="J68">
        <v>6.0000000000000053</v>
      </c>
      <c r="K68">
        <v>12.000000000000011</v>
      </c>
      <c r="L68">
        <v>18.000000000000014</v>
      </c>
      <c r="M68">
        <v>24.000000000000021</v>
      </c>
      <c r="O68">
        <v>0</v>
      </c>
      <c r="P68">
        <v>0</v>
      </c>
      <c r="Q68">
        <v>0</v>
      </c>
      <c r="R68">
        <v>0</v>
      </c>
      <c r="T68" s="12">
        <v>-114</v>
      </c>
    </row>
    <row r="69" spans="1:20" x14ac:dyDescent="0.25">
      <c r="A69">
        <v>67</v>
      </c>
      <c r="B69">
        <v>0.20499999999999999</v>
      </c>
      <c r="C69">
        <v>1.25</v>
      </c>
      <c r="D69" cm="1">
        <f t="array" ref="D69">IF(ROW()=2, 3*$F$1*(B70-B69),
 IF(ROW()=362, 3*$F$1*(B429-B428),
  3*$F$1*(INDEX(B:B,ROW()+1)-INDEX(B:B,ROW()-1))
 ))</f>
        <v>0</v>
      </c>
      <c r="E69" cm="1">
        <f t="array" ref="E69">IF(ROW()=2, 3*$F$1*(C70-C69),
 IF(ROW()=362, 3*$F$1*(C429-C428),
  3*$F$1*(INDEX(C:C,ROW()+1)-INDEX(C:C,ROW()-1))
 ))</f>
        <v>1200.0000000000011</v>
      </c>
      <c r="J69">
        <v>3.0000000000000027</v>
      </c>
      <c r="K69">
        <v>6.0000000000000053</v>
      </c>
      <c r="L69">
        <v>9.0000000000000071</v>
      </c>
      <c r="M69">
        <v>12.000000000000011</v>
      </c>
      <c r="O69">
        <v>300.00000000000028</v>
      </c>
      <c r="P69">
        <v>600.00000000000057</v>
      </c>
      <c r="Q69">
        <v>900.0000000000008</v>
      </c>
      <c r="R69">
        <v>1200.0000000000011</v>
      </c>
      <c r="T69" s="12">
        <v>-113</v>
      </c>
    </row>
    <row r="70" spans="1:20" x14ac:dyDescent="0.25">
      <c r="A70">
        <v>68</v>
      </c>
      <c r="B70">
        <v>0.20499999999999999</v>
      </c>
      <c r="C70">
        <v>1.25</v>
      </c>
      <c r="D70" cm="1">
        <f t="array" ref="D70">IF(ROW()=2, 3*$F$1*(B71-B70),
 IF(ROW()=362, 3*$F$1*(B430-B429),
  3*$F$1*(INDEX(B:B,ROW()+1)-INDEX(B:B,ROW()-1))
 ))</f>
        <v>24.000000000000021</v>
      </c>
      <c r="E70" cm="1">
        <f t="array" ref="E70">IF(ROW()=2, 3*$F$1*(C71-C70),
 IF(ROW()=362, 3*$F$1*(C430-C429),
  3*$F$1*(INDEX(C:C,ROW()+1)-INDEX(C:C,ROW()-1))
 ))</f>
        <v>0</v>
      </c>
      <c r="J70">
        <v>0</v>
      </c>
      <c r="K70">
        <v>0</v>
      </c>
      <c r="L70">
        <v>0</v>
      </c>
      <c r="M70">
        <v>0</v>
      </c>
      <c r="O70">
        <v>300.00000000000028</v>
      </c>
      <c r="P70">
        <v>600.00000000000057</v>
      </c>
      <c r="Q70">
        <v>900.0000000000008</v>
      </c>
      <c r="R70">
        <v>1200.0000000000011</v>
      </c>
      <c r="T70" s="12">
        <v>-112</v>
      </c>
    </row>
    <row r="71" spans="1:20" x14ac:dyDescent="0.25">
      <c r="A71">
        <v>69</v>
      </c>
      <c r="B71">
        <v>0.20599999999999999</v>
      </c>
      <c r="C71">
        <v>1.25</v>
      </c>
      <c r="D71" cm="1">
        <f t="array" ref="D71">IF(ROW()=2, 3*$F$1*(B72-B71),
 IF(ROW()=362, 3*$F$1*(B431-B430),
  3*$F$1*(INDEX(B:B,ROW()+1)-INDEX(B:B,ROW()-1))
 ))</f>
        <v>48.000000000000043</v>
      </c>
      <c r="E71" cm="1">
        <f t="array" ref="E71">IF(ROW()=2, 3*$F$1*(C72-C71),
 IF(ROW()=362, 3*$F$1*(C431-C430),
  3*$F$1*(INDEX(C:C,ROW()+1)-INDEX(C:C,ROW()-1))
 ))</f>
        <v>0</v>
      </c>
      <c r="J71">
        <v>6.0000000000000053</v>
      </c>
      <c r="K71">
        <v>12.000000000000011</v>
      </c>
      <c r="L71">
        <v>18.000000000000014</v>
      </c>
      <c r="M71">
        <v>24.000000000000021</v>
      </c>
      <c r="O71">
        <v>0</v>
      </c>
      <c r="P71">
        <v>0</v>
      </c>
      <c r="Q71">
        <v>0</v>
      </c>
      <c r="R71">
        <v>0</v>
      </c>
      <c r="T71" s="12">
        <v>-111</v>
      </c>
    </row>
    <row r="72" spans="1:20" x14ac:dyDescent="0.25">
      <c r="A72">
        <v>70</v>
      </c>
      <c r="B72">
        <v>0.20699999999999999</v>
      </c>
      <c r="C72">
        <v>1.25</v>
      </c>
      <c r="D72" cm="1">
        <f t="array" ref="D72">IF(ROW()=2, 3*$F$1*(B73-B72),
 IF(ROW()=362, 3*$F$1*(B432-B431),
  3*$F$1*(INDEX(B:B,ROW()+1)-INDEX(B:B,ROW()-1))
 ))</f>
        <v>24.000000000000021</v>
      </c>
      <c r="E72" cm="1">
        <f t="array" ref="E72">IF(ROW()=2, 3*$F$1*(C73-C72),
 IF(ROW()=362, 3*$F$1*(C432-C431),
  3*$F$1*(INDEX(C:C,ROW()+1)-INDEX(C:C,ROW()-1))
 ))</f>
        <v>0</v>
      </c>
      <c r="J72">
        <v>12.000000000000011</v>
      </c>
      <c r="K72">
        <v>24.000000000000021</v>
      </c>
      <c r="L72">
        <v>36.000000000000028</v>
      </c>
      <c r="M72">
        <v>48.000000000000043</v>
      </c>
      <c r="O72">
        <v>0</v>
      </c>
      <c r="P72">
        <v>0</v>
      </c>
      <c r="Q72">
        <v>0</v>
      </c>
      <c r="R72">
        <v>0</v>
      </c>
      <c r="T72" s="12">
        <v>-110</v>
      </c>
    </row>
    <row r="73" spans="1:20" x14ac:dyDescent="0.25">
      <c r="A73">
        <v>71</v>
      </c>
      <c r="B73">
        <v>0.20699999999999999</v>
      </c>
      <c r="C73">
        <v>1.25</v>
      </c>
      <c r="D73" cm="1">
        <f t="array" ref="D73">IF(ROW()=2, 3*$F$1*(B74-B73),
 IF(ROW()=362, 3*$F$1*(B433-B432),
  3*$F$1*(INDEX(B:B,ROW()+1)-INDEX(B:B,ROW()-1))
 ))</f>
        <v>0</v>
      </c>
      <c r="E73" cm="1">
        <f t="array" ref="E73">IF(ROW()=2, 3*$F$1*(C74-C73),
 IF(ROW()=362, 3*$F$1*(C433-C432),
  3*$F$1*(INDEX(C:C,ROW()+1)-INDEX(C:C,ROW()-1))
 ))</f>
        <v>0</v>
      </c>
      <c r="J73">
        <v>6.0000000000000053</v>
      </c>
      <c r="K73">
        <v>12.000000000000011</v>
      </c>
      <c r="L73">
        <v>18.000000000000014</v>
      </c>
      <c r="M73">
        <v>24.000000000000021</v>
      </c>
      <c r="O73">
        <v>0</v>
      </c>
      <c r="P73">
        <v>0</v>
      </c>
      <c r="Q73">
        <v>0</v>
      </c>
      <c r="R73">
        <v>0</v>
      </c>
      <c r="T73" s="12">
        <v>-109</v>
      </c>
    </row>
    <row r="74" spans="1:20" x14ac:dyDescent="0.25">
      <c r="A74">
        <v>72</v>
      </c>
      <c r="B74">
        <v>0.20699999999999999</v>
      </c>
      <c r="C74">
        <v>1.25</v>
      </c>
      <c r="D74" cm="1">
        <f t="array" ref="D74">IF(ROW()=2, 3*$F$1*(B75-B74),
 IF(ROW()=362, 3*$F$1*(B434-B433),
  3*$F$1*(INDEX(B:B,ROW()+1)-INDEX(B:B,ROW()-1))
 ))</f>
        <v>24.000000000000021</v>
      </c>
      <c r="E74" cm="1">
        <f t="array" ref="E74">IF(ROW()=2, 3*$F$1*(C75-C74),
 IF(ROW()=362, 3*$F$1*(C434-C433),
  3*$F$1*(INDEX(C:C,ROW()+1)-INDEX(C:C,ROW()-1))
 ))</f>
        <v>0</v>
      </c>
      <c r="J74">
        <v>0</v>
      </c>
      <c r="K74">
        <v>0</v>
      </c>
      <c r="L74">
        <v>0</v>
      </c>
      <c r="M74">
        <v>0</v>
      </c>
      <c r="O74">
        <v>0</v>
      </c>
      <c r="P74">
        <v>0</v>
      </c>
      <c r="Q74">
        <v>0</v>
      </c>
      <c r="R74">
        <v>0</v>
      </c>
      <c r="T74" s="12">
        <v>-108</v>
      </c>
    </row>
    <row r="75" spans="1:20" x14ac:dyDescent="0.25">
      <c r="A75">
        <v>73</v>
      </c>
      <c r="B75">
        <v>0.20799999999999999</v>
      </c>
      <c r="C75">
        <v>1.25</v>
      </c>
      <c r="D75" cm="1">
        <f t="array" ref="D75">IF(ROW()=2, 3*$F$1*(B76-B75),
 IF(ROW()=362, 3*$F$1*(B435-B434),
  3*$F$1*(INDEX(B:B,ROW()+1)-INDEX(B:B,ROW()-1))
 ))</f>
        <v>48.000000000000043</v>
      </c>
      <c r="E75" cm="1">
        <f t="array" ref="E75">IF(ROW()=2, 3*$F$1*(C76-C75),
 IF(ROW()=362, 3*$F$1*(C435-C434),
  3*$F$1*(INDEX(C:C,ROW()+1)-INDEX(C:C,ROW()-1))
 ))</f>
        <v>0</v>
      </c>
      <c r="J75">
        <v>6.0000000000000053</v>
      </c>
      <c r="K75">
        <v>12.000000000000011</v>
      </c>
      <c r="L75">
        <v>18.000000000000014</v>
      </c>
      <c r="M75">
        <v>24.000000000000021</v>
      </c>
      <c r="O75">
        <v>0</v>
      </c>
      <c r="P75">
        <v>0</v>
      </c>
      <c r="Q75">
        <v>0</v>
      </c>
      <c r="R75">
        <v>0</v>
      </c>
      <c r="T75" s="12">
        <v>-107</v>
      </c>
    </row>
    <row r="76" spans="1:20" x14ac:dyDescent="0.25">
      <c r="A76">
        <v>74</v>
      </c>
      <c r="B76">
        <v>0.20899999999999999</v>
      </c>
      <c r="C76">
        <v>1.25</v>
      </c>
      <c r="D76" cm="1">
        <f t="array" ref="D76">IF(ROW()=2, 3*$F$1*(B77-B76),
 IF(ROW()=362, 3*$F$1*(B436-B435),
  3*$F$1*(INDEX(B:B,ROW()+1)-INDEX(B:B,ROW()-1))
 ))</f>
        <v>48.000000000000043</v>
      </c>
      <c r="E76" cm="1">
        <f t="array" ref="E76">IF(ROW()=2, 3*$F$1*(C77-C76),
 IF(ROW()=362, 3*$F$1*(C436-C435),
  3*$F$1*(INDEX(C:C,ROW()+1)-INDEX(C:C,ROW()-1))
 ))</f>
        <v>0</v>
      </c>
      <c r="J76">
        <v>12.000000000000011</v>
      </c>
      <c r="K76">
        <v>24.000000000000021</v>
      </c>
      <c r="L76">
        <v>36.000000000000028</v>
      </c>
      <c r="M76">
        <v>48.000000000000043</v>
      </c>
      <c r="O76">
        <v>0</v>
      </c>
      <c r="P76">
        <v>0</v>
      </c>
      <c r="Q76">
        <v>0</v>
      </c>
      <c r="R76">
        <v>0</v>
      </c>
      <c r="T76" s="12">
        <v>-106</v>
      </c>
    </row>
    <row r="77" spans="1:20" x14ac:dyDescent="0.25">
      <c r="A77">
        <v>75</v>
      </c>
      <c r="B77">
        <v>0.21</v>
      </c>
      <c r="C77">
        <v>1.25</v>
      </c>
      <c r="D77" cm="1">
        <f t="array" ref="D77">IF(ROW()=2, 3*$F$1*(B78-B77),
 IF(ROW()=362, 3*$F$1*(B437-B436),
  3*$F$1*(INDEX(B:B,ROW()+1)-INDEX(B:B,ROW()-1))
 ))</f>
        <v>48.000000000000043</v>
      </c>
      <c r="E77" cm="1">
        <f t="array" ref="E77">IF(ROW()=2, 3*$F$1*(C78-C77),
 IF(ROW()=362, 3*$F$1*(C437-C436),
  3*$F$1*(INDEX(C:C,ROW()+1)-INDEX(C:C,ROW()-1))
 ))</f>
        <v>1200.0000000000011</v>
      </c>
      <c r="J77">
        <v>12.000000000000011</v>
      </c>
      <c r="K77">
        <v>24.000000000000021</v>
      </c>
      <c r="L77">
        <v>36.000000000000028</v>
      </c>
      <c r="M77">
        <v>48.000000000000043</v>
      </c>
      <c r="O77">
        <v>0</v>
      </c>
      <c r="P77">
        <v>0</v>
      </c>
      <c r="Q77">
        <v>0</v>
      </c>
      <c r="R77">
        <v>0</v>
      </c>
      <c r="T77" s="12">
        <v>-105</v>
      </c>
    </row>
    <row r="78" spans="1:20" x14ac:dyDescent="0.25">
      <c r="A78">
        <v>76</v>
      </c>
      <c r="B78">
        <v>0.21099999999999999</v>
      </c>
      <c r="C78">
        <v>1.3</v>
      </c>
      <c r="D78" cm="1">
        <f t="array" ref="D78">IF(ROW()=2, 3*$F$1*(B79-B78),
 IF(ROW()=362, 3*$F$1*(B438-B437),
  3*$F$1*(INDEX(B:B,ROW()+1)-INDEX(B:B,ROW()-1))
 ))</f>
        <v>60.000000000000057</v>
      </c>
      <c r="E78" cm="1">
        <f t="array" ref="E78">IF(ROW()=2, 3*$F$1*(C79-C78),
 IF(ROW()=362, 3*$F$1*(C438-C437),
  3*$F$1*(INDEX(C:C,ROW()+1)-INDEX(C:C,ROW()-1))
 ))</f>
        <v>1200.0000000000011</v>
      </c>
      <c r="J78">
        <v>12.000000000000011</v>
      </c>
      <c r="K78">
        <v>24.000000000000021</v>
      </c>
      <c r="L78">
        <v>36.000000000000028</v>
      </c>
      <c r="M78">
        <v>48.000000000000043</v>
      </c>
      <c r="O78">
        <v>300.00000000000028</v>
      </c>
      <c r="P78">
        <v>600.00000000000057</v>
      </c>
      <c r="Q78">
        <v>900.0000000000008</v>
      </c>
      <c r="R78">
        <v>1200.0000000000011</v>
      </c>
      <c r="T78" s="12">
        <v>-104</v>
      </c>
    </row>
    <row r="79" spans="1:20" x14ac:dyDescent="0.25">
      <c r="A79">
        <v>77</v>
      </c>
      <c r="B79">
        <v>0.21249999999999999</v>
      </c>
      <c r="C79">
        <v>1.3</v>
      </c>
      <c r="D79" cm="1">
        <f t="array" ref="D79">IF(ROW()=2, 3*$F$1*(B80-B79),
 IF(ROW()=362, 3*$F$1*(B439-B438),
  3*$F$1*(INDEX(B:B,ROW()+1)-INDEX(B:B,ROW()-1))
 ))</f>
        <v>72.000000000000057</v>
      </c>
      <c r="E79" cm="1">
        <f t="array" ref="E79">IF(ROW()=2, 3*$F$1*(C80-C79),
 IF(ROW()=362, 3*$F$1*(C439-C438),
  3*$F$1*(INDEX(C:C,ROW()+1)-INDEX(C:C,ROW()-1))
 ))</f>
        <v>0</v>
      </c>
      <c r="J79">
        <v>15.000000000000014</v>
      </c>
      <c r="K79">
        <v>30.000000000000028</v>
      </c>
      <c r="L79">
        <v>45.000000000000043</v>
      </c>
      <c r="M79">
        <v>60.000000000000057</v>
      </c>
      <c r="O79">
        <v>300.00000000000028</v>
      </c>
      <c r="P79">
        <v>600.00000000000057</v>
      </c>
      <c r="Q79">
        <v>900.0000000000008</v>
      </c>
      <c r="R79">
        <v>1200.0000000000011</v>
      </c>
      <c r="T79" s="12">
        <v>-103</v>
      </c>
    </row>
    <row r="80" spans="1:20" x14ac:dyDescent="0.25">
      <c r="A80">
        <v>78</v>
      </c>
      <c r="B80">
        <v>0.214</v>
      </c>
      <c r="C80">
        <v>1.3</v>
      </c>
      <c r="D80" cm="1">
        <f t="array" ref="D80">IF(ROW()=2, 3*$F$1*(B81-B80),
 IF(ROW()=362, 3*$F$1*(B440-B439),
  3*$F$1*(INDEX(B:B,ROW()+1)-INDEX(B:B,ROW()-1))
 ))</f>
        <v>48.000000000000043</v>
      </c>
      <c r="E80" cm="1">
        <f t="array" ref="E80">IF(ROW()=2, 3*$F$1*(C81-C80),
 IF(ROW()=362, 3*$F$1*(C440-C439),
  3*$F$1*(INDEX(C:C,ROW()+1)-INDEX(C:C,ROW()-1))
 ))</f>
        <v>0</v>
      </c>
      <c r="J80">
        <v>18.000000000000014</v>
      </c>
      <c r="K80">
        <v>36.000000000000028</v>
      </c>
      <c r="L80">
        <v>54.00000000000005</v>
      </c>
      <c r="M80">
        <v>72.000000000000057</v>
      </c>
      <c r="O80">
        <v>0</v>
      </c>
      <c r="P80">
        <v>0</v>
      </c>
      <c r="Q80">
        <v>0</v>
      </c>
      <c r="R80">
        <v>0</v>
      </c>
      <c r="T80" s="12">
        <v>-102</v>
      </c>
    </row>
    <row r="81" spans="1:20" x14ac:dyDescent="0.25">
      <c r="A81">
        <v>79</v>
      </c>
      <c r="B81">
        <v>0.2145</v>
      </c>
      <c r="C81">
        <v>1.3</v>
      </c>
      <c r="D81" cm="1">
        <f t="array" ref="D81">IF(ROW()=2, 3*$F$1*(B82-B81),
 IF(ROW()=362, 3*$F$1*(B441-B440),
  3*$F$1*(INDEX(B:B,ROW()+1)-INDEX(B:B,ROW()-1))
 ))</f>
        <v>24.000000000000021</v>
      </c>
      <c r="E81" cm="1">
        <f t="array" ref="E81">IF(ROW()=2, 3*$F$1*(C82-C81),
 IF(ROW()=362, 3*$F$1*(C441-C440),
  3*$F$1*(INDEX(C:C,ROW()+1)-INDEX(C:C,ROW()-1))
 ))</f>
        <v>0</v>
      </c>
      <c r="J81">
        <v>12.000000000000011</v>
      </c>
      <c r="K81">
        <v>24.000000000000021</v>
      </c>
      <c r="L81">
        <v>36.000000000000028</v>
      </c>
      <c r="M81">
        <v>48.000000000000043</v>
      </c>
      <c r="O81">
        <v>0</v>
      </c>
      <c r="P81">
        <v>0</v>
      </c>
      <c r="Q81">
        <v>0</v>
      </c>
      <c r="R81">
        <v>0</v>
      </c>
      <c r="T81" s="12">
        <v>-101</v>
      </c>
    </row>
    <row r="82" spans="1:20" x14ac:dyDescent="0.25">
      <c r="A82">
        <v>80</v>
      </c>
      <c r="B82">
        <v>0.215</v>
      </c>
      <c r="C82">
        <v>1.3</v>
      </c>
      <c r="D82" cm="1">
        <f t="array" ref="D82">IF(ROW()=2, 3*$F$1*(B83-B82),
 IF(ROW()=362, 3*$F$1*(B442-B441),
  3*$F$1*(INDEX(B:B,ROW()+1)-INDEX(B:B,ROW()-1))
 ))</f>
        <v>12.000000000000011</v>
      </c>
      <c r="E82" cm="1">
        <f t="array" ref="E82">IF(ROW()=2, 3*$F$1*(C83-C82),
 IF(ROW()=362, 3*$F$1*(C442-C441),
  3*$F$1*(INDEX(C:C,ROW()+1)-INDEX(C:C,ROW()-1))
 ))</f>
        <v>0</v>
      </c>
      <c r="J82">
        <v>6.0000000000000053</v>
      </c>
      <c r="K82">
        <v>12.000000000000011</v>
      </c>
      <c r="L82">
        <v>18.000000000000014</v>
      </c>
      <c r="M82">
        <v>24.000000000000021</v>
      </c>
      <c r="O82">
        <v>0</v>
      </c>
      <c r="P82">
        <v>0</v>
      </c>
      <c r="Q82">
        <v>0</v>
      </c>
      <c r="R82">
        <v>0</v>
      </c>
      <c r="T82" s="12">
        <v>-100</v>
      </c>
    </row>
    <row r="83" spans="1:20" x14ac:dyDescent="0.25">
      <c r="A83">
        <v>81</v>
      </c>
      <c r="B83">
        <v>0.215</v>
      </c>
      <c r="C83">
        <v>1.3</v>
      </c>
      <c r="D83" cm="1">
        <f t="array" ref="D83">IF(ROW()=2, 3*$F$1*(B84-B83),
 IF(ROW()=362, 3*$F$1*(B443-B442),
  3*$F$1*(INDEX(B:B,ROW()+1)-INDEX(B:B,ROW()-1))
 ))</f>
        <v>0</v>
      </c>
      <c r="E83" cm="1">
        <f t="array" ref="E83">IF(ROW()=2, 3*$F$1*(C84-C83),
 IF(ROW()=362, 3*$F$1*(C443-C442),
  3*$F$1*(INDEX(C:C,ROW()+1)-INDEX(C:C,ROW()-1))
 ))</f>
        <v>0</v>
      </c>
      <c r="J83">
        <v>3.0000000000000027</v>
      </c>
      <c r="K83">
        <v>6.0000000000000053</v>
      </c>
      <c r="L83">
        <v>9.0000000000000071</v>
      </c>
      <c r="M83">
        <v>12.000000000000011</v>
      </c>
      <c r="O83">
        <v>0</v>
      </c>
      <c r="P83">
        <v>0</v>
      </c>
      <c r="Q83">
        <v>0</v>
      </c>
      <c r="R83">
        <v>0</v>
      </c>
      <c r="T83" s="12">
        <v>-99</v>
      </c>
    </row>
    <row r="84" spans="1:20" x14ac:dyDescent="0.25">
      <c r="A84">
        <v>82</v>
      </c>
      <c r="B84">
        <v>0.215</v>
      </c>
      <c r="C84">
        <v>1.3</v>
      </c>
      <c r="D84" cm="1">
        <f t="array" ref="D84">IF(ROW()=2, 3*$F$1*(B85-B84),
 IF(ROW()=362, 3*$F$1*(B444-B443),
  3*$F$1*(INDEX(B:B,ROW()+1)-INDEX(B:B,ROW()-1))
 ))</f>
        <v>0</v>
      </c>
      <c r="E84" cm="1">
        <f t="array" ref="E84">IF(ROW()=2, 3*$F$1*(C85-C84),
 IF(ROW()=362, 3*$F$1*(C444-C443),
  3*$F$1*(INDEX(C:C,ROW()+1)-INDEX(C:C,ROW()-1))
 ))</f>
        <v>0</v>
      </c>
      <c r="J84">
        <v>0</v>
      </c>
      <c r="K84">
        <v>0</v>
      </c>
      <c r="L84">
        <v>0</v>
      </c>
      <c r="M84">
        <v>0</v>
      </c>
      <c r="O84">
        <v>0</v>
      </c>
      <c r="P84">
        <v>0</v>
      </c>
      <c r="Q84">
        <v>0</v>
      </c>
      <c r="R84">
        <v>0</v>
      </c>
      <c r="T84" s="12">
        <v>-98</v>
      </c>
    </row>
    <row r="85" spans="1:20" x14ac:dyDescent="0.25">
      <c r="A85">
        <v>83</v>
      </c>
      <c r="B85">
        <v>0.215</v>
      </c>
      <c r="C85">
        <v>1.3</v>
      </c>
      <c r="D85" cm="1">
        <f t="array" ref="D85">IF(ROW()=2, 3*$F$1*(B86-B85),
 IF(ROW()=362, 3*$F$1*(B445-B444),
  3*$F$1*(INDEX(B:B,ROW()+1)-INDEX(B:B,ROW()-1))
 ))</f>
        <v>0</v>
      </c>
      <c r="E85" cm="1">
        <f t="array" ref="E85">IF(ROW()=2, 3*$F$1*(C86-C85),
 IF(ROW()=362, 3*$F$1*(C445-C444),
  3*$F$1*(INDEX(C:C,ROW()+1)-INDEX(C:C,ROW()-1))
 ))</f>
        <v>0</v>
      </c>
      <c r="J85">
        <v>0</v>
      </c>
      <c r="K85">
        <v>0</v>
      </c>
      <c r="L85">
        <v>0</v>
      </c>
      <c r="M85">
        <v>0</v>
      </c>
      <c r="O85">
        <v>0</v>
      </c>
      <c r="P85">
        <v>0</v>
      </c>
      <c r="Q85">
        <v>0</v>
      </c>
      <c r="R85">
        <v>0</v>
      </c>
      <c r="T85" s="12">
        <v>-97</v>
      </c>
    </row>
    <row r="86" spans="1:20" x14ac:dyDescent="0.25">
      <c r="A86">
        <v>84</v>
      </c>
      <c r="B86">
        <v>0.215</v>
      </c>
      <c r="C86">
        <v>1.3</v>
      </c>
      <c r="D86" cm="1">
        <f t="array" ref="D86">IF(ROW()=2, 3*$F$1*(B87-B86),
 IF(ROW()=362, 3*$F$1*(B446-B445),
  3*$F$1*(INDEX(B:B,ROW()+1)-INDEX(B:B,ROW()-1))
 ))</f>
        <v>0</v>
      </c>
      <c r="E86" cm="1">
        <f t="array" ref="E86">IF(ROW()=2, 3*$F$1*(C87-C86),
 IF(ROW()=362, 3*$F$1*(C446-C445),
  3*$F$1*(INDEX(C:C,ROW()+1)-INDEX(C:C,ROW()-1))
 ))</f>
        <v>0</v>
      </c>
      <c r="J86">
        <v>0</v>
      </c>
      <c r="K86">
        <v>0</v>
      </c>
      <c r="L86">
        <v>0</v>
      </c>
      <c r="M86">
        <v>0</v>
      </c>
      <c r="O86">
        <v>0</v>
      </c>
      <c r="P86">
        <v>0</v>
      </c>
      <c r="Q86">
        <v>0</v>
      </c>
      <c r="R86">
        <v>0</v>
      </c>
      <c r="T86" s="12">
        <v>-96</v>
      </c>
    </row>
    <row r="87" spans="1:20" x14ac:dyDescent="0.25">
      <c r="A87">
        <v>85</v>
      </c>
      <c r="B87">
        <v>0.215</v>
      </c>
      <c r="C87">
        <v>1.3</v>
      </c>
      <c r="D87" cm="1">
        <f t="array" ref="D87">IF(ROW()=2, 3*$F$1*(B88-B87),
 IF(ROW()=362, 3*$F$1*(B447-B446),
  3*$F$1*(INDEX(B:B,ROW()+1)-INDEX(B:B,ROW()-1))
 ))</f>
        <v>0</v>
      </c>
      <c r="E87" cm="1">
        <f t="array" ref="E87">IF(ROW()=2, 3*$F$1*(C88-C87),
 IF(ROW()=362, 3*$F$1*(C447-C446),
  3*$F$1*(INDEX(C:C,ROW()+1)-INDEX(C:C,ROW()-1))
 ))</f>
        <v>0</v>
      </c>
      <c r="J87">
        <v>0</v>
      </c>
      <c r="K87">
        <v>0</v>
      </c>
      <c r="L87">
        <v>0</v>
      </c>
      <c r="M87">
        <v>0</v>
      </c>
      <c r="O87">
        <v>0</v>
      </c>
      <c r="P87">
        <v>0</v>
      </c>
      <c r="Q87">
        <v>0</v>
      </c>
      <c r="R87">
        <v>0</v>
      </c>
      <c r="T87" s="12">
        <v>-95</v>
      </c>
    </row>
    <row r="88" spans="1:20" x14ac:dyDescent="0.25">
      <c r="A88">
        <v>86</v>
      </c>
      <c r="B88">
        <v>0.215</v>
      </c>
      <c r="C88">
        <v>1.3</v>
      </c>
      <c r="D88" cm="1">
        <f t="array" ref="D88">IF(ROW()=2, 3*$F$1*(B89-B88),
 IF(ROW()=362, 3*$F$1*(B448-B447),
  3*$F$1*(INDEX(B:B,ROW()+1)-INDEX(B:B,ROW()-1))
 ))</f>
        <v>0</v>
      </c>
      <c r="E88" cm="1">
        <f t="array" ref="E88">IF(ROW()=2, 3*$F$1*(C89-C88),
 IF(ROW()=362, 3*$F$1*(C448-C447),
  3*$F$1*(INDEX(C:C,ROW()+1)-INDEX(C:C,ROW()-1))
 ))</f>
        <v>0</v>
      </c>
      <c r="J88">
        <v>0</v>
      </c>
      <c r="K88">
        <v>0</v>
      </c>
      <c r="L88">
        <v>0</v>
      </c>
      <c r="M88">
        <v>0</v>
      </c>
      <c r="O88">
        <v>0</v>
      </c>
      <c r="P88">
        <v>0</v>
      </c>
      <c r="Q88">
        <v>0</v>
      </c>
      <c r="R88">
        <v>0</v>
      </c>
      <c r="T88" s="12">
        <v>-94</v>
      </c>
    </row>
    <row r="89" spans="1:20" x14ac:dyDescent="0.25">
      <c r="A89">
        <v>87</v>
      </c>
      <c r="B89">
        <v>0.215</v>
      </c>
      <c r="C89">
        <v>1.3</v>
      </c>
      <c r="D89" cm="1">
        <f t="array" ref="D89">IF(ROW()=2, 3*$F$1*(B90-B89),
 IF(ROW()=362, 3*$F$1*(B449-B448),
  3*$F$1*(INDEX(B:B,ROW()+1)-INDEX(B:B,ROW()-1))
 ))</f>
        <v>0</v>
      </c>
      <c r="E89" cm="1">
        <f t="array" ref="E89">IF(ROW()=2, 3*$F$1*(C90-C89),
 IF(ROW()=362, 3*$F$1*(C449-C448),
  3*$F$1*(INDEX(C:C,ROW()+1)-INDEX(C:C,ROW()-1))
 ))</f>
        <v>0</v>
      </c>
      <c r="J89">
        <v>0</v>
      </c>
      <c r="K89">
        <v>0</v>
      </c>
      <c r="L89">
        <v>0</v>
      </c>
      <c r="M89">
        <v>0</v>
      </c>
      <c r="O89">
        <v>0</v>
      </c>
      <c r="P89">
        <v>0</v>
      </c>
      <c r="Q89">
        <v>0</v>
      </c>
      <c r="R89">
        <v>0</v>
      </c>
      <c r="T89" s="12">
        <v>-93</v>
      </c>
    </row>
    <row r="90" spans="1:20" x14ac:dyDescent="0.25">
      <c r="A90">
        <v>88</v>
      </c>
      <c r="B90">
        <v>0.215</v>
      </c>
      <c r="C90">
        <v>1.3</v>
      </c>
      <c r="D90" cm="1">
        <f t="array" ref="D90">IF(ROW()=2, 3*$F$1*(B91-B90),
 IF(ROW()=362, 3*$F$1*(B450-B449),
  3*$F$1*(INDEX(B:B,ROW()+1)-INDEX(B:B,ROW()-1))
 ))</f>
        <v>0</v>
      </c>
      <c r="E90" cm="1">
        <f t="array" ref="E90">IF(ROW()=2, 3*$F$1*(C91-C90),
 IF(ROW()=362, 3*$F$1*(C450-C449),
  3*$F$1*(INDEX(C:C,ROW()+1)-INDEX(C:C,ROW()-1))
 ))</f>
        <v>0</v>
      </c>
      <c r="J90">
        <v>0</v>
      </c>
      <c r="K90">
        <v>0</v>
      </c>
      <c r="L90">
        <v>0</v>
      </c>
      <c r="M90">
        <v>0</v>
      </c>
      <c r="O90">
        <v>0</v>
      </c>
      <c r="P90">
        <v>0</v>
      </c>
      <c r="Q90">
        <v>0</v>
      </c>
      <c r="R90">
        <v>0</v>
      </c>
      <c r="T90" s="12">
        <v>-92</v>
      </c>
    </row>
    <row r="91" spans="1:20" x14ac:dyDescent="0.25">
      <c r="A91">
        <v>89</v>
      </c>
      <c r="B91">
        <v>0.215</v>
      </c>
      <c r="C91">
        <v>1.3</v>
      </c>
      <c r="D91" cm="1">
        <f t="array" ref="D91">IF(ROW()=2, 3*$F$1*(B92-B91),
 IF(ROW()=362, 3*$F$1*(B451-B450),
  3*$F$1*(INDEX(B:B,ROW()+1)-INDEX(B:B,ROW()-1))
 ))</f>
        <v>0</v>
      </c>
      <c r="E91" cm="1">
        <f t="array" ref="E91">IF(ROW()=2, 3*$F$1*(C92-C91),
 IF(ROW()=362, 3*$F$1*(C451-C450),
  3*$F$1*(INDEX(C:C,ROW()+1)-INDEX(C:C,ROW()-1))
 ))</f>
        <v>0</v>
      </c>
      <c r="J91">
        <v>0</v>
      </c>
      <c r="K91">
        <v>0</v>
      </c>
      <c r="L91">
        <v>0</v>
      </c>
      <c r="M91">
        <v>0</v>
      </c>
      <c r="O91">
        <v>0</v>
      </c>
      <c r="P91">
        <v>0</v>
      </c>
      <c r="Q91">
        <v>0</v>
      </c>
      <c r="R91">
        <v>0</v>
      </c>
      <c r="T91" s="12">
        <v>-91</v>
      </c>
    </row>
    <row r="92" spans="1:20" x14ac:dyDescent="0.25">
      <c r="A92">
        <v>90</v>
      </c>
      <c r="B92">
        <v>0.215</v>
      </c>
      <c r="C92">
        <v>1.3</v>
      </c>
      <c r="D92" cm="1">
        <f t="array" ref="D92">IF(ROW()=2, 3*$F$1*(B93-B92),
 IF(ROW()=362, 3*$F$1*(B452-B451),
  3*$F$1*(INDEX(B:B,ROW()+1)-INDEX(B:B,ROW()-1))
 ))</f>
        <v>0</v>
      </c>
      <c r="E92" cm="1">
        <f t="array" ref="E92">IF(ROW()=2, 3*$F$1*(C93-C92),
 IF(ROW()=362, 3*$F$1*(C452-C451),
  3*$F$1*(INDEX(C:C,ROW()+1)-INDEX(C:C,ROW()-1))
 ))</f>
        <v>0</v>
      </c>
      <c r="J92">
        <v>0</v>
      </c>
      <c r="K92">
        <v>0</v>
      </c>
      <c r="L92">
        <v>0</v>
      </c>
      <c r="M92">
        <v>0</v>
      </c>
      <c r="O92">
        <v>0</v>
      </c>
      <c r="P92">
        <v>0</v>
      </c>
      <c r="Q92">
        <v>0</v>
      </c>
      <c r="R92">
        <v>0</v>
      </c>
      <c r="T92" s="12">
        <v>-90</v>
      </c>
    </row>
    <row r="93" spans="1:20" x14ac:dyDescent="0.25">
      <c r="A93">
        <v>91</v>
      </c>
      <c r="B93">
        <v>0.215</v>
      </c>
      <c r="C93">
        <v>1.3</v>
      </c>
      <c r="D93" cm="1">
        <f t="array" ref="D93">IF(ROW()=2, 3*$F$1*(B94-B93),
 IF(ROW()=362, 3*$F$1*(B453-B452),
  3*$F$1*(INDEX(B:B,ROW()+1)-INDEX(B:B,ROW()-1))
 ))</f>
        <v>0</v>
      </c>
      <c r="E93" cm="1">
        <f t="array" ref="E93">IF(ROW()=2, 3*$F$1*(C94-C93),
 IF(ROW()=362, 3*$F$1*(C453-C452),
  3*$F$1*(INDEX(C:C,ROW()+1)-INDEX(C:C,ROW()-1))
 ))</f>
        <v>0</v>
      </c>
      <c r="J93">
        <v>0</v>
      </c>
      <c r="K93">
        <v>0</v>
      </c>
      <c r="L93">
        <v>0</v>
      </c>
      <c r="M93">
        <v>0</v>
      </c>
      <c r="O93">
        <v>0</v>
      </c>
      <c r="P93">
        <v>0</v>
      </c>
      <c r="Q93">
        <v>0</v>
      </c>
      <c r="R93">
        <v>0</v>
      </c>
      <c r="T93" s="12">
        <v>-89</v>
      </c>
    </row>
    <row r="94" spans="1:20" x14ac:dyDescent="0.25">
      <c r="A94">
        <v>92</v>
      </c>
      <c r="B94">
        <v>0.215</v>
      </c>
      <c r="C94">
        <v>1.3</v>
      </c>
      <c r="D94" cm="1">
        <f t="array" ref="D94">IF(ROW()=2, 3*$F$1*(B95-B94),
 IF(ROW()=362, 3*$F$1*(B454-B453),
  3*$F$1*(INDEX(B:B,ROW()+1)-INDEX(B:B,ROW()-1))
 ))</f>
        <v>0</v>
      </c>
      <c r="E94" cm="1">
        <f t="array" ref="E94">IF(ROW()=2, 3*$F$1*(C95-C94),
 IF(ROW()=362, 3*$F$1*(C454-C453),
  3*$F$1*(INDEX(C:C,ROW()+1)-INDEX(C:C,ROW()-1))
 ))</f>
        <v>0</v>
      </c>
      <c r="J94">
        <v>0</v>
      </c>
      <c r="K94">
        <v>0</v>
      </c>
      <c r="L94">
        <v>0</v>
      </c>
      <c r="M94">
        <v>0</v>
      </c>
      <c r="O94">
        <v>0</v>
      </c>
      <c r="P94">
        <v>0</v>
      </c>
      <c r="Q94">
        <v>0</v>
      </c>
      <c r="R94">
        <v>0</v>
      </c>
      <c r="T94" s="12">
        <v>-88</v>
      </c>
    </row>
    <row r="95" spans="1:20" x14ac:dyDescent="0.25">
      <c r="A95">
        <v>93</v>
      </c>
      <c r="B95">
        <v>0.215</v>
      </c>
      <c r="C95">
        <v>1.3</v>
      </c>
      <c r="D95" cm="1">
        <f t="array" ref="D95">IF(ROW()=2, 3*$F$1*(B96-B95),
 IF(ROW()=362, 3*$F$1*(B455-B454),
  3*$F$1*(INDEX(B:B,ROW()+1)-INDEX(B:B,ROW()-1))
 ))</f>
        <v>0</v>
      </c>
      <c r="E95" cm="1">
        <f t="array" ref="E95">IF(ROW()=2, 3*$F$1*(C96-C95),
 IF(ROW()=362, 3*$F$1*(C455-C454),
  3*$F$1*(INDEX(C:C,ROW()+1)-INDEX(C:C,ROW()-1))
 ))</f>
        <v>0</v>
      </c>
      <c r="J95">
        <v>0</v>
      </c>
      <c r="K95">
        <v>0</v>
      </c>
      <c r="L95">
        <v>0</v>
      </c>
      <c r="M95">
        <v>0</v>
      </c>
      <c r="O95">
        <v>0</v>
      </c>
      <c r="P95">
        <v>0</v>
      </c>
      <c r="Q95">
        <v>0</v>
      </c>
      <c r="R95">
        <v>0</v>
      </c>
      <c r="T95" s="12">
        <v>-87</v>
      </c>
    </row>
    <row r="96" spans="1:20" x14ac:dyDescent="0.25">
      <c r="A96">
        <v>94</v>
      </c>
      <c r="B96">
        <v>0.215</v>
      </c>
      <c r="C96">
        <v>1.3</v>
      </c>
      <c r="D96" cm="1">
        <f t="array" ref="D96">IF(ROW()=2, 3*$F$1*(B97-B96),
 IF(ROW()=362, 3*$F$1*(B456-B455),
  3*$F$1*(INDEX(B:B,ROW()+1)-INDEX(B:B,ROW()-1))
 ))</f>
        <v>0</v>
      </c>
      <c r="E96" cm="1">
        <f t="array" ref="E96">IF(ROW()=2, 3*$F$1*(C97-C96),
 IF(ROW()=362, 3*$F$1*(C456-C455),
  3*$F$1*(INDEX(C:C,ROW()+1)-INDEX(C:C,ROW()-1))
 ))</f>
        <v>0</v>
      </c>
      <c r="J96">
        <v>0</v>
      </c>
      <c r="K96">
        <v>0</v>
      </c>
      <c r="L96">
        <v>0</v>
      </c>
      <c r="M96">
        <v>0</v>
      </c>
      <c r="O96">
        <v>0</v>
      </c>
      <c r="P96">
        <v>0</v>
      </c>
      <c r="Q96">
        <v>0</v>
      </c>
      <c r="R96">
        <v>0</v>
      </c>
      <c r="T96" s="12">
        <v>-86</v>
      </c>
    </row>
    <row r="97" spans="1:20" x14ac:dyDescent="0.25">
      <c r="A97">
        <v>95</v>
      </c>
      <c r="B97">
        <v>0.215</v>
      </c>
      <c r="C97">
        <v>1.3</v>
      </c>
      <c r="D97" cm="1">
        <f t="array" ref="D97">IF(ROW()=2, 3*$F$1*(B98-B97),
 IF(ROW()=362, 3*$F$1*(B457-B456),
  3*$F$1*(INDEX(B:B,ROW()+1)-INDEX(B:B,ROW()-1))
 ))</f>
        <v>0</v>
      </c>
      <c r="E97" cm="1">
        <f t="array" ref="E97">IF(ROW()=2, 3*$F$1*(C98-C97),
 IF(ROW()=362, 3*$F$1*(C457-C456),
  3*$F$1*(INDEX(C:C,ROW()+1)-INDEX(C:C,ROW()-1))
 ))</f>
        <v>1200.0000000000011</v>
      </c>
      <c r="J97">
        <v>0</v>
      </c>
      <c r="K97">
        <v>0</v>
      </c>
      <c r="L97">
        <v>0</v>
      </c>
      <c r="M97">
        <v>0</v>
      </c>
      <c r="O97">
        <v>0</v>
      </c>
      <c r="P97">
        <v>0</v>
      </c>
      <c r="Q97">
        <v>0</v>
      </c>
      <c r="R97">
        <v>0</v>
      </c>
      <c r="T97" s="12">
        <v>-85</v>
      </c>
    </row>
    <row r="98" spans="1:20" x14ac:dyDescent="0.25">
      <c r="A98">
        <v>96</v>
      </c>
      <c r="B98">
        <v>0.215</v>
      </c>
      <c r="C98">
        <v>1.35</v>
      </c>
      <c r="D98" cm="1">
        <f t="array" ref="D98">IF(ROW()=2, 3*$F$1*(B99-B98),
 IF(ROW()=362, 3*$F$1*(B458-B457),
  3*$F$1*(INDEX(B:B,ROW()+1)-INDEX(B:B,ROW()-1))
 ))</f>
        <v>0</v>
      </c>
      <c r="E98" cm="1">
        <f t="array" ref="E98">IF(ROW()=2, 3*$F$1*(C99-C98),
 IF(ROW()=362, 3*$F$1*(C458-C457),
  3*$F$1*(INDEX(C:C,ROW()+1)-INDEX(C:C,ROW()-1))
 ))</f>
        <v>3599.9999999999977</v>
      </c>
      <c r="J98">
        <v>0</v>
      </c>
      <c r="K98">
        <v>0</v>
      </c>
      <c r="L98">
        <v>0</v>
      </c>
      <c r="M98">
        <v>0</v>
      </c>
      <c r="O98">
        <v>300.00000000000028</v>
      </c>
      <c r="P98">
        <v>600.00000000000057</v>
      </c>
      <c r="Q98">
        <v>900.0000000000008</v>
      </c>
      <c r="R98">
        <v>1200.0000000000011</v>
      </c>
      <c r="T98" s="12">
        <v>-84</v>
      </c>
    </row>
    <row r="99" spans="1:20" x14ac:dyDescent="0.25">
      <c r="A99">
        <v>97</v>
      </c>
      <c r="B99">
        <v>0.215</v>
      </c>
      <c r="C99">
        <v>1.45</v>
      </c>
      <c r="D99" cm="1">
        <f t="array" ref="D99">IF(ROW()=2, 3*$F$1*(B100-B99),
 IF(ROW()=362, 3*$F$1*(B459-B458),
  3*$F$1*(INDEX(B:B,ROW()+1)-INDEX(B:B,ROW()-1))
 ))</f>
        <v>0</v>
      </c>
      <c r="E99" cm="1">
        <f t="array" ref="E99">IF(ROW()=2, 3*$F$1*(C100-C99),
 IF(ROW()=362, 3*$F$1*(C459-C458),
  3*$F$1*(INDEX(C:C,ROW()+1)-INDEX(C:C,ROW()-1))
 ))</f>
        <v>3599.9999999999977</v>
      </c>
      <c r="J99">
        <v>0</v>
      </c>
      <c r="K99">
        <v>0</v>
      </c>
      <c r="L99">
        <v>0</v>
      </c>
      <c r="M99">
        <v>0</v>
      </c>
      <c r="O99">
        <v>899.99999999999943</v>
      </c>
      <c r="P99">
        <v>1799.9999999999989</v>
      </c>
      <c r="Q99">
        <v>2699.9999999999982</v>
      </c>
      <c r="R99">
        <v>3599.9999999999977</v>
      </c>
      <c r="T99" s="12">
        <v>-83</v>
      </c>
    </row>
    <row r="100" spans="1:20" x14ac:dyDescent="0.25">
      <c r="A100">
        <v>98</v>
      </c>
      <c r="B100">
        <v>0.215</v>
      </c>
      <c r="C100">
        <v>1.5</v>
      </c>
      <c r="D100" cm="1">
        <f t="array" ref="D100">IF(ROW()=2, 3*$F$1*(B101-B100),
 IF(ROW()=362, 3*$F$1*(B460-B459),
  3*$F$1*(INDEX(B:B,ROW()+1)-INDEX(B:B,ROW()-1))
 ))</f>
        <v>0</v>
      </c>
      <c r="E100" cm="1">
        <f t="array" ref="E100">IF(ROW()=2, 3*$F$1*(C101-C100),
 IF(ROW()=362, 3*$F$1*(C460-C459),
  3*$F$1*(INDEX(C:C,ROW()+1)-INDEX(C:C,ROW()-1))
 ))</f>
        <v>4799.9999999999991</v>
      </c>
      <c r="J100">
        <v>0</v>
      </c>
      <c r="K100">
        <v>0</v>
      </c>
      <c r="L100">
        <v>0</v>
      </c>
      <c r="M100">
        <v>0</v>
      </c>
      <c r="O100">
        <v>899.99999999999943</v>
      </c>
      <c r="P100">
        <v>1799.9999999999989</v>
      </c>
      <c r="Q100">
        <v>2699.9999999999982</v>
      </c>
      <c r="R100">
        <v>3599.9999999999977</v>
      </c>
      <c r="T100" s="12">
        <v>-82</v>
      </c>
    </row>
    <row r="101" spans="1:20" x14ac:dyDescent="0.25">
      <c r="A101">
        <v>99</v>
      </c>
      <c r="B101">
        <v>0.215</v>
      </c>
      <c r="C101">
        <v>1.65</v>
      </c>
      <c r="D101" cm="1">
        <f t="array" ref="D101">IF(ROW()=2, 3*$F$1*(B102-B101),
 IF(ROW()=362, 3*$F$1*(B461-B460),
  3*$F$1*(INDEX(B:B,ROW()+1)-INDEX(B:B,ROW()-1))
 ))</f>
        <v>0</v>
      </c>
      <c r="E101" cm="1">
        <f t="array" ref="E101">IF(ROW()=2, 3*$F$1*(C102-C101),
 IF(ROW()=362, 3*$F$1*(C461-C460),
  3*$F$1*(INDEX(C:C,ROW()+1)-INDEX(C:C,ROW()-1))
 ))</f>
        <v>8400.0000000000018</v>
      </c>
      <c r="J101">
        <v>0</v>
      </c>
      <c r="K101">
        <v>0</v>
      </c>
      <c r="L101">
        <v>0</v>
      </c>
      <c r="M101">
        <v>0</v>
      </c>
      <c r="O101">
        <v>1199.9999999999998</v>
      </c>
      <c r="P101">
        <v>2399.9999999999995</v>
      </c>
      <c r="Q101">
        <v>3599.9999999999991</v>
      </c>
      <c r="R101">
        <v>4799.9999999999991</v>
      </c>
      <c r="T101" s="12">
        <v>-81</v>
      </c>
    </row>
    <row r="102" spans="1:20" x14ac:dyDescent="0.25">
      <c r="A102">
        <v>100</v>
      </c>
      <c r="B102">
        <v>0.215</v>
      </c>
      <c r="C102">
        <v>1.85</v>
      </c>
      <c r="D102" cm="1">
        <f t="array" ref="D102">IF(ROW()=2, 3*$F$1*(B103-B102),
 IF(ROW()=362, 3*$F$1*(B462-B461),
  3*$F$1*(INDEX(B:B,ROW()+1)-INDEX(B:B,ROW()-1))
 ))</f>
        <v>0</v>
      </c>
      <c r="E102" cm="1">
        <f t="array" ref="E102">IF(ROW()=2, 3*$F$1*(C103-C102),
 IF(ROW()=362, 3*$F$1*(C462-C461),
  3*$F$1*(INDEX(C:C,ROW()+1)-INDEX(C:C,ROW()-1))
 ))</f>
        <v>8400.0000000000018</v>
      </c>
      <c r="J102">
        <v>0</v>
      </c>
      <c r="K102">
        <v>0</v>
      </c>
      <c r="L102">
        <v>0</v>
      </c>
      <c r="M102">
        <v>0</v>
      </c>
      <c r="O102">
        <v>2100.0000000000005</v>
      </c>
      <c r="P102">
        <v>4200.0000000000009</v>
      </c>
      <c r="Q102">
        <v>6300.0000000000018</v>
      </c>
      <c r="R102">
        <v>8400.0000000000018</v>
      </c>
      <c r="T102" s="12">
        <v>-80</v>
      </c>
    </row>
    <row r="103" spans="1:20" x14ac:dyDescent="0.25">
      <c r="A103">
        <v>101</v>
      </c>
      <c r="B103">
        <v>0.215</v>
      </c>
      <c r="C103">
        <v>2</v>
      </c>
      <c r="D103" cm="1">
        <f t="array" ref="D103">IF(ROW()=2, 3*$F$1*(B104-B103),
 IF(ROW()=362, 3*$F$1*(B463-B462),
  3*$F$1*(INDEX(B:B,ROW()+1)-INDEX(B:B,ROW()-1))
 ))</f>
        <v>0</v>
      </c>
      <c r="E103" cm="1">
        <f t="array" ref="E103">IF(ROW()=2, 3*$F$1*(C104-C103),
 IF(ROW()=362, 3*$F$1*(C463-C462),
  3*$F$1*(INDEX(C:C,ROW()+1)-INDEX(C:C,ROW()-1))
 ))</f>
        <v>8400.0000000000018</v>
      </c>
      <c r="J103">
        <v>0</v>
      </c>
      <c r="K103">
        <v>0</v>
      </c>
      <c r="L103">
        <v>0</v>
      </c>
      <c r="M103">
        <v>0</v>
      </c>
      <c r="O103">
        <v>2100.0000000000005</v>
      </c>
      <c r="P103">
        <v>4200.0000000000009</v>
      </c>
      <c r="Q103">
        <v>6300.0000000000018</v>
      </c>
      <c r="R103">
        <v>8400.0000000000018</v>
      </c>
      <c r="T103" s="12">
        <v>-79</v>
      </c>
    </row>
    <row r="104" spans="1:20" x14ac:dyDescent="0.25">
      <c r="A104">
        <v>102</v>
      </c>
      <c r="B104">
        <v>0.215</v>
      </c>
      <c r="C104">
        <v>2.2000000000000002</v>
      </c>
      <c r="D104" cm="1">
        <f t="array" ref="D104">IF(ROW()=2, 3*$F$1*(B105-B104),
 IF(ROW()=362, 3*$F$1*(B464-B463),
  3*$F$1*(INDEX(B:B,ROW()+1)-INDEX(B:B,ROW()-1))
 ))</f>
        <v>0</v>
      </c>
      <c r="E104" cm="1">
        <f t="array" ref="E104">IF(ROW()=2, 3*$F$1*(C105-C104),
 IF(ROW()=362, 3*$F$1*(C464-C463),
  3*$F$1*(INDEX(C:C,ROW()+1)-INDEX(C:C,ROW()-1))
 ))</f>
        <v>8400.0000000000018</v>
      </c>
      <c r="J104">
        <v>0</v>
      </c>
      <c r="K104">
        <v>0</v>
      </c>
      <c r="L104">
        <v>0</v>
      </c>
      <c r="M104">
        <v>0</v>
      </c>
      <c r="O104">
        <v>2100.0000000000005</v>
      </c>
      <c r="P104">
        <v>4200.0000000000009</v>
      </c>
      <c r="Q104">
        <v>6300.0000000000018</v>
      </c>
      <c r="R104">
        <v>8400.0000000000018</v>
      </c>
      <c r="T104" s="12">
        <v>-78</v>
      </c>
    </row>
    <row r="105" spans="1:20" x14ac:dyDescent="0.25">
      <c r="A105">
        <v>103</v>
      </c>
      <c r="B105">
        <v>0.215</v>
      </c>
      <c r="C105">
        <v>2.35</v>
      </c>
      <c r="D105" cm="1">
        <f t="array" ref="D105">IF(ROW()=2, 3*$F$1*(B106-B105),
 IF(ROW()=362, 3*$F$1*(B465-B464),
  3*$F$1*(INDEX(B:B,ROW()+1)-INDEX(B:B,ROW()-1))
 ))</f>
        <v>0</v>
      </c>
      <c r="E105" cm="1">
        <f t="array" ref="E105">IF(ROW()=2, 3*$F$1*(C106-C105),
 IF(ROW()=362, 3*$F$1*(C465-C464),
  3*$F$1*(INDEX(C:C,ROW()+1)-INDEX(C:C,ROW()-1))
 ))</f>
        <v>7199.9999999999955</v>
      </c>
      <c r="J105">
        <v>0</v>
      </c>
      <c r="K105">
        <v>0</v>
      </c>
      <c r="L105">
        <v>0</v>
      </c>
      <c r="M105">
        <v>0</v>
      </c>
      <c r="O105">
        <v>2100.0000000000005</v>
      </c>
      <c r="P105">
        <v>4200.0000000000009</v>
      </c>
      <c r="Q105">
        <v>6300.0000000000018</v>
      </c>
      <c r="R105">
        <v>8400.0000000000018</v>
      </c>
      <c r="T105" s="12">
        <v>-77</v>
      </c>
    </row>
    <row r="106" spans="1:20" x14ac:dyDescent="0.25">
      <c r="A106">
        <v>104</v>
      </c>
      <c r="B106">
        <v>0.215</v>
      </c>
      <c r="C106">
        <v>2.5</v>
      </c>
      <c r="D106" cm="1">
        <f t="array" ref="D106">IF(ROW()=2, 3*$F$1*(B107-B106),
 IF(ROW()=362, 3*$F$1*(B466-B465),
  3*$F$1*(INDEX(B:B,ROW()+1)-INDEX(B:B,ROW()-1))
 ))</f>
        <v>0</v>
      </c>
      <c r="E106" cm="1">
        <f t="array" ref="E106">IF(ROW()=2, 3*$F$1*(C107-C106),
 IF(ROW()=362, 3*$F$1*(C466-C465),
  3*$F$1*(INDEX(C:C,ROW()+1)-INDEX(C:C,ROW()-1))
 ))</f>
        <v>8400.0000000000018</v>
      </c>
      <c r="J106">
        <v>0</v>
      </c>
      <c r="K106">
        <v>0</v>
      </c>
      <c r="L106">
        <v>0</v>
      </c>
      <c r="M106">
        <v>0</v>
      </c>
      <c r="O106">
        <v>1799.9999999999989</v>
      </c>
      <c r="P106">
        <v>3599.9999999999977</v>
      </c>
      <c r="Q106">
        <v>5399.9999999999964</v>
      </c>
      <c r="R106">
        <v>7199.9999999999955</v>
      </c>
      <c r="T106" s="12">
        <v>-76</v>
      </c>
    </row>
    <row r="107" spans="1:20" x14ac:dyDescent="0.25">
      <c r="A107">
        <v>105</v>
      </c>
      <c r="B107">
        <v>0.215</v>
      </c>
      <c r="C107">
        <v>2.7</v>
      </c>
      <c r="D107" cm="1">
        <f t="array" ref="D107">IF(ROW()=2, 3*$F$1*(B108-B107),
 IF(ROW()=362, 3*$F$1*(B467-B466),
  3*$F$1*(INDEX(B:B,ROW()+1)-INDEX(B:B,ROW()-1))
 ))</f>
        <v>0</v>
      </c>
      <c r="E107" cm="1">
        <f t="array" ref="E107">IF(ROW()=2, 3*$F$1*(C108-C107),
 IF(ROW()=362, 3*$F$1*(C467-C466),
  3*$F$1*(INDEX(C:C,ROW()+1)-INDEX(C:C,ROW()-1))
 ))</f>
        <v>9599.9999999999982</v>
      </c>
      <c r="J107">
        <v>0</v>
      </c>
      <c r="K107">
        <v>0</v>
      </c>
      <c r="L107">
        <v>0</v>
      </c>
      <c r="M107">
        <v>0</v>
      </c>
      <c r="O107">
        <v>2100.0000000000005</v>
      </c>
      <c r="P107">
        <v>4200.0000000000009</v>
      </c>
      <c r="Q107">
        <v>6300.0000000000018</v>
      </c>
      <c r="R107">
        <v>8400.0000000000018</v>
      </c>
      <c r="T107" s="12">
        <v>-75</v>
      </c>
    </row>
    <row r="108" spans="1:20" x14ac:dyDescent="0.25">
      <c r="A108">
        <v>106</v>
      </c>
      <c r="B108">
        <v>0.215</v>
      </c>
      <c r="C108">
        <v>2.9</v>
      </c>
      <c r="D108" cm="1">
        <f t="array" ref="D108">IF(ROW()=2, 3*$F$1*(B109-B108),
 IF(ROW()=362, 3*$F$1*(B468-B467),
  3*$F$1*(INDEX(B:B,ROW()+1)-INDEX(B:B,ROW()-1))
 ))</f>
        <v>0</v>
      </c>
      <c r="E108" cm="1">
        <f t="array" ref="E108">IF(ROW()=2, 3*$F$1*(C109-C108),
 IF(ROW()=362, 3*$F$1*(C468-C467),
  3*$F$1*(INDEX(C:C,ROW()+1)-INDEX(C:C,ROW()-1))
 ))</f>
        <v>33599.999999999985</v>
      </c>
      <c r="J108">
        <v>0</v>
      </c>
      <c r="K108">
        <v>0</v>
      </c>
      <c r="L108">
        <v>0</v>
      </c>
      <c r="M108">
        <v>0</v>
      </c>
      <c r="O108">
        <v>2399.9999999999995</v>
      </c>
      <c r="P108">
        <v>4799.9999999999991</v>
      </c>
      <c r="Q108">
        <v>7199.9999999999982</v>
      </c>
      <c r="R108">
        <v>9599.9999999999982</v>
      </c>
      <c r="T108" s="12">
        <v>-74</v>
      </c>
    </row>
    <row r="109" spans="1:20" x14ac:dyDescent="0.25">
      <c r="A109">
        <v>107</v>
      </c>
      <c r="B109">
        <v>0.215</v>
      </c>
      <c r="C109">
        <v>4.0999999999999996</v>
      </c>
      <c r="D109" cm="1">
        <f t="array" ref="D109">IF(ROW()=2, 3*$F$1*(B110-B109),
 IF(ROW()=362, 3*$F$1*(B469-B468),
  3*$F$1*(INDEX(B:B,ROW()+1)-INDEX(B:B,ROW()-1))
 ))</f>
        <v>0</v>
      </c>
      <c r="E109" cm="1">
        <f t="array" ref="E109">IF(ROW()=2, 3*$F$1*(C110-C109),
 IF(ROW()=362, 3*$F$1*(C469-C468),
  3*$F$1*(INDEX(C:C,ROW()+1)-INDEX(C:C,ROW()-1))
 ))</f>
        <v>9599.9999999999982</v>
      </c>
      <c r="J109">
        <v>0</v>
      </c>
      <c r="K109">
        <v>0</v>
      </c>
      <c r="L109">
        <v>0</v>
      </c>
      <c r="M109">
        <v>0</v>
      </c>
      <c r="O109">
        <v>8399.9999999999964</v>
      </c>
      <c r="P109">
        <v>16799.999999999993</v>
      </c>
      <c r="Q109">
        <v>25199.999999999989</v>
      </c>
      <c r="R109">
        <v>33599.999999999985</v>
      </c>
      <c r="T109" s="12">
        <v>-73</v>
      </c>
    </row>
    <row r="110" spans="1:20" x14ac:dyDescent="0.25">
      <c r="A110">
        <v>108</v>
      </c>
      <c r="B110">
        <v>0.215</v>
      </c>
      <c r="C110">
        <v>3.3</v>
      </c>
      <c r="D110" cm="1">
        <f t="array" ref="D110">IF(ROW()=2, 3*$F$1*(B111-B110),
 IF(ROW()=362, 3*$F$1*(B470-B469),
  3*$F$1*(INDEX(B:B,ROW()+1)-INDEX(B:B,ROW()-1))
 ))</f>
        <v>-24.000000000000021</v>
      </c>
      <c r="E110" cm="1">
        <f t="array" ref="E110">IF(ROW()=2, 3*$F$1*(C111-C110),
 IF(ROW()=362, 3*$F$1*(C470-C469),
  3*$F$1*(INDEX(C:C,ROW()+1)-INDEX(C:C,ROW()-1))
 ))</f>
        <v>-15599.999999999987</v>
      </c>
      <c r="J110">
        <v>0</v>
      </c>
      <c r="K110">
        <v>0</v>
      </c>
      <c r="L110">
        <v>0</v>
      </c>
      <c r="M110">
        <v>0</v>
      </c>
      <c r="O110">
        <v>2399.9999999999995</v>
      </c>
      <c r="P110">
        <v>4799.9999999999991</v>
      </c>
      <c r="Q110">
        <v>7199.9999999999982</v>
      </c>
      <c r="R110">
        <v>9599.9999999999982</v>
      </c>
      <c r="T110" s="12">
        <v>-72</v>
      </c>
    </row>
    <row r="111" spans="1:20" x14ac:dyDescent="0.25">
      <c r="A111">
        <v>109</v>
      </c>
      <c r="B111">
        <v>0.214</v>
      </c>
      <c r="C111">
        <v>3.45</v>
      </c>
      <c r="D111" cm="1">
        <f t="array" ref="D111">IF(ROW()=2, 3*$F$1*(B112-B111),
 IF(ROW()=362, 3*$F$1*(B471-B470),
  3*$F$1*(INDEX(B:B,ROW()+1)-INDEX(B:B,ROW()-1))
 ))</f>
        <v>-48.000000000000043</v>
      </c>
      <c r="E111" cm="1">
        <f t="array" ref="E111">IF(ROW()=2, 3*$F$1*(C112-C111),
 IF(ROW()=362, 3*$F$1*(C471-C470),
  3*$F$1*(INDEX(C:C,ROW()+1)-INDEX(C:C,ROW()-1))
 ))</f>
        <v>7200.0000000000064</v>
      </c>
      <c r="J111">
        <v>-6.0000000000000053</v>
      </c>
      <c r="K111">
        <v>-12.000000000000011</v>
      </c>
      <c r="L111">
        <v>-18.000000000000014</v>
      </c>
      <c r="M111">
        <v>-24.000000000000021</v>
      </c>
      <c r="O111">
        <v>-3899.9999999999968</v>
      </c>
      <c r="P111">
        <v>-7799.9999999999936</v>
      </c>
      <c r="Q111">
        <v>-11699.999999999991</v>
      </c>
      <c r="R111">
        <v>-15599.999999999987</v>
      </c>
      <c r="T111" s="12">
        <v>-71</v>
      </c>
    </row>
    <row r="112" spans="1:20" x14ac:dyDescent="0.25">
      <c r="A112">
        <v>110</v>
      </c>
      <c r="B112">
        <v>0.21299999999999999</v>
      </c>
      <c r="C112">
        <v>3.6</v>
      </c>
      <c r="D112" cm="1">
        <f t="array" ref="D112">IF(ROW()=2, 3*$F$1*(B113-B112),
 IF(ROW()=362, 3*$F$1*(B472-B471),
  3*$F$1*(INDEX(B:B,ROW()+1)-INDEX(B:B,ROW()-1))
 ))</f>
        <v>-24.000000000000021</v>
      </c>
      <c r="E112" cm="1">
        <f t="array" ref="E112">IF(ROW()=2, 3*$F$1*(C113-C112),
 IF(ROW()=362, 3*$F$1*(C472-C471),
  3*$F$1*(INDEX(C:C,ROW()+1)-INDEX(C:C,ROW()-1))
 ))</f>
        <v>8399.9999999999909</v>
      </c>
      <c r="J112">
        <v>-12.000000000000011</v>
      </c>
      <c r="K112">
        <v>-24.000000000000021</v>
      </c>
      <c r="L112">
        <v>-36.000000000000028</v>
      </c>
      <c r="M112">
        <v>-48.000000000000043</v>
      </c>
      <c r="O112">
        <v>1800.0000000000016</v>
      </c>
      <c r="P112">
        <v>3600.0000000000032</v>
      </c>
      <c r="Q112">
        <v>5400.0000000000045</v>
      </c>
      <c r="R112">
        <v>7200.0000000000064</v>
      </c>
      <c r="T112" s="12">
        <v>-70</v>
      </c>
    </row>
    <row r="113" spans="1:20" x14ac:dyDescent="0.25">
      <c r="A113">
        <v>111</v>
      </c>
      <c r="B113">
        <v>0.21299999999999999</v>
      </c>
      <c r="C113">
        <v>3.8</v>
      </c>
      <c r="D113" cm="1">
        <f t="array" ref="D113">IF(ROW()=2, 3*$F$1*(B114-B113),
 IF(ROW()=362, 3*$F$1*(B473-B472),
  3*$F$1*(INDEX(B:B,ROW()+1)-INDEX(B:B,ROW()-1))
 ))</f>
        <v>0</v>
      </c>
      <c r="E113" cm="1">
        <f t="array" ref="E113">IF(ROW()=2, 3*$F$1*(C114-C113),
 IF(ROW()=362, 3*$F$1*(C473-C472),
  3*$F$1*(INDEX(C:C,ROW()+1)-INDEX(C:C,ROW()-1))
 ))</f>
        <v>9599.9999999999982</v>
      </c>
      <c r="J113">
        <v>-6.0000000000000053</v>
      </c>
      <c r="K113">
        <v>-12.000000000000011</v>
      </c>
      <c r="L113">
        <v>-18.000000000000014</v>
      </c>
      <c r="M113">
        <v>-24.000000000000021</v>
      </c>
      <c r="O113">
        <v>2099.9999999999977</v>
      </c>
      <c r="P113">
        <v>4199.9999999999955</v>
      </c>
      <c r="Q113">
        <v>6299.9999999999936</v>
      </c>
      <c r="R113">
        <v>8399.9999999999909</v>
      </c>
      <c r="T113" s="12">
        <v>-69</v>
      </c>
    </row>
    <row r="114" spans="1:20" x14ac:dyDescent="0.25">
      <c r="A114">
        <v>112</v>
      </c>
      <c r="B114">
        <v>0.21299999999999999</v>
      </c>
      <c r="C114">
        <v>4</v>
      </c>
      <c r="D114" cm="1">
        <f t="array" ref="D114">IF(ROW()=2, 3*$F$1*(B115-B114),
 IF(ROW()=362, 3*$F$1*(B474-B473),
  3*$F$1*(INDEX(B:B,ROW()+1)-INDEX(B:B,ROW()-1))
 ))</f>
        <v>0</v>
      </c>
      <c r="E114" cm="1">
        <f t="array" ref="E114">IF(ROW()=2, 3*$F$1*(C115-C114),
 IF(ROW()=362, 3*$F$1*(C474-C473),
  3*$F$1*(INDEX(C:C,ROW()+1)-INDEX(C:C,ROW()-1))
 ))</f>
        <v>8400.0000000000127</v>
      </c>
      <c r="J114">
        <v>0</v>
      </c>
      <c r="K114">
        <v>0</v>
      </c>
      <c r="L114">
        <v>0</v>
      </c>
      <c r="M114">
        <v>0</v>
      </c>
      <c r="O114">
        <v>2399.9999999999995</v>
      </c>
      <c r="P114">
        <v>4799.9999999999991</v>
      </c>
      <c r="Q114">
        <v>7199.9999999999982</v>
      </c>
      <c r="R114">
        <v>9599.9999999999982</v>
      </c>
      <c r="T114" s="12">
        <v>-68</v>
      </c>
    </row>
    <row r="115" spans="1:20" x14ac:dyDescent="0.25">
      <c r="A115">
        <v>113</v>
      </c>
      <c r="B115">
        <v>0.21299999999999999</v>
      </c>
      <c r="C115">
        <v>4.1500000000000004</v>
      </c>
      <c r="D115" cm="1">
        <f t="array" ref="D115">IF(ROW()=2, 3*$F$1*(B116-B115),
 IF(ROW()=362, 3*$F$1*(B475-B474),
  3*$F$1*(INDEX(B:B,ROW()+1)-INDEX(B:B,ROW()-1))
 ))</f>
        <v>0</v>
      </c>
      <c r="E115" cm="1">
        <f t="array" ref="E115">IF(ROW()=2, 3*$F$1*(C116-C115),
 IF(ROW()=362, 3*$F$1*(C475-C474),
  3*$F$1*(INDEX(C:C,ROW()+1)-INDEX(C:C,ROW()-1))
 ))</f>
        <v>8399.9999999999909</v>
      </c>
      <c r="J115">
        <v>0</v>
      </c>
      <c r="K115">
        <v>0</v>
      </c>
      <c r="L115">
        <v>0</v>
      </c>
      <c r="M115">
        <v>0</v>
      </c>
      <c r="O115">
        <v>2100.0000000000032</v>
      </c>
      <c r="P115">
        <v>4200.0000000000064</v>
      </c>
      <c r="Q115">
        <v>6300.00000000001</v>
      </c>
      <c r="R115">
        <v>8400.0000000000127</v>
      </c>
      <c r="T115" s="12">
        <v>-67</v>
      </c>
    </row>
    <row r="116" spans="1:20" x14ac:dyDescent="0.25">
      <c r="A116">
        <v>114</v>
      </c>
      <c r="B116">
        <v>0.21299999999999999</v>
      </c>
      <c r="C116">
        <v>4.3499999999999996</v>
      </c>
      <c r="D116" cm="1">
        <f t="array" ref="D116">IF(ROW()=2, 3*$F$1*(B117-B116),
 IF(ROW()=362, 3*$F$1*(B476-B475),
  3*$F$1*(INDEX(B:B,ROW()+1)-INDEX(B:B,ROW()-1))
 ))</f>
        <v>12.000000000000011</v>
      </c>
      <c r="E116" cm="1">
        <f t="array" ref="E116">IF(ROW()=2, 3*$F$1*(C117-C116),
 IF(ROW()=362, 3*$F$1*(C476-C475),
  3*$F$1*(INDEX(C:C,ROW()+1)-INDEX(C:C,ROW()-1))
 ))</f>
        <v>8399.9999999999909</v>
      </c>
      <c r="J116">
        <v>0</v>
      </c>
      <c r="K116">
        <v>0</v>
      </c>
      <c r="L116">
        <v>0</v>
      </c>
      <c r="M116">
        <v>0</v>
      </c>
      <c r="O116">
        <v>2099.9999999999977</v>
      </c>
      <c r="P116">
        <v>4199.9999999999955</v>
      </c>
      <c r="Q116">
        <v>6299.9999999999936</v>
      </c>
      <c r="R116">
        <v>8399.9999999999909</v>
      </c>
      <c r="T116" s="12">
        <v>-66</v>
      </c>
    </row>
    <row r="117" spans="1:20" x14ac:dyDescent="0.25">
      <c r="A117">
        <v>115</v>
      </c>
      <c r="B117">
        <v>0.2135</v>
      </c>
      <c r="C117">
        <v>4.5</v>
      </c>
      <c r="D117" cm="1">
        <f t="array" ref="D117">IF(ROW()=2, 3*$F$1*(B118-B117),
 IF(ROW()=362, 3*$F$1*(B477-B476),
  3*$F$1*(INDEX(B:B,ROW()+1)-INDEX(B:B,ROW()-1))
 ))</f>
        <v>24.000000000000021</v>
      </c>
      <c r="E117" cm="1">
        <f t="array" ref="E117">IF(ROW()=2, 3*$F$1*(C118-C117),
 IF(ROW()=362, 3*$F$1*(C477-C476),
  3*$F$1*(INDEX(C:C,ROW()+1)-INDEX(C:C,ROW()-1))
 ))</f>
        <v>7200.0000000000173</v>
      </c>
      <c r="J117">
        <v>3.0000000000000027</v>
      </c>
      <c r="K117">
        <v>6.0000000000000053</v>
      </c>
      <c r="L117">
        <v>9.0000000000000071</v>
      </c>
      <c r="M117">
        <v>12.000000000000011</v>
      </c>
      <c r="O117">
        <v>2099.9999999999977</v>
      </c>
      <c r="P117">
        <v>4199.9999999999955</v>
      </c>
      <c r="Q117">
        <v>6299.9999999999936</v>
      </c>
      <c r="R117">
        <v>8399.9999999999909</v>
      </c>
      <c r="T117" s="12">
        <v>-65</v>
      </c>
    </row>
    <row r="118" spans="1:20" x14ac:dyDescent="0.25">
      <c r="A118">
        <v>116</v>
      </c>
      <c r="B118">
        <v>0.214</v>
      </c>
      <c r="C118">
        <v>4.6500000000000004</v>
      </c>
      <c r="D118" cm="1">
        <f t="array" ref="D118">IF(ROW()=2, 3*$F$1*(B119-B118),
 IF(ROW()=362, 3*$F$1*(B478-B477),
  3*$F$1*(INDEX(B:B,ROW()+1)-INDEX(B:B,ROW()-1))
 ))</f>
        <v>264.00000000000023</v>
      </c>
      <c r="E118" cm="1">
        <f t="array" ref="E118">IF(ROW()=2, 3*$F$1*(C119-C118),
 IF(ROW()=362, 3*$F$1*(C478-C477),
  3*$F$1*(INDEX(C:C,ROW()+1)-INDEX(C:C,ROW()-1))
 ))</f>
        <v>8399.9999999999909</v>
      </c>
      <c r="J118">
        <v>6.0000000000000053</v>
      </c>
      <c r="K118">
        <v>12.000000000000011</v>
      </c>
      <c r="L118">
        <v>18.000000000000014</v>
      </c>
      <c r="M118">
        <v>24.000000000000021</v>
      </c>
      <c r="O118">
        <v>1800.0000000000043</v>
      </c>
      <c r="P118">
        <v>3600.0000000000086</v>
      </c>
      <c r="Q118">
        <v>5400.0000000000127</v>
      </c>
      <c r="R118">
        <v>7200.0000000000173</v>
      </c>
      <c r="T118" s="12">
        <v>-64</v>
      </c>
    </row>
    <row r="119" spans="1:20" x14ac:dyDescent="0.25">
      <c r="A119">
        <v>117</v>
      </c>
      <c r="B119">
        <v>0.22450000000000001</v>
      </c>
      <c r="C119">
        <v>4.8499999999999996</v>
      </c>
      <c r="D119" cm="1">
        <f t="array" ref="D119">IF(ROW()=2, 3*$F$1*(B120-B119),
 IF(ROW()=362, 3*$F$1*(B479-B478),
  3*$F$1*(INDEX(B:B,ROW()+1)-INDEX(B:B,ROW()-1))
 ))</f>
        <v>503.99999999999977</v>
      </c>
      <c r="E119" cm="1">
        <f t="array" ref="E119">IF(ROW()=2, 3*$F$1*(C120-C119),
 IF(ROW()=362, 3*$F$1*(C479-C478),
  3*$F$1*(INDEX(C:C,ROW()+1)-INDEX(C:C,ROW()-1))
 ))</f>
        <v>9599.9999999999873</v>
      </c>
      <c r="J119">
        <v>66.000000000000057</v>
      </c>
      <c r="K119">
        <v>132.00000000000011</v>
      </c>
      <c r="L119">
        <v>198.00000000000017</v>
      </c>
      <c r="M119">
        <v>264.00000000000023</v>
      </c>
      <c r="O119">
        <v>2099.9999999999977</v>
      </c>
      <c r="P119">
        <v>4199.9999999999955</v>
      </c>
      <c r="Q119">
        <v>6299.9999999999936</v>
      </c>
      <c r="R119">
        <v>8399.9999999999909</v>
      </c>
      <c r="T119" s="12">
        <v>-63</v>
      </c>
    </row>
    <row r="120" spans="1:20" x14ac:dyDescent="0.25">
      <c r="A120">
        <v>118</v>
      </c>
      <c r="B120">
        <v>0.23499999999999999</v>
      </c>
      <c r="C120">
        <v>5.05</v>
      </c>
      <c r="D120" cm="1">
        <f t="array" ref="D120">IF(ROW()=2, 3*$F$1*(B121-B120),
 IF(ROW()=362, 3*$F$1*(B480-B479),
  3*$F$1*(INDEX(B:B,ROW()+1)-INDEX(B:B,ROW()-1))
 ))</f>
        <v>371.99999999999966</v>
      </c>
      <c r="E120" cm="1">
        <f t="array" ref="E120">IF(ROW()=2, 3*$F$1*(C121-C120),
 IF(ROW()=362, 3*$F$1*(C480-C479),
  3*$F$1*(INDEX(C:C,ROW()+1)-INDEX(C:C,ROW()-1))
 ))</f>
        <v>8400.0000000000127</v>
      </c>
      <c r="J120">
        <v>125.99999999999994</v>
      </c>
      <c r="K120">
        <v>251.99999999999989</v>
      </c>
      <c r="L120">
        <v>377.99999999999983</v>
      </c>
      <c r="M120">
        <v>503.99999999999977</v>
      </c>
      <c r="O120">
        <v>2399.9999999999968</v>
      </c>
      <c r="P120">
        <v>4799.9999999999936</v>
      </c>
      <c r="Q120">
        <v>7199.99999999999</v>
      </c>
      <c r="R120">
        <v>9599.9999999999873</v>
      </c>
      <c r="T120" s="12">
        <v>-62</v>
      </c>
    </row>
    <row r="121" spans="1:20" x14ac:dyDescent="0.25">
      <c r="A121">
        <v>119</v>
      </c>
      <c r="B121">
        <v>0.24</v>
      </c>
      <c r="C121">
        <v>5.2</v>
      </c>
      <c r="D121" cm="1">
        <f t="array" ref="D121">IF(ROW()=2, 3*$F$1*(B122-B121),
 IF(ROW()=362, 3*$F$1*(B481-B480),
  3*$F$1*(INDEX(B:B,ROW()+1)-INDEX(B:B,ROW()-1))
 ))</f>
        <v>240.00000000000023</v>
      </c>
      <c r="E121" cm="1">
        <f t="array" ref="E121">IF(ROW()=2, 3*$F$1*(C122-C121),
 IF(ROW()=362, 3*$F$1*(C481-C480),
  3*$F$1*(INDEX(C:C,ROW()+1)-INDEX(C:C,ROW()-1))
 ))</f>
        <v>8400.0000000000127</v>
      </c>
      <c r="J121">
        <v>92.999999999999915</v>
      </c>
      <c r="K121">
        <v>185.99999999999983</v>
      </c>
      <c r="L121">
        <v>278.99999999999977</v>
      </c>
      <c r="M121">
        <v>371.99999999999966</v>
      </c>
      <c r="O121">
        <v>2100.0000000000032</v>
      </c>
      <c r="P121">
        <v>4200.0000000000064</v>
      </c>
      <c r="Q121">
        <v>6300.00000000001</v>
      </c>
      <c r="R121">
        <v>8400.0000000000127</v>
      </c>
      <c r="T121" s="12">
        <v>-61</v>
      </c>
    </row>
    <row r="122" spans="1:20" x14ac:dyDescent="0.25">
      <c r="A122">
        <v>120</v>
      </c>
      <c r="B122">
        <v>0.245</v>
      </c>
      <c r="C122">
        <v>5.4</v>
      </c>
      <c r="D122" cm="1">
        <f t="array" ref="D122">IF(ROW()=2, 3*$F$1*(B123-B122),
 IF(ROW()=362, 3*$F$1*(B482-B481),
  3*$F$1*(INDEX(B:B,ROW()+1)-INDEX(B:B,ROW()-1))
 ))</f>
        <v>480.00000000000045</v>
      </c>
      <c r="E122" cm="1">
        <f t="array" ref="E122">IF(ROW()=2, 3*$F$1*(C123-C122),
 IF(ROW()=362, 3*$F$1*(C482-C481),
  3*$F$1*(INDEX(C:C,ROW()+1)-INDEX(C:C,ROW()-1))
 ))</f>
        <v>8399.9999999999909</v>
      </c>
      <c r="J122">
        <v>60.000000000000057</v>
      </c>
      <c r="K122">
        <v>120.00000000000011</v>
      </c>
      <c r="L122">
        <v>180.00000000000017</v>
      </c>
      <c r="M122">
        <v>240.00000000000023</v>
      </c>
      <c r="O122">
        <v>2100.0000000000032</v>
      </c>
      <c r="P122">
        <v>4200.0000000000064</v>
      </c>
      <c r="Q122">
        <v>6300.00000000001</v>
      </c>
      <c r="R122">
        <v>8400.0000000000127</v>
      </c>
      <c r="T122" s="12">
        <v>-60</v>
      </c>
    </row>
    <row r="123" spans="1:20" x14ac:dyDescent="0.25">
      <c r="A123">
        <v>121</v>
      </c>
      <c r="B123">
        <v>0.26</v>
      </c>
      <c r="C123">
        <v>5.55</v>
      </c>
      <c r="D123" cm="1">
        <f t="array" ref="D123">IF(ROW()=2, 3*$F$1*(B124-B123),
 IF(ROW()=362, 3*$F$1*(B483-B482),
  3*$F$1*(INDEX(B:B,ROW()+1)-INDEX(B:B,ROW()-1))
 ))</f>
        <v>720.00000000000068</v>
      </c>
      <c r="E123" cm="1">
        <f t="array" ref="E123">IF(ROW()=2, 3*$F$1*(C124-C123),
 IF(ROW()=362, 3*$F$1*(C483-C482),
  3*$F$1*(INDEX(C:C,ROW()+1)-INDEX(C:C,ROW()-1))
 ))</f>
        <v>7199.9999999999955</v>
      </c>
      <c r="J123">
        <v>120.00000000000011</v>
      </c>
      <c r="K123">
        <v>240.00000000000023</v>
      </c>
      <c r="L123">
        <v>360.00000000000034</v>
      </c>
      <c r="M123">
        <v>480.00000000000045</v>
      </c>
      <c r="O123">
        <v>2099.9999999999977</v>
      </c>
      <c r="P123">
        <v>4199.9999999999955</v>
      </c>
      <c r="Q123">
        <v>6299.9999999999936</v>
      </c>
      <c r="R123">
        <v>8399.9999999999909</v>
      </c>
      <c r="T123" s="12">
        <v>-59</v>
      </c>
    </row>
    <row r="124" spans="1:20" x14ac:dyDescent="0.25">
      <c r="A124">
        <v>122</v>
      </c>
      <c r="B124">
        <v>0.27500000000000002</v>
      </c>
      <c r="C124">
        <v>5.7</v>
      </c>
      <c r="D124" cm="1">
        <f t="array" ref="D124">IF(ROW()=2, 3*$F$1*(B125-B124),
 IF(ROW()=362, 3*$F$1*(B484-B483),
  3*$F$1*(INDEX(B:B,ROW()+1)-INDEX(B:B,ROW()-1))
 ))</f>
        <v>707.99999999999932</v>
      </c>
      <c r="E124" cm="1">
        <f t="array" ref="E124">IF(ROW()=2, 3*$F$1*(C125-C124),
 IF(ROW()=362, 3*$F$1*(C484-C483),
  3*$F$1*(INDEX(C:C,ROW()+1)-INDEX(C:C,ROW()-1))
 ))</f>
        <v>8400.0000000000127</v>
      </c>
      <c r="J124">
        <v>180.00000000000017</v>
      </c>
      <c r="K124">
        <v>360.00000000000034</v>
      </c>
      <c r="L124">
        <v>540.00000000000045</v>
      </c>
      <c r="M124">
        <v>720.00000000000068</v>
      </c>
      <c r="O124">
        <v>1799.9999999999989</v>
      </c>
      <c r="P124">
        <v>3599.9999999999977</v>
      </c>
      <c r="Q124">
        <v>5399.9999999999964</v>
      </c>
      <c r="R124">
        <v>7199.9999999999955</v>
      </c>
      <c r="T124" s="12">
        <v>-58</v>
      </c>
    </row>
    <row r="125" spans="1:20" x14ac:dyDescent="0.25">
      <c r="A125">
        <v>123</v>
      </c>
      <c r="B125">
        <v>0.28949999999999998</v>
      </c>
      <c r="C125">
        <v>5.9</v>
      </c>
      <c r="D125" cm="1">
        <f t="array" ref="D125">IF(ROW()=2, 3*$F$1*(B126-B125),
 IF(ROW()=362, 3*$F$1*(B485-B484),
  3*$F$1*(INDEX(B:B,ROW()+1)-INDEX(B:B,ROW()-1))
 ))</f>
        <v>695.99999999999932</v>
      </c>
      <c r="E125" cm="1">
        <f t="array" ref="E125">IF(ROW()=2, 3*$F$1*(C126-C125),
 IF(ROW()=362, 3*$F$1*(C485-C484),
  3*$F$1*(INDEX(C:C,ROW()+1)-INDEX(C:C,ROW()-1))
 ))</f>
        <v>9599.9999999999873</v>
      </c>
      <c r="J125">
        <v>176.99999999999983</v>
      </c>
      <c r="K125">
        <v>353.99999999999966</v>
      </c>
      <c r="L125">
        <v>530.99999999999943</v>
      </c>
      <c r="M125">
        <v>707.99999999999932</v>
      </c>
      <c r="O125">
        <v>2100.0000000000032</v>
      </c>
      <c r="P125">
        <v>4200.0000000000064</v>
      </c>
      <c r="Q125">
        <v>6300.00000000001</v>
      </c>
      <c r="R125">
        <v>8400.0000000000127</v>
      </c>
      <c r="T125" s="12">
        <v>-57</v>
      </c>
    </row>
    <row r="126" spans="1:20" x14ac:dyDescent="0.25">
      <c r="A126">
        <v>124</v>
      </c>
      <c r="B126">
        <v>0.30399999999999999</v>
      </c>
      <c r="C126">
        <v>6.1</v>
      </c>
      <c r="D126" cm="1">
        <f t="array" ref="D126">IF(ROW()=2, 3*$F$1*(B127-B126),
 IF(ROW()=362, 3*$F$1*(B486-B485),
  3*$F$1*(INDEX(B:B,ROW()+1)-INDEX(B:B,ROW()-1))
 ))</f>
        <v>732.00000000000068</v>
      </c>
      <c r="E126" cm="1">
        <f t="array" ref="E126">IF(ROW()=2, 3*$F$1*(C127-C126),
 IF(ROW()=362, 3*$F$1*(C486-C485),
  3*$F$1*(INDEX(C:C,ROW()+1)-INDEX(C:C,ROW()-1))
 ))</f>
        <v>10799.999999999984</v>
      </c>
      <c r="J126">
        <v>173.99999999999983</v>
      </c>
      <c r="K126">
        <v>347.99999999999966</v>
      </c>
      <c r="L126">
        <v>521.99999999999943</v>
      </c>
      <c r="M126">
        <v>695.99999999999932</v>
      </c>
      <c r="O126">
        <v>2399.9999999999968</v>
      </c>
      <c r="P126">
        <v>4799.9999999999936</v>
      </c>
      <c r="Q126">
        <v>7199.99999999999</v>
      </c>
      <c r="R126">
        <v>9599.9999999999873</v>
      </c>
      <c r="T126" s="12">
        <v>-56</v>
      </c>
    </row>
    <row r="127" spans="1:20" x14ac:dyDescent="0.25">
      <c r="A127">
        <v>125</v>
      </c>
      <c r="B127">
        <v>0.32</v>
      </c>
      <c r="C127">
        <v>6.35</v>
      </c>
      <c r="D127" cm="1">
        <f t="array" ref="D127">IF(ROW()=2, 3*$F$1*(B128-B127),
 IF(ROW()=362, 3*$F$1*(B487-B486),
  3*$F$1*(INDEX(B:B,ROW()+1)-INDEX(B:B,ROW()-1))
 ))</f>
        <v>768.00000000000068</v>
      </c>
      <c r="E127" cm="1">
        <f t="array" ref="E127">IF(ROW()=2, 3*$F$1*(C128-C127),
 IF(ROW()=362, 3*$F$1*(C487-C486),
  3*$F$1*(INDEX(C:C,ROW()+1)-INDEX(C:C,ROW()-1))
 ))</f>
        <v>12000</v>
      </c>
      <c r="J127">
        <v>183.00000000000017</v>
      </c>
      <c r="K127">
        <v>366.00000000000034</v>
      </c>
      <c r="L127">
        <v>549.00000000000045</v>
      </c>
      <c r="M127">
        <v>732.00000000000068</v>
      </c>
      <c r="O127">
        <v>2699.9999999999959</v>
      </c>
      <c r="P127">
        <v>5399.9999999999918</v>
      </c>
      <c r="Q127">
        <v>8099.9999999999873</v>
      </c>
      <c r="R127">
        <v>10799.999999999984</v>
      </c>
      <c r="T127" s="12">
        <v>-55</v>
      </c>
    </row>
    <row r="128" spans="1:20" x14ac:dyDescent="0.25">
      <c r="A128">
        <v>126</v>
      </c>
      <c r="B128">
        <v>0.33600000000000002</v>
      </c>
      <c r="C128">
        <v>6.6</v>
      </c>
      <c r="D128" cm="1">
        <f t="array" ref="D128">IF(ROW()=2, 3*$F$1*(B129-B128),
 IF(ROW()=362, 3*$F$1*(B488-B487),
  3*$F$1*(INDEX(B:B,ROW()+1)-INDEX(B:B,ROW()-1))
 ))</f>
        <v>827.99999999999943</v>
      </c>
      <c r="E128" cm="1">
        <f t="array" ref="E128">IF(ROW()=2, 3*$F$1*(C129-C128),
 IF(ROW()=362, 3*$F$1*(C488-C487),
  3*$F$1*(INDEX(C:C,ROW()+1)-INDEX(C:C,ROW()-1))
 ))</f>
        <v>15600.000000000009</v>
      </c>
      <c r="J128">
        <v>192.00000000000017</v>
      </c>
      <c r="K128">
        <v>384.00000000000034</v>
      </c>
      <c r="L128">
        <v>576.00000000000045</v>
      </c>
      <c r="M128">
        <v>768.00000000000068</v>
      </c>
      <c r="O128">
        <v>3000</v>
      </c>
      <c r="P128">
        <v>6000</v>
      </c>
      <c r="Q128">
        <v>9000</v>
      </c>
      <c r="R128">
        <v>12000</v>
      </c>
      <c r="T128" s="12">
        <v>-54</v>
      </c>
    </row>
    <row r="129" spans="1:20" x14ac:dyDescent="0.25">
      <c r="A129">
        <v>127</v>
      </c>
      <c r="B129">
        <v>0.35449999999999998</v>
      </c>
      <c r="C129">
        <v>7</v>
      </c>
      <c r="D129" cm="1">
        <f t="array" ref="D129">IF(ROW()=2, 3*$F$1*(B130-B129),
 IF(ROW()=362, 3*$F$1*(B489-B488),
  3*$F$1*(INDEX(B:B,ROW()+1)-INDEX(B:B,ROW()-1))
 ))</f>
        <v>887.99999999999943</v>
      </c>
      <c r="E129" cm="1">
        <f t="array" ref="E129">IF(ROW()=2, 3*$F$1*(C130-C129),
 IF(ROW()=362, 3*$F$1*(C489-C488),
  3*$F$1*(INDEX(C:C,ROW()+1)-INDEX(C:C,ROW()-1))
 ))</f>
        <v>19200.000000000018</v>
      </c>
      <c r="J129">
        <v>206.99999999999986</v>
      </c>
      <c r="K129">
        <v>413.99999999999972</v>
      </c>
      <c r="L129">
        <v>620.99999999999955</v>
      </c>
      <c r="M129">
        <v>827.99999999999943</v>
      </c>
      <c r="O129">
        <v>3900.0000000000023</v>
      </c>
      <c r="P129">
        <v>7800.0000000000045</v>
      </c>
      <c r="Q129">
        <v>11700.000000000007</v>
      </c>
      <c r="R129">
        <v>15600.000000000009</v>
      </c>
      <c r="T129" s="12">
        <v>-53</v>
      </c>
    </row>
    <row r="130" spans="1:20" x14ac:dyDescent="0.25">
      <c r="A130">
        <v>128</v>
      </c>
      <c r="B130">
        <v>0.373</v>
      </c>
      <c r="C130">
        <v>7.4</v>
      </c>
      <c r="D130" cm="1">
        <f t="array" ref="D130">IF(ROW()=2, 3*$F$1*(B131-B130),
 IF(ROW()=362, 3*$F$1*(B490-B489),
  3*$F$1*(INDEX(B:B,ROW()+1)-INDEX(B:B,ROW()-1))
 ))</f>
        <v>804.00000000000068</v>
      </c>
      <c r="E130" cm="1">
        <f t="array" ref="E130">IF(ROW()=2, 3*$F$1*(C131-C130),
 IF(ROW()=362, 3*$F$1*(C490-C489),
  3*$F$1*(INDEX(C:C,ROW()+1)-INDEX(C:C,ROW()-1))
 ))</f>
        <v>21600.000000000007</v>
      </c>
      <c r="J130">
        <v>221.99999999999986</v>
      </c>
      <c r="K130">
        <v>443.99999999999972</v>
      </c>
      <c r="L130">
        <v>665.99999999999955</v>
      </c>
      <c r="M130">
        <v>887.99999999999943</v>
      </c>
      <c r="O130">
        <v>4800.0000000000045</v>
      </c>
      <c r="P130">
        <v>9600.0000000000091</v>
      </c>
      <c r="Q130">
        <v>14400.000000000013</v>
      </c>
      <c r="R130">
        <v>19200.000000000018</v>
      </c>
      <c r="T130" s="12">
        <v>-52</v>
      </c>
    </row>
    <row r="131" spans="1:20" x14ac:dyDescent="0.25">
      <c r="A131">
        <v>129</v>
      </c>
      <c r="B131">
        <v>0.38800000000000001</v>
      </c>
      <c r="C131">
        <v>7.9</v>
      </c>
      <c r="D131" cm="1">
        <f t="array" ref="D131">IF(ROW()=2, 3*$F$1*(B132-B131),
 IF(ROW()=362, 3*$F$1*(B491-B490),
  3*$F$1*(INDEX(B:B,ROW()+1)-INDEX(B:B,ROW()-1))
 ))</f>
        <v>720.00000000000068</v>
      </c>
      <c r="E131" cm="1">
        <f t="array" ref="E131">IF(ROW()=2, 3*$F$1*(C132-C131),
 IF(ROW()=362, 3*$F$1*(C491-C490),
  3*$F$1*(INDEX(C:C,ROW()+1)-INDEX(C:C,ROW()-1))
 ))</f>
        <v>22799.999999999982</v>
      </c>
      <c r="J131">
        <v>201.00000000000017</v>
      </c>
      <c r="K131">
        <v>402.00000000000034</v>
      </c>
      <c r="L131">
        <v>603.00000000000057</v>
      </c>
      <c r="M131">
        <v>804.00000000000068</v>
      </c>
      <c r="O131">
        <v>5400.0000000000018</v>
      </c>
      <c r="P131">
        <v>10800.000000000004</v>
      </c>
      <c r="Q131">
        <v>16200.000000000007</v>
      </c>
      <c r="R131">
        <v>21600.000000000007</v>
      </c>
      <c r="T131" s="12">
        <v>-51</v>
      </c>
    </row>
    <row r="132" spans="1:20" x14ac:dyDescent="0.25">
      <c r="A132">
        <v>130</v>
      </c>
      <c r="B132">
        <v>0.40300000000000002</v>
      </c>
      <c r="C132">
        <v>8.35</v>
      </c>
      <c r="D132" cm="1">
        <f t="array" ref="D132">IF(ROW()=2, 3*$F$1*(B133-B132),
 IF(ROW()=362, 3*$F$1*(B492-B491),
  3*$F$1*(INDEX(B:B,ROW()+1)-INDEX(B:B,ROW()-1))
 ))</f>
        <v>743.99999999999932</v>
      </c>
      <c r="E132" cm="1">
        <f t="array" ref="E132">IF(ROW()=2, 3*$F$1*(C133-C132),
 IF(ROW()=362, 3*$F$1*(C492-C491),
  3*$F$1*(INDEX(C:C,ROW()+1)-INDEX(C:C,ROW()-1))
 ))</f>
        <v>24000</v>
      </c>
      <c r="J132">
        <v>180.00000000000017</v>
      </c>
      <c r="K132">
        <v>360.00000000000034</v>
      </c>
      <c r="L132">
        <v>540.00000000000045</v>
      </c>
      <c r="M132">
        <v>720.00000000000068</v>
      </c>
      <c r="O132">
        <v>5699.9999999999955</v>
      </c>
      <c r="P132">
        <v>11399.999999999991</v>
      </c>
      <c r="Q132">
        <v>17099.999999999985</v>
      </c>
      <c r="R132">
        <v>22799.999999999982</v>
      </c>
      <c r="T132" s="12">
        <v>-50</v>
      </c>
    </row>
    <row r="133" spans="1:20" x14ac:dyDescent="0.25">
      <c r="A133">
        <v>131</v>
      </c>
      <c r="B133">
        <v>0.41899999999999998</v>
      </c>
      <c r="C133">
        <v>8.9</v>
      </c>
      <c r="D133" cm="1">
        <f t="array" ref="D133">IF(ROW()=2, 3*$F$1*(B134-B133),
 IF(ROW()=362, 3*$F$1*(B493-B492),
  3*$F$1*(INDEX(B:B,ROW()+1)-INDEX(B:B,ROW()-1))
 ))</f>
        <v>767.99999999999932</v>
      </c>
      <c r="E133" cm="1">
        <f t="array" ref="E133">IF(ROW()=2, 3*$F$1*(C134-C133),
 IF(ROW()=362, 3*$F$1*(C493-C492),
  3*$F$1*(INDEX(C:C,ROW()+1)-INDEX(C:C,ROW()-1))
 ))</f>
        <v>30000</v>
      </c>
      <c r="J133">
        <v>185.99999999999983</v>
      </c>
      <c r="K133">
        <v>371.99999999999966</v>
      </c>
      <c r="L133">
        <v>557.99999999999955</v>
      </c>
      <c r="M133">
        <v>743.99999999999932</v>
      </c>
      <c r="O133">
        <v>6000</v>
      </c>
      <c r="P133">
        <v>12000</v>
      </c>
      <c r="Q133">
        <v>18000</v>
      </c>
      <c r="R133">
        <v>24000</v>
      </c>
      <c r="T133" s="12">
        <v>-49</v>
      </c>
    </row>
    <row r="134" spans="1:20" x14ac:dyDescent="0.25">
      <c r="A134">
        <v>132</v>
      </c>
      <c r="B134">
        <v>0.435</v>
      </c>
      <c r="C134">
        <v>9.6</v>
      </c>
      <c r="D134" cm="1">
        <f t="array" ref="D134">IF(ROW()=2, 3*$F$1*(B135-B134),
 IF(ROW()=362, 3*$F$1*(B494-B493),
  3*$F$1*(INDEX(B:B,ROW()+1)-INDEX(B:B,ROW()-1))
 ))</f>
        <v>768.00000000000068</v>
      </c>
      <c r="E134" cm="1">
        <f t="array" ref="E134">IF(ROW()=2, 3*$F$1*(C135-C134),
 IF(ROW()=362, 3*$F$1*(C494-C493),
  3*$F$1*(INDEX(C:C,ROW()+1)-INDEX(C:C,ROW()-1))
 ))</f>
        <v>24000</v>
      </c>
      <c r="J134">
        <v>191.99999999999983</v>
      </c>
      <c r="K134">
        <v>383.99999999999966</v>
      </c>
      <c r="L134">
        <v>575.99999999999955</v>
      </c>
      <c r="M134">
        <v>767.99999999999932</v>
      </c>
      <c r="O134">
        <v>7500</v>
      </c>
      <c r="P134">
        <v>15000</v>
      </c>
      <c r="Q134">
        <v>22500</v>
      </c>
      <c r="R134">
        <v>30000</v>
      </c>
      <c r="T134" s="12">
        <v>-48</v>
      </c>
    </row>
    <row r="135" spans="1:20" x14ac:dyDescent="0.25">
      <c r="A135">
        <v>133</v>
      </c>
      <c r="B135">
        <v>0.45100000000000001</v>
      </c>
      <c r="C135">
        <v>9.9</v>
      </c>
      <c r="D135" cm="1">
        <f t="array" ref="D135">IF(ROW()=2, 3*$F$1*(B136-B135),
 IF(ROW()=362, 3*$F$1*(B495-B494),
  3*$F$1*(INDEX(B:B,ROW()+1)-INDEX(B:B,ROW()-1))
 ))</f>
        <v>768.00000000000068</v>
      </c>
      <c r="E135" cm="1">
        <f t="array" ref="E135">IF(ROW()=2, 3*$F$1*(C136-C135),
 IF(ROW()=362, 3*$F$1*(C495-C494),
  3*$F$1*(INDEX(C:C,ROW()+1)-INDEX(C:C,ROW()-1))
 ))</f>
        <v>24000</v>
      </c>
      <c r="J135">
        <v>192.00000000000017</v>
      </c>
      <c r="K135">
        <v>384.00000000000034</v>
      </c>
      <c r="L135">
        <v>576.00000000000045</v>
      </c>
      <c r="M135">
        <v>768.00000000000068</v>
      </c>
      <c r="O135">
        <v>6000</v>
      </c>
      <c r="P135">
        <v>12000</v>
      </c>
      <c r="Q135">
        <v>18000</v>
      </c>
      <c r="R135">
        <v>24000</v>
      </c>
      <c r="T135" s="12">
        <v>-47</v>
      </c>
    </row>
    <row r="136" spans="1:20" x14ac:dyDescent="0.25">
      <c r="A136">
        <v>134</v>
      </c>
      <c r="B136">
        <v>0.46700000000000003</v>
      </c>
      <c r="C136">
        <v>10.6</v>
      </c>
      <c r="D136" cm="1">
        <f t="array" ref="D136">IF(ROW()=2, 3*$F$1*(B137-B136),
 IF(ROW()=362, 3*$F$1*(B496-B495),
  3*$F$1*(INDEX(B:B,ROW()+1)-INDEX(B:B,ROW()-1))
 ))</f>
        <v>779.99999999999932</v>
      </c>
      <c r="E136" cm="1">
        <f t="array" ref="E136">IF(ROW()=2, 3*$F$1*(C137-C136),
 IF(ROW()=362, 3*$F$1*(C496-C495),
  3*$F$1*(INDEX(C:C,ROW()+1)-INDEX(C:C,ROW()-1))
 ))</f>
        <v>37199.999999999971</v>
      </c>
      <c r="J136">
        <v>192.00000000000017</v>
      </c>
      <c r="K136">
        <v>384.00000000000034</v>
      </c>
      <c r="L136">
        <v>576.00000000000045</v>
      </c>
      <c r="M136">
        <v>768.00000000000068</v>
      </c>
      <c r="O136">
        <v>6000</v>
      </c>
      <c r="P136">
        <v>12000</v>
      </c>
      <c r="Q136">
        <v>18000</v>
      </c>
      <c r="R136">
        <v>24000</v>
      </c>
      <c r="T136" s="12">
        <v>-46</v>
      </c>
    </row>
    <row r="137" spans="1:20" x14ac:dyDescent="0.25">
      <c r="A137">
        <v>135</v>
      </c>
      <c r="B137">
        <v>0.48349999999999999</v>
      </c>
      <c r="C137">
        <v>11.45</v>
      </c>
      <c r="D137" cm="1">
        <f t="array" ref="D137">IF(ROW()=2, 3*$F$1*(B138-B137),
 IF(ROW()=362, 3*$F$1*(B497-B496),
  3*$F$1*(INDEX(B:B,ROW()+1)-INDEX(B:B,ROW()-1))
 ))</f>
        <v>791.99999999999932</v>
      </c>
      <c r="E137" cm="1">
        <f t="array" ref="E137">IF(ROW()=2, 3*$F$1*(C138-C137),
 IF(ROW()=362, 3*$F$1*(C497-C496),
  3*$F$1*(INDEX(C:C,ROW()+1)-INDEX(C:C,ROW()-1))
 ))</f>
        <v>34800.000000000029</v>
      </c>
      <c r="J137">
        <v>194.99999999999983</v>
      </c>
      <c r="K137">
        <v>389.99999999999966</v>
      </c>
      <c r="L137">
        <v>584.99999999999955</v>
      </c>
      <c r="M137">
        <v>779.99999999999932</v>
      </c>
      <c r="O137">
        <v>9299.9999999999927</v>
      </c>
      <c r="P137">
        <v>18599.999999999985</v>
      </c>
      <c r="Q137">
        <v>27899.999999999982</v>
      </c>
      <c r="R137">
        <v>37199.999999999971</v>
      </c>
      <c r="T137" s="12">
        <v>-45</v>
      </c>
    </row>
    <row r="138" spans="1:20" x14ac:dyDescent="0.25">
      <c r="A138">
        <v>136</v>
      </c>
      <c r="B138">
        <v>0.5</v>
      </c>
      <c r="C138">
        <v>12.05</v>
      </c>
      <c r="D138" cm="1">
        <f t="array" ref="D138">IF(ROW()=2, 3*$F$1*(B139-B138),
 IF(ROW()=362, 3*$F$1*(B498-B497),
  3*$F$1*(INDEX(B:B,ROW()+1)-INDEX(B:B,ROW()-1))
 ))</f>
        <v>815.99999999999943</v>
      </c>
      <c r="E138" cm="1">
        <f t="array" ref="E138">IF(ROW()=2, 3*$F$1*(C139-C138),
 IF(ROW()=362, 3*$F$1*(C498-C497),
  3*$F$1*(INDEX(C:C,ROW()+1)-INDEX(C:C,ROW()-1))
 ))</f>
        <v>32400.000000000033</v>
      </c>
      <c r="J138">
        <v>197.99999999999983</v>
      </c>
      <c r="K138">
        <v>395.99999999999966</v>
      </c>
      <c r="L138">
        <v>593.99999999999955</v>
      </c>
      <c r="M138">
        <v>791.99999999999932</v>
      </c>
      <c r="O138">
        <v>8700.0000000000073</v>
      </c>
      <c r="P138">
        <v>17400.000000000015</v>
      </c>
      <c r="Q138">
        <v>26100.000000000018</v>
      </c>
      <c r="R138">
        <v>34800.000000000029</v>
      </c>
      <c r="T138" s="12">
        <v>-44</v>
      </c>
    </row>
    <row r="139" spans="1:20" x14ac:dyDescent="0.25">
      <c r="A139">
        <v>137</v>
      </c>
      <c r="B139">
        <v>0.51749999999999996</v>
      </c>
      <c r="C139">
        <v>12.8</v>
      </c>
      <c r="D139" cm="1">
        <f t="array" ref="D139">IF(ROW()=2, 3*$F$1*(B140-B139),
 IF(ROW()=362, 3*$F$1*(B499-B498),
  3*$F$1*(INDEX(B:B,ROW()+1)-INDEX(B:B,ROW()-1))
 ))</f>
        <v>840.0000000000008</v>
      </c>
      <c r="E139" cm="1">
        <f t="array" ref="E139">IF(ROW()=2, 3*$F$1*(C140-C139),
 IF(ROW()=362, 3*$F$1*(C499-C498),
  3*$F$1*(INDEX(C:C,ROW()+1)-INDEX(C:C,ROW()-1))
 ))</f>
        <v>37199.999999999971</v>
      </c>
      <c r="J139">
        <v>203.99999999999986</v>
      </c>
      <c r="K139">
        <v>407.99999999999972</v>
      </c>
      <c r="L139">
        <v>611.99999999999955</v>
      </c>
      <c r="M139">
        <v>815.99999999999943</v>
      </c>
      <c r="O139">
        <v>8100.0000000000082</v>
      </c>
      <c r="P139">
        <v>16200.000000000016</v>
      </c>
      <c r="Q139">
        <v>24300.000000000025</v>
      </c>
      <c r="R139">
        <v>32400.000000000033</v>
      </c>
      <c r="T139" s="12">
        <v>-43</v>
      </c>
    </row>
    <row r="140" spans="1:20" x14ac:dyDescent="0.25">
      <c r="A140">
        <v>138</v>
      </c>
      <c r="B140">
        <v>0.53500000000000003</v>
      </c>
      <c r="C140">
        <v>13.6</v>
      </c>
      <c r="D140" cm="1">
        <f t="array" ref="D140">IF(ROW()=2, 3*$F$1*(B141-B140),
 IF(ROW()=362, 3*$F$1*(B500-B499),
  3*$F$1*(INDEX(B:B,ROW()+1)-INDEX(B:B,ROW()-1))
 ))</f>
        <v>840.0000000000008</v>
      </c>
      <c r="E140" cm="1">
        <f t="array" ref="E140">IF(ROW()=2, 3*$F$1*(C141-C140),
 IF(ROW()=362, 3*$F$1*(C500-C499),
  3*$F$1*(INDEX(C:C,ROW()+1)-INDEX(C:C,ROW()-1))
 ))</f>
        <v>44399.999999999993</v>
      </c>
      <c r="J140">
        <v>210.0000000000002</v>
      </c>
      <c r="K140">
        <v>420.0000000000004</v>
      </c>
      <c r="L140">
        <v>630.00000000000057</v>
      </c>
      <c r="M140">
        <v>840.0000000000008</v>
      </c>
      <c r="O140">
        <v>9299.9999999999927</v>
      </c>
      <c r="P140">
        <v>18599.999999999985</v>
      </c>
      <c r="Q140">
        <v>27899.999999999982</v>
      </c>
      <c r="R140">
        <v>37199.999999999971</v>
      </c>
      <c r="T140" s="12">
        <v>-42</v>
      </c>
    </row>
    <row r="141" spans="1:20" x14ac:dyDescent="0.25">
      <c r="A141">
        <v>139</v>
      </c>
      <c r="B141">
        <v>0.55249999999999999</v>
      </c>
      <c r="C141">
        <v>14.65</v>
      </c>
      <c r="D141" cm="1">
        <f t="array" ref="D141">IF(ROW()=2, 3*$F$1*(B142-B141),
 IF(ROW()=362, 3*$F$1*(B501-B500),
  3*$F$1*(INDEX(B:B,ROW()+1)-INDEX(B:B,ROW()-1))
 ))</f>
        <v>839.99999999999807</v>
      </c>
      <c r="E141" cm="1">
        <f t="array" ref="E141">IF(ROW()=2, 3*$F$1*(C142-C141),
 IF(ROW()=362, 3*$F$1*(C501-C500),
  3*$F$1*(INDEX(C:C,ROW()+1)-INDEX(C:C,ROW()-1))
 ))</f>
        <v>44399.999999999993</v>
      </c>
      <c r="J141">
        <v>210.0000000000002</v>
      </c>
      <c r="K141">
        <v>420.0000000000004</v>
      </c>
      <c r="L141">
        <v>630.00000000000057</v>
      </c>
      <c r="M141">
        <v>840.0000000000008</v>
      </c>
      <c r="O141">
        <v>11099.999999999998</v>
      </c>
      <c r="P141">
        <v>22199.999999999996</v>
      </c>
      <c r="Q141">
        <v>33299.999999999993</v>
      </c>
      <c r="R141">
        <v>44399.999999999993</v>
      </c>
      <c r="T141" s="12">
        <v>-41</v>
      </c>
    </row>
    <row r="142" spans="1:20" x14ac:dyDescent="0.25">
      <c r="A142">
        <v>140</v>
      </c>
      <c r="B142">
        <v>0.56999999999999995</v>
      </c>
      <c r="C142">
        <v>15.45</v>
      </c>
      <c r="D142" cm="1">
        <f t="array" ref="D142">IF(ROW()=2, 3*$F$1*(B143-B142),
 IF(ROW()=362, 3*$F$1*(B502-B501),
  3*$F$1*(INDEX(B:B,ROW()+1)-INDEX(B:B,ROW()-1))
 ))</f>
        <v>840.0000000000008</v>
      </c>
      <c r="E142" cm="1">
        <f t="array" ref="E142">IF(ROW()=2, 3*$F$1*(C143-C142),
 IF(ROW()=362, 3*$F$1*(C502-C501),
  3*$F$1*(INDEX(C:C,ROW()+1)-INDEX(C:C,ROW()-1))
 ))</f>
        <v>46800.000000000029</v>
      </c>
      <c r="J142">
        <v>209.99999999999952</v>
      </c>
      <c r="K142">
        <v>419.99999999999903</v>
      </c>
      <c r="L142">
        <v>629.99999999999852</v>
      </c>
      <c r="M142">
        <v>839.99999999999807</v>
      </c>
      <c r="O142">
        <v>11099.999999999998</v>
      </c>
      <c r="P142">
        <v>22199.999999999996</v>
      </c>
      <c r="Q142">
        <v>33299.999999999993</v>
      </c>
      <c r="R142">
        <v>44399.999999999993</v>
      </c>
      <c r="T142" s="12">
        <v>-40</v>
      </c>
    </row>
    <row r="143" spans="1:20" x14ac:dyDescent="0.25">
      <c r="A143">
        <v>141</v>
      </c>
      <c r="B143">
        <v>0.58750000000000002</v>
      </c>
      <c r="C143">
        <v>16.600000000000001</v>
      </c>
      <c r="D143" cm="1">
        <f t="array" ref="D143">IF(ROW()=2, 3*$F$1*(B144-B143),
 IF(ROW()=362, 3*$F$1*(B503-B502),
  3*$F$1*(INDEX(B:B,ROW()+1)-INDEX(B:B,ROW()-1))
 ))</f>
        <v>840.0000000000008</v>
      </c>
      <c r="E143" cm="1">
        <f t="array" ref="E143">IF(ROW()=2, 3*$F$1*(C144-C143),
 IF(ROW()=362, 3*$F$1*(C503-C502),
  3*$F$1*(INDEX(C:C,ROW()+1)-INDEX(C:C,ROW()-1))
 ))</f>
        <v>56400.000000000036</v>
      </c>
      <c r="J143">
        <v>210.0000000000002</v>
      </c>
      <c r="K143">
        <v>420.0000000000004</v>
      </c>
      <c r="L143">
        <v>630.00000000000057</v>
      </c>
      <c r="M143">
        <v>840.0000000000008</v>
      </c>
      <c r="O143">
        <v>11700.000000000007</v>
      </c>
      <c r="P143">
        <v>23400.000000000015</v>
      </c>
      <c r="Q143">
        <v>35100.000000000022</v>
      </c>
      <c r="R143">
        <v>46800.000000000029</v>
      </c>
      <c r="T143" s="12">
        <v>-39</v>
      </c>
    </row>
    <row r="144" spans="1:20" x14ac:dyDescent="0.25">
      <c r="A144">
        <v>142</v>
      </c>
      <c r="B144">
        <v>0.60499999999999998</v>
      </c>
      <c r="C144">
        <v>17.8</v>
      </c>
      <c r="D144" cm="1">
        <f t="array" ref="D144">IF(ROW()=2, 3*$F$1*(B145-B144),
 IF(ROW()=362, 3*$F$1*(B504-B503),
  3*$F$1*(INDEX(B:B,ROW()+1)-INDEX(B:B,ROW()-1))
 ))</f>
        <v>899.99999999999943</v>
      </c>
      <c r="E144" cm="1">
        <f t="array" ref="E144">IF(ROW()=2, 3*$F$1*(C145-C144),
 IF(ROW()=362, 3*$F$1*(C504-C503),
  3*$F$1*(INDEX(C:C,ROW()+1)-INDEX(C:C,ROW()-1))
 ))</f>
        <v>60000</v>
      </c>
      <c r="J144">
        <v>210.0000000000002</v>
      </c>
      <c r="K144">
        <v>420.0000000000004</v>
      </c>
      <c r="L144">
        <v>630.00000000000057</v>
      </c>
      <c r="M144">
        <v>840.0000000000008</v>
      </c>
      <c r="O144">
        <v>14100.000000000009</v>
      </c>
      <c r="P144">
        <v>28200.000000000018</v>
      </c>
      <c r="Q144">
        <v>42300.000000000029</v>
      </c>
      <c r="R144">
        <v>56400.000000000036</v>
      </c>
      <c r="T144" s="12">
        <v>-38</v>
      </c>
    </row>
    <row r="145" spans="1:20" x14ac:dyDescent="0.25">
      <c r="A145">
        <v>143</v>
      </c>
      <c r="B145">
        <v>0.625</v>
      </c>
      <c r="C145">
        <v>19.100000000000001</v>
      </c>
      <c r="D145" cm="1">
        <f t="array" ref="D145">IF(ROW()=2, 3*$F$1*(B146-B145),
 IF(ROW()=362, 3*$F$1*(B505-B504),
  3*$F$1*(INDEX(B:B,ROW()+1)-INDEX(B:B,ROW()-1))
 ))</f>
        <v>960.00000000000091</v>
      </c>
      <c r="E145" cm="1">
        <f t="array" ref="E145">IF(ROW()=2, 3*$F$1*(C146-C145),
 IF(ROW()=362, 3*$F$1*(C505-C504),
  3*$F$1*(INDEX(C:C,ROW()+1)-INDEX(C:C,ROW()-1))
 ))</f>
        <v>60000</v>
      </c>
      <c r="J145">
        <v>224.99999999999986</v>
      </c>
      <c r="K145">
        <v>449.99999999999972</v>
      </c>
      <c r="L145">
        <v>674.99999999999955</v>
      </c>
      <c r="M145">
        <v>899.99999999999943</v>
      </c>
      <c r="O145">
        <v>15000</v>
      </c>
      <c r="P145">
        <v>30000</v>
      </c>
      <c r="Q145">
        <v>45000</v>
      </c>
      <c r="R145">
        <v>60000</v>
      </c>
      <c r="T145" s="12">
        <v>-37</v>
      </c>
    </row>
    <row r="146" spans="1:20" x14ac:dyDescent="0.25">
      <c r="A146">
        <v>144</v>
      </c>
      <c r="B146">
        <v>0.64500000000000002</v>
      </c>
      <c r="C146">
        <v>20.3</v>
      </c>
      <c r="D146" cm="1">
        <f t="array" ref="D146">IF(ROW()=2, 3*$F$1*(B147-B146),
 IF(ROW()=362, 3*$F$1*(B506-B505),
  3*$F$1*(INDEX(B:B,ROW()+1)-INDEX(B:B,ROW()-1))
 ))</f>
        <v>1104.0000000000009</v>
      </c>
      <c r="E146" cm="1">
        <f t="array" ref="E146">IF(ROW()=2, 3*$F$1*(C147-C146),
 IF(ROW()=362, 3*$F$1*(C506-C505),
  3*$F$1*(INDEX(C:C,ROW()+1)-INDEX(C:C,ROW()-1))
 ))</f>
        <v>48000</v>
      </c>
      <c r="J146">
        <v>240.00000000000023</v>
      </c>
      <c r="K146">
        <v>480.00000000000045</v>
      </c>
      <c r="L146">
        <v>720.00000000000068</v>
      </c>
      <c r="M146">
        <v>960.00000000000091</v>
      </c>
      <c r="O146">
        <v>15000</v>
      </c>
      <c r="P146">
        <v>30000</v>
      </c>
      <c r="Q146">
        <v>45000</v>
      </c>
      <c r="R146">
        <v>60000</v>
      </c>
      <c r="T146" s="12">
        <v>-36</v>
      </c>
    </row>
    <row r="147" spans="1:20" x14ac:dyDescent="0.25">
      <c r="A147">
        <v>145</v>
      </c>
      <c r="B147">
        <v>0.67100000000000004</v>
      </c>
      <c r="C147">
        <v>21.1</v>
      </c>
      <c r="D147" cm="1">
        <f t="array" ref="D147">IF(ROW()=2, 3*$F$1*(B148-B147),
 IF(ROW()=362, 3*$F$1*(B507-B506),
  3*$F$1*(INDEX(B:B,ROW()+1)-INDEX(B:B,ROW()-1))
 ))</f>
        <v>1247.9999999999984</v>
      </c>
      <c r="E147" cm="1">
        <f t="array" ref="E147">IF(ROW()=2, 3*$F$1*(C148-C147),
 IF(ROW()=362, 3*$F$1*(C507-C506),
  3*$F$1*(INDEX(C:C,ROW()+1)-INDEX(C:C,ROW()-1))
 ))</f>
        <v>49200.000000000015</v>
      </c>
      <c r="J147">
        <v>276.00000000000023</v>
      </c>
      <c r="K147">
        <v>552.00000000000045</v>
      </c>
      <c r="L147">
        <v>828.00000000000068</v>
      </c>
      <c r="M147">
        <v>1104.0000000000009</v>
      </c>
      <c r="O147">
        <v>12000</v>
      </c>
      <c r="P147">
        <v>24000</v>
      </c>
      <c r="Q147">
        <v>36000</v>
      </c>
      <c r="R147">
        <v>48000</v>
      </c>
      <c r="T147" s="12">
        <v>-35</v>
      </c>
    </row>
    <row r="148" spans="1:20" x14ac:dyDescent="0.25">
      <c r="A148">
        <v>146</v>
      </c>
      <c r="B148">
        <v>0.69699999999999995</v>
      </c>
      <c r="C148">
        <v>22.35</v>
      </c>
      <c r="D148" cm="1">
        <f t="array" ref="D148">IF(ROW()=2, 3*$F$1*(B149-B148),
 IF(ROW()=362, 3*$F$1*(B508-B507),
  3*$F$1*(INDEX(B:B,ROW()+1)-INDEX(B:B,ROW()-1))
 ))</f>
        <v>1439.9999999999986</v>
      </c>
      <c r="E148" cm="1">
        <f t="array" ref="E148">IF(ROW()=2, 3*$F$1*(C149-C148),
 IF(ROW()=362, 3*$F$1*(C508-C507),
  3*$F$1*(INDEX(C:C,ROW()+1)-INDEX(C:C,ROW()-1))
 ))</f>
        <v>63599.999999999964</v>
      </c>
      <c r="J148">
        <v>311.9999999999996</v>
      </c>
      <c r="K148">
        <v>623.9999999999992</v>
      </c>
      <c r="L148">
        <v>935.99999999999886</v>
      </c>
      <c r="M148">
        <v>1247.9999999999984</v>
      </c>
      <c r="O148">
        <v>12300.000000000004</v>
      </c>
      <c r="P148">
        <v>24600.000000000007</v>
      </c>
      <c r="Q148">
        <v>36900.000000000015</v>
      </c>
      <c r="R148">
        <v>49200.000000000015</v>
      </c>
      <c r="T148" s="12">
        <v>-34</v>
      </c>
    </row>
    <row r="149" spans="1:20" x14ac:dyDescent="0.25">
      <c r="A149">
        <v>147</v>
      </c>
      <c r="B149">
        <v>0.73099999999999998</v>
      </c>
      <c r="C149">
        <v>23.75</v>
      </c>
      <c r="D149" cm="1">
        <f t="array" ref="D149">IF(ROW()=2, 3*$F$1*(B150-B149),
 IF(ROW()=362, 3*$F$1*(B509-B508),
  3*$F$1*(INDEX(B:B,ROW()+1)-INDEX(B:B,ROW()-1))
 ))</f>
        <v>1632.0000000000014</v>
      </c>
      <c r="E149" cm="1">
        <f t="array" ref="E149">IF(ROW()=2, 3*$F$1*(C150-C149),
 IF(ROW()=362, 3*$F$1*(C509-C508),
  3*$F$1*(INDEX(C:C,ROW()+1)-INDEX(C:C,ROW()-1))
 ))</f>
        <v>67199.999999999927</v>
      </c>
      <c r="J149">
        <v>359.99999999999966</v>
      </c>
      <c r="K149">
        <v>719.99999999999932</v>
      </c>
      <c r="L149">
        <v>1079.9999999999989</v>
      </c>
      <c r="M149">
        <v>1439.9999999999986</v>
      </c>
      <c r="O149">
        <v>15899.999999999991</v>
      </c>
      <c r="P149">
        <v>31799.999999999982</v>
      </c>
      <c r="Q149">
        <v>47699.999999999971</v>
      </c>
      <c r="R149">
        <v>63599.999999999964</v>
      </c>
      <c r="T149" s="12">
        <v>-33</v>
      </c>
    </row>
    <row r="150" spans="1:20" x14ac:dyDescent="0.25">
      <c r="A150">
        <v>148</v>
      </c>
      <c r="B150">
        <v>0.76500000000000001</v>
      </c>
      <c r="C150">
        <v>25.15</v>
      </c>
      <c r="D150" cm="1">
        <f t="array" ref="D150">IF(ROW()=2, 3*$F$1*(B151-B150),
 IF(ROW()=362, 3*$F$1*(B510-B509),
  3*$F$1*(INDEX(B:B,ROW()+1)-INDEX(B:B,ROW()-1))
 ))</f>
        <v>1836.0000000000002</v>
      </c>
      <c r="E150" cm="1">
        <f t="array" ref="E150">IF(ROW()=2, 3*$F$1*(C151-C150),
 IF(ROW()=362, 3*$F$1*(C510-C509),
  3*$F$1*(INDEX(C:C,ROW()+1)-INDEX(C:C,ROW()-1))
 ))</f>
        <v>73200.000000000015</v>
      </c>
      <c r="J150">
        <v>408.00000000000034</v>
      </c>
      <c r="K150">
        <v>816.00000000000068</v>
      </c>
      <c r="L150">
        <v>1224.0000000000011</v>
      </c>
      <c r="M150">
        <v>1632.0000000000014</v>
      </c>
      <c r="O150">
        <v>16799.999999999982</v>
      </c>
      <c r="P150">
        <v>33599.999999999964</v>
      </c>
      <c r="Q150">
        <v>50399.999999999949</v>
      </c>
      <c r="R150">
        <v>67199.999999999927</v>
      </c>
      <c r="T150" s="12">
        <v>-32</v>
      </c>
    </row>
    <row r="151" spans="1:20" x14ac:dyDescent="0.25">
      <c r="A151">
        <v>149</v>
      </c>
      <c r="B151">
        <v>0.8075</v>
      </c>
      <c r="C151">
        <v>26.8</v>
      </c>
      <c r="D151" cm="1">
        <f t="array" ref="D151">IF(ROW()=2, 3*$F$1*(B152-B151),
 IF(ROW()=362, 3*$F$1*(B511-B510),
  3*$F$1*(INDEX(B:B,ROW()+1)-INDEX(B:B,ROW()-1))
 ))</f>
        <v>2039.9999999999991</v>
      </c>
      <c r="E151" cm="1">
        <f t="array" ref="E151">IF(ROW()=2, 3*$F$1*(C152-C151),
 IF(ROW()=362, 3*$F$1*(C511-C510),
  3*$F$1*(INDEX(C:C,ROW()+1)-INDEX(C:C,ROW()-1))
 ))</f>
        <v>85200.000000000015</v>
      </c>
      <c r="J151">
        <v>459.00000000000006</v>
      </c>
      <c r="K151">
        <v>918.00000000000011</v>
      </c>
      <c r="L151">
        <v>1377.0000000000002</v>
      </c>
      <c r="M151">
        <v>1836.0000000000002</v>
      </c>
      <c r="O151">
        <v>18300.000000000004</v>
      </c>
      <c r="P151">
        <v>36600.000000000007</v>
      </c>
      <c r="Q151">
        <v>54900.000000000015</v>
      </c>
      <c r="R151">
        <v>73200.000000000015</v>
      </c>
      <c r="T151" s="12">
        <v>-31</v>
      </c>
    </row>
    <row r="152" spans="1:20" x14ac:dyDescent="0.25">
      <c r="A152">
        <v>150</v>
      </c>
      <c r="B152">
        <v>0.85</v>
      </c>
      <c r="C152">
        <v>28.7</v>
      </c>
      <c r="D152" cm="1">
        <f t="array" ref="D152">IF(ROW()=2, 3*$F$1*(B153-B152),
 IF(ROW()=362, 3*$F$1*(B512-B511),
  3*$F$1*(INDEX(B:B,ROW()+1)-INDEX(B:B,ROW()-1))
 ))</f>
        <v>2220.0000000000005</v>
      </c>
      <c r="E152" cm="1">
        <f t="array" ref="E152">IF(ROW()=2, 3*$F$1*(C153-C152),
 IF(ROW()=362, 3*$F$1*(C512-C511),
  3*$F$1*(INDEX(C:C,ROW()+1)-INDEX(C:C,ROW()-1))
 ))</f>
        <v>96000</v>
      </c>
      <c r="J152">
        <v>509.99999999999977</v>
      </c>
      <c r="K152">
        <v>1019.9999999999995</v>
      </c>
      <c r="L152">
        <v>1529.9999999999993</v>
      </c>
      <c r="M152">
        <v>2039.9999999999991</v>
      </c>
      <c r="O152">
        <v>21300.000000000004</v>
      </c>
      <c r="P152">
        <v>42600.000000000007</v>
      </c>
      <c r="Q152">
        <v>63900.000000000015</v>
      </c>
      <c r="R152">
        <v>85200.000000000015</v>
      </c>
      <c r="T152" s="12">
        <v>-30</v>
      </c>
    </row>
    <row r="153" spans="1:20" x14ac:dyDescent="0.25">
      <c r="A153">
        <v>151</v>
      </c>
      <c r="B153">
        <v>0.9</v>
      </c>
      <c r="C153">
        <v>30.8</v>
      </c>
      <c r="D153" cm="1">
        <f t="array" ref="D153">IF(ROW()=2, 3*$F$1*(B154-B153),
 IF(ROW()=362, 3*$F$1*(B513-B512),
  3*$F$1*(INDEX(B:B,ROW()+1)-INDEX(B:B,ROW()-1))
 ))</f>
        <v>2399.9999999999995</v>
      </c>
      <c r="E153" cm="1">
        <f t="array" ref="E153">IF(ROW()=2, 3*$F$1*(C154-C153),
 IF(ROW()=362, 3*$F$1*(C513-C512),
  3*$F$1*(INDEX(C:C,ROW()+1)-INDEX(C:C,ROW()-1))
 ))</f>
        <v>87600.000000000058</v>
      </c>
      <c r="J153">
        <v>555.00000000000011</v>
      </c>
      <c r="K153">
        <v>1110.0000000000002</v>
      </c>
      <c r="L153">
        <v>1665.0000000000005</v>
      </c>
      <c r="M153">
        <v>2220.0000000000005</v>
      </c>
      <c r="O153">
        <v>24000</v>
      </c>
      <c r="P153">
        <v>48000</v>
      </c>
      <c r="Q153">
        <v>72000</v>
      </c>
      <c r="R153">
        <v>96000</v>
      </c>
      <c r="T153" s="12">
        <v>-29</v>
      </c>
    </row>
    <row r="154" spans="1:20" x14ac:dyDescent="0.25">
      <c r="A154">
        <v>152</v>
      </c>
      <c r="B154">
        <v>0.95</v>
      </c>
      <c r="C154">
        <v>32.35</v>
      </c>
      <c r="D154" cm="1">
        <f t="array" ref="D154">IF(ROW()=2, 3*$F$1*(B155-B154),
 IF(ROW()=362, 3*$F$1*(B514-B513),
  3*$F$1*(INDEX(B:B,ROW()+1)-INDEX(B:B,ROW()-1))
 ))</f>
        <v>2699.9999999999982</v>
      </c>
      <c r="E154" cm="1">
        <f t="array" ref="E154">IF(ROW()=2, 3*$F$1*(C155-C154),
 IF(ROW()=362, 3*$F$1*(C514-C513),
  3*$F$1*(INDEX(C:C,ROW()+1)-INDEX(C:C,ROW()-1))
 ))</f>
        <v>80399.999999999942</v>
      </c>
      <c r="J154">
        <v>599.99999999999989</v>
      </c>
      <c r="K154">
        <v>1199.9999999999998</v>
      </c>
      <c r="L154">
        <v>1799.9999999999995</v>
      </c>
      <c r="M154">
        <v>2399.9999999999995</v>
      </c>
      <c r="O154">
        <v>21900.000000000015</v>
      </c>
      <c r="P154">
        <v>43800.000000000029</v>
      </c>
      <c r="Q154">
        <v>65700.000000000044</v>
      </c>
      <c r="R154">
        <v>87600.000000000058</v>
      </c>
      <c r="T154" s="12">
        <v>-28</v>
      </c>
    </row>
    <row r="155" spans="1:20" x14ac:dyDescent="0.25">
      <c r="A155">
        <v>153</v>
      </c>
      <c r="B155">
        <v>1.0125</v>
      </c>
      <c r="C155">
        <v>34.15</v>
      </c>
      <c r="D155" cm="1">
        <f t="array" ref="D155">IF(ROW()=2, 3*$F$1*(B156-B155),
 IF(ROW()=362, 3*$F$1*(B515-B514),
  3*$F$1*(INDEX(B:B,ROW()+1)-INDEX(B:B,ROW()-1))
 ))</f>
        <v>3000</v>
      </c>
      <c r="E155" cm="1">
        <f t="array" ref="E155">IF(ROW()=2, 3*$F$1*(C156-C155),
 IF(ROW()=362, 3*$F$1*(C515-C514),
  3*$F$1*(INDEX(C:C,ROW()+1)-INDEX(C:C,ROW()-1))
 ))</f>
        <v>78000</v>
      </c>
      <c r="J155">
        <v>674.99999999999955</v>
      </c>
      <c r="K155">
        <v>1349.9999999999991</v>
      </c>
      <c r="L155">
        <v>2024.9999999999989</v>
      </c>
      <c r="M155">
        <v>2699.9999999999982</v>
      </c>
      <c r="O155">
        <v>20099.999999999985</v>
      </c>
      <c r="P155">
        <v>40199.999999999971</v>
      </c>
      <c r="Q155">
        <v>60299.999999999964</v>
      </c>
      <c r="R155">
        <v>80399.999999999942</v>
      </c>
      <c r="T155" s="12">
        <v>-27</v>
      </c>
    </row>
    <row r="156" spans="1:20" x14ac:dyDescent="0.25">
      <c r="A156">
        <v>154</v>
      </c>
      <c r="B156">
        <v>1.075</v>
      </c>
      <c r="C156">
        <v>35.6</v>
      </c>
      <c r="D156" cm="1">
        <f t="array" ref="D156">IF(ROW()=2, 3*$F$1*(B157-B156),
 IF(ROW()=362, 3*$F$1*(B516-B515),
  3*$F$1*(INDEX(B:B,ROW()+1)-INDEX(B:B,ROW()-1))
 ))</f>
        <v>3240</v>
      </c>
      <c r="E156" cm="1">
        <f t="array" ref="E156">IF(ROW()=2, 3*$F$1*(C157-C156),
 IF(ROW()=362, 3*$F$1*(C516-C515),
  3*$F$1*(INDEX(C:C,ROW()+1)-INDEX(C:C,ROW()-1))
 ))</f>
        <v>80400.000000000029</v>
      </c>
      <c r="J156">
        <v>750</v>
      </c>
      <c r="K156">
        <v>1500</v>
      </c>
      <c r="L156">
        <v>2250</v>
      </c>
      <c r="M156">
        <v>3000</v>
      </c>
      <c r="O156">
        <v>19500</v>
      </c>
      <c r="P156">
        <v>39000</v>
      </c>
      <c r="Q156">
        <v>58500</v>
      </c>
      <c r="R156">
        <v>78000</v>
      </c>
      <c r="T156" s="12">
        <v>-26</v>
      </c>
    </row>
    <row r="157" spans="1:20" x14ac:dyDescent="0.25">
      <c r="A157">
        <v>155</v>
      </c>
      <c r="B157">
        <v>1.1475</v>
      </c>
      <c r="C157">
        <v>37.5</v>
      </c>
      <c r="D157" cm="1">
        <f t="array" ref="D157">IF(ROW()=2, 3*$F$1*(B158-B157),
 IF(ROW()=362, 3*$F$1*(B517-B516),
  3*$F$1*(INDEX(B:B,ROW()+1)-INDEX(B:B,ROW()-1))
 ))</f>
        <v>3480.0000000000005</v>
      </c>
      <c r="E157" cm="1">
        <f t="array" ref="E157">IF(ROW()=2, 3*$F$1*(C158-C157),
 IF(ROW()=362, 3*$F$1*(C517-C516),
  3*$F$1*(INDEX(C:C,ROW()+1)-INDEX(C:C,ROW()-1))
 ))</f>
        <v>108000</v>
      </c>
      <c r="J157">
        <v>810</v>
      </c>
      <c r="K157">
        <v>1620</v>
      </c>
      <c r="L157">
        <v>2430</v>
      </c>
      <c r="M157">
        <v>3240</v>
      </c>
      <c r="O157">
        <v>20100.000000000007</v>
      </c>
      <c r="P157">
        <v>40200.000000000015</v>
      </c>
      <c r="Q157">
        <v>60300.000000000029</v>
      </c>
      <c r="R157">
        <v>80400.000000000029</v>
      </c>
      <c r="T157" s="12">
        <v>-25</v>
      </c>
    </row>
    <row r="158" spans="1:20" x14ac:dyDescent="0.25">
      <c r="A158">
        <v>156</v>
      </c>
      <c r="B158">
        <v>1.22</v>
      </c>
      <c r="C158">
        <v>40.1</v>
      </c>
      <c r="D158" cm="1">
        <f t="array" ref="D158">IF(ROW()=2, 3*$F$1*(B159-B158),
 IF(ROW()=362, 3*$F$1*(B518-B517),
  3*$F$1*(INDEX(B:B,ROW()+1)-INDEX(B:B,ROW()-1))
 ))</f>
        <v>3840.0000000000036</v>
      </c>
      <c r="E158" cm="1">
        <f t="array" ref="E158">IF(ROW()=2, 3*$F$1*(C159-C158),
 IF(ROW()=362, 3*$F$1*(C518-C517),
  3*$F$1*(INDEX(C:C,ROW()+1)-INDEX(C:C,ROW()-1))
 ))</f>
        <v>121199.99999999993</v>
      </c>
      <c r="J158">
        <v>870.00000000000011</v>
      </c>
      <c r="K158">
        <v>1740.0000000000002</v>
      </c>
      <c r="L158">
        <v>2610.0000000000005</v>
      </c>
      <c r="M158">
        <v>3480.0000000000005</v>
      </c>
      <c r="O158">
        <v>27000</v>
      </c>
      <c r="P158">
        <v>54000</v>
      </c>
      <c r="Q158">
        <v>81000</v>
      </c>
      <c r="R158">
        <v>108000</v>
      </c>
      <c r="T158" s="12">
        <v>-24</v>
      </c>
    </row>
    <row r="159" spans="1:20" x14ac:dyDescent="0.25">
      <c r="A159">
        <v>157</v>
      </c>
      <c r="B159">
        <v>1.3075000000000001</v>
      </c>
      <c r="C159">
        <v>42.55</v>
      </c>
      <c r="D159" cm="1">
        <f t="array" ref="D159">IF(ROW()=2, 3*$F$1*(B160-B159),
 IF(ROW()=362, 3*$F$1*(B519-B518),
  3*$F$1*(INDEX(B:B,ROW()+1)-INDEX(B:B,ROW()-1))
 ))</f>
        <v>4200.0000000000009</v>
      </c>
      <c r="E159" cm="1">
        <f t="array" ref="E159">IF(ROW()=2, 3*$F$1*(C160-C159),
 IF(ROW()=362, 3*$F$1*(C519-C518),
  3*$F$1*(INDEX(C:C,ROW()+1)-INDEX(C:C,ROW()-1))
 ))</f>
        <v>99599.999999999971</v>
      </c>
      <c r="J159">
        <v>960.00000000000091</v>
      </c>
      <c r="K159">
        <v>1920.0000000000018</v>
      </c>
      <c r="L159">
        <v>2880.0000000000027</v>
      </c>
      <c r="M159">
        <v>3840.0000000000036</v>
      </c>
      <c r="O159">
        <v>30299.999999999982</v>
      </c>
      <c r="P159">
        <v>60599.999999999964</v>
      </c>
      <c r="Q159">
        <v>90899.999999999942</v>
      </c>
      <c r="R159">
        <v>121199.99999999993</v>
      </c>
      <c r="T159" s="12">
        <v>-23</v>
      </c>
    </row>
    <row r="160" spans="1:20" x14ac:dyDescent="0.25">
      <c r="A160">
        <v>158</v>
      </c>
      <c r="B160">
        <v>1.395</v>
      </c>
      <c r="C160">
        <v>44.25</v>
      </c>
      <c r="D160" cm="1">
        <f t="array" ref="D160">IF(ROW()=2, 3*$F$1*(B161-B160),
 IF(ROW()=362, 3*$F$1*(B520-B519),
  3*$F$1*(INDEX(B:B,ROW()+1)-INDEX(B:B,ROW()-1))
 ))</f>
        <v>4619.9999999999973</v>
      </c>
      <c r="E160" cm="1">
        <f t="array" ref="E160">IF(ROW()=2, 3*$F$1*(C161-C160),
 IF(ROW()=362, 3*$F$1*(C520-C519),
  3*$F$1*(INDEX(C:C,ROW()+1)-INDEX(C:C,ROW()-1))
 ))</f>
        <v>102000</v>
      </c>
      <c r="J160">
        <v>1050.0000000000002</v>
      </c>
      <c r="K160">
        <v>2100.0000000000005</v>
      </c>
      <c r="L160">
        <v>3150.0000000000009</v>
      </c>
      <c r="M160">
        <v>4200.0000000000009</v>
      </c>
      <c r="O160">
        <v>24899.999999999993</v>
      </c>
      <c r="P160">
        <v>49799.999999999985</v>
      </c>
      <c r="Q160">
        <v>74699.999999999971</v>
      </c>
      <c r="R160">
        <v>99599.999999999971</v>
      </c>
      <c r="T160" s="12">
        <v>-22</v>
      </c>
    </row>
    <row r="161" spans="1:20" x14ac:dyDescent="0.25">
      <c r="A161">
        <v>159</v>
      </c>
      <c r="B161">
        <v>1.5</v>
      </c>
      <c r="C161">
        <v>46.8</v>
      </c>
      <c r="D161" cm="1">
        <f t="array" ref="D161">IF(ROW()=2, 3*$F$1*(B162-B161),
 IF(ROW()=362, 3*$F$1*(B521-B520),
  3*$F$1*(INDEX(B:B,ROW()+1)-INDEX(B:B,ROW()-1))
 ))</f>
        <v>5039.9999999999991</v>
      </c>
      <c r="E161" cm="1">
        <f t="array" ref="E161">IF(ROW()=2, 3*$F$1*(C162-C161),
 IF(ROW()=362, 3*$F$1*(C521-C520),
  3*$F$1*(INDEX(C:C,ROW()+1)-INDEX(C:C,ROW()-1))
 ))</f>
        <v>109199.99999999993</v>
      </c>
      <c r="J161">
        <v>1154.9999999999993</v>
      </c>
      <c r="K161">
        <v>2309.9999999999986</v>
      </c>
      <c r="L161">
        <v>3464.9999999999982</v>
      </c>
      <c r="M161">
        <v>4619.9999999999973</v>
      </c>
      <c r="O161">
        <v>25500</v>
      </c>
      <c r="P161">
        <v>51000</v>
      </c>
      <c r="Q161">
        <v>76500</v>
      </c>
      <c r="R161">
        <v>102000</v>
      </c>
      <c r="T161" s="12">
        <v>-21</v>
      </c>
    </row>
    <row r="162" spans="1:20" x14ac:dyDescent="0.25">
      <c r="A162">
        <v>160</v>
      </c>
      <c r="B162">
        <v>1.605</v>
      </c>
      <c r="C162">
        <v>48.8</v>
      </c>
      <c r="D162" cm="1">
        <f t="array" ref="D162">IF(ROW()=2, 3*$F$1*(B163-B162),
 IF(ROW()=362, 3*$F$1*(B522-B521),
  3*$F$1*(INDEX(B:B,ROW()+1)-INDEX(B:B,ROW()-1))
 ))</f>
        <v>5039.9999999999991</v>
      </c>
      <c r="E162" cm="1">
        <f t="array" ref="E162">IF(ROW()=2, 3*$F$1*(C163-C162),
 IF(ROW()=362, 3*$F$1*(C522-C521),
  3*$F$1*(INDEX(C:C,ROW()+1)-INDEX(C:C,ROW()-1))
 ))</f>
        <v>117600.00000000013</v>
      </c>
      <c r="J162">
        <v>1259.9999999999998</v>
      </c>
      <c r="K162">
        <v>2519.9999999999995</v>
      </c>
      <c r="L162">
        <v>3779.9999999999995</v>
      </c>
      <c r="M162">
        <v>5039.9999999999991</v>
      </c>
      <c r="O162">
        <v>27299.999999999982</v>
      </c>
      <c r="P162">
        <v>54599.999999999964</v>
      </c>
      <c r="Q162">
        <v>81899.999999999942</v>
      </c>
      <c r="R162">
        <v>109199.99999999993</v>
      </c>
      <c r="T162" s="12">
        <v>-20</v>
      </c>
    </row>
    <row r="163" spans="1:20" x14ac:dyDescent="0.25">
      <c r="A163">
        <v>161</v>
      </c>
      <c r="B163">
        <v>1.71</v>
      </c>
      <c r="C163">
        <v>51.7</v>
      </c>
      <c r="D163" cm="1">
        <f t="array" ref="D163">IF(ROW()=2, 3*$F$1*(B164-B163),
 IF(ROW()=362, 3*$F$1*(B523-B522),
  3*$F$1*(INDEX(B:B,ROW()+1)-INDEX(B:B,ROW()-1))
 ))</f>
        <v>5039.9999999999991</v>
      </c>
      <c r="E163" cm="1">
        <f t="array" ref="E163">IF(ROW()=2, 3*$F$1*(C164-C163),
 IF(ROW()=362, 3*$F$1*(C523-C522),
  3*$F$1*(INDEX(C:C,ROW()+1)-INDEX(C:C,ROW()-1))
 ))</f>
        <v>127200.0000000001</v>
      </c>
      <c r="J163">
        <v>1259.9999999999998</v>
      </c>
      <c r="K163">
        <v>2519.9999999999995</v>
      </c>
      <c r="L163">
        <v>3779.9999999999995</v>
      </c>
      <c r="M163">
        <v>5039.9999999999991</v>
      </c>
      <c r="O163">
        <v>29400.000000000033</v>
      </c>
      <c r="P163">
        <v>58800.000000000065</v>
      </c>
      <c r="Q163">
        <v>88200.000000000102</v>
      </c>
      <c r="R163">
        <v>117600.00000000013</v>
      </c>
      <c r="T163" s="12">
        <v>-19</v>
      </c>
    </row>
    <row r="164" spans="1:20" x14ac:dyDescent="0.25">
      <c r="A164">
        <v>162</v>
      </c>
      <c r="B164">
        <v>1.8149999999999999</v>
      </c>
      <c r="C164">
        <v>54.1</v>
      </c>
      <c r="D164" cm="1">
        <f t="array" ref="D164">IF(ROW()=2, 3*$F$1*(B165-B164),
 IF(ROW()=362, 3*$F$1*(B524-B523),
  3*$F$1*(INDEX(B:B,ROW()+1)-INDEX(B:B,ROW()-1))
 ))</f>
        <v>5375.9999999999991</v>
      </c>
      <c r="E164" cm="1">
        <f t="array" ref="E164">IF(ROW()=2, 3*$F$1*(C165-C164),
 IF(ROW()=362, 3*$F$1*(C524-C523),
  3*$F$1*(INDEX(C:C,ROW()+1)-INDEX(C:C,ROW()-1))
 ))</f>
        <v>132000</v>
      </c>
      <c r="J164">
        <v>1259.9999999999998</v>
      </c>
      <c r="K164">
        <v>2519.9999999999995</v>
      </c>
      <c r="L164">
        <v>3779.9999999999995</v>
      </c>
      <c r="M164">
        <v>5039.9999999999991</v>
      </c>
      <c r="O164">
        <v>31800.000000000025</v>
      </c>
      <c r="P164">
        <v>63600.000000000051</v>
      </c>
      <c r="Q164">
        <v>95400.000000000073</v>
      </c>
      <c r="R164">
        <v>127200.0000000001</v>
      </c>
      <c r="T164" s="12">
        <v>-18</v>
      </c>
    </row>
    <row r="165" spans="1:20" x14ac:dyDescent="0.25">
      <c r="A165">
        <v>163</v>
      </c>
      <c r="B165">
        <v>1.9339999999999999</v>
      </c>
      <c r="C165">
        <v>57.2</v>
      </c>
      <c r="D165" cm="1">
        <f t="array" ref="D165">IF(ROW()=2, 3*$F$1*(B166-B165),
 IF(ROW()=362, 3*$F$1*(B525-B524),
  3*$F$1*(INDEX(B:B,ROW()+1)-INDEX(B:B,ROW()-1))
 ))</f>
        <v>5712</v>
      </c>
      <c r="E165" cm="1">
        <f t="array" ref="E165">IF(ROW()=2, 3*$F$1*(C166-C165),
 IF(ROW()=362, 3*$F$1*(C525-C524),
  3*$F$1*(INDEX(C:C,ROW()+1)-INDEX(C:C,ROW()-1))
 ))</f>
        <v>141599.99999999997</v>
      </c>
      <c r="J165">
        <v>1343.9999999999998</v>
      </c>
      <c r="K165">
        <v>2687.9999999999995</v>
      </c>
      <c r="L165">
        <v>4031.9999999999995</v>
      </c>
      <c r="M165">
        <v>5375.9999999999991</v>
      </c>
      <c r="O165">
        <v>33000</v>
      </c>
      <c r="P165">
        <v>66000</v>
      </c>
      <c r="Q165">
        <v>99000</v>
      </c>
      <c r="R165">
        <v>132000</v>
      </c>
      <c r="T165" s="12">
        <v>-17</v>
      </c>
    </row>
    <row r="166" spans="1:20" x14ac:dyDescent="0.25">
      <c r="A166">
        <v>164</v>
      </c>
      <c r="B166">
        <v>2.0529999999999999</v>
      </c>
      <c r="C166">
        <v>60</v>
      </c>
      <c r="D166" cm="1">
        <f t="array" ref="D166">IF(ROW()=2, 3*$F$1*(B167-B166),
 IF(ROW()=362, 3*$F$1*(B526-B525),
  3*$F$1*(INDEX(B:B,ROW()+1)-INDEX(B:B,ROW()-1))
 ))</f>
        <v>6120.0000000000027</v>
      </c>
      <c r="E166" cm="1">
        <f t="array" ref="E166">IF(ROW()=2, 3*$F$1*(C167-C166),
 IF(ROW()=362, 3*$F$1*(C526-C525),
  3*$F$1*(INDEX(C:C,ROW()+1)-INDEX(C:C,ROW()-1))
 ))</f>
        <v>136799.99999999988</v>
      </c>
      <c r="J166">
        <v>1428</v>
      </c>
      <c r="K166">
        <v>2856</v>
      </c>
      <c r="L166">
        <v>4284</v>
      </c>
      <c r="M166">
        <v>5712</v>
      </c>
      <c r="O166">
        <v>35399.999999999993</v>
      </c>
      <c r="P166">
        <v>70799.999999999985</v>
      </c>
      <c r="Q166">
        <v>106199.99999999997</v>
      </c>
      <c r="R166">
        <v>141599.99999999997</v>
      </c>
      <c r="T166" s="12">
        <v>-16</v>
      </c>
    </row>
    <row r="167" spans="1:20" x14ac:dyDescent="0.25">
      <c r="A167">
        <v>165</v>
      </c>
      <c r="B167">
        <v>2.1890000000000001</v>
      </c>
      <c r="C167">
        <v>62.9</v>
      </c>
      <c r="D167" cm="1">
        <f t="array" ref="D167">IF(ROW()=2, 3*$F$1*(B168-B167),
 IF(ROW()=362, 3*$F$1*(B527-B526),
  3*$F$1*(INDEX(B:B,ROW()+1)-INDEX(B:B,ROW()-1))
 ))</f>
        <v>6528.0000000000055</v>
      </c>
      <c r="E167" cm="1">
        <f t="array" ref="E167">IF(ROW()=2, 3*$F$1*(C168-C167),
 IF(ROW()=362, 3*$F$1*(C527-C526),
  3*$F$1*(INDEX(C:C,ROW()+1)-INDEX(C:C,ROW()-1))
 ))</f>
        <v>110399.99999999987</v>
      </c>
      <c r="J167">
        <v>1530.0000000000007</v>
      </c>
      <c r="K167">
        <v>3060.0000000000014</v>
      </c>
      <c r="L167">
        <v>4590.0000000000018</v>
      </c>
      <c r="M167">
        <v>6120.0000000000027</v>
      </c>
      <c r="O167">
        <v>34199.999999999971</v>
      </c>
      <c r="P167">
        <v>68399.999999999942</v>
      </c>
      <c r="Q167">
        <v>102599.99999999993</v>
      </c>
      <c r="R167">
        <v>136799.99999999988</v>
      </c>
      <c r="T167" s="12">
        <v>-15</v>
      </c>
    </row>
    <row r="168" spans="1:20" x14ac:dyDescent="0.25">
      <c r="A168">
        <v>166</v>
      </c>
      <c r="B168">
        <v>2.3250000000000002</v>
      </c>
      <c r="C168">
        <v>64.599999999999994</v>
      </c>
      <c r="D168" cm="1">
        <f t="array" ref="D168">IF(ROW()=2, 3*$F$1*(B169-B168),
 IF(ROW()=362, 3*$F$1*(B528-B527),
  3*$F$1*(INDEX(B:B,ROW()+1)-INDEX(B:B,ROW()-1))
 ))</f>
        <v>6864.0000000000009</v>
      </c>
      <c r="E168" cm="1">
        <f t="array" ref="E168">IF(ROW()=2, 3*$F$1*(C169-C168),
 IF(ROW()=362, 3*$F$1*(C528-C527),
  3*$F$1*(INDEX(C:C,ROW()+1)-INDEX(C:C,ROW()-1))
 ))</f>
        <v>104400.00000000003</v>
      </c>
      <c r="J168">
        <v>1632.0000000000014</v>
      </c>
      <c r="K168">
        <v>3264.0000000000027</v>
      </c>
      <c r="L168">
        <v>4896.0000000000045</v>
      </c>
      <c r="M168">
        <v>6528.0000000000055</v>
      </c>
      <c r="O168">
        <v>27599.999999999967</v>
      </c>
      <c r="P168">
        <v>55199.999999999935</v>
      </c>
      <c r="Q168">
        <v>82799.999999999898</v>
      </c>
      <c r="R168">
        <v>110399.99999999987</v>
      </c>
      <c r="T168" s="12">
        <v>-14</v>
      </c>
    </row>
    <row r="169" spans="1:20" x14ac:dyDescent="0.25">
      <c r="A169">
        <v>167</v>
      </c>
      <c r="B169">
        <v>2.4750000000000001</v>
      </c>
      <c r="C169">
        <v>67.25</v>
      </c>
      <c r="D169" cm="1">
        <f t="array" ref="D169">IF(ROW()=2, 3*$F$1*(B170-B169),
 IF(ROW()=362, 3*$F$1*(B529-B528),
  3*$F$1*(INDEX(B:B,ROW()+1)-INDEX(B:B,ROW()-1))
 ))</f>
        <v>7199.9999999999955</v>
      </c>
      <c r="E169" cm="1">
        <f t="array" ref="E169">IF(ROW()=2, 3*$F$1*(C170-C169),
 IF(ROW()=362, 3*$F$1*(C529-C528),
  3*$F$1*(INDEX(C:C,ROW()+1)-INDEX(C:C,ROW()-1))
 ))</f>
        <v>132000</v>
      </c>
      <c r="J169">
        <v>1716.0000000000002</v>
      </c>
      <c r="K169">
        <v>3432.0000000000005</v>
      </c>
      <c r="L169">
        <v>5148.0000000000009</v>
      </c>
      <c r="M169">
        <v>6864.0000000000009</v>
      </c>
      <c r="O169">
        <v>26100.000000000007</v>
      </c>
      <c r="P169">
        <v>52200.000000000015</v>
      </c>
      <c r="Q169">
        <v>78300.000000000029</v>
      </c>
      <c r="R169">
        <v>104400.00000000003</v>
      </c>
      <c r="T169" s="12">
        <v>-13</v>
      </c>
    </row>
    <row r="170" spans="1:20" x14ac:dyDescent="0.25">
      <c r="A170">
        <v>168</v>
      </c>
      <c r="B170">
        <v>2.625</v>
      </c>
      <c r="C170">
        <v>70.099999999999994</v>
      </c>
      <c r="D170" cm="1">
        <f t="array" ref="D170">IF(ROW()=2, 3*$F$1*(B171-B170),
 IF(ROW()=362, 3*$F$1*(B530-B529),
  3*$F$1*(INDEX(B:B,ROW()+1)-INDEX(B:B,ROW()-1))
 ))</f>
        <v>7559.9999999999991</v>
      </c>
      <c r="E170" cm="1">
        <f t="array" ref="E170">IF(ROW()=2, 3*$F$1*(C171-C170),
 IF(ROW()=362, 3*$F$1*(C530-C529),
  3*$F$1*(INDEX(C:C,ROW()+1)-INDEX(C:C,ROW()-1))
 ))</f>
        <v>138000</v>
      </c>
      <c r="J170">
        <v>1799.9999999999989</v>
      </c>
      <c r="K170">
        <v>3599.9999999999977</v>
      </c>
      <c r="L170">
        <v>5399.9999999999964</v>
      </c>
      <c r="M170">
        <v>7199.9999999999955</v>
      </c>
      <c r="O170">
        <v>33000</v>
      </c>
      <c r="P170">
        <v>66000</v>
      </c>
      <c r="Q170">
        <v>99000</v>
      </c>
      <c r="R170">
        <v>132000</v>
      </c>
      <c r="T170" s="12">
        <v>-12</v>
      </c>
    </row>
    <row r="171" spans="1:20" x14ac:dyDescent="0.25">
      <c r="A171">
        <v>169</v>
      </c>
      <c r="B171">
        <v>2.79</v>
      </c>
      <c r="C171">
        <v>73</v>
      </c>
      <c r="D171" cm="1">
        <f t="array" ref="D171">IF(ROW()=2, 3*$F$1*(B172-B171),
 IF(ROW()=362, 3*$F$1*(B531-B530),
  3*$F$1*(INDEX(B:B,ROW()+1)-INDEX(B:B,ROW()-1))
 ))</f>
        <v>7920.0000000000018</v>
      </c>
      <c r="E171" cm="1">
        <f t="array" ref="E171">IF(ROW()=2, 3*$F$1*(C172-C171),
 IF(ROW()=362, 3*$F$1*(C531-C530),
  3*$F$1*(INDEX(C:C,ROW()+1)-INDEX(C:C,ROW()-1))
 ))</f>
        <v>120000</v>
      </c>
      <c r="J171">
        <v>1889.9999999999998</v>
      </c>
      <c r="K171">
        <v>3779.9999999999995</v>
      </c>
      <c r="L171">
        <v>5669.9999999999991</v>
      </c>
      <c r="M171">
        <v>7559.9999999999991</v>
      </c>
      <c r="O171">
        <v>34500</v>
      </c>
      <c r="P171">
        <v>69000</v>
      </c>
      <c r="Q171">
        <v>103500</v>
      </c>
      <c r="R171">
        <v>138000</v>
      </c>
      <c r="T171" s="12">
        <v>-11</v>
      </c>
    </row>
    <row r="172" spans="1:20" x14ac:dyDescent="0.25">
      <c r="A172">
        <v>170</v>
      </c>
      <c r="B172">
        <v>2.9550000000000001</v>
      </c>
      <c r="C172">
        <v>75.099999999999994</v>
      </c>
      <c r="D172" cm="1">
        <f t="array" ref="D172">IF(ROW()=2, 3*$F$1*(B173-B172),
 IF(ROW()=362, 3*$F$1*(B532-B531),
  3*$F$1*(INDEX(B:B,ROW()+1)-INDEX(B:B,ROW()-1))
 ))</f>
        <v>8279.9999999999945</v>
      </c>
      <c r="E172" cm="1">
        <f t="array" ref="E172">IF(ROW()=2, 3*$F$1*(C173-C172),
 IF(ROW()=362, 3*$F$1*(C532-C531),
  3*$F$1*(INDEX(C:C,ROW()+1)-INDEX(C:C,ROW()-1))
 ))</f>
        <v>111600.00000000013</v>
      </c>
      <c r="J172">
        <v>1980.0000000000005</v>
      </c>
      <c r="K172">
        <v>3960.0000000000009</v>
      </c>
      <c r="L172">
        <v>5940.0000000000009</v>
      </c>
      <c r="M172">
        <v>7920.0000000000018</v>
      </c>
      <c r="O172">
        <v>30000</v>
      </c>
      <c r="P172">
        <v>60000</v>
      </c>
      <c r="Q172">
        <v>90000</v>
      </c>
      <c r="R172">
        <v>120000</v>
      </c>
      <c r="T172" s="12">
        <v>-10</v>
      </c>
    </row>
    <row r="173" spans="1:20" x14ac:dyDescent="0.25">
      <c r="A173">
        <v>171</v>
      </c>
      <c r="B173">
        <v>3.1349999999999998</v>
      </c>
      <c r="C173">
        <v>77.650000000000006</v>
      </c>
      <c r="D173" cm="1">
        <f t="array" ref="D173">IF(ROW()=2, 3*$F$1*(B174-B173),
 IF(ROW()=362, 3*$F$1*(B533-B532),
  3*$F$1*(INDEX(B:B,ROW()+1)-INDEX(B:B,ROW()-1))
 ))</f>
        <v>8639.9999999999964</v>
      </c>
      <c r="E173" cm="1">
        <f t="array" ref="E173">IF(ROW()=2, 3*$F$1*(C174-C173),
 IF(ROW()=362, 3*$F$1*(C533-C532),
  3*$F$1*(INDEX(C:C,ROW()+1)-INDEX(C:C,ROW()-1))
 ))</f>
        <v>106800.00000000007</v>
      </c>
      <c r="J173">
        <v>2069.9999999999986</v>
      </c>
      <c r="K173">
        <v>4139.9999999999973</v>
      </c>
      <c r="L173">
        <v>6209.9999999999955</v>
      </c>
      <c r="M173">
        <v>8279.9999999999945</v>
      </c>
      <c r="O173">
        <v>27900.000000000033</v>
      </c>
      <c r="P173">
        <v>55800.000000000065</v>
      </c>
      <c r="Q173">
        <v>83700.000000000102</v>
      </c>
      <c r="R173">
        <v>111600.00000000013</v>
      </c>
      <c r="T173" s="12">
        <v>-9</v>
      </c>
    </row>
    <row r="174" spans="1:20" x14ac:dyDescent="0.25">
      <c r="A174">
        <v>172</v>
      </c>
      <c r="B174">
        <v>3.3149999999999999</v>
      </c>
      <c r="C174">
        <v>79.55</v>
      </c>
      <c r="D174" cm="1">
        <f t="array" ref="D174">IF(ROW()=2, 3*$F$1*(B175-B174),
 IF(ROW()=362, 3*$F$1*(B534-B533),
  3*$F$1*(INDEX(B:B,ROW()+1)-INDEX(B:B,ROW()-1))
 ))</f>
        <v>9000</v>
      </c>
      <c r="E174" cm="1">
        <f t="array" ref="E174">IF(ROW()=2, 3*$F$1*(C175-C174),
 IF(ROW()=362, 3*$F$1*(C534-C533),
  3*$F$1*(INDEX(C:C,ROW()+1)-INDEX(C:C,ROW()-1))
 ))</f>
        <v>72000</v>
      </c>
      <c r="J174">
        <v>2159.9999999999991</v>
      </c>
      <c r="K174">
        <v>4319.9999999999982</v>
      </c>
      <c r="L174">
        <v>6479.9999999999982</v>
      </c>
      <c r="M174">
        <v>8639.9999999999964</v>
      </c>
      <c r="O174">
        <v>26700.000000000018</v>
      </c>
      <c r="P174">
        <v>53400.000000000036</v>
      </c>
      <c r="Q174">
        <v>80100.000000000058</v>
      </c>
      <c r="R174">
        <v>106800.00000000007</v>
      </c>
      <c r="T174" s="12">
        <v>-8</v>
      </c>
    </row>
    <row r="175" spans="1:20" x14ac:dyDescent="0.25">
      <c r="A175">
        <v>173</v>
      </c>
      <c r="B175">
        <v>3.51</v>
      </c>
      <c r="C175">
        <v>80.650000000000006</v>
      </c>
      <c r="D175" cm="1">
        <f t="array" ref="D175">IF(ROW()=2, 3*$F$1*(B176-B175),
 IF(ROW()=362, 3*$F$1*(B535-B534),
  3*$F$1*(INDEX(B:B,ROW()+1)-INDEX(B:B,ROW()-1))
 ))</f>
        <v>9360.0000000000036</v>
      </c>
      <c r="E175" cm="1">
        <f t="array" ref="E175">IF(ROW()=2, 3*$F$1*(C176-C175),
 IF(ROW()=362, 3*$F$1*(C535-C534),
  3*$F$1*(INDEX(C:C,ROW()+1)-INDEX(C:C,ROW()-1))
 ))</f>
        <v>69600.000000000131</v>
      </c>
      <c r="J175">
        <v>2250</v>
      </c>
      <c r="K175">
        <v>4500</v>
      </c>
      <c r="L175">
        <v>6750</v>
      </c>
      <c r="M175">
        <v>9000</v>
      </c>
      <c r="O175">
        <v>18000</v>
      </c>
      <c r="P175">
        <v>36000</v>
      </c>
      <c r="Q175">
        <v>54000</v>
      </c>
      <c r="R175">
        <v>72000</v>
      </c>
      <c r="T175" s="12">
        <v>-7</v>
      </c>
    </row>
    <row r="176" spans="1:20" x14ac:dyDescent="0.25">
      <c r="A176">
        <v>174</v>
      </c>
      <c r="B176">
        <v>3.7050000000000001</v>
      </c>
      <c r="C176">
        <v>82.45</v>
      </c>
      <c r="D176" cm="1">
        <f t="array" ref="D176">IF(ROW()=2, 3*$F$1*(B177-B176),
 IF(ROW()=362, 3*$F$1*(B536-B535),
  3*$F$1*(INDEX(B:B,ROW()+1)-INDEX(B:B,ROW()-1))
 ))</f>
        <v>9744.0000000000036</v>
      </c>
      <c r="E176" cm="1">
        <f t="array" ref="E176">IF(ROW()=2, 3*$F$1*(C177-C176),
 IF(ROW()=362, 3*$F$1*(C536-C535),
  3*$F$1*(INDEX(C:C,ROW()+1)-INDEX(C:C,ROW()-1))
 ))</f>
        <v>25199.999999999931</v>
      </c>
      <c r="J176">
        <v>2340.0000000000009</v>
      </c>
      <c r="K176">
        <v>4680.0000000000018</v>
      </c>
      <c r="L176">
        <v>7020.0000000000018</v>
      </c>
      <c r="M176">
        <v>9360.0000000000036</v>
      </c>
      <c r="O176">
        <v>17400.000000000033</v>
      </c>
      <c r="P176">
        <v>34800.000000000065</v>
      </c>
      <c r="Q176">
        <v>52200.000000000102</v>
      </c>
      <c r="R176">
        <v>69600.000000000131</v>
      </c>
      <c r="T176" s="12">
        <v>-6</v>
      </c>
    </row>
    <row r="177" spans="1:20" x14ac:dyDescent="0.25">
      <c r="A177">
        <v>175</v>
      </c>
      <c r="B177">
        <v>3.9159999999999999</v>
      </c>
      <c r="C177">
        <v>81.7</v>
      </c>
      <c r="D177" cm="1">
        <f t="array" ref="D177">IF(ROW()=2, 3*$F$1*(B178-B177),
 IF(ROW()=362, 3*$F$1*(B537-B536),
  3*$F$1*(INDEX(B:B,ROW()+1)-INDEX(B:B,ROW()-1))
 ))</f>
        <v>10127.999999999993</v>
      </c>
      <c r="E177" cm="1">
        <f t="array" ref="E177">IF(ROW()=2, 3*$F$1*(C178-C177),
 IF(ROW()=362, 3*$F$1*(C537-C536),
  3*$F$1*(INDEX(C:C,ROW()+1)-INDEX(C:C,ROW()-1))
 ))</f>
        <v>-21600.000000000138</v>
      </c>
      <c r="J177">
        <v>2436.0000000000009</v>
      </c>
      <c r="K177">
        <v>4872.0000000000018</v>
      </c>
      <c r="L177">
        <v>7308.0000000000027</v>
      </c>
      <c r="M177">
        <v>9744.0000000000036</v>
      </c>
      <c r="O177">
        <v>6299.9999999999827</v>
      </c>
      <c r="P177">
        <v>12599.999999999965</v>
      </c>
      <c r="Q177">
        <v>18899.999999999949</v>
      </c>
      <c r="R177">
        <v>25199.999999999931</v>
      </c>
      <c r="T177" s="12">
        <v>-5</v>
      </c>
    </row>
    <row r="178" spans="1:20" x14ac:dyDescent="0.25">
      <c r="A178">
        <v>176</v>
      </c>
      <c r="B178">
        <v>4.1269999999999998</v>
      </c>
      <c r="C178">
        <v>81.55</v>
      </c>
      <c r="D178" cm="1">
        <f t="array" ref="D178">IF(ROW()=2, 3*$F$1*(B179-B178),
 IF(ROW()=362, 3*$F$1*(B538-B537),
  3*$F$1*(INDEX(B:B,ROW()+1)-INDEX(B:B,ROW()-1))
 ))</f>
        <v>11099.999999999998</v>
      </c>
      <c r="E178" cm="1">
        <f t="array" ref="E178">IF(ROW()=2, 3*$F$1*(C179-C178),
 IF(ROW()=362, 3*$F$1*(C538-C537),
  3*$F$1*(INDEX(C:C,ROW()+1)-INDEX(C:C,ROW()-1))
 ))</f>
        <v>-19199.999999999931</v>
      </c>
      <c r="J178">
        <v>2531.9999999999982</v>
      </c>
      <c r="K178">
        <v>5063.9999999999964</v>
      </c>
      <c r="L178">
        <v>7595.9999999999945</v>
      </c>
      <c r="M178">
        <v>10127.999999999993</v>
      </c>
      <c r="O178">
        <v>-5400.0000000000346</v>
      </c>
      <c r="P178">
        <v>-10800.000000000069</v>
      </c>
      <c r="Q178">
        <v>-16200.000000000102</v>
      </c>
      <c r="R178">
        <v>-21600.000000000138</v>
      </c>
      <c r="T178" s="12">
        <v>-4</v>
      </c>
    </row>
    <row r="179" spans="1:20" x14ac:dyDescent="0.25">
      <c r="A179">
        <v>177</v>
      </c>
      <c r="B179">
        <v>4.3784999999999998</v>
      </c>
      <c r="C179">
        <v>80.900000000000006</v>
      </c>
      <c r="D179" cm="1">
        <f t="array" ref="D179">IF(ROW()=2, 3*$F$1*(B180-B179),
 IF(ROW()=362, 3*$F$1*(B539-B538),
  3*$F$1*(INDEX(B:B,ROW()+1)-INDEX(B:B,ROW()-1))
 ))</f>
        <v>12072.000000000004</v>
      </c>
      <c r="E179" cm="1">
        <f t="array" ref="E179">IF(ROW()=2, 3*$F$1*(C180-C179),
 IF(ROW()=362, 3*$F$1*(C539-C538),
  3*$F$1*(INDEX(C:C,ROW()+1)-INDEX(C:C,ROW()-1))
 ))</f>
        <v>-37199.999999999935</v>
      </c>
      <c r="J179">
        <v>2774.9999999999995</v>
      </c>
      <c r="K179">
        <v>5549.9999999999991</v>
      </c>
      <c r="L179">
        <v>8324.9999999999982</v>
      </c>
      <c r="M179">
        <v>11099.999999999998</v>
      </c>
      <c r="O179">
        <v>-4799.9999999999827</v>
      </c>
      <c r="P179">
        <v>-9599.9999999999654</v>
      </c>
      <c r="Q179">
        <v>-14399.999999999949</v>
      </c>
      <c r="R179">
        <v>-19199.999999999931</v>
      </c>
      <c r="T179" s="12">
        <v>-3</v>
      </c>
    </row>
    <row r="180" spans="1:20" x14ac:dyDescent="0.25">
      <c r="A180">
        <v>178</v>
      </c>
      <c r="B180">
        <v>4.63</v>
      </c>
      <c r="C180">
        <v>80</v>
      </c>
      <c r="D180" cm="1">
        <f t="array" ref="D180">IF(ROW()=2, 3*$F$1*(B181-B180),
 IF(ROW()=362, 3*$F$1*(B540-B539),
  3*$F$1*(INDEX(B:B,ROW()+1)-INDEX(B:B,ROW()-1))
 ))</f>
        <v>11676.000000000009</v>
      </c>
      <c r="E180" cm="1">
        <f t="array" ref="E180">IF(ROW()=2, 3*$F$1*(C181-C180),
 IF(ROW()=362, 3*$F$1*(C540-C539),
  3*$F$1*(INDEX(C:C,ROW()+1)-INDEX(C:C,ROW()-1))
 ))</f>
        <v>-61200.000000000276</v>
      </c>
      <c r="J180">
        <v>3018.0000000000009</v>
      </c>
      <c r="K180">
        <v>6036.0000000000018</v>
      </c>
      <c r="L180">
        <v>9054.0000000000018</v>
      </c>
      <c r="M180">
        <v>12072.000000000004</v>
      </c>
      <c r="O180">
        <v>-9299.9999999999836</v>
      </c>
      <c r="P180">
        <v>-18599.999999999967</v>
      </c>
      <c r="Q180">
        <v>-27899.999999999949</v>
      </c>
      <c r="R180">
        <v>-37199.999999999935</v>
      </c>
      <c r="T180" s="12">
        <v>-2</v>
      </c>
    </row>
    <row r="181" spans="1:20" x14ac:dyDescent="0.25">
      <c r="A181">
        <v>179</v>
      </c>
      <c r="B181">
        <v>4.8650000000000002</v>
      </c>
      <c r="C181">
        <v>78.349999999999994</v>
      </c>
      <c r="D181" cm="1">
        <f t="array" ref="D181">IF(ROW()=2, 3*$F$1*(B182-B181),
 IF(ROW()=362, 3*$F$1*(B541-B540),
  3*$F$1*(INDEX(B:B,ROW()+1)-INDEX(B:B,ROW()-1))
 ))</f>
        <v>11279.999999999995</v>
      </c>
      <c r="E181" cm="1">
        <f t="array" ref="E181">IF(ROW()=2, 3*$F$1*(C182-C181),
 IF(ROW()=362, 3*$F$1*(C541-C540),
  3*$F$1*(INDEX(C:C,ROW()+1)-INDEX(C:C,ROW()-1))
 ))</f>
        <v>-97199.999999999927</v>
      </c>
      <c r="J181">
        <v>2919.0000000000023</v>
      </c>
      <c r="K181">
        <v>5838.0000000000045</v>
      </c>
      <c r="L181">
        <v>8757.0000000000073</v>
      </c>
      <c r="M181">
        <v>11676.000000000009</v>
      </c>
      <c r="O181">
        <v>-15300.000000000069</v>
      </c>
      <c r="P181">
        <v>-30600.000000000138</v>
      </c>
      <c r="Q181">
        <v>-45900.000000000204</v>
      </c>
      <c r="R181">
        <v>-61200.000000000276</v>
      </c>
      <c r="T181" s="12">
        <v>-1</v>
      </c>
    </row>
    <row r="182" spans="1:20" x14ac:dyDescent="0.25">
      <c r="A182">
        <v>180</v>
      </c>
      <c r="B182">
        <v>5.0999999999999996</v>
      </c>
      <c r="C182">
        <v>75.95</v>
      </c>
      <c r="D182" cm="1">
        <f t="array" ref="D182">IF(ROW()=2, 3*$F$1*(B183-B182),
 IF(ROW()=362, 3*$F$1*(B542-B541),
  3*$F$1*(INDEX(B:B,ROW()+1)-INDEX(B:B,ROW()-1))
 ))</f>
        <v>12563.999999999985</v>
      </c>
      <c r="E182" cm="1">
        <f t="array" ref="E182">IF(ROW()=2, 3*$F$1*(C183-C182),
 IF(ROW()=362, 3*$F$1*(C542-C541),
  3*$F$1*(INDEX(C:C,ROW()+1)-INDEX(C:C,ROW()-1))
 ))</f>
        <v>-121199.99999999993</v>
      </c>
      <c r="J182">
        <v>2819.9999999999986</v>
      </c>
      <c r="K182">
        <v>5639.9999999999973</v>
      </c>
      <c r="L182">
        <v>8459.9999999999964</v>
      </c>
      <c r="M182">
        <v>11279.999999999995</v>
      </c>
      <c r="O182">
        <v>-24299.999999999982</v>
      </c>
      <c r="P182">
        <v>-48599.999999999964</v>
      </c>
      <c r="Q182">
        <v>-72899.999999999942</v>
      </c>
      <c r="R182">
        <v>-97199.999999999927</v>
      </c>
      <c r="T182" s="12">
        <v>0</v>
      </c>
    </row>
    <row r="183" spans="1:20" x14ac:dyDescent="0.25">
      <c r="A183">
        <v>181</v>
      </c>
      <c r="B183">
        <v>5.3884999999999996</v>
      </c>
      <c r="C183">
        <v>73.3</v>
      </c>
      <c r="D183" cm="1">
        <f t="array" ref="D183">IF(ROW()=2, 3*$F$1*(B184-B183),
 IF(ROW()=362, 3*$F$1*(B543-B542),
  3*$F$1*(INDEX(B:B,ROW()+1)-INDEX(B:B,ROW()-1))
 ))</f>
        <v>13847.999999999998</v>
      </c>
      <c r="E183" cm="1">
        <f t="array" ref="E183">IF(ROW()=2, 3*$F$1*(C184-C183),
 IF(ROW()=362, 3*$F$1*(C543-C542),
  3*$F$1*(INDEX(C:C,ROW()+1)-INDEX(C:C,ROW()-1))
 ))</f>
        <v>-129600.00000000013</v>
      </c>
      <c r="J183">
        <v>3140.9999999999964</v>
      </c>
      <c r="K183">
        <v>6281.9999999999927</v>
      </c>
      <c r="L183">
        <v>9422.9999999999891</v>
      </c>
      <c r="M183">
        <v>12563.999999999985</v>
      </c>
      <c r="O183">
        <v>-30299.999999999982</v>
      </c>
      <c r="P183">
        <v>-60599.999999999964</v>
      </c>
      <c r="Q183">
        <v>-90899.999999999942</v>
      </c>
      <c r="R183">
        <v>-121199.99999999993</v>
      </c>
      <c r="T183" s="12">
        <v>1</v>
      </c>
    </row>
    <row r="184" spans="1:20" x14ac:dyDescent="0.25">
      <c r="A184">
        <v>182</v>
      </c>
      <c r="B184">
        <v>5.6769999999999996</v>
      </c>
      <c r="C184">
        <v>70.55</v>
      </c>
      <c r="D184" cm="1">
        <f t="array" ref="D184">IF(ROW()=2, 3*$F$1*(B185-B184),
 IF(ROW()=362, 3*$F$1*(B544-B543),
  3*$F$1*(INDEX(B:B,ROW()+1)-INDEX(B:B,ROW()-1))
 ))</f>
        <v>13860.000000000015</v>
      </c>
      <c r="E184" cm="1">
        <f t="array" ref="E184">IF(ROW()=2, 3*$F$1*(C185-C184),
 IF(ROW()=362, 3*$F$1*(C544-C543),
  3*$F$1*(INDEX(C:C,ROW()+1)-INDEX(C:C,ROW()-1))
 ))</f>
        <v>-122399.99999999987</v>
      </c>
      <c r="J184">
        <v>3461.9999999999995</v>
      </c>
      <c r="K184">
        <v>6923.9999999999991</v>
      </c>
      <c r="L184">
        <v>10386</v>
      </c>
      <c r="M184">
        <v>13847.999999999998</v>
      </c>
      <c r="O184">
        <v>-32400.000000000033</v>
      </c>
      <c r="P184">
        <v>-64800.000000000065</v>
      </c>
      <c r="Q184">
        <v>-97200.000000000102</v>
      </c>
      <c r="R184">
        <v>-129600.00000000013</v>
      </c>
      <c r="T184" s="12">
        <v>2</v>
      </c>
    </row>
    <row r="185" spans="1:20" x14ac:dyDescent="0.25">
      <c r="A185">
        <v>183</v>
      </c>
      <c r="B185">
        <v>5.9660000000000002</v>
      </c>
      <c r="C185">
        <v>68.2</v>
      </c>
      <c r="D185" cm="1">
        <f t="array" ref="D185">IF(ROW()=2, 3*$F$1*(B186-B185),
 IF(ROW()=362, 3*$F$1*(B545-B544),
  3*$F$1*(INDEX(B:B,ROW()+1)-INDEX(B:B,ROW()-1))
 ))</f>
        <v>13872.000000000007</v>
      </c>
      <c r="E185" cm="1">
        <f t="array" ref="E185">IF(ROW()=2, 3*$F$1*(C186-C185),
 IF(ROW()=362, 3*$F$1*(C545-C544),
  3*$F$1*(INDEX(C:C,ROW()+1)-INDEX(C:C,ROW()-1))
 ))</f>
        <v>-140399.99999999985</v>
      </c>
      <c r="J185">
        <v>3465.0000000000036</v>
      </c>
      <c r="K185">
        <v>6930.0000000000073</v>
      </c>
      <c r="L185">
        <v>10395.000000000011</v>
      </c>
      <c r="M185">
        <v>13860.000000000015</v>
      </c>
      <c r="O185">
        <v>-30599.999999999967</v>
      </c>
      <c r="P185">
        <v>-61199.999999999935</v>
      </c>
      <c r="Q185">
        <v>-91799.999999999898</v>
      </c>
      <c r="R185">
        <v>-122399.99999999987</v>
      </c>
      <c r="T185" s="12">
        <v>3</v>
      </c>
    </row>
    <row r="186" spans="1:20" x14ac:dyDescent="0.25">
      <c r="A186">
        <v>184</v>
      </c>
      <c r="B186">
        <v>6.2549999999999999</v>
      </c>
      <c r="C186">
        <v>64.7</v>
      </c>
      <c r="D186" cm="1">
        <f t="array" ref="D186">IF(ROW()=2, 3*$F$1*(B187-B186),
 IF(ROW()=362, 3*$F$1*(B546-B545),
  3*$F$1*(INDEX(B:B,ROW()+1)-INDEX(B:B,ROW()-1))
 ))</f>
        <v>13920.000000000002</v>
      </c>
      <c r="E186" cm="1">
        <f t="array" ref="E186">IF(ROW()=2, 3*$F$1*(C187-C186),
 IF(ROW()=362, 3*$F$1*(C546-C545),
  3*$F$1*(INDEX(C:C,ROW()+1)-INDEX(C:C,ROW()-1))
 ))</f>
        <v>-154800.00000000006</v>
      </c>
      <c r="J186">
        <v>3468.0000000000018</v>
      </c>
      <c r="K186">
        <v>6936.0000000000036</v>
      </c>
      <c r="L186">
        <v>10404.000000000005</v>
      </c>
      <c r="M186">
        <v>13872.000000000007</v>
      </c>
      <c r="O186">
        <v>-35099.999999999964</v>
      </c>
      <c r="P186">
        <v>-70199.999999999927</v>
      </c>
      <c r="Q186">
        <v>-105299.9999999999</v>
      </c>
      <c r="R186">
        <v>-140399.99999999985</v>
      </c>
      <c r="T186" s="12">
        <v>4</v>
      </c>
    </row>
    <row r="187" spans="1:20" x14ac:dyDescent="0.25">
      <c r="A187">
        <v>185</v>
      </c>
      <c r="B187">
        <v>6.5460000000000003</v>
      </c>
      <c r="C187">
        <v>61.75</v>
      </c>
      <c r="D187" cm="1">
        <f t="array" ref="D187">IF(ROW()=2, 3*$F$1*(B188-B187),
 IF(ROW()=362, 3*$F$1*(B547-B546),
  3*$F$1*(INDEX(B:B,ROW()+1)-INDEX(B:B,ROW()-1))
 ))</f>
        <v>13967.999999999996</v>
      </c>
      <c r="E187" cm="1">
        <f t="array" ref="E187">IF(ROW()=2, 3*$F$1*(C188-C187),
 IF(ROW()=362, 3*$F$1*(C547-C546),
  3*$F$1*(INDEX(C:C,ROW()+1)-INDEX(C:C,ROW()-1))
 ))</f>
        <v>-136800.00000000006</v>
      </c>
      <c r="J187">
        <v>3480.0000000000005</v>
      </c>
      <c r="K187">
        <v>6960.0000000000009</v>
      </c>
      <c r="L187">
        <v>10440.000000000002</v>
      </c>
      <c r="M187">
        <v>13920.000000000002</v>
      </c>
      <c r="O187">
        <v>-38700.000000000015</v>
      </c>
      <c r="P187">
        <v>-77400.000000000029</v>
      </c>
      <c r="Q187">
        <v>-116100.00000000006</v>
      </c>
      <c r="R187">
        <v>-154800.00000000006</v>
      </c>
      <c r="T187" s="12">
        <v>5</v>
      </c>
    </row>
    <row r="188" spans="1:20" x14ac:dyDescent="0.25">
      <c r="A188">
        <v>186</v>
      </c>
      <c r="B188">
        <v>6.8369999999999997</v>
      </c>
      <c r="C188">
        <v>59</v>
      </c>
      <c r="D188" cm="1">
        <f t="array" ref="D188">IF(ROW()=2, 3*$F$1*(B189-B188),
 IF(ROW()=362, 3*$F$1*(B548-B547),
  3*$F$1*(INDEX(B:B,ROW()+1)-INDEX(B:B,ROW()-1))
 ))</f>
        <v>14639.999999999985</v>
      </c>
      <c r="E188" cm="1">
        <f t="array" ref="E188">IF(ROW()=2, 3*$F$1*(C189-C188),
 IF(ROW()=362, 3*$F$1*(C548-C547),
  3*$F$1*(INDEX(C:C,ROW()+1)-INDEX(C:C,ROW()-1))
 ))</f>
        <v>-134400.00000000003</v>
      </c>
      <c r="J188">
        <v>3491.9999999999991</v>
      </c>
      <c r="K188">
        <v>6983.9999999999982</v>
      </c>
      <c r="L188">
        <v>10475.999999999998</v>
      </c>
      <c r="M188">
        <v>13967.999999999996</v>
      </c>
      <c r="O188">
        <v>-34200.000000000015</v>
      </c>
      <c r="P188">
        <v>-68400.000000000029</v>
      </c>
      <c r="Q188">
        <v>-102600.00000000006</v>
      </c>
      <c r="R188">
        <v>-136800.00000000006</v>
      </c>
      <c r="T188" s="12">
        <v>6</v>
      </c>
    </row>
    <row r="189" spans="1:20" x14ac:dyDescent="0.25">
      <c r="A189">
        <v>187</v>
      </c>
      <c r="B189">
        <v>7.1559999999999997</v>
      </c>
      <c r="C189">
        <v>56.15</v>
      </c>
      <c r="D189" cm="1">
        <f t="array" ref="D189">IF(ROW()=2, 3*$F$1*(B190-B189),
 IF(ROW()=362, 3*$F$1*(B549-B548),
  3*$F$1*(INDEX(B:B,ROW()+1)-INDEX(B:B,ROW()-1))
 ))</f>
        <v>15311.999999999998</v>
      </c>
      <c r="E189" cm="1">
        <f t="array" ref="E189">IF(ROW()=2, 3*$F$1*(C190-C189),
 IF(ROW()=362, 3*$F$1*(C549-C548),
  3*$F$1*(INDEX(C:C,ROW()+1)-INDEX(C:C,ROW()-1))
 ))</f>
        <v>-116400.00000000003</v>
      </c>
      <c r="J189">
        <v>3659.9999999999964</v>
      </c>
      <c r="K189">
        <v>7319.9999999999927</v>
      </c>
      <c r="L189">
        <v>10979.999999999989</v>
      </c>
      <c r="M189">
        <v>14639.999999999985</v>
      </c>
      <c r="O189">
        <v>-33600.000000000007</v>
      </c>
      <c r="P189">
        <v>-67200.000000000015</v>
      </c>
      <c r="Q189">
        <v>-100800.00000000003</v>
      </c>
      <c r="R189">
        <v>-134400.00000000003</v>
      </c>
      <c r="T189" s="12">
        <v>7</v>
      </c>
    </row>
    <row r="190" spans="1:20" x14ac:dyDescent="0.25">
      <c r="A190">
        <v>188</v>
      </c>
      <c r="B190">
        <v>7.4749999999999996</v>
      </c>
      <c r="C190">
        <v>54.15</v>
      </c>
      <c r="D190" cm="1">
        <f t="array" ref="D190">IF(ROW()=2, 3*$F$1*(B191-B190),
 IF(ROW()=362, 3*$F$1*(B550-B549),
  3*$F$1*(INDEX(B:B,ROW()+1)-INDEX(B:B,ROW()-1))
 ))</f>
        <v>15036.000000000002</v>
      </c>
      <c r="E190" cm="1">
        <f t="array" ref="E190">IF(ROW()=2, 3*$F$1*(C191-C190),
 IF(ROW()=362, 3*$F$1*(C550-C549),
  3*$F$1*(INDEX(C:C,ROW()+1)-INDEX(C:C,ROW()-1))
 ))</f>
        <v>-112799.9999999999</v>
      </c>
      <c r="J190">
        <v>3827.9999999999995</v>
      </c>
      <c r="K190">
        <v>7655.9999999999991</v>
      </c>
      <c r="L190">
        <v>11483.999999999998</v>
      </c>
      <c r="M190">
        <v>15311.999999999998</v>
      </c>
      <c r="O190">
        <v>-29100.000000000007</v>
      </c>
      <c r="P190">
        <v>-58200.000000000015</v>
      </c>
      <c r="Q190">
        <v>-87300.000000000029</v>
      </c>
      <c r="R190">
        <v>-116400.00000000003</v>
      </c>
      <c r="T190" s="12">
        <v>8</v>
      </c>
    </row>
    <row r="191" spans="1:20" x14ac:dyDescent="0.25">
      <c r="A191">
        <v>189</v>
      </c>
      <c r="B191">
        <v>7.7824999999999998</v>
      </c>
      <c r="C191">
        <v>51.45</v>
      </c>
      <c r="D191" cm="1">
        <f t="array" ref="D191">IF(ROW()=2, 3*$F$1*(B192-B191),
 IF(ROW()=362, 3*$F$1*(B551-B550),
  3*$F$1*(INDEX(B:B,ROW()+1)-INDEX(B:B,ROW()-1))
 ))</f>
        <v>14760.000000000005</v>
      </c>
      <c r="E191" cm="1">
        <f t="array" ref="E191">IF(ROW()=2, 3*$F$1*(C192-C191),
 IF(ROW()=362, 3*$F$1*(C551-C550),
  3*$F$1*(INDEX(C:C,ROW()+1)-INDEX(C:C,ROW()-1))
 ))</f>
        <v>-129599.99999999997</v>
      </c>
      <c r="J191">
        <v>3759.0000000000005</v>
      </c>
      <c r="K191">
        <v>7518.0000000000009</v>
      </c>
      <c r="L191">
        <v>11277.000000000002</v>
      </c>
      <c r="M191">
        <v>15036.000000000002</v>
      </c>
      <c r="O191">
        <v>-28199.999999999975</v>
      </c>
      <c r="P191">
        <v>-56399.999999999949</v>
      </c>
      <c r="Q191">
        <v>-84599.999999999927</v>
      </c>
      <c r="R191">
        <v>-112799.9999999999</v>
      </c>
      <c r="T191" s="12">
        <v>9</v>
      </c>
    </row>
    <row r="192" spans="1:20" x14ac:dyDescent="0.25">
      <c r="A192">
        <v>190</v>
      </c>
      <c r="B192">
        <v>8.09</v>
      </c>
      <c r="C192">
        <v>48.75</v>
      </c>
      <c r="D192" cm="1">
        <f t="array" ref="D192">IF(ROW()=2, 3*$F$1*(B193-B192),
 IF(ROW()=362, 3*$F$1*(B552-B551),
  3*$F$1*(INDEX(B:B,ROW()+1)-INDEX(B:B,ROW()-1))
 ))</f>
        <v>14099.999999999987</v>
      </c>
      <c r="E192" cm="1">
        <f t="array" ref="E192">IF(ROW()=2, 3*$F$1*(C193-C192),
 IF(ROW()=362, 3*$F$1*(C552-C551),
  3*$F$1*(INDEX(C:C,ROW()+1)-INDEX(C:C,ROW()-1))
 ))</f>
        <v>-140400.00000000003</v>
      </c>
      <c r="J192">
        <v>3690.0000000000014</v>
      </c>
      <c r="K192">
        <v>7380.0000000000027</v>
      </c>
      <c r="L192">
        <v>11070.000000000004</v>
      </c>
      <c r="M192">
        <v>14760.000000000005</v>
      </c>
      <c r="O192">
        <v>-32399.999999999993</v>
      </c>
      <c r="P192">
        <v>-64799.999999999985</v>
      </c>
      <c r="Q192">
        <v>-97199.999999999971</v>
      </c>
      <c r="R192">
        <v>-129599.99999999997</v>
      </c>
      <c r="T192" s="12">
        <v>10</v>
      </c>
    </row>
    <row r="193" spans="1:20" x14ac:dyDescent="0.25">
      <c r="A193">
        <v>191</v>
      </c>
      <c r="B193">
        <v>8.3699999999999992</v>
      </c>
      <c r="C193">
        <v>45.6</v>
      </c>
      <c r="D193" cm="1">
        <f t="array" ref="D193">IF(ROW()=2, 3*$F$1*(B194-B193),
 IF(ROW()=362, 3*$F$1*(B553-B552),
  3*$F$1*(INDEX(B:B,ROW()+1)-INDEX(B:B,ROW()-1))
 ))</f>
        <v>13440.000000000013</v>
      </c>
      <c r="E193" cm="1">
        <f t="array" ref="E193">IF(ROW()=2, 3*$F$1*(C194-C193),
 IF(ROW()=362, 3*$F$1*(C553-C552),
  3*$F$1*(INDEX(C:C,ROW()+1)-INDEX(C:C,ROW()-1))
 ))</f>
        <v>-140400.00000000003</v>
      </c>
      <c r="J193">
        <v>3524.9999999999968</v>
      </c>
      <c r="K193">
        <v>7049.9999999999936</v>
      </c>
      <c r="L193">
        <v>10574.999999999991</v>
      </c>
      <c r="M193">
        <v>14099.999999999987</v>
      </c>
      <c r="O193">
        <v>-35100.000000000007</v>
      </c>
      <c r="P193">
        <v>-70200.000000000015</v>
      </c>
      <c r="Q193">
        <v>-105300.00000000003</v>
      </c>
      <c r="R193">
        <v>-140400.00000000003</v>
      </c>
      <c r="T193" s="12">
        <v>11</v>
      </c>
    </row>
    <row r="194" spans="1:20" x14ac:dyDescent="0.25">
      <c r="A194">
        <v>192</v>
      </c>
      <c r="B194">
        <v>8.65</v>
      </c>
      <c r="C194">
        <v>42.9</v>
      </c>
      <c r="D194" cm="1">
        <f t="array" ref="D194">IF(ROW()=2, 3*$F$1*(B195-B194),
 IF(ROW()=362, 3*$F$1*(B554-B553),
  3*$F$1*(INDEX(B:B,ROW()+1)-INDEX(B:B,ROW()-1))
 ))</f>
        <v>11220.000000000027</v>
      </c>
      <c r="E194" cm="1">
        <f t="array" ref="E194">IF(ROW()=2, 3*$F$1*(C195-C194),
 IF(ROW()=362, 3*$F$1*(C554-C553),
  3*$F$1*(INDEX(C:C,ROW()+1)-INDEX(C:C,ROW()-1))
 ))</f>
        <v>-109200.0000000001</v>
      </c>
      <c r="J194">
        <v>3360.0000000000032</v>
      </c>
      <c r="K194">
        <v>6720.0000000000064</v>
      </c>
      <c r="L194">
        <v>10080.000000000009</v>
      </c>
      <c r="M194">
        <v>13440.000000000013</v>
      </c>
      <c r="O194">
        <v>-35100.000000000007</v>
      </c>
      <c r="P194">
        <v>-70200.000000000015</v>
      </c>
      <c r="Q194">
        <v>-105300.00000000003</v>
      </c>
      <c r="R194">
        <v>-140400.00000000003</v>
      </c>
      <c r="T194" s="12">
        <v>12</v>
      </c>
    </row>
    <row r="195" spans="1:20" x14ac:dyDescent="0.25">
      <c r="A195">
        <v>193</v>
      </c>
      <c r="B195">
        <v>8.8375000000000004</v>
      </c>
      <c r="C195">
        <v>41.05</v>
      </c>
      <c r="D195" cm="1">
        <f t="array" ref="D195">IF(ROW()=2, 3*$F$1*(B196-B195),
 IF(ROW()=362, 3*$F$1*(B555-B554),
  3*$F$1*(INDEX(B:B,ROW()+1)-INDEX(B:B,ROW()-1))
 ))</f>
        <v>9000</v>
      </c>
      <c r="E195" cm="1">
        <f t="array" ref="E195">IF(ROW()=2, 3*$F$1*(C196-C195),
 IF(ROW()=362, 3*$F$1*(C555-C554),
  3*$F$1*(INDEX(C:C,ROW()+1)-INDEX(C:C,ROW()-1))
 ))</f>
        <v>-104400.00000000003</v>
      </c>
      <c r="J195">
        <v>2805.0000000000068</v>
      </c>
      <c r="K195">
        <v>5610.0000000000136</v>
      </c>
      <c r="L195">
        <v>8415.00000000002</v>
      </c>
      <c r="M195">
        <v>11220.000000000027</v>
      </c>
      <c r="O195">
        <v>-27300.000000000025</v>
      </c>
      <c r="P195">
        <v>-54600.000000000051</v>
      </c>
      <c r="Q195">
        <v>-81900.000000000073</v>
      </c>
      <c r="R195">
        <v>-109200.0000000001</v>
      </c>
      <c r="T195" s="12">
        <v>13</v>
      </c>
    </row>
    <row r="196" spans="1:20" x14ac:dyDescent="0.25">
      <c r="A196">
        <v>194</v>
      </c>
      <c r="B196">
        <v>9.0250000000000004</v>
      </c>
      <c r="C196">
        <v>38.549999999999997</v>
      </c>
      <c r="D196" cm="1">
        <f t="array" ref="D196">IF(ROW()=2, 3*$F$1*(B197-B196),
 IF(ROW()=362, 3*$F$1*(B556-B555),
  3*$F$1*(INDEX(B:B,ROW()+1)-INDEX(B:B,ROW()-1))
 ))</f>
        <v>6600.0000000000082</v>
      </c>
      <c r="E196" cm="1">
        <f t="array" ref="E196">IF(ROW()=2, 3*$F$1*(C197-C196),
 IF(ROW()=362, 3*$F$1*(C556-C555),
  3*$F$1*(INDEX(C:C,ROW()+1)-INDEX(C:C,ROW()-1))
 ))</f>
        <v>-106799.9999999999</v>
      </c>
      <c r="J196">
        <v>2250</v>
      </c>
      <c r="K196">
        <v>4500</v>
      </c>
      <c r="L196">
        <v>6750</v>
      </c>
      <c r="M196">
        <v>9000</v>
      </c>
      <c r="O196">
        <v>-26100.000000000007</v>
      </c>
      <c r="P196">
        <v>-52200.000000000015</v>
      </c>
      <c r="Q196">
        <v>-78300.000000000029</v>
      </c>
      <c r="R196">
        <v>-104400.00000000003</v>
      </c>
      <c r="T196" s="12">
        <v>14</v>
      </c>
    </row>
    <row r="197" spans="1:20" x14ac:dyDescent="0.25">
      <c r="A197">
        <v>195</v>
      </c>
      <c r="B197">
        <v>9.1125000000000007</v>
      </c>
      <c r="C197">
        <v>36.6</v>
      </c>
      <c r="D197" cm="1">
        <f t="array" ref="D197">IF(ROW()=2, 3*$F$1*(B198-B197),
 IF(ROW()=362, 3*$F$1*(B557-B556),
  3*$F$1*(INDEX(B:B,ROW()+1)-INDEX(B:B,ROW()-1))
 ))</f>
        <v>4199.9999999999745</v>
      </c>
      <c r="E197" cm="1">
        <f t="array" ref="E197">IF(ROW()=2, 3*$F$1*(C198-C197),
 IF(ROW()=362, 3*$F$1*(C557-C556),
  3*$F$1*(INDEX(C:C,ROW()+1)-INDEX(C:C,ROW()-1))
 ))</f>
        <v>-97199.999999999927</v>
      </c>
      <c r="J197">
        <v>1650.000000000002</v>
      </c>
      <c r="K197">
        <v>3300.0000000000041</v>
      </c>
      <c r="L197">
        <v>4950.0000000000064</v>
      </c>
      <c r="M197">
        <v>6600.0000000000082</v>
      </c>
      <c r="O197">
        <v>-26699.999999999975</v>
      </c>
      <c r="P197">
        <v>-53399.999999999949</v>
      </c>
      <c r="Q197">
        <v>-80099.999999999927</v>
      </c>
      <c r="R197">
        <v>-106799.9999999999</v>
      </c>
      <c r="T197" s="12">
        <v>15</v>
      </c>
    </row>
    <row r="198" spans="1:20" x14ac:dyDescent="0.25">
      <c r="A198">
        <v>196</v>
      </c>
      <c r="B198">
        <v>9.1999999999999993</v>
      </c>
      <c r="C198">
        <v>34.5</v>
      </c>
      <c r="D198" cm="1">
        <f t="array" ref="D198">IF(ROW()=2, 3*$F$1*(B199-B198),
 IF(ROW()=362, 3*$F$1*(B558-B557),
  3*$F$1*(INDEX(B:B,ROW()+1)-INDEX(B:B,ROW()-1))
 ))</f>
        <v>1799.9999999999829</v>
      </c>
      <c r="E198" cm="1">
        <f t="array" ref="E198">IF(ROW()=2, 3*$F$1*(C199-C198),
 IF(ROW()=362, 3*$F$1*(C558-C557),
  3*$F$1*(INDEX(C:C,ROW()+1)-INDEX(C:C,ROW()-1))
 ))</f>
        <v>-94800.000000000073</v>
      </c>
      <c r="J198">
        <v>1049.9999999999936</v>
      </c>
      <c r="K198">
        <v>2099.9999999999873</v>
      </c>
      <c r="L198">
        <v>3149.9999999999809</v>
      </c>
      <c r="M198">
        <v>4199.9999999999745</v>
      </c>
      <c r="O198">
        <v>-24299.999999999982</v>
      </c>
      <c r="P198">
        <v>-48599.999999999964</v>
      </c>
      <c r="Q198">
        <v>-72899.999999999942</v>
      </c>
      <c r="R198">
        <v>-97199.999999999927</v>
      </c>
      <c r="T198" s="12">
        <v>16</v>
      </c>
    </row>
    <row r="199" spans="1:20" x14ac:dyDescent="0.25">
      <c r="A199">
        <v>197</v>
      </c>
      <c r="B199">
        <v>9.1875</v>
      </c>
      <c r="C199">
        <v>32.65</v>
      </c>
      <c r="D199" cm="1">
        <f t="array" ref="D199">IF(ROW()=2, 3*$F$1*(B200-B199),
 IF(ROW()=362, 3*$F$1*(B559-B558),
  3*$F$1*(INDEX(B:B,ROW()+1)-INDEX(B:B,ROW()-1))
 ))</f>
        <v>-599.99999999996589</v>
      </c>
      <c r="E199" cm="1">
        <f t="array" ref="E199">IF(ROW()=2, 3*$F$1*(C200-C199),
 IF(ROW()=362, 3*$F$1*(C559-C558),
  3*$F$1*(INDEX(C:C,ROW()+1)-INDEX(C:C,ROW()-1))
 ))</f>
        <v>-93599.999999999971</v>
      </c>
      <c r="J199">
        <v>449.99999999999574</v>
      </c>
      <c r="K199">
        <v>899.99999999999147</v>
      </c>
      <c r="L199">
        <v>1349.9999999999873</v>
      </c>
      <c r="M199">
        <v>1799.9999999999829</v>
      </c>
      <c r="O199">
        <v>-23700.000000000018</v>
      </c>
      <c r="P199">
        <v>-47400.000000000036</v>
      </c>
      <c r="Q199">
        <v>-71100.000000000058</v>
      </c>
      <c r="R199">
        <v>-94800.000000000073</v>
      </c>
      <c r="T199" s="12">
        <v>17</v>
      </c>
    </row>
    <row r="200" spans="1:20" x14ac:dyDescent="0.25">
      <c r="A200">
        <v>198</v>
      </c>
      <c r="B200">
        <v>9.1750000000000007</v>
      </c>
      <c r="C200">
        <v>30.6</v>
      </c>
      <c r="D200" cm="1">
        <f t="array" ref="D200">IF(ROW()=2, 3*$F$1*(B201-B200),
 IF(ROW()=362, 3*$F$1*(B560-B559),
  3*$F$1*(INDEX(B:B,ROW()+1)-INDEX(B:B,ROW()-1))
 ))</f>
        <v>-2399.9999999999914</v>
      </c>
      <c r="E200" cm="1">
        <f t="array" ref="E200">IF(ROW()=2, 3*$F$1*(C201-C200),
 IF(ROW()=362, 3*$F$1*(C560-C559),
  3*$F$1*(INDEX(C:C,ROW()+1)-INDEX(C:C,ROW()-1))
 ))</f>
        <v>-92399.999999999942</v>
      </c>
      <c r="J200">
        <v>-149.99999999999147</v>
      </c>
      <c r="K200">
        <v>-299.99999999998295</v>
      </c>
      <c r="L200">
        <v>-449.99999999997442</v>
      </c>
      <c r="M200">
        <v>-599.99999999996589</v>
      </c>
      <c r="O200">
        <v>-23399.999999999993</v>
      </c>
      <c r="P200">
        <v>-46799.999999999985</v>
      </c>
      <c r="Q200">
        <v>-70199.999999999971</v>
      </c>
      <c r="R200">
        <v>-93599.999999999971</v>
      </c>
      <c r="T200" s="12">
        <v>18</v>
      </c>
    </row>
    <row r="201" spans="1:20" x14ac:dyDescent="0.25">
      <c r="A201">
        <v>199</v>
      </c>
      <c r="B201">
        <v>9.0875000000000004</v>
      </c>
      <c r="C201">
        <v>28.8</v>
      </c>
      <c r="D201" cm="1">
        <f t="array" ref="D201">IF(ROW()=2, 3*$F$1*(B202-B201),
 IF(ROW()=362, 3*$F$1*(B561-B560),
  3*$F$1*(INDEX(B:B,ROW()+1)-INDEX(B:B,ROW()-1))
 ))</f>
        <v>-4200.0000000000173</v>
      </c>
      <c r="E201" cm="1">
        <f t="array" ref="E201">IF(ROW()=2, 3*$F$1*(C202-C201),
 IF(ROW()=362, 3*$F$1*(C561-C560),
  3*$F$1*(INDEX(C:C,ROW()+1)-INDEX(C:C,ROW()-1))
 ))</f>
        <v>-86400.000000000029</v>
      </c>
      <c r="J201">
        <v>-599.99999999999784</v>
      </c>
      <c r="K201">
        <v>-1199.9999999999957</v>
      </c>
      <c r="L201">
        <v>-1799.9999999999936</v>
      </c>
      <c r="M201">
        <v>-2399.9999999999914</v>
      </c>
      <c r="O201">
        <v>-23099.999999999985</v>
      </c>
      <c r="P201">
        <v>-46199.999999999971</v>
      </c>
      <c r="Q201">
        <v>-69299.999999999956</v>
      </c>
      <c r="R201">
        <v>-92399.999999999942</v>
      </c>
      <c r="T201" s="12">
        <v>19</v>
      </c>
    </row>
    <row r="202" spans="1:20" x14ac:dyDescent="0.25">
      <c r="A202">
        <v>200</v>
      </c>
      <c r="B202">
        <v>9</v>
      </c>
      <c r="C202">
        <v>27</v>
      </c>
      <c r="D202" cm="1">
        <f t="array" ref="D202">IF(ROW()=2, 3*$F$1*(B203-B202),
 IF(ROW()=362, 3*$F$1*(B562-B561),
  3*$F$1*(INDEX(B:B,ROW()+1)-INDEX(B:B,ROW()-1))
 ))</f>
        <v>-6384</v>
      </c>
      <c r="E202" cm="1">
        <f t="array" ref="E202">IF(ROW()=2, 3*$F$1*(C203-C202),
 IF(ROW()=362, 3*$F$1*(C562-C561),
  3*$F$1*(INDEX(C:C,ROW()+1)-INDEX(C:C,ROW()-1))
 ))</f>
        <v>-82799.999999999985</v>
      </c>
      <c r="J202">
        <v>-1050.0000000000043</v>
      </c>
      <c r="K202">
        <v>-2100.0000000000086</v>
      </c>
      <c r="L202">
        <v>-3150.0000000000127</v>
      </c>
      <c r="M202">
        <v>-4200.0000000000173</v>
      </c>
      <c r="O202">
        <v>-21600.000000000007</v>
      </c>
      <c r="P202">
        <v>-43200.000000000015</v>
      </c>
      <c r="Q202">
        <v>-64800.000000000029</v>
      </c>
      <c r="R202">
        <v>-86400.000000000029</v>
      </c>
      <c r="T202" s="12">
        <v>20</v>
      </c>
    </row>
    <row r="203" spans="1:20" x14ac:dyDescent="0.25">
      <c r="A203">
        <v>201</v>
      </c>
      <c r="B203">
        <v>8.8215000000000003</v>
      </c>
      <c r="C203">
        <v>25.35</v>
      </c>
      <c r="D203" cm="1">
        <f t="array" ref="D203">IF(ROW()=2, 3*$F$1*(B204-B203),
 IF(ROW()=362, 3*$F$1*(B563-B562),
  3*$F$1*(INDEX(B:B,ROW()+1)-INDEX(B:B,ROW()-1))
 ))</f>
        <v>-8567.9999999999836</v>
      </c>
      <c r="E203" cm="1">
        <f t="array" ref="E203">IF(ROW()=2, 3*$F$1*(C204-C203),
 IF(ROW()=362, 3*$F$1*(C563-C562),
  3*$F$1*(INDEX(C:C,ROW()+1)-INDEX(C:C,ROW()-1))
 ))</f>
        <v>-76799.999999999985</v>
      </c>
      <c r="J203">
        <v>-1596</v>
      </c>
      <c r="K203">
        <v>-3192</v>
      </c>
      <c r="L203">
        <v>-4788</v>
      </c>
      <c r="M203">
        <v>-6384</v>
      </c>
      <c r="O203">
        <v>-20699.999999999996</v>
      </c>
      <c r="P203">
        <v>-41399.999999999993</v>
      </c>
      <c r="Q203">
        <v>-62099.999999999985</v>
      </c>
      <c r="R203">
        <v>-82799.999999999985</v>
      </c>
      <c r="T203" s="12">
        <v>21</v>
      </c>
    </row>
    <row r="204" spans="1:20" x14ac:dyDescent="0.25">
      <c r="A204">
        <v>202</v>
      </c>
      <c r="B204">
        <v>8.6430000000000007</v>
      </c>
      <c r="C204">
        <v>23.8</v>
      </c>
      <c r="D204" cm="1">
        <f t="array" ref="D204">IF(ROW()=2, 3*$F$1*(B205-B204),
 IF(ROW()=362, 3*$F$1*(B564-B563),
  3*$F$1*(INDEX(B:B,ROW()+1)-INDEX(B:B,ROW()-1))
 ))</f>
        <v>-10595.999999999989</v>
      </c>
      <c r="E204" cm="1">
        <f t="array" ref="E204">IF(ROW()=2, 3*$F$1*(C205-C204),
 IF(ROW()=362, 3*$F$1*(C564-C563),
  3*$F$1*(INDEX(C:C,ROW()+1)-INDEX(C:C,ROW()-1))
 ))</f>
        <v>-72000</v>
      </c>
      <c r="J204">
        <v>-2141.9999999999959</v>
      </c>
      <c r="K204">
        <v>-4283.9999999999918</v>
      </c>
      <c r="L204">
        <v>-6425.9999999999873</v>
      </c>
      <c r="M204">
        <v>-8567.9999999999836</v>
      </c>
      <c r="O204">
        <v>-19199.999999999996</v>
      </c>
      <c r="P204">
        <v>-38399.999999999993</v>
      </c>
      <c r="Q204">
        <v>-57599.999999999985</v>
      </c>
      <c r="R204">
        <v>-76799.999999999985</v>
      </c>
      <c r="T204" s="12">
        <v>22</v>
      </c>
    </row>
    <row r="205" spans="1:20" x14ac:dyDescent="0.25">
      <c r="A205">
        <v>203</v>
      </c>
      <c r="B205">
        <v>8.3800000000000008</v>
      </c>
      <c r="C205">
        <v>22.35</v>
      </c>
      <c r="D205" cm="1">
        <f t="array" ref="D205">IF(ROW()=2, 3*$F$1*(B206-B205),
 IF(ROW()=362, 3*$F$1*(B565-B564),
  3*$F$1*(INDEX(B:B,ROW()+1)-INDEX(B:B,ROW()-1))
 ))</f>
        <v>-12623.999999999995</v>
      </c>
      <c r="E205" cm="1">
        <f t="array" ref="E205">IF(ROW()=2, 3*$F$1*(C206-C205),
 IF(ROW()=362, 3*$F$1*(C565-C564),
  3*$F$1*(INDEX(C:C,ROW()+1)-INDEX(C:C,ROW()-1))
 ))</f>
        <v>-73200.000000000015</v>
      </c>
      <c r="J205">
        <v>-2648.9999999999973</v>
      </c>
      <c r="K205">
        <v>-5297.9999999999945</v>
      </c>
      <c r="L205">
        <v>-7946.9999999999918</v>
      </c>
      <c r="M205">
        <v>-10595.999999999989</v>
      </c>
      <c r="O205">
        <v>-18000</v>
      </c>
      <c r="P205">
        <v>-36000</v>
      </c>
      <c r="Q205">
        <v>-54000</v>
      </c>
      <c r="R205">
        <v>-72000</v>
      </c>
      <c r="T205" s="12">
        <v>23</v>
      </c>
    </row>
    <row r="206" spans="1:20" x14ac:dyDescent="0.25">
      <c r="A206">
        <v>204</v>
      </c>
      <c r="B206">
        <v>8.1170000000000009</v>
      </c>
      <c r="C206">
        <v>20.75</v>
      </c>
      <c r="D206" cm="1">
        <f t="array" ref="D206">IF(ROW()=2, 3*$F$1*(B207-B206),
 IF(ROW()=362, 3*$F$1*(B566-B565),
  3*$F$1*(INDEX(B:B,ROW()+1)-INDEX(B:B,ROW()-1))
 ))</f>
        <v>-13548.000000000016</v>
      </c>
      <c r="E206" cm="1">
        <f t="array" ref="E206">IF(ROW()=2, 3*$F$1*(C207-C206),
 IF(ROW()=362, 3*$F$1*(C566-C565),
  3*$F$1*(INDEX(C:C,ROW()+1)-INDEX(C:C,ROW()-1))
 ))</f>
        <v>-67200.000000000015</v>
      </c>
      <c r="J206">
        <v>-3155.9999999999986</v>
      </c>
      <c r="K206">
        <v>-6311.9999999999973</v>
      </c>
      <c r="L206">
        <v>-9467.9999999999964</v>
      </c>
      <c r="M206">
        <v>-12623.999999999995</v>
      </c>
      <c r="O206">
        <v>-18300.000000000004</v>
      </c>
      <c r="P206">
        <v>-36600.000000000007</v>
      </c>
      <c r="Q206">
        <v>-54900.000000000015</v>
      </c>
      <c r="R206">
        <v>-73200.000000000015</v>
      </c>
      <c r="T206" s="12">
        <v>24</v>
      </c>
    </row>
    <row r="207" spans="1:20" x14ac:dyDescent="0.25">
      <c r="A207">
        <v>205</v>
      </c>
      <c r="B207">
        <v>7.8155000000000001</v>
      </c>
      <c r="C207">
        <v>19.55</v>
      </c>
      <c r="D207" cm="1">
        <f t="array" ref="D207">IF(ROW()=2, 3*$F$1*(B208-B207),
 IF(ROW()=362, 3*$F$1*(B567-B566),
  3*$F$1*(INDEX(B:B,ROW()+1)-INDEX(B:B,ROW()-1))
 ))</f>
        <v>-14472.000000000016</v>
      </c>
      <c r="E207" cm="1">
        <f t="array" ref="E207">IF(ROW()=2, 3*$F$1*(C208-C207),
 IF(ROW()=362, 3*$F$1*(C567-C566),
  3*$F$1*(INDEX(C:C,ROW()+1)-INDEX(C:C,ROW()-1))
 ))</f>
        <v>-57599.999999999964</v>
      </c>
      <c r="J207">
        <v>-3387.0000000000041</v>
      </c>
      <c r="K207">
        <v>-6774.0000000000082</v>
      </c>
      <c r="L207">
        <v>-10161.000000000013</v>
      </c>
      <c r="M207">
        <v>-13548.000000000016</v>
      </c>
      <c r="O207">
        <v>-16800.000000000004</v>
      </c>
      <c r="P207">
        <v>-33600.000000000007</v>
      </c>
      <c r="Q207">
        <v>-50400.000000000015</v>
      </c>
      <c r="R207">
        <v>-67200.000000000015</v>
      </c>
      <c r="T207" s="12">
        <v>25</v>
      </c>
    </row>
    <row r="208" spans="1:20" x14ac:dyDescent="0.25">
      <c r="A208">
        <v>206</v>
      </c>
      <c r="B208">
        <v>7.5140000000000002</v>
      </c>
      <c r="C208">
        <v>18.350000000000001</v>
      </c>
      <c r="D208" cm="1">
        <f t="array" ref="D208">IF(ROW()=2, 3*$F$1*(B209-B208),
 IF(ROW()=362, 3*$F$1*(B568-B567),
  3*$F$1*(INDEX(B:B,ROW()+1)-INDEX(B:B,ROW()-1))
 ))</f>
        <v>-14543.999999999996</v>
      </c>
      <c r="E208" cm="1">
        <f t="array" ref="E208">IF(ROW()=2, 3*$F$1*(C209-C208),
 IF(ROW()=362, 3*$F$1*(C568-C567),
  3*$F$1*(INDEX(C:C,ROW()+1)-INDEX(C:C,ROW()-1))
 ))</f>
        <v>-58799.999999999985</v>
      </c>
      <c r="J208">
        <v>-3618.0000000000041</v>
      </c>
      <c r="K208">
        <v>-7236.0000000000082</v>
      </c>
      <c r="L208">
        <v>-10854.000000000011</v>
      </c>
      <c r="M208">
        <v>-14472.000000000016</v>
      </c>
      <c r="O208">
        <v>-14399.999999999991</v>
      </c>
      <c r="P208">
        <v>-28799.999999999982</v>
      </c>
      <c r="Q208">
        <v>-43199.999999999971</v>
      </c>
      <c r="R208">
        <v>-57599.999999999964</v>
      </c>
      <c r="T208" s="12">
        <v>26</v>
      </c>
    </row>
    <row r="209" spans="1:20" x14ac:dyDescent="0.25">
      <c r="A209">
        <v>207</v>
      </c>
      <c r="B209">
        <v>7.2095000000000002</v>
      </c>
      <c r="C209">
        <v>17.100000000000001</v>
      </c>
      <c r="D209" cm="1">
        <f t="array" ref="D209">IF(ROW()=2, 3*$F$1*(B210-B209),
 IF(ROW()=362, 3*$F$1*(B569-B568),
  3*$F$1*(INDEX(B:B,ROW()+1)-INDEX(B:B,ROW()-1))
 ))</f>
        <v>-14616</v>
      </c>
      <c r="E209" cm="1">
        <f t="array" ref="E209">IF(ROW()=2, 3*$F$1*(C210-C209),
 IF(ROW()=362, 3*$F$1*(C569-C568),
  3*$F$1*(INDEX(C:C,ROW()+1)-INDEX(C:C,ROW()-1))
 ))</f>
        <v>-61200.000000000015</v>
      </c>
      <c r="J209">
        <v>-3635.9999999999991</v>
      </c>
      <c r="K209">
        <v>-7271.9999999999982</v>
      </c>
      <c r="L209">
        <v>-10907.999999999998</v>
      </c>
      <c r="M209">
        <v>-14543.999999999996</v>
      </c>
      <c r="O209">
        <v>-14699.999999999996</v>
      </c>
      <c r="P209">
        <v>-29399.999999999993</v>
      </c>
      <c r="Q209">
        <v>-44099.999999999985</v>
      </c>
      <c r="R209">
        <v>-58799.999999999985</v>
      </c>
      <c r="T209" s="12">
        <v>27</v>
      </c>
    </row>
    <row r="210" spans="1:20" x14ac:dyDescent="0.25">
      <c r="A210">
        <v>208</v>
      </c>
      <c r="B210">
        <v>6.9050000000000002</v>
      </c>
      <c r="C210">
        <v>15.8</v>
      </c>
      <c r="D210" cm="1">
        <f t="array" ref="D210">IF(ROW()=2, 3*$F$1*(B211-B210),
 IF(ROW()=362, 3*$F$1*(B570-B569),
  3*$F$1*(INDEX(B:B,ROW()+1)-INDEX(B:B,ROW()-1))
 ))</f>
        <v>-14148.000000000004</v>
      </c>
      <c r="E210" cm="1">
        <f t="array" ref="E210">IF(ROW()=2, 3*$F$1*(C211-C210),
 IF(ROW()=362, 3*$F$1*(C570-C569),
  3*$F$1*(INDEX(C:C,ROW()+1)-INDEX(C:C,ROW()-1))
 ))</f>
        <v>-57600.000000000051</v>
      </c>
      <c r="J210">
        <v>-3654</v>
      </c>
      <c r="K210">
        <v>-7308</v>
      </c>
      <c r="L210">
        <v>-10962</v>
      </c>
      <c r="M210">
        <v>-14616</v>
      </c>
      <c r="O210">
        <v>-15300.000000000004</v>
      </c>
      <c r="P210">
        <v>-30600.000000000007</v>
      </c>
      <c r="Q210">
        <v>-45900.000000000015</v>
      </c>
      <c r="R210">
        <v>-61200.000000000015</v>
      </c>
      <c r="T210" s="12">
        <v>28</v>
      </c>
    </row>
    <row r="211" spans="1:20" x14ac:dyDescent="0.25">
      <c r="A211">
        <v>209</v>
      </c>
      <c r="B211">
        <v>6.62</v>
      </c>
      <c r="C211">
        <v>14.7</v>
      </c>
      <c r="D211" cm="1">
        <f t="array" ref="D211">IF(ROW()=2, 3*$F$1*(B212-B211),
 IF(ROW()=362, 3*$F$1*(B571-B570),
  3*$F$1*(INDEX(B:B,ROW()+1)-INDEX(B:B,ROW()-1))
 ))</f>
        <v>-13680.000000000007</v>
      </c>
      <c r="E211" cm="1">
        <f t="array" ref="E211">IF(ROW()=2, 3*$F$1*(C212-C211),
 IF(ROW()=362, 3*$F$1*(C571-C570),
  3*$F$1*(INDEX(C:C,ROW()+1)-INDEX(C:C,ROW()-1))
 ))</f>
        <v>-51600.000000000007</v>
      </c>
      <c r="J211">
        <v>-3537.0000000000009</v>
      </c>
      <c r="K211">
        <v>-7074.0000000000018</v>
      </c>
      <c r="L211">
        <v>-10611.000000000002</v>
      </c>
      <c r="M211">
        <v>-14148.000000000004</v>
      </c>
      <c r="O211">
        <v>-14400.000000000013</v>
      </c>
      <c r="P211">
        <v>-28800.000000000025</v>
      </c>
      <c r="Q211">
        <v>-43200.000000000036</v>
      </c>
      <c r="R211">
        <v>-57600.000000000051</v>
      </c>
      <c r="T211" s="12">
        <v>29</v>
      </c>
    </row>
    <row r="212" spans="1:20" x14ac:dyDescent="0.25">
      <c r="A212">
        <v>210</v>
      </c>
      <c r="B212">
        <v>6.335</v>
      </c>
      <c r="C212">
        <v>13.65</v>
      </c>
      <c r="D212" cm="1">
        <f t="array" ref="D212">IF(ROW()=2, 3*$F$1*(B213-B212),
 IF(ROW()=362, 3*$F$1*(B572-B571),
  3*$F$1*(INDEX(B:B,ROW()+1)-INDEX(B:B,ROW()-1))
 ))</f>
        <v>-13680.000000000007</v>
      </c>
      <c r="E212" cm="1">
        <f t="array" ref="E212">IF(ROW()=2, 3*$F$1*(C213-C212),
 IF(ROW()=362, 3*$F$1*(C572-C571),
  3*$F$1*(INDEX(C:C,ROW()+1)-INDEX(C:C,ROW()-1))
 ))</f>
        <v>-48000</v>
      </c>
      <c r="J212">
        <v>-3420.0000000000018</v>
      </c>
      <c r="K212">
        <v>-6840.0000000000036</v>
      </c>
      <c r="L212">
        <v>-10260.000000000005</v>
      </c>
      <c r="M212">
        <v>-13680.000000000007</v>
      </c>
      <c r="O212">
        <v>-12900.000000000002</v>
      </c>
      <c r="P212">
        <v>-25800.000000000004</v>
      </c>
      <c r="Q212">
        <v>-38700.000000000007</v>
      </c>
      <c r="R212">
        <v>-51600.000000000007</v>
      </c>
      <c r="T212" s="12">
        <v>30</v>
      </c>
    </row>
    <row r="213" spans="1:20" x14ac:dyDescent="0.25">
      <c r="A213">
        <v>211</v>
      </c>
      <c r="B213">
        <v>6.05</v>
      </c>
      <c r="C213">
        <v>12.7</v>
      </c>
      <c r="D213" cm="1">
        <f t="array" ref="D213">IF(ROW()=2, 3*$F$1*(B214-B213),
 IF(ROW()=362, 3*$F$1*(B573-B572),
  3*$F$1*(INDEX(B:B,ROW()+1)-INDEX(B:B,ROW()-1))
 ))</f>
        <v>-13680.000000000007</v>
      </c>
      <c r="E213" cm="1">
        <f t="array" ref="E213">IF(ROW()=2, 3*$F$1*(C214-C213),
 IF(ROW()=362, 3*$F$1*(C573-C572),
  3*$F$1*(INDEX(C:C,ROW()+1)-INDEX(C:C,ROW()-1))
 ))</f>
        <v>-43200.000000000015</v>
      </c>
      <c r="J213">
        <v>-3420.0000000000018</v>
      </c>
      <c r="K213">
        <v>-6840.0000000000036</v>
      </c>
      <c r="L213">
        <v>-10260.000000000005</v>
      </c>
      <c r="M213">
        <v>-13680.000000000007</v>
      </c>
      <c r="O213">
        <v>-12000</v>
      </c>
      <c r="P213">
        <v>-24000</v>
      </c>
      <c r="Q213">
        <v>-36000</v>
      </c>
      <c r="R213">
        <v>-48000</v>
      </c>
      <c r="T213" s="12">
        <v>31</v>
      </c>
    </row>
    <row r="214" spans="1:20" x14ac:dyDescent="0.25">
      <c r="A214">
        <v>212</v>
      </c>
      <c r="B214">
        <v>5.7649999999999997</v>
      </c>
      <c r="C214">
        <v>11.85</v>
      </c>
      <c r="D214" cm="1">
        <f t="array" ref="D214">IF(ROW()=2, 3*$F$1*(B215-B214),
 IF(ROW()=362, 3*$F$1*(B574-B573),
  3*$F$1*(INDEX(B:B,ROW()+1)-INDEX(B:B,ROW()-1))
 ))</f>
        <v>-13319.999999999993</v>
      </c>
      <c r="E214" cm="1">
        <f t="array" ref="E214">IF(ROW()=2, 3*$F$1*(C215-C214),
 IF(ROW()=362, 3*$F$1*(C574-C573),
  3*$F$1*(INDEX(C:C,ROW()+1)-INDEX(C:C,ROW()-1))
 ))</f>
        <v>-36000</v>
      </c>
      <c r="J214">
        <v>-3420.0000000000018</v>
      </c>
      <c r="K214">
        <v>-6840.0000000000036</v>
      </c>
      <c r="L214">
        <v>-10260.000000000005</v>
      </c>
      <c r="M214">
        <v>-13680.000000000007</v>
      </c>
      <c r="O214">
        <v>-10800.000000000004</v>
      </c>
      <c r="P214">
        <v>-21600.000000000007</v>
      </c>
      <c r="Q214">
        <v>-32400.000000000015</v>
      </c>
      <c r="R214">
        <v>-43200.000000000015</v>
      </c>
      <c r="T214" s="12">
        <v>32</v>
      </c>
    </row>
    <row r="215" spans="1:20" x14ac:dyDescent="0.25">
      <c r="A215">
        <v>213</v>
      </c>
      <c r="B215">
        <v>5.4950000000000001</v>
      </c>
      <c r="C215">
        <v>11.2</v>
      </c>
      <c r="D215" cm="1">
        <f t="array" ref="D215">IF(ROW()=2, 3*$F$1*(B216-B215),
 IF(ROW()=362, 3*$F$1*(B575-B574),
  3*$F$1*(INDEX(B:B,ROW()+1)-INDEX(B:B,ROW()-1))
 ))</f>
        <v>-12960</v>
      </c>
      <c r="E215" cm="1">
        <f t="array" ref="E215">IF(ROW()=2, 3*$F$1*(C216-C215),
 IF(ROW()=362, 3*$F$1*(C575-C574),
  3*$F$1*(INDEX(C:C,ROW()+1)-INDEX(C:C,ROW()-1))
 ))</f>
        <v>-42000</v>
      </c>
      <c r="J215">
        <v>-3329.9999999999982</v>
      </c>
      <c r="K215">
        <v>-6659.9999999999964</v>
      </c>
      <c r="L215">
        <v>-9989.9999999999945</v>
      </c>
      <c r="M215">
        <v>-13319.999999999993</v>
      </c>
      <c r="O215">
        <v>-9000</v>
      </c>
      <c r="P215">
        <v>-18000</v>
      </c>
      <c r="Q215">
        <v>-27000</v>
      </c>
      <c r="R215">
        <v>-36000</v>
      </c>
      <c r="T215" s="12">
        <v>33</v>
      </c>
    </row>
    <row r="216" spans="1:20" x14ac:dyDescent="0.25">
      <c r="A216">
        <v>214</v>
      </c>
      <c r="B216">
        <v>5.2249999999999996</v>
      </c>
      <c r="C216">
        <v>10.1</v>
      </c>
      <c r="D216" cm="1">
        <f t="array" ref="D216">IF(ROW()=2, 3*$F$1*(B217-B216),
 IF(ROW()=362, 3*$F$1*(B576-B575),
  3*$F$1*(INDEX(B:B,ROW()+1)-INDEX(B:B,ROW()-1))
 ))</f>
        <v>-12480.000000000011</v>
      </c>
      <c r="E216" cm="1">
        <f t="array" ref="E216">IF(ROW()=2, 3*$F$1*(C217-C216),
 IF(ROW()=362, 3*$F$1*(C576-C575),
  3*$F$1*(INDEX(C:C,ROW()+1)-INDEX(C:C,ROW()-1))
 ))</f>
        <v>-42000</v>
      </c>
      <c r="J216">
        <v>-3240</v>
      </c>
      <c r="K216">
        <v>-6480</v>
      </c>
      <c r="L216">
        <v>-9720</v>
      </c>
      <c r="M216">
        <v>-12960</v>
      </c>
      <c r="O216">
        <v>-10500</v>
      </c>
      <c r="P216">
        <v>-21000</v>
      </c>
      <c r="Q216">
        <v>-31500</v>
      </c>
      <c r="R216">
        <v>-42000</v>
      </c>
      <c r="T216" s="12">
        <v>34</v>
      </c>
    </row>
    <row r="217" spans="1:20" x14ac:dyDescent="0.25">
      <c r="A217">
        <v>215</v>
      </c>
      <c r="B217">
        <v>4.9749999999999996</v>
      </c>
      <c r="C217">
        <v>9.4499999999999993</v>
      </c>
      <c r="D217" cm="1">
        <f t="array" ref="D217">IF(ROW()=2, 3*$F$1*(B218-B217),
 IF(ROW()=362, 3*$F$1*(B577-B576),
  3*$F$1*(INDEX(B:B,ROW()+1)-INDEX(B:B,ROW()-1))
 ))</f>
        <v>-12000</v>
      </c>
      <c r="E217" cm="1">
        <f t="array" ref="E217">IF(ROW()=2, 3*$F$1*(C218-C217),
 IF(ROW()=362, 3*$F$1*(C577-C576),
  3*$F$1*(INDEX(C:C,ROW()+1)-INDEX(C:C,ROW()-1))
 ))</f>
        <v>-34799.999999999985</v>
      </c>
      <c r="J217">
        <v>-3120.0000000000027</v>
      </c>
      <c r="K217">
        <v>-6240.0000000000055</v>
      </c>
      <c r="L217">
        <v>-9360.0000000000091</v>
      </c>
      <c r="M217">
        <v>-12480.000000000011</v>
      </c>
      <c r="O217">
        <v>-10500</v>
      </c>
      <c r="P217">
        <v>-21000</v>
      </c>
      <c r="Q217">
        <v>-31500</v>
      </c>
      <c r="R217">
        <v>-42000</v>
      </c>
      <c r="T217" s="12">
        <v>35</v>
      </c>
    </row>
    <row r="218" spans="1:20" x14ac:dyDescent="0.25">
      <c r="A218">
        <v>216</v>
      </c>
      <c r="B218">
        <v>4.7249999999999996</v>
      </c>
      <c r="C218">
        <v>8.65</v>
      </c>
      <c r="D218" cm="1">
        <f t="array" ref="D218">IF(ROW()=2, 3*$F$1*(B219-B218),
 IF(ROW()=362, 3*$F$1*(B578-B577),
  3*$F$1*(INDEX(B:B,ROW()+1)-INDEX(B:B,ROW()-1))
 ))</f>
        <v>-11495.999999999982</v>
      </c>
      <c r="E218" cm="1">
        <f t="array" ref="E218">IF(ROW()=2, 3*$F$1*(C219-C218),
 IF(ROW()=362, 3*$F$1*(C578-C577),
  3*$F$1*(INDEX(C:C,ROW()+1)-INDEX(C:C,ROW()-1))
 ))</f>
        <v>-37199.999999999971</v>
      </c>
      <c r="J218">
        <v>-3000</v>
      </c>
      <c r="K218">
        <v>-6000</v>
      </c>
      <c r="L218">
        <v>-9000</v>
      </c>
      <c r="M218">
        <v>-12000</v>
      </c>
      <c r="O218">
        <v>-8699.9999999999964</v>
      </c>
      <c r="P218">
        <v>-17399.999999999993</v>
      </c>
      <c r="Q218">
        <v>-26099.999999999985</v>
      </c>
      <c r="R218">
        <v>-34799.999999999985</v>
      </c>
      <c r="T218" s="12">
        <v>36</v>
      </c>
    </row>
    <row r="219" spans="1:20" x14ac:dyDescent="0.25">
      <c r="A219">
        <v>217</v>
      </c>
      <c r="B219">
        <v>4.4960000000000004</v>
      </c>
      <c r="C219">
        <v>7.9</v>
      </c>
      <c r="D219" cm="1">
        <f t="array" ref="D219">IF(ROW()=2, 3*$F$1*(B220-B219),
 IF(ROW()=362, 3*$F$1*(B579-B578),
  3*$F$1*(INDEX(B:B,ROW()+1)-INDEX(B:B,ROW()-1))
 ))</f>
        <v>-10991.999999999984</v>
      </c>
      <c r="E219" cm="1">
        <f t="array" ref="E219">IF(ROW()=2, 3*$F$1*(C220-C219),
 IF(ROW()=362, 3*$F$1*(C579-C578),
  3*$F$1*(INDEX(C:C,ROW()+1)-INDEX(C:C,ROW()-1))
 ))</f>
        <v>-27600.000000000007</v>
      </c>
      <c r="J219">
        <v>-2873.9999999999955</v>
      </c>
      <c r="K219">
        <v>-5747.9999999999909</v>
      </c>
      <c r="L219">
        <v>-8621.9999999999854</v>
      </c>
      <c r="M219">
        <v>-11495.999999999982</v>
      </c>
      <c r="O219">
        <v>-9299.9999999999927</v>
      </c>
      <c r="P219">
        <v>-18599.999999999985</v>
      </c>
      <c r="Q219">
        <v>-27899.999999999982</v>
      </c>
      <c r="R219">
        <v>-37199.999999999971</v>
      </c>
      <c r="T219" s="12">
        <v>37</v>
      </c>
    </row>
    <row r="220" spans="1:20" x14ac:dyDescent="0.25">
      <c r="A220">
        <v>218</v>
      </c>
      <c r="B220">
        <v>4.2670000000000003</v>
      </c>
      <c r="C220">
        <v>7.5</v>
      </c>
      <c r="D220" cm="1">
        <f t="array" ref="D220">IF(ROW()=2, 3*$F$1*(B221-B220),
 IF(ROW()=362, 3*$F$1*(B580-B579),
  3*$F$1*(INDEX(B:B,ROW()+1)-INDEX(B:B,ROW()-1))
 ))</f>
        <v>-10860.000000000015</v>
      </c>
      <c r="E220" cm="1">
        <f t="array" ref="E220">IF(ROW()=2, 3*$F$1*(C221-C220),
 IF(ROW()=362, 3*$F$1*(C580-C579),
  3*$F$1*(INDEX(C:C,ROW()+1)-INDEX(C:C,ROW()-1))
 ))</f>
        <v>-24000</v>
      </c>
      <c r="J220">
        <v>-2747.9999999999959</v>
      </c>
      <c r="K220">
        <v>-5495.9999999999918</v>
      </c>
      <c r="L220">
        <v>-8243.9999999999873</v>
      </c>
      <c r="M220">
        <v>-10991.999999999984</v>
      </c>
      <c r="O220">
        <v>-6900.0000000000018</v>
      </c>
      <c r="P220">
        <v>-13800.000000000004</v>
      </c>
      <c r="Q220">
        <v>-20700.000000000007</v>
      </c>
      <c r="R220">
        <v>-27600.000000000007</v>
      </c>
      <c r="T220" s="12">
        <v>38</v>
      </c>
    </row>
    <row r="221" spans="1:20" x14ac:dyDescent="0.25">
      <c r="A221">
        <v>219</v>
      </c>
      <c r="B221">
        <v>4.0434999999999999</v>
      </c>
      <c r="C221">
        <v>6.9</v>
      </c>
      <c r="D221" cm="1">
        <f t="array" ref="D221">IF(ROW()=2, 3*$F$1*(B222-B221),
 IF(ROW()=362, 3*$F$1*(B581-B580),
  3*$F$1*(INDEX(B:B,ROW()+1)-INDEX(B:B,ROW()-1))
 ))</f>
        <v>-10728.000000000013</v>
      </c>
      <c r="E221" cm="1">
        <f t="array" ref="E221">IF(ROW()=2, 3*$F$1*(C222-C221),
 IF(ROW()=362, 3*$F$1*(C581-C580),
  3*$F$1*(INDEX(C:C,ROW()+1)-INDEX(C:C,ROW()-1))
 ))</f>
        <v>-27600.000000000007</v>
      </c>
      <c r="J221">
        <v>-2715.0000000000036</v>
      </c>
      <c r="K221">
        <v>-5430.0000000000073</v>
      </c>
      <c r="L221">
        <v>-8145.00000000001</v>
      </c>
      <c r="M221">
        <v>-10860.000000000015</v>
      </c>
      <c r="O221">
        <v>-6000</v>
      </c>
      <c r="P221">
        <v>-12000</v>
      </c>
      <c r="Q221">
        <v>-18000</v>
      </c>
      <c r="R221">
        <v>-24000</v>
      </c>
      <c r="T221" s="12">
        <v>39</v>
      </c>
    </row>
    <row r="222" spans="1:20" x14ac:dyDescent="0.25">
      <c r="A222">
        <v>220</v>
      </c>
      <c r="B222">
        <v>3.82</v>
      </c>
      <c r="C222">
        <v>6.35</v>
      </c>
      <c r="D222" cm="1">
        <f t="array" ref="D222">IF(ROW()=2, 3*$F$1*(B223-B222),
 IF(ROW()=362, 3*$F$1*(B582-B581),
  3*$F$1*(INDEX(B:B,ROW()+1)-INDEX(B:B,ROW()-1))
 ))</f>
        <v>-10103.999999999996</v>
      </c>
      <c r="E222" cm="1">
        <f t="array" ref="E222">IF(ROW()=2, 3*$F$1*(C223-C222),
 IF(ROW()=362, 3*$F$1*(C582-C581),
  3*$F$1*(INDEX(C:C,ROW()+1)-INDEX(C:C,ROW()-1))
 ))</f>
        <v>-21600.000000000007</v>
      </c>
      <c r="J222">
        <v>-2682.0000000000032</v>
      </c>
      <c r="K222">
        <v>-5364.0000000000064</v>
      </c>
      <c r="L222">
        <v>-8046.0000000000091</v>
      </c>
      <c r="M222">
        <v>-10728.000000000013</v>
      </c>
      <c r="O222">
        <v>-6900.0000000000018</v>
      </c>
      <c r="P222">
        <v>-13800.000000000004</v>
      </c>
      <c r="Q222">
        <v>-20700.000000000007</v>
      </c>
      <c r="R222">
        <v>-27600.000000000007</v>
      </c>
      <c r="T222" s="12">
        <v>40</v>
      </c>
    </row>
    <row r="223" spans="1:20" x14ac:dyDescent="0.25">
      <c r="A223">
        <v>221</v>
      </c>
      <c r="B223">
        <v>3.6225000000000001</v>
      </c>
      <c r="C223">
        <v>6</v>
      </c>
      <c r="D223" cm="1">
        <f t="array" ref="D223">IF(ROW()=2, 3*$F$1*(B224-B223),
 IF(ROW()=362, 3*$F$1*(B583-B582),
  3*$F$1*(INDEX(B:B,ROW()+1)-INDEX(B:B,ROW()-1))
 ))</f>
        <v>-9480</v>
      </c>
      <c r="E223" cm="1">
        <f t="array" ref="E223">IF(ROW()=2, 3*$F$1*(C224-C223),
 IF(ROW()=362, 3*$F$1*(C583-C582),
  3*$F$1*(INDEX(C:C,ROW()+1)-INDEX(C:C,ROW()-1))
 ))</f>
        <v>-14399.999999999991</v>
      </c>
      <c r="J223">
        <v>-2525.9999999999991</v>
      </c>
      <c r="K223">
        <v>-5051.9999999999982</v>
      </c>
      <c r="L223">
        <v>-7577.9999999999964</v>
      </c>
      <c r="M223">
        <v>-10103.999999999996</v>
      </c>
      <c r="O223">
        <v>-5400.0000000000018</v>
      </c>
      <c r="P223">
        <v>-10800.000000000004</v>
      </c>
      <c r="Q223">
        <v>-16200.000000000007</v>
      </c>
      <c r="R223">
        <v>-21600.000000000007</v>
      </c>
      <c r="T223" s="12">
        <v>41</v>
      </c>
    </row>
    <row r="224" spans="1:20" x14ac:dyDescent="0.25">
      <c r="A224">
        <v>222</v>
      </c>
      <c r="B224">
        <v>3.4249999999999998</v>
      </c>
      <c r="C224">
        <v>5.75</v>
      </c>
      <c r="D224" cm="1">
        <f t="array" ref="D224">IF(ROW()=2, 3*$F$1*(B225-B224),
 IF(ROW()=362, 3*$F$1*(B584-B583),
  3*$F$1*(INDEX(B:B,ROW()+1)-INDEX(B:B,ROW()-1))
 ))</f>
        <v>-9300.0000000000036</v>
      </c>
      <c r="E224" cm="1">
        <f t="array" ref="E224">IF(ROW()=2, 3*$F$1*(C225-C224),
 IF(ROW()=362, 3*$F$1*(C584-C583),
  3*$F$1*(INDEX(C:C,ROW()+1)-INDEX(C:C,ROW()-1))
 ))</f>
        <v>-16800.000000000004</v>
      </c>
      <c r="J224">
        <v>-2370</v>
      </c>
      <c r="K224">
        <v>-4740</v>
      </c>
      <c r="L224">
        <v>-7110</v>
      </c>
      <c r="M224">
        <v>-9480</v>
      </c>
      <c r="O224">
        <v>-3599.9999999999977</v>
      </c>
      <c r="P224">
        <v>-7199.9999999999955</v>
      </c>
      <c r="Q224">
        <v>-10799.999999999993</v>
      </c>
      <c r="R224">
        <v>-14399.999999999991</v>
      </c>
      <c r="T224" s="12">
        <v>42</v>
      </c>
    </row>
    <row r="225" spans="1:20" x14ac:dyDescent="0.25">
      <c r="A225">
        <v>223</v>
      </c>
      <c r="B225">
        <v>3.2349999999999999</v>
      </c>
      <c r="C225">
        <v>5.3</v>
      </c>
      <c r="D225" cm="1">
        <f t="array" ref="D225">IF(ROW()=2, 3*$F$1*(B226-B225),
 IF(ROW()=362, 3*$F$1*(B585-B584),
  3*$F$1*(INDEX(B:B,ROW()+1)-INDEX(B:B,ROW()-1))
 ))</f>
        <v>-9119.9999999999982</v>
      </c>
      <c r="E225" cm="1">
        <f t="array" ref="E225">IF(ROW()=2, 3*$F$1*(C226-C225),
 IF(ROW()=362, 3*$F$1*(C585-C584),
  3*$F$1*(INDEX(C:C,ROW()+1)-INDEX(C:C,ROW()-1))
 ))</f>
        <v>-16800.000000000004</v>
      </c>
      <c r="J225">
        <v>-2325.0000000000009</v>
      </c>
      <c r="K225">
        <v>-4650.0000000000018</v>
      </c>
      <c r="L225">
        <v>-6975.0000000000036</v>
      </c>
      <c r="M225">
        <v>-9300.0000000000036</v>
      </c>
      <c r="O225">
        <v>-4200.0000000000009</v>
      </c>
      <c r="P225">
        <v>-8400.0000000000018</v>
      </c>
      <c r="Q225">
        <v>-12600.000000000004</v>
      </c>
      <c r="R225">
        <v>-16800.000000000004</v>
      </c>
      <c r="T225" s="12">
        <v>43</v>
      </c>
    </row>
    <row r="226" spans="1:20" x14ac:dyDescent="0.25">
      <c r="A226">
        <v>224</v>
      </c>
      <c r="B226">
        <v>3.0449999999999999</v>
      </c>
      <c r="C226">
        <v>5.05</v>
      </c>
      <c r="D226" cm="1">
        <f t="array" ref="D226">IF(ROW()=2, 3*$F$1*(B227-B226),
 IF(ROW()=362, 3*$F$1*(B586-B585),
  3*$F$1*(INDEX(B:B,ROW()+1)-INDEX(B:B,ROW()-1))
 ))</f>
        <v>-8759.9999999999945</v>
      </c>
      <c r="E226" cm="1">
        <f t="array" ref="E226">IF(ROW()=2, 3*$F$1*(C227-C226),
 IF(ROW()=362, 3*$F$1*(C586-C585),
  3*$F$1*(INDEX(C:C,ROW()+1)-INDEX(C:C,ROW()-1))
 ))</f>
        <v>-10800.000000000004</v>
      </c>
      <c r="J226">
        <v>-2279.9999999999995</v>
      </c>
      <c r="K226">
        <v>-4559.9999999999991</v>
      </c>
      <c r="L226">
        <v>-6839.9999999999982</v>
      </c>
      <c r="M226">
        <v>-9119.9999999999982</v>
      </c>
      <c r="O226">
        <v>-4200.0000000000009</v>
      </c>
      <c r="P226">
        <v>-8400.0000000000018</v>
      </c>
      <c r="Q226">
        <v>-12600.000000000004</v>
      </c>
      <c r="R226">
        <v>-16800.000000000004</v>
      </c>
      <c r="T226" s="12">
        <v>44</v>
      </c>
    </row>
    <row r="227" spans="1:20" x14ac:dyDescent="0.25">
      <c r="A227">
        <v>225</v>
      </c>
      <c r="B227">
        <v>2.87</v>
      </c>
      <c r="C227">
        <v>4.8499999999999996</v>
      </c>
      <c r="D227" cm="1">
        <f t="array" ref="D227">IF(ROW()=2, 3*$F$1*(B228-B227),
 IF(ROW()=362, 3*$F$1*(B587-B586),
  3*$F$1*(INDEX(B:B,ROW()+1)-INDEX(B:B,ROW()-1))
 ))</f>
        <v>-8400.0000000000018</v>
      </c>
      <c r="E227" cm="1">
        <f t="array" ref="E227">IF(ROW()=2, 3*$F$1*(C228-C227),
 IF(ROW()=362, 3*$F$1*(C587-C586),
  3*$F$1*(INDEX(C:C,ROW()+1)-INDEX(C:C,ROW()-1))
 ))</f>
        <v>-9599.9999999999873</v>
      </c>
      <c r="J227">
        <v>-2189.9999999999986</v>
      </c>
      <c r="K227">
        <v>-4379.9999999999973</v>
      </c>
      <c r="L227">
        <v>-6569.9999999999955</v>
      </c>
      <c r="M227">
        <v>-8759.9999999999945</v>
      </c>
      <c r="O227">
        <v>-2700.0000000000009</v>
      </c>
      <c r="P227">
        <v>-5400.0000000000018</v>
      </c>
      <c r="Q227">
        <v>-8100.0000000000036</v>
      </c>
      <c r="R227">
        <v>-10800.000000000004</v>
      </c>
      <c r="T227" s="12">
        <v>45</v>
      </c>
    </row>
    <row r="228" spans="1:20" x14ac:dyDescent="0.25">
      <c r="A228">
        <v>226</v>
      </c>
      <c r="B228">
        <v>2.6949999999999998</v>
      </c>
      <c r="C228">
        <v>4.6500000000000004</v>
      </c>
      <c r="D228" cm="1">
        <f t="array" ref="D228">IF(ROW()=2, 3*$F$1*(B229-B228),
 IF(ROW()=362, 3*$F$1*(B588-B587),
  3*$F$1*(INDEX(B:B,ROW()+1)-INDEX(B:B,ROW()-1))
 ))</f>
        <v>-7800.0000000000045</v>
      </c>
      <c r="E228" cm="1">
        <f t="array" ref="E228">IF(ROW()=2, 3*$F$1*(C229-C228),
 IF(ROW()=362, 3*$F$1*(C588-C587),
  3*$F$1*(INDEX(C:C,ROW()+1)-INDEX(C:C,ROW()-1))
 ))</f>
        <v>-9599.9999999999873</v>
      </c>
      <c r="J228">
        <v>-2100.0000000000005</v>
      </c>
      <c r="K228">
        <v>-4200.0000000000009</v>
      </c>
      <c r="L228">
        <v>-6300.0000000000018</v>
      </c>
      <c r="M228">
        <v>-8400.0000000000018</v>
      </c>
      <c r="O228">
        <v>-2399.9999999999968</v>
      </c>
      <c r="P228">
        <v>-4799.9999999999936</v>
      </c>
      <c r="Q228">
        <v>-7199.99999999999</v>
      </c>
      <c r="R228">
        <v>-9599.9999999999873</v>
      </c>
      <c r="T228" s="12">
        <v>46</v>
      </c>
    </row>
    <row r="229" spans="1:20" x14ac:dyDescent="0.25">
      <c r="A229">
        <v>227</v>
      </c>
      <c r="B229">
        <v>2.5449999999999999</v>
      </c>
      <c r="C229">
        <v>4.45</v>
      </c>
      <c r="D229" cm="1">
        <f t="array" ref="D229">IF(ROW()=2, 3*$F$1*(B230-B229),
 IF(ROW()=362, 3*$F$1*(B589-B588),
  3*$F$1*(INDEX(B:B,ROW()+1)-INDEX(B:B,ROW()-1))
 ))</f>
        <v>-7199.9999999999955</v>
      </c>
      <c r="E229" cm="1">
        <f t="array" ref="E229">IF(ROW()=2, 3*$F$1*(C230-C229),
 IF(ROW()=362, 3*$F$1*(C589-C588),
  3*$F$1*(INDEX(C:C,ROW()+1)-INDEX(C:C,ROW()-1))
 ))</f>
        <v>-8400.0000000000127</v>
      </c>
      <c r="J229">
        <v>-1950.0000000000011</v>
      </c>
      <c r="K229">
        <v>-3900.0000000000023</v>
      </c>
      <c r="L229">
        <v>-5850.0000000000036</v>
      </c>
      <c r="M229">
        <v>-7800.0000000000045</v>
      </c>
      <c r="O229">
        <v>-2399.9999999999968</v>
      </c>
      <c r="P229">
        <v>-4799.9999999999936</v>
      </c>
      <c r="Q229">
        <v>-7199.99999999999</v>
      </c>
      <c r="R229">
        <v>-9599.9999999999873</v>
      </c>
      <c r="T229" s="12">
        <v>47</v>
      </c>
    </row>
    <row r="230" spans="1:20" x14ac:dyDescent="0.25">
      <c r="A230">
        <v>228</v>
      </c>
      <c r="B230">
        <v>2.395</v>
      </c>
      <c r="C230">
        <v>4.3</v>
      </c>
      <c r="D230" cm="1">
        <f t="array" ref="D230">IF(ROW()=2, 3*$F$1*(B231-B230),
 IF(ROW()=362, 3*$F$1*(B590-B589),
  3*$F$1*(INDEX(B:B,ROW()+1)-INDEX(B:B,ROW()-1))
 ))</f>
        <v>-6960.0000000000009</v>
      </c>
      <c r="E230" cm="1">
        <f t="array" ref="E230">IF(ROW()=2, 3*$F$1*(C231-C230),
 IF(ROW()=362, 3*$F$1*(C590-C589),
  3*$F$1*(INDEX(C:C,ROW()+1)-INDEX(C:C,ROW()-1))
 ))</f>
        <v>-8400.0000000000127</v>
      </c>
      <c r="J230">
        <v>-1799.9999999999989</v>
      </c>
      <c r="K230">
        <v>-3599.9999999999977</v>
      </c>
      <c r="L230">
        <v>-5399.9999999999964</v>
      </c>
      <c r="M230">
        <v>-7199.9999999999955</v>
      </c>
      <c r="O230">
        <v>-2100.0000000000032</v>
      </c>
      <c r="P230">
        <v>-4200.0000000000064</v>
      </c>
      <c r="Q230">
        <v>-6300.00000000001</v>
      </c>
      <c r="R230">
        <v>-8400.0000000000127</v>
      </c>
      <c r="T230" s="12">
        <v>48</v>
      </c>
    </row>
    <row r="231" spans="1:20" x14ac:dyDescent="0.25">
      <c r="A231">
        <v>229</v>
      </c>
      <c r="B231">
        <v>2.2549999999999999</v>
      </c>
      <c r="C231">
        <v>4.0999999999999996</v>
      </c>
      <c r="D231" cm="1">
        <f t="array" ref="D231">IF(ROW()=2, 3*$F$1*(B232-B231),
 IF(ROW()=362, 3*$F$1*(B591-B590),
  3*$F$1*(INDEX(B:B,ROW()+1)-INDEX(B:B,ROW()-1))
 ))</f>
        <v>-6719.9999999999955</v>
      </c>
      <c r="E231" cm="1">
        <f t="array" ref="E231">IF(ROW()=2, 3*$F$1*(C232-C231),
 IF(ROW()=362, 3*$F$1*(C591-C590),
  3*$F$1*(INDEX(C:C,ROW()+1)-INDEX(C:C,ROW()-1))
 ))</f>
        <v>-10799.999999999993</v>
      </c>
      <c r="J231">
        <v>-1740.0000000000002</v>
      </c>
      <c r="K231">
        <v>-3480.0000000000005</v>
      </c>
      <c r="L231">
        <v>-5220.0000000000009</v>
      </c>
      <c r="M231">
        <v>-6960.0000000000009</v>
      </c>
      <c r="O231">
        <v>-2100.0000000000032</v>
      </c>
      <c r="P231">
        <v>-4200.0000000000064</v>
      </c>
      <c r="Q231">
        <v>-6300.00000000001</v>
      </c>
      <c r="R231">
        <v>-8400.0000000000127</v>
      </c>
      <c r="T231" s="12">
        <v>49</v>
      </c>
    </row>
    <row r="232" spans="1:20" x14ac:dyDescent="0.25">
      <c r="A232">
        <v>230</v>
      </c>
      <c r="B232">
        <v>2.1150000000000002</v>
      </c>
      <c r="C232">
        <v>3.85</v>
      </c>
      <c r="D232" cm="1">
        <f t="array" ref="D232">IF(ROW()=2, 3*$F$1*(B233-B232),
 IF(ROW()=362, 3*$F$1*(B592-B591),
  3*$F$1*(INDEX(B:B,ROW()+1)-INDEX(B:B,ROW()-1))
 ))</f>
        <v>-6479.9999999999955</v>
      </c>
      <c r="E232" cm="1">
        <f t="array" ref="E232">IF(ROW()=2, 3*$F$1*(C233-C232),
 IF(ROW()=362, 3*$F$1*(C592-C591),
  3*$F$1*(INDEX(C:C,ROW()+1)-INDEX(C:C,ROW()-1))
 ))</f>
        <v>-9599.9999999999873</v>
      </c>
      <c r="J232">
        <v>-1679.9999999999989</v>
      </c>
      <c r="K232">
        <v>-3359.9999999999977</v>
      </c>
      <c r="L232">
        <v>-5039.9999999999964</v>
      </c>
      <c r="M232">
        <v>-6719.9999999999955</v>
      </c>
      <c r="O232">
        <v>-2699.9999999999982</v>
      </c>
      <c r="P232">
        <v>-5399.9999999999964</v>
      </c>
      <c r="Q232">
        <v>-8099.9999999999955</v>
      </c>
      <c r="R232">
        <v>-10799.999999999993</v>
      </c>
      <c r="T232" s="12">
        <v>50</v>
      </c>
    </row>
    <row r="233" spans="1:20" x14ac:dyDescent="0.25">
      <c r="A233">
        <v>231</v>
      </c>
      <c r="B233">
        <v>1.9850000000000001</v>
      </c>
      <c r="C233">
        <v>3.7</v>
      </c>
      <c r="D233" cm="1">
        <f t="array" ref="D233">IF(ROW()=2, 3*$F$1*(B234-B233),
 IF(ROW()=362, 3*$F$1*(B593-B592),
  3*$F$1*(INDEX(B:B,ROW()+1)-INDEX(B:B,ROW()-1))
 ))</f>
        <v>-6240.0000000000055</v>
      </c>
      <c r="E233" cm="1">
        <f t="array" ref="E233">IF(ROW()=2, 3*$F$1*(C234-C233),
 IF(ROW()=362, 3*$F$1*(C593-C592),
  3*$F$1*(INDEX(C:C,ROW()+1)-INDEX(C:C,ROW()-1))
 ))</f>
        <v>-8400.0000000000018</v>
      </c>
      <c r="J233">
        <v>-1619.9999999999989</v>
      </c>
      <c r="K233">
        <v>-3239.9999999999977</v>
      </c>
      <c r="L233">
        <v>-4859.9999999999964</v>
      </c>
      <c r="M233">
        <v>-6479.9999999999955</v>
      </c>
      <c r="O233">
        <v>-2399.9999999999968</v>
      </c>
      <c r="P233">
        <v>-4799.9999999999936</v>
      </c>
      <c r="Q233">
        <v>-7199.99999999999</v>
      </c>
      <c r="R233">
        <v>-9599.9999999999873</v>
      </c>
      <c r="T233" s="12">
        <v>51</v>
      </c>
    </row>
    <row r="234" spans="1:20" x14ac:dyDescent="0.25">
      <c r="A234">
        <v>232</v>
      </c>
      <c r="B234">
        <v>1.855</v>
      </c>
      <c r="C234">
        <v>3.5</v>
      </c>
      <c r="D234" cm="1">
        <f t="array" ref="D234">IF(ROW()=2, 3*$F$1*(B235-B234),
 IF(ROW()=362, 3*$F$1*(B594-B593),
  3*$F$1*(INDEX(B:B,ROW()+1)-INDEX(B:B,ROW()-1))
 ))</f>
        <v>-6000</v>
      </c>
      <c r="E234" cm="1">
        <f t="array" ref="E234">IF(ROW()=2, 3*$F$1*(C235-C234),
 IF(ROW()=362, 3*$F$1*(C594-C593),
  3*$F$1*(INDEX(C:C,ROW()+1)-INDEX(C:C,ROW()-1))
 ))</f>
        <v>-9600.0000000000091</v>
      </c>
      <c r="J234">
        <v>-1560.0000000000014</v>
      </c>
      <c r="K234">
        <v>-3120.0000000000027</v>
      </c>
      <c r="L234">
        <v>-4680.0000000000045</v>
      </c>
      <c r="M234">
        <v>-6240.0000000000055</v>
      </c>
      <c r="O234">
        <v>-2100.0000000000005</v>
      </c>
      <c r="P234">
        <v>-4200.0000000000009</v>
      </c>
      <c r="Q234">
        <v>-6300.0000000000018</v>
      </c>
      <c r="R234">
        <v>-8400.0000000000018</v>
      </c>
      <c r="T234" s="12">
        <v>52</v>
      </c>
    </row>
    <row r="235" spans="1:20" x14ac:dyDescent="0.25">
      <c r="A235">
        <v>233</v>
      </c>
      <c r="B235">
        <v>1.7350000000000001</v>
      </c>
      <c r="C235">
        <v>3.3</v>
      </c>
      <c r="D235" cm="1">
        <f t="array" ref="D235">IF(ROW()=2, 3*$F$1*(B236-B235),
 IF(ROW()=362, 3*$F$1*(B595-B594),
  3*$F$1*(INDEX(B:B,ROW()+1)-INDEX(B:B,ROW()-1))
 ))</f>
        <v>-5760</v>
      </c>
      <c r="E235" cm="1">
        <f t="array" ref="E235">IF(ROW()=2, 3*$F$1*(C236-C235),
 IF(ROW()=362, 3*$F$1*(C595-C594),
  3*$F$1*(INDEX(C:C,ROW()+1)-INDEX(C:C,ROW()-1))
 ))</f>
        <v>-9599.9999999999982</v>
      </c>
      <c r="J235">
        <v>-1500</v>
      </c>
      <c r="K235">
        <v>-3000</v>
      </c>
      <c r="L235">
        <v>-4500</v>
      </c>
      <c r="M235">
        <v>-6000</v>
      </c>
      <c r="O235">
        <v>-2400.0000000000023</v>
      </c>
      <c r="P235">
        <v>-4800.0000000000045</v>
      </c>
      <c r="Q235">
        <v>-7200.0000000000064</v>
      </c>
      <c r="R235">
        <v>-9600.0000000000091</v>
      </c>
      <c r="T235" s="12">
        <v>53</v>
      </c>
    </row>
    <row r="236" spans="1:20" x14ac:dyDescent="0.25">
      <c r="A236">
        <v>234</v>
      </c>
      <c r="B236">
        <v>1.615</v>
      </c>
      <c r="C236">
        <v>3.1</v>
      </c>
      <c r="D236" cm="1">
        <f t="array" ref="D236">IF(ROW()=2, 3*$F$1*(B237-B236),
 IF(ROW()=362, 3*$F$1*(B596-B595),
  3*$F$1*(INDEX(B:B,ROW()+1)-INDEX(B:B,ROW()-1))
 ))</f>
        <v>-5520.0000000000045</v>
      </c>
      <c r="E236" cm="1">
        <f t="array" ref="E236">IF(ROW()=2, 3*$F$1*(C237-C236),
 IF(ROW()=362, 3*$F$1*(C596-C595),
  3*$F$1*(INDEX(C:C,ROW()+1)-INDEX(C:C,ROW()-1))
 ))</f>
        <v>-9599.9999999999982</v>
      </c>
      <c r="J236">
        <v>-1440</v>
      </c>
      <c r="K236">
        <v>-2880</v>
      </c>
      <c r="L236">
        <v>-4320</v>
      </c>
      <c r="M236">
        <v>-5760</v>
      </c>
      <c r="O236">
        <v>-2399.9999999999995</v>
      </c>
      <c r="P236">
        <v>-4799.9999999999991</v>
      </c>
      <c r="Q236">
        <v>-7199.9999999999982</v>
      </c>
      <c r="R236">
        <v>-9599.9999999999982</v>
      </c>
      <c r="T236" s="12">
        <v>54</v>
      </c>
    </row>
    <row r="237" spans="1:20" x14ac:dyDescent="0.25">
      <c r="A237">
        <v>235</v>
      </c>
      <c r="B237">
        <v>1.5049999999999999</v>
      </c>
      <c r="C237">
        <v>2.9</v>
      </c>
      <c r="D237" cm="1">
        <f t="array" ref="D237">IF(ROW()=2, 3*$F$1*(B238-B237),
 IF(ROW()=362, 3*$F$1*(B597-B596),
  3*$F$1*(INDEX(B:B,ROW()+1)-INDEX(B:B,ROW()-1))
 ))</f>
        <v>-5279.9999999999991</v>
      </c>
      <c r="E237" cm="1">
        <f t="array" ref="E237">IF(ROW()=2, 3*$F$1*(C238-C237),
 IF(ROW()=362, 3*$F$1*(C597-C596),
  3*$F$1*(INDEX(C:C,ROW()+1)-INDEX(C:C,ROW()-1))
 ))</f>
        <v>-9599.9999999999982</v>
      </c>
      <c r="J237">
        <v>-1380.0000000000011</v>
      </c>
      <c r="K237">
        <v>-2760.0000000000023</v>
      </c>
      <c r="L237">
        <v>-4140.0000000000036</v>
      </c>
      <c r="M237">
        <v>-5520.0000000000045</v>
      </c>
      <c r="O237">
        <v>-2399.9999999999995</v>
      </c>
      <c r="P237">
        <v>-4799.9999999999991</v>
      </c>
      <c r="Q237">
        <v>-7199.9999999999982</v>
      </c>
      <c r="R237">
        <v>-9599.9999999999982</v>
      </c>
      <c r="T237" s="12">
        <v>55</v>
      </c>
    </row>
    <row r="238" spans="1:20" x14ac:dyDescent="0.25">
      <c r="A238">
        <v>236</v>
      </c>
      <c r="B238">
        <v>1.395</v>
      </c>
      <c r="C238">
        <v>2.7</v>
      </c>
      <c r="D238" cm="1">
        <f t="array" ref="D238">IF(ROW()=2, 3*$F$1*(B239-B238),
 IF(ROW()=362, 3*$F$1*(B598-B597),
  3*$F$1*(INDEX(B:B,ROW()+1)-INDEX(B:B,ROW()-1))
 ))</f>
        <v>-5039.9999999999991</v>
      </c>
      <c r="E238" cm="1">
        <f t="array" ref="E238">IF(ROW()=2, 3*$F$1*(C239-C238),
 IF(ROW()=362, 3*$F$1*(C598-C597),
  3*$F$1*(INDEX(C:C,ROW()+1)-INDEX(C:C,ROW()-1))
 ))</f>
        <v>-10799.999999999993</v>
      </c>
      <c r="J238">
        <v>-1319.9999999999998</v>
      </c>
      <c r="K238">
        <v>-2639.9999999999995</v>
      </c>
      <c r="L238">
        <v>-3959.9999999999995</v>
      </c>
      <c r="M238">
        <v>-5279.9999999999991</v>
      </c>
      <c r="O238">
        <v>-2399.9999999999995</v>
      </c>
      <c r="P238">
        <v>-4799.9999999999991</v>
      </c>
      <c r="Q238">
        <v>-7199.9999999999982</v>
      </c>
      <c r="R238">
        <v>-9599.9999999999982</v>
      </c>
      <c r="T238" s="12">
        <v>56</v>
      </c>
    </row>
    <row r="239" spans="1:20" x14ac:dyDescent="0.25">
      <c r="A239">
        <v>237</v>
      </c>
      <c r="B239">
        <v>1.2949999999999999</v>
      </c>
      <c r="C239">
        <v>2.4500000000000002</v>
      </c>
      <c r="D239" cm="1">
        <f t="array" ref="D239">IF(ROW()=2, 3*$F$1*(B240-B239),
 IF(ROW()=362, 3*$F$1*(B599-B598),
  3*$F$1*(INDEX(B:B,ROW()+1)-INDEX(B:B,ROW()-1))
 ))</f>
        <v>-4799.9999999999991</v>
      </c>
      <c r="E239" cm="1">
        <f t="array" ref="E239">IF(ROW()=2, 3*$F$1*(C240-C239),
 IF(ROW()=362, 3*$F$1*(C599-C598),
  3*$F$1*(INDEX(C:C,ROW()+1)-INDEX(C:C,ROW()-1))
 ))</f>
        <v>-10800.000000000004</v>
      </c>
      <c r="J239">
        <v>-1259.9999999999998</v>
      </c>
      <c r="K239">
        <v>-2519.9999999999995</v>
      </c>
      <c r="L239">
        <v>-3779.9999999999995</v>
      </c>
      <c r="M239">
        <v>-5039.9999999999991</v>
      </c>
      <c r="O239">
        <v>-2699.9999999999982</v>
      </c>
      <c r="P239">
        <v>-5399.9999999999964</v>
      </c>
      <c r="Q239">
        <v>-8099.9999999999955</v>
      </c>
      <c r="R239">
        <v>-10799.999999999993</v>
      </c>
      <c r="T239" s="12">
        <v>57</v>
      </c>
    </row>
    <row r="240" spans="1:20" x14ac:dyDescent="0.25">
      <c r="A240">
        <v>238</v>
      </c>
      <c r="B240">
        <v>1.1950000000000001</v>
      </c>
      <c r="C240">
        <v>2.25</v>
      </c>
      <c r="D240" cm="1">
        <f t="array" ref="D240">IF(ROW()=2, 3*$F$1*(B241-B240),
 IF(ROW()=362, 3*$F$1*(B600-B599),
  3*$F$1*(INDEX(B:B,ROW()+1)-INDEX(B:B,ROW()-1))
 ))</f>
        <v>-3839.9999999999982</v>
      </c>
      <c r="E240" cm="1">
        <f t="array" ref="E240">IF(ROW()=2, 3*$F$1*(C241-C240),
 IF(ROW()=362, 3*$F$1*(C600-C599),
  3*$F$1*(INDEX(C:C,ROW()+1)-INDEX(C:C,ROW()-1))
 ))</f>
        <v>-8400.0000000000018</v>
      </c>
      <c r="J240">
        <v>-1199.9999999999998</v>
      </c>
      <c r="K240">
        <v>-2399.9999999999995</v>
      </c>
      <c r="L240">
        <v>-3599.9999999999991</v>
      </c>
      <c r="M240">
        <v>-4799.9999999999991</v>
      </c>
      <c r="O240">
        <v>-2700.0000000000009</v>
      </c>
      <c r="P240">
        <v>-5400.0000000000018</v>
      </c>
      <c r="Q240">
        <v>-8100.0000000000036</v>
      </c>
      <c r="R240">
        <v>-10800.000000000004</v>
      </c>
      <c r="T240" s="12">
        <v>58</v>
      </c>
    </row>
    <row r="241" spans="1:20" x14ac:dyDescent="0.25">
      <c r="A241">
        <v>239</v>
      </c>
      <c r="B241">
        <v>1.135</v>
      </c>
      <c r="C241">
        <v>2.1</v>
      </c>
      <c r="D241" cm="1">
        <f t="array" ref="D241">IF(ROW()=2, 3*$F$1*(B242-B241),
 IF(ROW()=362, 3*$F$1*(B601-B600),
  3*$F$1*(INDEX(B:B,ROW()+1)-INDEX(B:B,ROW()-1))
 ))</f>
        <v>-2880.0000000000027</v>
      </c>
      <c r="E241" cm="1">
        <f t="array" ref="E241">IF(ROW()=2, 3*$F$1*(C242-C241),
 IF(ROW()=362, 3*$F$1*(C601-C600),
  3*$F$1*(INDEX(C:C,ROW()+1)-INDEX(C:C,ROW()-1))
 ))</f>
        <v>-8400.0000000000018</v>
      </c>
      <c r="J241">
        <v>-959.99999999999955</v>
      </c>
      <c r="K241">
        <v>-1919.9999999999991</v>
      </c>
      <c r="L241">
        <v>-2879.9999999999986</v>
      </c>
      <c r="M241">
        <v>-3839.9999999999982</v>
      </c>
      <c r="O241">
        <v>-2100.0000000000005</v>
      </c>
      <c r="P241">
        <v>-4200.0000000000009</v>
      </c>
      <c r="Q241">
        <v>-6300.0000000000018</v>
      </c>
      <c r="R241">
        <v>-8400.0000000000018</v>
      </c>
      <c r="T241" s="12">
        <v>59</v>
      </c>
    </row>
    <row r="242" spans="1:20" x14ac:dyDescent="0.25">
      <c r="A242">
        <v>240</v>
      </c>
      <c r="B242">
        <v>1.075</v>
      </c>
      <c r="C242">
        <v>1.9</v>
      </c>
      <c r="D242" cm="1">
        <f t="array" ref="D242">IF(ROW()=2, 3*$F$1*(B243-B242),
 IF(ROW()=362, 3*$F$1*(B602-B601),
  3*$F$1*(INDEX(B:B,ROW()+1)-INDEX(B:B,ROW()-1))
 ))</f>
        <v>-3779.9999999999995</v>
      </c>
      <c r="E242" cm="1">
        <f t="array" ref="E242">IF(ROW()=2, 3*$F$1*(C243-C242),
 IF(ROW()=362, 3*$F$1*(C602-C601),
  3*$F$1*(INDEX(C:C,ROW()+1)-INDEX(C:C,ROW()-1))
 ))</f>
        <v>-9600.0000000000036</v>
      </c>
      <c r="J242">
        <v>-720.00000000000068</v>
      </c>
      <c r="K242">
        <v>-1440.0000000000014</v>
      </c>
      <c r="L242">
        <v>-2160.0000000000018</v>
      </c>
      <c r="M242">
        <v>-2880.0000000000027</v>
      </c>
      <c r="O242">
        <v>-2100.0000000000005</v>
      </c>
      <c r="P242">
        <v>-4200.0000000000009</v>
      </c>
      <c r="Q242">
        <v>-6300.0000000000018</v>
      </c>
      <c r="R242">
        <v>-8400.0000000000018</v>
      </c>
      <c r="T242" s="12">
        <v>60</v>
      </c>
    </row>
    <row r="243" spans="1:20" x14ac:dyDescent="0.25">
      <c r="A243">
        <v>241</v>
      </c>
      <c r="B243">
        <v>0.97750000000000004</v>
      </c>
      <c r="C243">
        <v>1.7</v>
      </c>
      <c r="D243" cm="1">
        <f t="array" ref="D243">IF(ROW()=2, 3*$F$1*(B244-B243),
 IF(ROW()=362, 3*$F$1*(B603-B602),
  3*$F$1*(INDEX(B:B,ROW()+1)-INDEX(B:B,ROW()-1))
 ))</f>
        <v>-4679.9999999999991</v>
      </c>
      <c r="E243" cm="1">
        <f t="array" ref="E243">IF(ROW()=2, 3*$F$1*(C244-C243),
 IF(ROW()=362, 3*$F$1*(C603-C602),
  3*$F$1*(INDEX(C:C,ROW()+1)-INDEX(C:C,ROW()-1))
 ))</f>
        <v>-8399.9999999999964</v>
      </c>
      <c r="J243">
        <v>-944.99999999999989</v>
      </c>
      <c r="K243">
        <v>-1889.9999999999998</v>
      </c>
      <c r="L243">
        <v>-2834.9999999999995</v>
      </c>
      <c r="M243">
        <v>-3779.9999999999995</v>
      </c>
      <c r="O243">
        <v>-2400.0000000000009</v>
      </c>
      <c r="P243">
        <v>-4800.0000000000018</v>
      </c>
      <c r="Q243">
        <v>-7200.0000000000027</v>
      </c>
      <c r="R243">
        <v>-9600.0000000000036</v>
      </c>
      <c r="T243" s="12">
        <v>61</v>
      </c>
    </row>
    <row r="244" spans="1:20" x14ac:dyDescent="0.25">
      <c r="A244">
        <v>242</v>
      </c>
      <c r="B244">
        <v>0.88</v>
      </c>
      <c r="C244">
        <v>1.55</v>
      </c>
      <c r="D244" cm="1">
        <f t="array" ref="D244">IF(ROW()=2, 3*$F$1*(B245-B244),
 IF(ROW()=362, 3*$F$1*(B604-B603),
  3*$F$1*(INDEX(B:B,ROW()+1)-INDEX(B:B,ROW()-1))
 ))</f>
        <v>-3936.0000000000009</v>
      </c>
      <c r="E244" cm="1">
        <f t="array" ref="E244">IF(ROW()=2, 3*$F$1*(C245-C244),
 IF(ROW()=362, 3*$F$1*(C604-C603),
  3*$F$1*(INDEX(C:C,ROW()+1)-INDEX(C:C,ROW()-1))
 ))</f>
        <v>-8399.9999999999964</v>
      </c>
      <c r="J244">
        <v>-1169.9999999999998</v>
      </c>
      <c r="K244">
        <v>-2339.9999999999995</v>
      </c>
      <c r="L244">
        <v>-3509.9999999999991</v>
      </c>
      <c r="M244">
        <v>-4679.9999999999991</v>
      </c>
      <c r="O244">
        <v>-2099.9999999999991</v>
      </c>
      <c r="P244">
        <v>-4199.9999999999982</v>
      </c>
      <c r="Q244">
        <v>-6299.9999999999973</v>
      </c>
      <c r="R244">
        <v>-8399.9999999999964</v>
      </c>
      <c r="T244" s="12">
        <v>62</v>
      </c>
    </row>
    <row r="245" spans="1:20" x14ac:dyDescent="0.25">
      <c r="A245">
        <v>243</v>
      </c>
      <c r="B245">
        <v>0.8135</v>
      </c>
      <c r="C245">
        <v>1.35</v>
      </c>
      <c r="D245" cm="1">
        <f t="array" ref="D245">IF(ROW()=2, 3*$F$1*(B246-B245),
 IF(ROW()=362, 3*$F$1*(B605-B604),
  3*$F$1*(INDEX(B:B,ROW()+1)-INDEX(B:B,ROW()-1))
 ))</f>
        <v>-3192</v>
      </c>
      <c r="E245" cm="1">
        <f t="array" ref="E245">IF(ROW()=2, 3*$F$1*(C246-C245),
 IF(ROW()=362, 3*$F$1*(C605-C604),
  3*$F$1*(INDEX(C:C,ROW()+1)-INDEX(C:C,ROW()-1))
 ))</f>
        <v>-8400.0000000000018</v>
      </c>
      <c r="J245">
        <v>-984.00000000000023</v>
      </c>
      <c r="K245">
        <v>-1968.0000000000005</v>
      </c>
      <c r="L245">
        <v>-2952.0000000000005</v>
      </c>
      <c r="M245">
        <v>-3936.0000000000009</v>
      </c>
      <c r="O245">
        <v>-2099.9999999999991</v>
      </c>
      <c r="P245">
        <v>-4199.9999999999982</v>
      </c>
      <c r="Q245">
        <v>-6299.9999999999973</v>
      </c>
      <c r="R245">
        <v>-8399.9999999999964</v>
      </c>
      <c r="T245" s="12">
        <v>63</v>
      </c>
    </row>
    <row r="246" spans="1:20" x14ac:dyDescent="0.25">
      <c r="A246">
        <v>244</v>
      </c>
      <c r="B246">
        <v>0.747</v>
      </c>
      <c r="C246">
        <v>1.2</v>
      </c>
      <c r="D246" cm="1">
        <f t="array" ref="D246">IF(ROW()=2, 3*$F$1*(B247-B246),
 IF(ROW()=362, 3*$F$1*(B606-B605),
  3*$F$1*(INDEX(B:B,ROW()+1)-INDEX(B:B,ROW()-1))
 ))</f>
        <v>-2820.0000000000014</v>
      </c>
      <c r="E246" cm="1">
        <f t="array" ref="E246">IF(ROW()=2, 3*$F$1*(C247-C246),
 IF(ROW()=362, 3*$F$1*(C606-C605),
  3*$F$1*(INDEX(C:C,ROW()+1)-INDEX(C:C,ROW()-1))
 ))</f>
        <v>-8400.0000000000018</v>
      </c>
      <c r="J246">
        <v>-798</v>
      </c>
      <c r="K246">
        <v>-1596</v>
      </c>
      <c r="L246">
        <v>-2394</v>
      </c>
      <c r="M246">
        <v>-3192</v>
      </c>
      <c r="O246">
        <v>-2100.0000000000005</v>
      </c>
      <c r="P246">
        <v>-4200.0000000000009</v>
      </c>
      <c r="Q246">
        <v>-6300.0000000000018</v>
      </c>
      <c r="R246">
        <v>-8400.0000000000018</v>
      </c>
      <c r="T246" s="12">
        <v>64</v>
      </c>
    </row>
    <row r="247" spans="1:20" x14ac:dyDescent="0.25">
      <c r="A247">
        <v>245</v>
      </c>
      <c r="B247">
        <v>0.69599999999999995</v>
      </c>
      <c r="C247">
        <v>1</v>
      </c>
      <c r="D247" cm="1">
        <f t="array" ref="D247">IF(ROW()=2, 3*$F$1*(B248-B247),
 IF(ROW()=362, 3*$F$1*(B607-B606),
  3*$F$1*(INDEX(B:B,ROW()+1)-INDEX(B:B,ROW()-1))
 ))</f>
        <v>-2447.9999999999995</v>
      </c>
      <c r="E247" cm="1">
        <f t="array" ref="E247">IF(ROW()=2, 3*$F$1*(C248-C247),
 IF(ROW()=362, 3*$F$1*(C607-C606),
  3*$F$1*(INDEX(C:C,ROW()+1)-INDEX(C:C,ROW()-1))
 ))</f>
        <v>-8400</v>
      </c>
      <c r="J247">
        <v>-705.00000000000034</v>
      </c>
      <c r="K247">
        <v>-1410.0000000000007</v>
      </c>
      <c r="L247">
        <v>-2115.0000000000009</v>
      </c>
      <c r="M247">
        <v>-2820.0000000000014</v>
      </c>
      <c r="O247">
        <v>-2100.0000000000005</v>
      </c>
      <c r="P247">
        <v>-4200.0000000000009</v>
      </c>
      <c r="Q247">
        <v>-6300.0000000000018</v>
      </c>
      <c r="R247">
        <v>-8400.0000000000018</v>
      </c>
      <c r="T247" s="12">
        <v>65</v>
      </c>
    </row>
    <row r="248" spans="1:20" x14ac:dyDescent="0.25">
      <c r="A248">
        <v>246</v>
      </c>
      <c r="B248">
        <v>0.64500000000000002</v>
      </c>
      <c r="C248">
        <v>0.85</v>
      </c>
      <c r="D248" cm="1">
        <f t="array" ref="D248">IF(ROW()=2, 3*$F$1*(B249-B248),
 IF(ROW()=362, 3*$F$1*(B608-B607),
  3*$F$1*(INDEX(B:B,ROW()+1)-INDEX(B:B,ROW()-1))
 ))</f>
        <v>-2423.9999999999995</v>
      </c>
      <c r="E248" cm="1">
        <f t="array" ref="E248">IF(ROW()=2, 3*$F$1*(C249-C248),
 IF(ROW()=362, 3*$F$1*(C608-C607),
  3*$F$1*(INDEX(C:C,ROW()+1)-INDEX(C:C,ROW()-1))
 ))</f>
        <v>-7200.0000000000009</v>
      </c>
      <c r="J248">
        <v>-611.99999999999989</v>
      </c>
      <c r="K248">
        <v>-1223.9999999999998</v>
      </c>
      <c r="L248">
        <v>-1835.9999999999995</v>
      </c>
      <c r="M248">
        <v>-2447.9999999999995</v>
      </c>
      <c r="O248">
        <v>-2100</v>
      </c>
      <c r="P248">
        <v>-4200</v>
      </c>
      <c r="Q248">
        <v>-6300</v>
      </c>
      <c r="R248">
        <v>-8400</v>
      </c>
      <c r="T248" s="12">
        <v>66</v>
      </c>
    </row>
    <row r="249" spans="1:20" x14ac:dyDescent="0.25">
      <c r="A249">
        <v>247</v>
      </c>
      <c r="B249">
        <v>0.59499999999999997</v>
      </c>
      <c r="C249">
        <v>0.7</v>
      </c>
      <c r="D249" cm="1">
        <f t="array" ref="D249">IF(ROW()=2, 3*$F$1*(B250-B249),
 IF(ROW()=362, 3*$F$1*(B609-B608),
  3*$F$1*(INDEX(B:B,ROW()+1)-INDEX(B:B,ROW()-1))
 ))</f>
        <v>-2399.9999999999995</v>
      </c>
      <c r="E249" cm="1">
        <f t="array" ref="E249">IF(ROW()=2, 3*$F$1*(C250-C249),
 IF(ROW()=362, 3*$F$1*(C609-C608),
  3*$F$1*(INDEX(C:C,ROW()+1)-INDEX(C:C,ROW()-1))
 ))</f>
        <v>-6000</v>
      </c>
      <c r="J249">
        <v>-605.99999999999989</v>
      </c>
      <c r="K249">
        <v>-1211.9999999999998</v>
      </c>
      <c r="L249">
        <v>-1817.9999999999995</v>
      </c>
      <c r="M249">
        <v>-2423.9999999999995</v>
      </c>
      <c r="O249">
        <v>-1800.0000000000002</v>
      </c>
      <c r="P249">
        <v>-3600.0000000000005</v>
      </c>
      <c r="Q249">
        <v>-5400.0000000000009</v>
      </c>
      <c r="R249">
        <v>-7200.0000000000009</v>
      </c>
      <c r="T249" s="12">
        <v>67</v>
      </c>
    </row>
    <row r="250" spans="1:20" x14ac:dyDescent="0.25">
      <c r="A250">
        <v>248</v>
      </c>
      <c r="B250">
        <v>0.54500000000000004</v>
      </c>
      <c r="C250">
        <v>0.6</v>
      </c>
      <c r="D250" cm="1">
        <f t="array" ref="D250">IF(ROW()=2, 3*$F$1*(B251-B250),
 IF(ROW()=362, 3*$F$1*(B610-B609),
  3*$F$1*(INDEX(B:B,ROW()+1)-INDEX(B:B,ROW()-1))
 ))</f>
        <v>-2015.9999999999991</v>
      </c>
      <c r="E250" cm="1">
        <f t="array" ref="E250">IF(ROW()=2, 3*$F$1*(C251-C250),
 IF(ROW()=362, 3*$F$1*(C610-C609),
  3*$F$1*(INDEX(C:C,ROW()+1)-INDEX(C:C,ROW()-1))
 ))</f>
        <v>-4799.9999999999991</v>
      </c>
      <c r="J250">
        <v>-599.99999999999989</v>
      </c>
      <c r="K250">
        <v>-1199.9999999999998</v>
      </c>
      <c r="L250">
        <v>-1799.9999999999995</v>
      </c>
      <c r="M250">
        <v>-2399.9999999999995</v>
      </c>
      <c r="O250">
        <v>-1500</v>
      </c>
      <c r="P250">
        <v>-3000</v>
      </c>
      <c r="Q250">
        <v>-4500</v>
      </c>
      <c r="R250">
        <v>-6000</v>
      </c>
      <c r="T250" s="12">
        <v>68</v>
      </c>
    </row>
    <row r="251" spans="1:20" x14ac:dyDescent="0.25">
      <c r="A251">
        <v>249</v>
      </c>
      <c r="B251">
        <v>0.51100000000000001</v>
      </c>
      <c r="C251">
        <v>0.5</v>
      </c>
      <c r="D251" cm="1">
        <f t="array" ref="D251">IF(ROW()=2, 3*$F$1*(B252-B251),
 IF(ROW()=362, 3*$F$1*(B611-B610),
  3*$F$1*(INDEX(B:B,ROW()+1)-INDEX(B:B,ROW()-1))
 ))</f>
        <v>-1632.0000000000014</v>
      </c>
      <c r="E251" cm="1">
        <f t="array" ref="E251">IF(ROW()=2, 3*$F$1*(C252-C251),
 IF(ROW()=362, 3*$F$1*(C611-C610),
  3*$F$1*(INDEX(C:C,ROW()+1)-INDEX(C:C,ROW()-1))
 ))</f>
        <v>-4799.9999999999991</v>
      </c>
      <c r="J251">
        <v>-503.99999999999977</v>
      </c>
      <c r="K251">
        <v>-1007.9999999999995</v>
      </c>
      <c r="L251">
        <v>-1511.9999999999993</v>
      </c>
      <c r="M251">
        <v>-2015.9999999999991</v>
      </c>
      <c r="O251">
        <v>-1199.9999999999998</v>
      </c>
      <c r="P251">
        <v>-2399.9999999999995</v>
      </c>
      <c r="Q251">
        <v>-3599.9999999999991</v>
      </c>
      <c r="R251">
        <v>-4799.9999999999991</v>
      </c>
      <c r="T251" s="12">
        <v>69</v>
      </c>
    </row>
    <row r="252" spans="1:20" x14ac:dyDescent="0.25">
      <c r="A252">
        <v>250</v>
      </c>
      <c r="B252">
        <v>0.47699999999999998</v>
      </c>
      <c r="C252">
        <v>0.4</v>
      </c>
      <c r="D252" cm="1">
        <f t="array" ref="D252">IF(ROW()=2, 3*$F$1*(B253-B252),
 IF(ROW()=362, 3*$F$1*(B612-B611),
  3*$F$1*(INDEX(B:B,ROW()+1)-INDEX(B:B,ROW()-1))
 ))</f>
        <v>-1440</v>
      </c>
      <c r="E252" cm="1">
        <f t="array" ref="E252">IF(ROW()=2, 3*$F$1*(C253-C252),
 IF(ROW()=362, 3*$F$1*(C612-C611),
  3*$F$1*(INDEX(C:C,ROW()+1)-INDEX(C:C,ROW()-1))
 ))</f>
        <v>-2399.9999999999995</v>
      </c>
      <c r="J252">
        <v>-408.00000000000034</v>
      </c>
      <c r="K252">
        <v>-816.00000000000068</v>
      </c>
      <c r="L252">
        <v>-1224.0000000000011</v>
      </c>
      <c r="M252">
        <v>-1632.0000000000014</v>
      </c>
      <c r="O252">
        <v>-1199.9999999999998</v>
      </c>
      <c r="P252">
        <v>-2399.9999999999995</v>
      </c>
      <c r="Q252">
        <v>-3599.9999999999991</v>
      </c>
      <c r="R252">
        <v>-4799.9999999999991</v>
      </c>
      <c r="T252" s="12">
        <v>70</v>
      </c>
    </row>
    <row r="253" spans="1:20" x14ac:dyDescent="0.25">
      <c r="A253">
        <v>251</v>
      </c>
      <c r="B253">
        <v>0.45100000000000001</v>
      </c>
      <c r="C253">
        <v>0.4</v>
      </c>
      <c r="D253" cm="1">
        <f t="array" ref="D253">IF(ROW()=2, 3*$F$1*(B254-B253),
 IF(ROW()=362, 3*$F$1*(B613-B612),
  3*$F$1*(INDEX(B:B,ROW()+1)-INDEX(B:B,ROW()-1))
 ))</f>
        <v>-1247.9999999999998</v>
      </c>
      <c r="E253" cm="1">
        <f t="array" ref="E253">IF(ROW()=2, 3*$F$1*(C254-C253),
 IF(ROW()=362, 3*$F$1*(C613-C612),
  3*$F$1*(INDEX(C:C,ROW()+1)-INDEX(C:C,ROW()-1))
 ))</f>
        <v>-1200.0000000000011</v>
      </c>
      <c r="J253">
        <v>-360</v>
      </c>
      <c r="K253">
        <v>-720</v>
      </c>
      <c r="L253">
        <v>-1080</v>
      </c>
      <c r="M253">
        <v>-1440</v>
      </c>
      <c r="O253">
        <v>-599.99999999999989</v>
      </c>
      <c r="P253">
        <v>-1199.9999999999998</v>
      </c>
      <c r="Q253">
        <v>-1799.9999999999995</v>
      </c>
      <c r="R253">
        <v>-2399.9999999999995</v>
      </c>
      <c r="T253" s="12">
        <v>71</v>
      </c>
    </row>
    <row r="254" spans="1:20" x14ac:dyDescent="0.25">
      <c r="A254">
        <v>252</v>
      </c>
      <c r="B254">
        <v>0.42499999999999999</v>
      </c>
      <c r="C254">
        <v>0.35</v>
      </c>
      <c r="D254" cm="1">
        <f t="array" ref="D254">IF(ROW()=2, 3*$F$1*(B255-B254),
 IF(ROW()=362, 3*$F$1*(B614-B613),
  3*$F$1*(INDEX(B:B,ROW()+1)-INDEX(B:B,ROW()-1))
 ))</f>
        <v>-1103.9999999999995</v>
      </c>
      <c r="E254" cm="1">
        <f t="array" ref="E254">IF(ROW()=2, 3*$F$1*(C255-C254),
 IF(ROW()=362, 3*$F$1*(C614-C613),
  3*$F$1*(INDEX(C:C,ROW()+1)-INDEX(C:C,ROW()-1))
 ))</f>
        <v>-1200.0000000000011</v>
      </c>
      <c r="J254">
        <v>-311.99999999999994</v>
      </c>
      <c r="K254">
        <v>-623.99999999999989</v>
      </c>
      <c r="L254">
        <v>-935.99999999999989</v>
      </c>
      <c r="M254">
        <v>-1247.9999999999998</v>
      </c>
      <c r="O254">
        <v>-300.00000000000028</v>
      </c>
      <c r="P254">
        <v>-600.00000000000057</v>
      </c>
      <c r="Q254">
        <v>-900.0000000000008</v>
      </c>
      <c r="R254">
        <v>-1200.0000000000011</v>
      </c>
      <c r="T254" s="12">
        <v>72</v>
      </c>
    </row>
    <row r="255" spans="1:20" x14ac:dyDescent="0.25">
      <c r="A255">
        <v>253</v>
      </c>
      <c r="B255">
        <v>0.40500000000000003</v>
      </c>
      <c r="C255">
        <v>0.35</v>
      </c>
      <c r="D255" cm="1">
        <f t="array" ref="D255">IF(ROW()=2, 3*$F$1*(B256-B255),
 IF(ROW()=362, 3*$F$1*(B615-B614),
  3*$F$1*(INDEX(B:B,ROW()+1)-INDEX(B:B,ROW()-1))
 ))</f>
        <v>-959.99999999999955</v>
      </c>
      <c r="E255" cm="1">
        <f t="array" ref="E255">IF(ROW()=2, 3*$F$1*(C256-C255),
 IF(ROW()=362, 3*$F$1*(C615-C614),
  3*$F$1*(INDEX(C:C,ROW()+1)-INDEX(C:C,ROW()-1))
 ))</f>
        <v>-1199.9999999999998</v>
      </c>
      <c r="J255">
        <v>-275.99999999999989</v>
      </c>
      <c r="K255">
        <v>-551.99999999999977</v>
      </c>
      <c r="L255">
        <v>-827.99999999999977</v>
      </c>
      <c r="M255">
        <v>-1103.9999999999995</v>
      </c>
      <c r="O255">
        <v>-300.00000000000028</v>
      </c>
      <c r="P255">
        <v>-600.00000000000057</v>
      </c>
      <c r="Q255">
        <v>-900.0000000000008</v>
      </c>
      <c r="R255">
        <v>-1200.0000000000011</v>
      </c>
      <c r="T255" s="12">
        <v>73</v>
      </c>
    </row>
    <row r="256" spans="1:20" x14ac:dyDescent="0.25">
      <c r="A256">
        <v>254</v>
      </c>
      <c r="B256">
        <v>0.38500000000000001</v>
      </c>
      <c r="C256">
        <v>0.3</v>
      </c>
      <c r="D256" cm="1">
        <f t="array" ref="D256">IF(ROW()=2, 3*$F$1*(B257-B256),
 IF(ROW()=362, 3*$F$1*(B616-B615),
  3*$F$1*(INDEX(B:B,ROW()+1)-INDEX(B:B,ROW()-1))
 ))</f>
        <v>-900.0000000000008</v>
      </c>
      <c r="E256" cm="1">
        <f t="array" ref="E256">IF(ROW()=2, 3*$F$1*(C257-C256),
 IF(ROW()=362, 3*$F$1*(C616-C615),
  3*$F$1*(INDEX(C:C,ROW()+1)-INDEX(C:C,ROW()-1))
 ))</f>
        <v>-1199.9999999999998</v>
      </c>
      <c r="J256">
        <v>-239.99999999999989</v>
      </c>
      <c r="K256">
        <v>-479.99999999999977</v>
      </c>
      <c r="L256">
        <v>-719.99999999999966</v>
      </c>
      <c r="M256">
        <v>-959.99999999999955</v>
      </c>
      <c r="O256">
        <v>-299.99999999999994</v>
      </c>
      <c r="P256">
        <v>-599.99999999999989</v>
      </c>
      <c r="Q256">
        <v>-899.99999999999977</v>
      </c>
      <c r="R256">
        <v>-1199.9999999999998</v>
      </c>
      <c r="T256" s="12">
        <v>74</v>
      </c>
    </row>
    <row r="257" spans="1:20" x14ac:dyDescent="0.25">
      <c r="A257">
        <v>255</v>
      </c>
      <c r="B257">
        <v>0.36749999999999999</v>
      </c>
      <c r="C257">
        <v>0.3</v>
      </c>
      <c r="D257" cm="1">
        <f t="array" ref="D257">IF(ROW()=2, 3*$F$1*(B258-B257),
 IF(ROW()=362, 3*$F$1*(B617-B616),
  3*$F$1*(INDEX(B:B,ROW()+1)-INDEX(B:B,ROW()-1))
 ))</f>
        <v>-840.0000000000008</v>
      </c>
      <c r="E257" cm="1">
        <f t="array" ref="E257">IF(ROW()=2, 3*$F$1*(C258-C257),
 IF(ROW()=362, 3*$F$1*(C617-C616),
  3*$F$1*(INDEX(C:C,ROW()+1)-INDEX(C:C,ROW()-1))
 ))</f>
        <v>0</v>
      </c>
      <c r="J257">
        <v>-225.0000000000002</v>
      </c>
      <c r="K257">
        <v>-450.0000000000004</v>
      </c>
      <c r="L257">
        <v>-675.00000000000057</v>
      </c>
      <c r="M257">
        <v>-900.0000000000008</v>
      </c>
      <c r="O257">
        <v>-299.99999999999994</v>
      </c>
      <c r="P257">
        <v>-599.99999999999989</v>
      </c>
      <c r="Q257">
        <v>-899.99999999999977</v>
      </c>
      <c r="R257">
        <v>-1199.9999999999998</v>
      </c>
      <c r="T257" s="12">
        <v>75</v>
      </c>
    </row>
    <row r="258" spans="1:20" x14ac:dyDescent="0.25">
      <c r="A258">
        <v>256</v>
      </c>
      <c r="B258">
        <v>0.35</v>
      </c>
      <c r="C258">
        <v>0.3</v>
      </c>
      <c r="D258" cm="1">
        <f t="array" ref="D258">IF(ROW()=2, 3*$F$1*(B259-B258),
 IF(ROW()=362, 3*$F$1*(B618-B617),
  3*$F$1*(INDEX(B:B,ROW()+1)-INDEX(B:B,ROW()-1))
 ))</f>
        <v>-839.99999999999943</v>
      </c>
      <c r="E258" cm="1">
        <f t="array" ref="E258">IF(ROW()=2, 3*$F$1*(C259-C258),
 IF(ROW()=362, 3*$F$1*(C618-C617),
  3*$F$1*(INDEX(C:C,ROW()+1)-INDEX(C:C,ROW()-1))
 ))</f>
        <v>0</v>
      </c>
      <c r="J258">
        <v>-210.0000000000002</v>
      </c>
      <c r="K258">
        <v>-420.0000000000004</v>
      </c>
      <c r="L258">
        <v>-630.00000000000057</v>
      </c>
      <c r="M258">
        <v>-840.0000000000008</v>
      </c>
      <c r="O258">
        <v>0</v>
      </c>
      <c r="P258">
        <v>0</v>
      </c>
      <c r="Q258">
        <v>0</v>
      </c>
      <c r="R258">
        <v>0</v>
      </c>
      <c r="T258" s="12">
        <v>76</v>
      </c>
    </row>
    <row r="259" spans="1:20" x14ac:dyDescent="0.25">
      <c r="A259">
        <v>257</v>
      </c>
      <c r="B259">
        <v>0.33250000000000002</v>
      </c>
      <c r="C259">
        <v>0.3</v>
      </c>
      <c r="D259" cm="1">
        <f t="array" ref="D259">IF(ROW()=2, 3*$F$1*(B260-B259),
 IF(ROW()=362, 3*$F$1*(B619-B618),
  3*$F$1*(INDEX(B:B,ROW()+1)-INDEX(B:B,ROW()-1))
 ))</f>
        <v>-839.99999999999943</v>
      </c>
      <c r="E259" cm="1">
        <f t="array" ref="E259">IF(ROW()=2, 3*$F$1*(C260-C259),
 IF(ROW()=362, 3*$F$1*(C619-C618),
  3*$F$1*(INDEX(C:C,ROW()+1)-INDEX(C:C,ROW()-1))
 ))</f>
        <v>0</v>
      </c>
      <c r="J259">
        <v>-209.99999999999986</v>
      </c>
      <c r="K259">
        <v>-419.99999999999972</v>
      </c>
      <c r="L259">
        <v>-629.99999999999955</v>
      </c>
      <c r="M259">
        <v>-839.99999999999943</v>
      </c>
      <c r="O259">
        <v>0</v>
      </c>
      <c r="P259">
        <v>0</v>
      </c>
      <c r="Q259">
        <v>0</v>
      </c>
      <c r="R259">
        <v>0</v>
      </c>
      <c r="T259" s="12">
        <v>77</v>
      </c>
    </row>
    <row r="260" spans="1:20" x14ac:dyDescent="0.25">
      <c r="A260">
        <v>258</v>
      </c>
      <c r="B260">
        <v>0.315</v>
      </c>
      <c r="C260">
        <v>0.3</v>
      </c>
      <c r="D260" cm="1">
        <f t="array" ref="D260">IF(ROW()=2, 3*$F$1*(B261-B260),
 IF(ROW()=362, 3*$F$1*(B620-B619),
  3*$F$1*(INDEX(B:B,ROW()+1)-INDEX(B:B,ROW()-1))
 ))</f>
        <v>-900.0000000000008</v>
      </c>
      <c r="E260" cm="1">
        <f t="array" ref="E260">IF(ROW()=2, 3*$F$1*(C261-C260),
 IF(ROW()=362, 3*$F$1*(C620-C619),
  3*$F$1*(INDEX(C:C,ROW()+1)-INDEX(C:C,ROW()-1))
 ))</f>
        <v>-1199.9999999999998</v>
      </c>
      <c r="J260">
        <v>-209.99999999999986</v>
      </c>
      <c r="K260">
        <v>-419.99999999999972</v>
      </c>
      <c r="L260">
        <v>-629.99999999999955</v>
      </c>
      <c r="M260">
        <v>-839.99999999999943</v>
      </c>
      <c r="O260">
        <v>0</v>
      </c>
      <c r="P260">
        <v>0</v>
      </c>
      <c r="Q260">
        <v>0</v>
      </c>
      <c r="R260">
        <v>0</v>
      </c>
      <c r="T260" s="12">
        <v>78</v>
      </c>
    </row>
    <row r="261" spans="1:20" x14ac:dyDescent="0.25">
      <c r="A261">
        <v>259</v>
      </c>
      <c r="B261">
        <v>0.29499999999999998</v>
      </c>
      <c r="C261">
        <v>0.25</v>
      </c>
      <c r="D261" cm="1">
        <f t="array" ref="D261">IF(ROW()=2, 3*$F$1*(B262-B261),
 IF(ROW()=362, 3*$F$1*(B621-B620),
  3*$F$1*(INDEX(B:B,ROW()+1)-INDEX(B:B,ROW()-1))
 ))</f>
        <v>-959.99999999999955</v>
      </c>
      <c r="E261" cm="1">
        <f t="array" ref="E261">IF(ROW()=2, 3*$F$1*(C262-C261),
 IF(ROW()=362, 3*$F$1*(C621-C620),
  3*$F$1*(INDEX(C:C,ROW()+1)-INDEX(C:C,ROW()-1))
 ))</f>
        <v>-1199.9999999999998</v>
      </c>
      <c r="J261">
        <v>-225.0000000000002</v>
      </c>
      <c r="K261">
        <v>-450.0000000000004</v>
      </c>
      <c r="L261">
        <v>-675.00000000000057</v>
      </c>
      <c r="M261">
        <v>-900.0000000000008</v>
      </c>
      <c r="O261">
        <v>-299.99999999999994</v>
      </c>
      <c r="P261">
        <v>-599.99999999999989</v>
      </c>
      <c r="Q261">
        <v>-899.99999999999977</v>
      </c>
      <c r="R261">
        <v>-1199.9999999999998</v>
      </c>
      <c r="T261" s="12">
        <v>79</v>
      </c>
    </row>
    <row r="262" spans="1:20" x14ac:dyDescent="0.25">
      <c r="A262">
        <v>260</v>
      </c>
      <c r="B262">
        <v>0.27500000000000002</v>
      </c>
      <c r="C262">
        <v>0.25</v>
      </c>
      <c r="D262" cm="1">
        <f t="array" ref="D262">IF(ROW()=2, 3*$F$1*(B263-B262),
 IF(ROW()=362, 3*$F$1*(B622-B621),
  3*$F$1*(INDEX(B:B,ROW()+1)-INDEX(B:B,ROW()-1))
 ))</f>
        <v>-839.99999999999943</v>
      </c>
      <c r="E262" cm="1">
        <f t="array" ref="E262">IF(ROW()=2, 3*$F$1*(C263-C262),
 IF(ROW()=362, 3*$F$1*(C622-C621),
  3*$F$1*(INDEX(C:C,ROW()+1)-INDEX(C:C,ROW()-1))
 ))</f>
        <v>0</v>
      </c>
      <c r="J262">
        <v>-239.99999999999989</v>
      </c>
      <c r="K262">
        <v>-479.99999999999977</v>
      </c>
      <c r="L262">
        <v>-719.99999999999966</v>
      </c>
      <c r="M262">
        <v>-959.99999999999955</v>
      </c>
      <c r="O262">
        <v>-299.99999999999994</v>
      </c>
      <c r="P262">
        <v>-599.99999999999989</v>
      </c>
      <c r="Q262">
        <v>-899.99999999999977</v>
      </c>
      <c r="R262">
        <v>-1199.9999999999998</v>
      </c>
      <c r="T262" s="12">
        <v>80</v>
      </c>
    </row>
    <row r="263" spans="1:20" x14ac:dyDescent="0.25">
      <c r="A263">
        <v>261</v>
      </c>
      <c r="B263">
        <v>0.26</v>
      </c>
      <c r="C263">
        <v>0.25</v>
      </c>
      <c r="D263" cm="1">
        <f t="array" ref="D263">IF(ROW()=2, 3*$F$1*(B264-B263),
 IF(ROW()=362, 3*$F$1*(B623-B622),
  3*$F$1*(INDEX(B:B,ROW()+1)-INDEX(B:B,ROW()-1))
 ))</f>
        <v>-720.00000000000068</v>
      </c>
      <c r="E263" cm="1">
        <f t="array" ref="E263">IF(ROW()=2, 3*$F$1*(C264-C263),
 IF(ROW()=362, 3*$F$1*(C623-C622),
  3*$F$1*(INDEX(C:C,ROW()+1)-INDEX(C:C,ROW()-1))
 ))</f>
        <v>0</v>
      </c>
      <c r="J263">
        <v>-209.99999999999986</v>
      </c>
      <c r="K263">
        <v>-419.99999999999972</v>
      </c>
      <c r="L263">
        <v>-629.99999999999955</v>
      </c>
      <c r="M263">
        <v>-839.99999999999943</v>
      </c>
      <c r="O263">
        <v>0</v>
      </c>
      <c r="P263">
        <v>0</v>
      </c>
      <c r="Q263">
        <v>0</v>
      </c>
      <c r="R263">
        <v>0</v>
      </c>
      <c r="T263" s="12">
        <v>81</v>
      </c>
    </row>
    <row r="264" spans="1:20" x14ac:dyDescent="0.25">
      <c r="A264">
        <v>262</v>
      </c>
      <c r="B264">
        <v>0.245</v>
      </c>
      <c r="C264">
        <v>0.25</v>
      </c>
      <c r="D264" cm="1">
        <f t="array" ref="D264">IF(ROW()=2, 3*$F$1*(B265-B264),
 IF(ROW()=362, 3*$F$1*(B624-B623),
  3*$F$1*(INDEX(B:B,ROW()+1)-INDEX(B:B,ROW()-1))
 ))</f>
        <v>-840.00000000000011</v>
      </c>
      <c r="E264" cm="1">
        <f t="array" ref="E264">IF(ROW()=2, 3*$F$1*(C265-C264),
 IF(ROW()=362, 3*$F$1*(C624-C623),
  3*$F$1*(INDEX(C:C,ROW()+1)-INDEX(C:C,ROW()-1))
 ))</f>
        <v>0</v>
      </c>
      <c r="J264">
        <v>-180.00000000000017</v>
      </c>
      <c r="K264">
        <v>-360.00000000000034</v>
      </c>
      <c r="L264">
        <v>-540.00000000000045</v>
      </c>
      <c r="M264">
        <v>-720.00000000000068</v>
      </c>
      <c r="O264">
        <v>0</v>
      </c>
      <c r="P264">
        <v>0</v>
      </c>
      <c r="Q264">
        <v>0</v>
      </c>
      <c r="R264">
        <v>0</v>
      </c>
      <c r="T264" s="12">
        <v>82</v>
      </c>
    </row>
    <row r="265" spans="1:20" x14ac:dyDescent="0.25">
      <c r="A265">
        <v>263</v>
      </c>
      <c r="B265">
        <v>0.22500000000000001</v>
      </c>
      <c r="C265">
        <v>0.25</v>
      </c>
      <c r="D265" cm="1">
        <f t="array" ref="D265">IF(ROW()=2, 3*$F$1*(B266-B265),
 IF(ROW()=362, 3*$F$1*(B625-B624),
  3*$F$1*(INDEX(B:B,ROW()+1)-INDEX(B:B,ROW()-1))
 ))</f>
        <v>-960.00000000000023</v>
      </c>
      <c r="E265" cm="1">
        <f t="array" ref="E265">IF(ROW()=2, 3*$F$1*(C266-C265),
 IF(ROW()=362, 3*$F$1*(C625-C624),
  3*$F$1*(INDEX(C:C,ROW()+1)-INDEX(C:C,ROW()-1))
 ))</f>
        <v>-1199.9999999999998</v>
      </c>
      <c r="J265">
        <v>-210.00000000000003</v>
      </c>
      <c r="K265">
        <v>-420.00000000000006</v>
      </c>
      <c r="L265">
        <v>-630.00000000000011</v>
      </c>
      <c r="M265">
        <v>-840.00000000000011</v>
      </c>
      <c r="O265">
        <v>0</v>
      </c>
      <c r="P265">
        <v>0</v>
      </c>
      <c r="Q265">
        <v>0</v>
      </c>
      <c r="R265">
        <v>0</v>
      </c>
      <c r="T265" s="12">
        <v>83</v>
      </c>
    </row>
    <row r="266" spans="1:20" x14ac:dyDescent="0.25">
      <c r="A266">
        <v>264</v>
      </c>
      <c r="B266">
        <v>0.20499999999999999</v>
      </c>
      <c r="C266">
        <v>0.2</v>
      </c>
      <c r="D266" cm="1">
        <f t="array" ref="D266">IF(ROW()=2, 3*$F$1*(B267-B266),
 IF(ROW()=362, 3*$F$1*(B626-B625),
  3*$F$1*(INDEX(B:B,ROW()+1)-INDEX(B:B,ROW()-1))
 ))</f>
        <v>-840.00000000000011</v>
      </c>
      <c r="E266" cm="1">
        <f t="array" ref="E266">IF(ROW()=2, 3*$F$1*(C267-C266),
 IF(ROW()=362, 3*$F$1*(C626-C625),
  3*$F$1*(INDEX(C:C,ROW()+1)-INDEX(C:C,ROW()-1))
 ))</f>
        <v>-1199.9999999999998</v>
      </c>
      <c r="J266">
        <v>-240.00000000000006</v>
      </c>
      <c r="K266">
        <v>-480.00000000000011</v>
      </c>
      <c r="L266">
        <v>-720.00000000000011</v>
      </c>
      <c r="M266">
        <v>-960.00000000000023</v>
      </c>
      <c r="O266">
        <v>-299.99999999999994</v>
      </c>
      <c r="P266">
        <v>-599.99999999999989</v>
      </c>
      <c r="Q266">
        <v>-899.99999999999977</v>
      </c>
      <c r="R266">
        <v>-1199.9999999999998</v>
      </c>
      <c r="T266" s="12">
        <v>84</v>
      </c>
    </row>
    <row r="267" spans="1:20" x14ac:dyDescent="0.25">
      <c r="A267">
        <v>265</v>
      </c>
      <c r="B267">
        <v>0.19</v>
      </c>
      <c r="C267">
        <v>0.2</v>
      </c>
      <c r="D267" cm="1">
        <f t="array" ref="D267">IF(ROW()=2, 3*$F$1*(B268-B267),
 IF(ROW()=362, 3*$F$1*(B627-B626),
  3*$F$1*(INDEX(B:B,ROW()+1)-INDEX(B:B,ROW()-1))
 ))</f>
        <v>-720</v>
      </c>
      <c r="E267" cm="1">
        <f t="array" ref="E267">IF(ROW()=2, 3*$F$1*(C268-C267),
 IF(ROW()=362, 3*$F$1*(C627-C626),
  3*$F$1*(INDEX(C:C,ROW()+1)-INDEX(C:C,ROW()-1))
 ))</f>
        <v>0</v>
      </c>
      <c r="J267">
        <v>-210.00000000000003</v>
      </c>
      <c r="K267">
        <v>-420.00000000000006</v>
      </c>
      <c r="L267">
        <v>-630.00000000000011</v>
      </c>
      <c r="M267">
        <v>-840.00000000000011</v>
      </c>
      <c r="O267">
        <v>-299.99999999999994</v>
      </c>
      <c r="P267">
        <v>-599.99999999999989</v>
      </c>
      <c r="Q267">
        <v>-899.99999999999977</v>
      </c>
      <c r="R267">
        <v>-1199.9999999999998</v>
      </c>
      <c r="T267" s="12">
        <v>85</v>
      </c>
    </row>
    <row r="268" spans="1:20" x14ac:dyDescent="0.25">
      <c r="A268">
        <v>266</v>
      </c>
      <c r="B268">
        <v>0.17499999999999999</v>
      </c>
      <c r="C268">
        <v>0.2</v>
      </c>
      <c r="D268" cm="1">
        <f t="array" ref="D268">IF(ROW()=2, 3*$F$1*(B269-B268),
 IF(ROW()=362, 3*$F$1*(B628-B627),
  3*$F$1*(INDEX(B:B,ROW()+1)-INDEX(B:B,ROW()-1))
 ))</f>
        <v>-816.00000000000011</v>
      </c>
      <c r="E268" cm="1">
        <f t="array" ref="E268">IF(ROW()=2, 3*$F$1*(C269-C268),
 IF(ROW()=362, 3*$F$1*(C628-C627),
  3*$F$1*(INDEX(C:C,ROW()+1)-INDEX(C:C,ROW()-1))
 ))</f>
        <v>0</v>
      </c>
      <c r="J268">
        <v>-180</v>
      </c>
      <c r="K268">
        <v>-360</v>
      </c>
      <c r="L268">
        <v>-540</v>
      </c>
      <c r="M268">
        <v>-720</v>
      </c>
      <c r="O268">
        <v>0</v>
      </c>
      <c r="P268">
        <v>0</v>
      </c>
      <c r="Q268">
        <v>0</v>
      </c>
      <c r="R268">
        <v>0</v>
      </c>
      <c r="T268" s="12">
        <v>86</v>
      </c>
    </row>
    <row r="269" spans="1:20" x14ac:dyDescent="0.25">
      <c r="A269">
        <v>267</v>
      </c>
      <c r="B269">
        <v>0.156</v>
      </c>
      <c r="C269">
        <v>0.2</v>
      </c>
      <c r="D269" cm="1">
        <f t="array" ref="D269">IF(ROW()=2, 3*$F$1*(B270-B269),
 IF(ROW()=362, 3*$F$1*(B629-B628),
  3*$F$1*(INDEX(B:B,ROW()+1)-INDEX(B:B,ROW()-1))
 ))</f>
        <v>-911.99999999999943</v>
      </c>
      <c r="E269" cm="1">
        <f t="array" ref="E269">IF(ROW()=2, 3*$F$1*(C270-C269),
 IF(ROW()=362, 3*$F$1*(C629-C628),
  3*$F$1*(INDEX(C:C,ROW()+1)-INDEX(C:C,ROW()-1))
 ))</f>
        <v>0</v>
      </c>
      <c r="J269">
        <v>-204.00000000000003</v>
      </c>
      <c r="K269">
        <v>-408.00000000000006</v>
      </c>
      <c r="L269">
        <v>-612</v>
      </c>
      <c r="M269">
        <v>-816.00000000000011</v>
      </c>
      <c r="O269">
        <v>0</v>
      </c>
      <c r="P269">
        <v>0</v>
      </c>
      <c r="Q269">
        <v>0</v>
      </c>
      <c r="R269">
        <v>0</v>
      </c>
      <c r="T269" s="12">
        <v>87</v>
      </c>
    </row>
    <row r="270" spans="1:20" x14ac:dyDescent="0.25">
      <c r="A270">
        <v>268</v>
      </c>
      <c r="B270">
        <v>0.13700000000000001</v>
      </c>
      <c r="C270">
        <v>0.2</v>
      </c>
      <c r="D270" cm="1">
        <f t="array" ref="D270">IF(ROW()=2, 3*$F$1*(B271-B270),
 IF(ROW()=362, 3*$F$1*(B630-B629),
  3*$F$1*(INDEX(B:B,ROW()+1)-INDEX(B:B,ROW()-1))
 ))</f>
        <v>-3000</v>
      </c>
      <c r="E270" cm="1">
        <f t="array" ref="E270">IF(ROW()=2, 3*$F$1*(C271-C270),
 IF(ROW()=362, 3*$F$1*(C630-C629),
  3*$F$1*(INDEX(C:C,ROW()+1)-INDEX(C:C,ROW()-1))
 ))</f>
        <v>0</v>
      </c>
      <c r="J270">
        <v>-227.99999999999986</v>
      </c>
      <c r="K270">
        <v>-455.99999999999972</v>
      </c>
      <c r="L270">
        <v>-683.99999999999966</v>
      </c>
      <c r="M270">
        <v>-911.99999999999943</v>
      </c>
      <c r="O270">
        <v>0</v>
      </c>
      <c r="P270">
        <v>0</v>
      </c>
      <c r="Q270">
        <v>0</v>
      </c>
      <c r="R270">
        <v>0</v>
      </c>
      <c r="T270" s="12">
        <v>88</v>
      </c>
    </row>
    <row r="271" spans="1:20" x14ac:dyDescent="0.25">
      <c r="A271">
        <v>269</v>
      </c>
      <c r="B271">
        <v>3.1E-2</v>
      </c>
      <c r="C271">
        <v>0.2</v>
      </c>
      <c r="D271" cm="1">
        <f t="array" ref="D271">IF(ROW()=2, 3*$F$1*(B272-B271),
 IF(ROW()=362, 3*$F$1*(B631-B630),
  3*$F$1*(INDEX(B:B,ROW()+1)-INDEX(B:B,ROW()-1))
 ))</f>
        <v>-5088.0000000000009</v>
      </c>
      <c r="E271" cm="1">
        <f t="array" ref="E271">IF(ROW()=2, 3*$F$1*(C272-C271),
 IF(ROW()=362, 3*$F$1*(C631-C630),
  3*$F$1*(INDEX(C:C,ROW()+1)-INDEX(C:C,ROW()-1))
 ))</f>
        <v>0</v>
      </c>
      <c r="J271">
        <v>-750</v>
      </c>
      <c r="K271">
        <v>-1500</v>
      </c>
      <c r="L271">
        <v>-2250</v>
      </c>
      <c r="M271">
        <v>-3000</v>
      </c>
      <c r="O271">
        <v>0</v>
      </c>
      <c r="P271">
        <v>0</v>
      </c>
      <c r="Q271">
        <v>0</v>
      </c>
      <c r="R271">
        <v>0</v>
      </c>
      <c r="T271" s="12">
        <v>89</v>
      </c>
    </row>
    <row r="272" spans="1:20" x14ac:dyDescent="0.25">
      <c r="A272">
        <v>270</v>
      </c>
      <c r="B272">
        <v>-7.4999999999999997E-2</v>
      </c>
      <c r="C272">
        <v>0.2</v>
      </c>
      <c r="D272" cm="1">
        <f t="array" ref="D272">IF(ROW()=2, 3*$F$1*(B273-B272),
 IF(ROW()=362, 3*$F$1*(B632-B631),
  3*$F$1*(INDEX(B:B,ROW()+1)-INDEX(B:B,ROW()-1))
 ))</f>
        <v>-744</v>
      </c>
      <c r="E272" cm="1">
        <f t="array" ref="E272">IF(ROW()=2, 3*$F$1*(C273-C272),
 IF(ROW()=362, 3*$F$1*(C632-C631),
  3*$F$1*(INDEX(C:C,ROW()+1)-INDEX(C:C,ROW()-1))
 ))</f>
        <v>0</v>
      </c>
      <c r="J272">
        <v>-1272.0000000000002</v>
      </c>
      <c r="K272">
        <v>-2544.0000000000005</v>
      </c>
      <c r="L272">
        <v>-3816.0000000000005</v>
      </c>
      <c r="M272">
        <v>-5088.0000000000009</v>
      </c>
      <c r="O272">
        <v>0</v>
      </c>
      <c r="P272">
        <v>0</v>
      </c>
      <c r="Q272">
        <v>0</v>
      </c>
      <c r="R272">
        <v>0</v>
      </c>
      <c r="T272" s="12">
        <v>90</v>
      </c>
    </row>
    <row r="273" spans="1:20" x14ac:dyDescent="0.25">
      <c r="A273">
        <v>271</v>
      </c>
      <c r="B273">
        <v>0</v>
      </c>
      <c r="C273">
        <v>0.2</v>
      </c>
      <c r="D273" cm="1">
        <f t="array" ref="D273">IF(ROW()=2, 3*$F$1*(B274-B273),
 IF(ROW()=362, 3*$F$1*(B633-B632),
  3*$F$1*(INDEX(B:B,ROW()+1)-INDEX(B:B,ROW()-1))
 ))</f>
        <v>3600</v>
      </c>
      <c r="E273" cm="1">
        <f t="array" ref="E273">IF(ROW()=2, 3*$F$1*(C274-C273),
 IF(ROW()=362, 3*$F$1*(C633-C632),
  3*$F$1*(INDEX(C:C,ROW()+1)-INDEX(C:C,ROW()-1))
 ))</f>
        <v>-1200.0000000000005</v>
      </c>
      <c r="J273">
        <v>-186</v>
      </c>
      <c r="K273">
        <v>-372</v>
      </c>
      <c r="L273">
        <v>-558</v>
      </c>
      <c r="M273">
        <v>-744</v>
      </c>
      <c r="O273">
        <v>0</v>
      </c>
      <c r="P273">
        <v>0</v>
      </c>
      <c r="Q273">
        <v>0</v>
      </c>
      <c r="R273">
        <v>0</v>
      </c>
      <c r="T273" s="12">
        <v>91</v>
      </c>
    </row>
    <row r="274" spans="1:20" x14ac:dyDescent="0.25">
      <c r="A274">
        <v>272</v>
      </c>
      <c r="B274">
        <v>7.4999999999999997E-2</v>
      </c>
      <c r="C274">
        <v>0.15</v>
      </c>
      <c r="D274" cm="1">
        <f t="array" ref="D274">IF(ROW()=2, 3*$F$1*(B275-B274),
 IF(ROW()=362, 3*$F$1*(B634-B633),
  3*$F$1*(INDEX(B:B,ROW()+1)-INDEX(B:B,ROW()-1))
 ))</f>
        <v>1584</v>
      </c>
      <c r="E274" cm="1">
        <f t="array" ref="E274">IF(ROW()=2, 3*$F$1*(C275-C274),
 IF(ROW()=362, 3*$F$1*(C634-C633),
  3*$F$1*(INDEX(C:C,ROW()+1)-INDEX(C:C,ROW()-1))
 ))</f>
        <v>-1200.0000000000005</v>
      </c>
      <c r="J274">
        <v>900</v>
      </c>
      <c r="K274">
        <v>1800</v>
      </c>
      <c r="L274">
        <v>2700</v>
      </c>
      <c r="M274">
        <v>3600</v>
      </c>
      <c r="O274">
        <v>-300.00000000000011</v>
      </c>
      <c r="P274">
        <v>-600.00000000000023</v>
      </c>
      <c r="Q274">
        <v>-900.00000000000034</v>
      </c>
      <c r="R274">
        <v>-1200.0000000000005</v>
      </c>
      <c r="T274" s="12">
        <v>92</v>
      </c>
    </row>
    <row r="275" spans="1:20" x14ac:dyDescent="0.25">
      <c r="A275">
        <v>273</v>
      </c>
      <c r="B275">
        <v>6.6000000000000003E-2</v>
      </c>
      <c r="C275">
        <v>0.15</v>
      </c>
      <c r="D275" cm="1">
        <f t="array" ref="D275">IF(ROW()=2, 3*$F$1*(B276-B275),
 IF(ROW()=362, 3*$F$1*(B635-B634),
  3*$F$1*(INDEX(B:B,ROW()+1)-INDEX(B:B,ROW()-1))
 ))</f>
        <v>-431.99999999999989</v>
      </c>
      <c r="E275" cm="1">
        <f t="array" ref="E275">IF(ROW()=2, 3*$F$1*(C276-C275),
 IF(ROW()=362, 3*$F$1*(C635-C634),
  3*$F$1*(INDEX(C:C,ROW()+1)-INDEX(C:C,ROW()-1))
 ))</f>
        <v>0</v>
      </c>
      <c r="J275">
        <v>396</v>
      </c>
      <c r="K275">
        <v>792</v>
      </c>
      <c r="L275">
        <v>1188</v>
      </c>
      <c r="M275">
        <v>1584</v>
      </c>
      <c r="O275">
        <v>-300.00000000000011</v>
      </c>
      <c r="P275">
        <v>-600.00000000000023</v>
      </c>
      <c r="Q275">
        <v>-900.00000000000034</v>
      </c>
      <c r="R275">
        <v>-1200.0000000000005</v>
      </c>
      <c r="T275" s="12">
        <v>93</v>
      </c>
    </row>
    <row r="276" spans="1:20" x14ac:dyDescent="0.25">
      <c r="A276">
        <v>274</v>
      </c>
      <c r="B276">
        <v>5.7000000000000002E-2</v>
      </c>
      <c r="C276">
        <v>0.15</v>
      </c>
      <c r="D276" cm="1">
        <f t="array" ref="D276">IF(ROW()=2, 3*$F$1*(B277-B276),
 IF(ROW()=362, 3*$F$1*(B636-B635),
  3*$F$1*(INDEX(B:B,ROW()+1)-INDEX(B:B,ROW()-1))
 ))</f>
        <v>1560</v>
      </c>
      <c r="E276" cm="1">
        <f t="array" ref="E276">IF(ROW()=2, 3*$F$1*(C277-C276),
 IF(ROW()=362, 3*$F$1*(C636-C635),
  3*$F$1*(INDEX(C:C,ROW()+1)-INDEX(C:C,ROW()-1))
 ))</f>
        <v>0</v>
      </c>
      <c r="J276">
        <v>-107.99999999999997</v>
      </c>
      <c r="K276">
        <v>-215.99999999999994</v>
      </c>
      <c r="L276">
        <v>-323.99999999999989</v>
      </c>
      <c r="M276">
        <v>-431.99999999999989</v>
      </c>
      <c r="O276">
        <v>0</v>
      </c>
      <c r="P276">
        <v>0</v>
      </c>
      <c r="Q276">
        <v>0</v>
      </c>
      <c r="R276">
        <v>0</v>
      </c>
      <c r="T276" s="12">
        <v>94</v>
      </c>
    </row>
    <row r="277" spans="1:20" x14ac:dyDescent="0.25">
      <c r="A277">
        <v>275</v>
      </c>
      <c r="B277">
        <v>0.13100000000000001</v>
      </c>
      <c r="C277">
        <v>0.15</v>
      </c>
      <c r="D277" cm="1">
        <f t="array" ref="D277">IF(ROW()=2, 3*$F$1*(B278-B277),
 IF(ROW()=362, 3*$F$1*(B637-B636),
  3*$F$1*(INDEX(B:B,ROW()+1)-INDEX(B:B,ROW()-1))
 ))</f>
        <v>3552</v>
      </c>
      <c r="E277" cm="1">
        <f t="array" ref="E277">IF(ROW()=2, 3*$F$1*(C278-C277),
 IF(ROW()=362, 3*$F$1*(C637-C636),
  3*$F$1*(INDEX(C:C,ROW()+1)-INDEX(C:C,ROW()-1))
 ))</f>
        <v>0</v>
      </c>
      <c r="J277">
        <v>390</v>
      </c>
      <c r="K277">
        <v>780</v>
      </c>
      <c r="L277">
        <v>1170</v>
      </c>
      <c r="M277">
        <v>1560</v>
      </c>
      <c r="O277">
        <v>0</v>
      </c>
      <c r="P277">
        <v>0</v>
      </c>
      <c r="Q277">
        <v>0</v>
      </c>
      <c r="R277">
        <v>0</v>
      </c>
      <c r="T277" s="12">
        <v>95</v>
      </c>
    </row>
    <row r="278" spans="1:20" x14ac:dyDescent="0.25">
      <c r="A278">
        <v>276</v>
      </c>
      <c r="B278">
        <v>0.20499999999999999</v>
      </c>
      <c r="C278">
        <v>0.15</v>
      </c>
      <c r="D278" cm="1">
        <f t="array" ref="D278">IF(ROW()=2, 3*$F$1*(B279-B278),
 IF(ROW()=362, 3*$F$1*(B638-B637),
  3*$F$1*(INDEX(B:B,ROW()+1)-INDEX(B:B,ROW()-1))
 ))</f>
        <v>-204.00000000000017</v>
      </c>
      <c r="E278" cm="1">
        <f t="array" ref="E278">IF(ROW()=2, 3*$F$1*(C279-C278),
 IF(ROW()=362, 3*$F$1*(C638-C637),
  3*$F$1*(INDEX(C:C,ROW()+1)-INDEX(C:C,ROW()-1))
 ))</f>
        <v>0</v>
      </c>
      <c r="J278">
        <v>888</v>
      </c>
      <c r="K278">
        <v>1776</v>
      </c>
      <c r="L278">
        <v>2664</v>
      </c>
      <c r="M278">
        <v>3552</v>
      </c>
      <c r="O278">
        <v>0</v>
      </c>
      <c r="P278">
        <v>0</v>
      </c>
      <c r="Q278">
        <v>0</v>
      </c>
      <c r="R278">
        <v>0</v>
      </c>
      <c r="T278" s="12">
        <v>96</v>
      </c>
    </row>
    <row r="279" spans="1:20" x14ac:dyDescent="0.25">
      <c r="A279">
        <v>277</v>
      </c>
      <c r="B279">
        <v>0.1225</v>
      </c>
      <c r="C279">
        <v>0.15</v>
      </c>
      <c r="D279" cm="1">
        <f t="array" ref="D279">IF(ROW()=2, 3*$F$1*(B280-B279),
 IF(ROW()=362, 3*$F$1*(B639-B638),
  3*$F$1*(INDEX(B:B,ROW()+1)-INDEX(B:B,ROW()-1))
 ))</f>
        <v>-3959.9999999999995</v>
      </c>
      <c r="E279" cm="1">
        <f t="array" ref="E279">IF(ROW()=2, 3*$F$1*(C280-C279),
 IF(ROW()=362, 3*$F$1*(C639-C638),
  3*$F$1*(INDEX(C:C,ROW()+1)-INDEX(C:C,ROW()-1))
 ))</f>
        <v>0</v>
      </c>
      <c r="J279">
        <v>-51.000000000000043</v>
      </c>
      <c r="K279">
        <v>-102.00000000000009</v>
      </c>
      <c r="L279">
        <v>-153.00000000000014</v>
      </c>
      <c r="M279">
        <v>-204.00000000000017</v>
      </c>
      <c r="O279">
        <v>0</v>
      </c>
      <c r="P279">
        <v>0</v>
      </c>
      <c r="Q279">
        <v>0</v>
      </c>
      <c r="R279">
        <v>0</v>
      </c>
      <c r="T279" s="12">
        <v>97</v>
      </c>
    </row>
    <row r="280" spans="1:20" x14ac:dyDescent="0.25">
      <c r="A280">
        <v>278</v>
      </c>
      <c r="B280">
        <v>0.04</v>
      </c>
      <c r="C280">
        <v>0.15</v>
      </c>
      <c r="D280" cm="1">
        <f t="array" ref="D280">IF(ROW()=2, 3*$F$1*(B281-B280),
 IF(ROW()=362, 3*$F$1*(B640-B639),
  3*$F$1*(INDEX(B:B,ROW()+1)-INDEX(B:B,ROW()-1))
 ))</f>
        <v>-1979.9999999999998</v>
      </c>
      <c r="E280" cm="1">
        <f t="array" ref="E280">IF(ROW()=2, 3*$F$1*(C281-C280),
 IF(ROW()=362, 3*$F$1*(C640-C639),
  3*$F$1*(INDEX(C:C,ROW()+1)-INDEX(C:C,ROW()-1))
 ))</f>
        <v>0</v>
      </c>
      <c r="J280">
        <v>-989.99999999999989</v>
      </c>
      <c r="K280">
        <v>-1979.9999999999998</v>
      </c>
      <c r="L280">
        <v>-2969.9999999999995</v>
      </c>
      <c r="M280">
        <v>-3959.9999999999995</v>
      </c>
      <c r="O280">
        <v>0</v>
      </c>
      <c r="P280">
        <v>0</v>
      </c>
      <c r="Q280">
        <v>0</v>
      </c>
      <c r="R280">
        <v>0</v>
      </c>
      <c r="T280" s="12">
        <v>98</v>
      </c>
    </row>
    <row r="281" spans="1:20" x14ac:dyDescent="0.25">
      <c r="A281">
        <v>279</v>
      </c>
      <c r="B281">
        <v>0.04</v>
      </c>
      <c r="C281">
        <v>0.15</v>
      </c>
      <c r="D281" cm="1">
        <f t="array" ref="D281">IF(ROW()=2, 3*$F$1*(B282-B281),
 IF(ROW()=362, 3*$F$1*(B641-B640),
  3*$F$1*(INDEX(B:B,ROW()+1)-INDEX(B:B,ROW()-1))
 ))</f>
        <v>0</v>
      </c>
      <c r="E281" cm="1">
        <f t="array" ref="E281">IF(ROW()=2, 3*$F$1*(C282-C281),
 IF(ROW()=362, 3*$F$1*(C641-C640),
  3*$F$1*(INDEX(C:C,ROW()+1)-INDEX(C:C,ROW()-1))
 ))</f>
        <v>0</v>
      </c>
      <c r="J281">
        <v>-494.99999999999994</v>
      </c>
      <c r="K281">
        <v>-989.99999999999989</v>
      </c>
      <c r="L281">
        <v>-1484.9999999999998</v>
      </c>
      <c r="M281">
        <v>-1979.9999999999998</v>
      </c>
      <c r="O281">
        <v>0</v>
      </c>
      <c r="P281">
        <v>0</v>
      </c>
      <c r="Q281">
        <v>0</v>
      </c>
      <c r="R281">
        <v>0</v>
      </c>
      <c r="T281" s="12">
        <v>99</v>
      </c>
    </row>
    <row r="282" spans="1:20" x14ac:dyDescent="0.25">
      <c r="A282">
        <v>280</v>
      </c>
      <c r="B282">
        <v>0.04</v>
      </c>
      <c r="C282">
        <v>0.15</v>
      </c>
      <c r="D282" cm="1">
        <f t="array" ref="D282">IF(ROW()=2, 3*$F$1*(B283-B282),
 IF(ROW()=362, 3*$F$1*(B642-B641),
  3*$F$1*(INDEX(B:B,ROW()+1)-INDEX(B:B,ROW()-1))
 ))</f>
        <v>0</v>
      </c>
      <c r="E282" cm="1">
        <f t="array" ref="E282">IF(ROW()=2, 3*$F$1*(C283-C282),
 IF(ROW()=362, 3*$F$1*(C642-C641),
  3*$F$1*(INDEX(C:C,ROW()+1)-INDEX(C:C,ROW()-1))
 ))</f>
        <v>0</v>
      </c>
      <c r="J282">
        <v>0</v>
      </c>
      <c r="K282">
        <v>0</v>
      </c>
      <c r="L282">
        <v>0</v>
      </c>
      <c r="M282">
        <v>0</v>
      </c>
      <c r="O282">
        <v>0</v>
      </c>
      <c r="P282">
        <v>0</v>
      </c>
      <c r="Q282">
        <v>0</v>
      </c>
      <c r="R282">
        <v>0</v>
      </c>
      <c r="T282" s="12">
        <v>100</v>
      </c>
    </row>
    <row r="283" spans="1:20" x14ac:dyDescent="0.25">
      <c r="A283">
        <v>281</v>
      </c>
      <c r="B283">
        <v>0.04</v>
      </c>
      <c r="C283">
        <v>0.15</v>
      </c>
      <c r="D283" cm="1">
        <f t="array" ref="D283">IF(ROW()=2, 3*$F$1*(B284-B283),
 IF(ROW()=362, 3*$F$1*(B643-B642),
  3*$F$1*(INDEX(B:B,ROW()+1)-INDEX(B:B,ROW()-1))
 ))</f>
        <v>0</v>
      </c>
      <c r="E283" cm="1">
        <f t="array" ref="E283">IF(ROW()=2, 3*$F$1*(C284-C283),
 IF(ROW()=362, 3*$F$1*(C643-C642),
  3*$F$1*(INDEX(C:C,ROW()+1)-INDEX(C:C,ROW()-1))
 ))</f>
        <v>0</v>
      </c>
      <c r="J283">
        <v>0</v>
      </c>
      <c r="K283">
        <v>0</v>
      </c>
      <c r="L283">
        <v>0</v>
      </c>
      <c r="M283">
        <v>0</v>
      </c>
      <c r="O283">
        <v>0</v>
      </c>
      <c r="P283">
        <v>0</v>
      </c>
      <c r="Q283">
        <v>0</v>
      </c>
      <c r="R283">
        <v>0</v>
      </c>
      <c r="T283" s="12">
        <v>101</v>
      </c>
    </row>
    <row r="284" spans="1:20" x14ac:dyDescent="0.25">
      <c r="A284">
        <v>282</v>
      </c>
      <c r="B284">
        <v>0.04</v>
      </c>
      <c r="C284">
        <v>0.15</v>
      </c>
      <c r="D284" cm="1">
        <f t="array" ref="D284">IF(ROW()=2, 3*$F$1*(B285-B284),
 IF(ROW()=362, 3*$F$1*(B644-B643),
  3*$F$1*(INDEX(B:B,ROW()+1)-INDEX(B:B,ROW()-1))
 ))</f>
        <v>0</v>
      </c>
      <c r="E284" cm="1">
        <f t="array" ref="E284">IF(ROW()=2, 3*$F$1*(C285-C284),
 IF(ROW()=362, 3*$F$1*(C644-C643),
  3*$F$1*(INDEX(C:C,ROW()+1)-INDEX(C:C,ROW()-1))
 ))</f>
        <v>0</v>
      </c>
      <c r="J284">
        <v>0</v>
      </c>
      <c r="K284">
        <v>0</v>
      </c>
      <c r="L284">
        <v>0</v>
      </c>
      <c r="M284">
        <v>0</v>
      </c>
      <c r="O284">
        <v>0</v>
      </c>
      <c r="P284">
        <v>0</v>
      </c>
      <c r="Q284">
        <v>0</v>
      </c>
      <c r="R284">
        <v>0</v>
      </c>
      <c r="T284" s="12">
        <v>102</v>
      </c>
    </row>
    <row r="285" spans="1:20" x14ac:dyDescent="0.25">
      <c r="A285">
        <v>283</v>
      </c>
      <c r="B285">
        <v>0.04</v>
      </c>
      <c r="C285">
        <v>0.15</v>
      </c>
      <c r="D285" cm="1">
        <f t="array" ref="D285">IF(ROW()=2, 3*$F$1*(B286-B285),
 IF(ROW()=362, 3*$F$1*(B645-B644),
  3*$F$1*(INDEX(B:B,ROW()+1)-INDEX(B:B,ROW()-1))
 ))</f>
        <v>0</v>
      </c>
      <c r="E285" cm="1">
        <f t="array" ref="E285">IF(ROW()=2, 3*$F$1*(C286-C285),
 IF(ROW()=362, 3*$F$1*(C645-C644),
  3*$F$1*(INDEX(C:C,ROW()+1)-INDEX(C:C,ROW()-1))
 ))</f>
        <v>-1199.9999999999998</v>
      </c>
      <c r="J285">
        <v>0</v>
      </c>
      <c r="K285">
        <v>0</v>
      </c>
      <c r="L285">
        <v>0</v>
      </c>
      <c r="M285">
        <v>0</v>
      </c>
      <c r="O285">
        <v>0</v>
      </c>
      <c r="P285">
        <v>0</v>
      </c>
      <c r="Q285">
        <v>0</v>
      </c>
      <c r="R285">
        <v>0</v>
      </c>
      <c r="T285" s="12">
        <v>103</v>
      </c>
    </row>
    <row r="286" spans="1:20" x14ac:dyDescent="0.25">
      <c r="A286">
        <v>284</v>
      </c>
      <c r="B286">
        <v>0.04</v>
      </c>
      <c r="C286">
        <v>0.1</v>
      </c>
      <c r="D286" cm="1">
        <f t="array" ref="D286">IF(ROW()=2, 3*$F$1*(B287-B286),
 IF(ROW()=362, 3*$F$1*(B646-B645),
  3*$F$1*(INDEX(B:B,ROW()+1)-INDEX(B:B,ROW()-1))
 ))</f>
        <v>0</v>
      </c>
      <c r="E286" cm="1">
        <f t="array" ref="E286">IF(ROW()=2, 3*$F$1*(C287-C286),
 IF(ROW()=362, 3*$F$1*(C646-C645),
  3*$F$1*(INDEX(C:C,ROW()+1)-INDEX(C:C,ROW()-1))
 ))</f>
        <v>-1199.9999999999998</v>
      </c>
      <c r="J286">
        <v>0</v>
      </c>
      <c r="K286">
        <v>0</v>
      </c>
      <c r="L286">
        <v>0</v>
      </c>
      <c r="M286">
        <v>0</v>
      </c>
      <c r="O286">
        <v>-299.99999999999994</v>
      </c>
      <c r="P286">
        <v>-599.99999999999989</v>
      </c>
      <c r="Q286">
        <v>-899.99999999999977</v>
      </c>
      <c r="R286">
        <v>-1199.9999999999998</v>
      </c>
      <c r="T286" s="12">
        <v>104</v>
      </c>
    </row>
    <row r="287" spans="1:20" x14ac:dyDescent="0.25">
      <c r="A287">
        <v>285</v>
      </c>
      <c r="B287">
        <v>0.04</v>
      </c>
      <c r="C287">
        <v>0.1</v>
      </c>
      <c r="D287" cm="1">
        <f t="array" ref="D287">IF(ROW()=2, 3*$F$1*(B288-B287),
 IF(ROW()=362, 3*$F$1*(B647-B646),
  3*$F$1*(INDEX(B:B,ROW()+1)-INDEX(B:B,ROW()-1))
 ))</f>
        <v>0</v>
      </c>
      <c r="E287" cm="1">
        <f t="array" ref="E287">IF(ROW()=2, 3*$F$1*(C288-C287),
 IF(ROW()=362, 3*$F$1*(C647-C646),
  3*$F$1*(INDEX(C:C,ROW()+1)-INDEX(C:C,ROW()-1))
 ))</f>
        <v>0</v>
      </c>
      <c r="J287">
        <v>0</v>
      </c>
      <c r="K287">
        <v>0</v>
      </c>
      <c r="L287">
        <v>0</v>
      </c>
      <c r="M287">
        <v>0</v>
      </c>
      <c r="O287">
        <v>-299.99999999999994</v>
      </c>
      <c r="P287">
        <v>-599.99999999999989</v>
      </c>
      <c r="Q287">
        <v>-899.99999999999977</v>
      </c>
      <c r="R287">
        <v>-1199.9999999999998</v>
      </c>
      <c r="T287" s="12">
        <v>105</v>
      </c>
    </row>
    <row r="288" spans="1:20" x14ac:dyDescent="0.25">
      <c r="A288">
        <v>286</v>
      </c>
      <c r="B288">
        <v>0.04</v>
      </c>
      <c r="C288">
        <v>0.1</v>
      </c>
      <c r="D288" cm="1">
        <f t="array" ref="D288">IF(ROW()=2, 3*$F$1*(B289-B288),
 IF(ROW()=362, 3*$F$1*(B648-B647),
  3*$F$1*(INDEX(B:B,ROW()+1)-INDEX(B:B,ROW()-1))
 ))</f>
        <v>0</v>
      </c>
      <c r="E288" cm="1">
        <f t="array" ref="E288">IF(ROW()=2, 3*$F$1*(C289-C288),
 IF(ROW()=362, 3*$F$1*(C648-C647),
  3*$F$1*(INDEX(C:C,ROW()+1)-INDEX(C:C,ROW()-1))
 ))</f>
        <v>0</v>
      </c>
      <c r="J288">
        <v>0</v>
      </c>
      <c r="K288">
        <v>0</v>
      </c>
      <c r="L288">
        <v>0</v>
      </c>
      <c r="M288">
        <v>0</v>
      </c>
      <c r="O288">
        <v>0</v>
      </c>
      <c r="P288">
        <v>0</v>
      </c>
      <c r="Q288">
        <v>0</v>
      </c>
      <c r="R288">
        <v>0</v>
      </c>
      <c r="T288" s="12">
        <v>106</v>
      </c>
    </row>
    <row r="289" spans="1:20" x14ac:dyDescent="0.25">
      <c r="A289">
        <v>287</v>
      </c>
      <c r="B289">
        <v>0.04</v>
      </c>
      <c r="C289">
        <v>0.1</v>
      </c>
      <c r="D289" cm="1">
        <f t="array" ref="D289">IF(ROW()=2, 3*$F$1*(B290-B289),
 IF(ROW()=362, 3*$F$1*(B649-B648),
  3*$F$1*(INDEX(B:B,ROW()+1)-INDEX(B:B,ROW()-1))
 ))</f>
        <v>0</v>
      </c>
      <c r="E289" cm="1">
        <f t="array" ref="E289">IF(ROW()=2, 3*$F$1*(C290-C289),
 IF(ROW()=362, 3*$F$1*(C649-C648),
  3*$F$1*(INDEX(C:C,ROW()+1)-INDEX(C:C,ROW()-1))
 ))</f>
        <v>0</v>
      </c>
      <c r="J289">
        <v>0</v>
      </c>
      <c r="K289">
        <v>0</v>
      </c>
      <c r="L289">
        <v>0</v>
      </c>
      <c r="M289">
        <v>0</v>
      </c>
      <c r="O289">
        <v>0</v>
      </c>
      <c r="P289">
        <v>0</v>
      </c>
      <c r="Q289">
        <v>0</v>
      </c>
      <c r="R289">
        <v>0</v>
      </c>
      <c r="T289" s="12">
        <v>107</v>
      </c>
    </row>
    <row r="290" spans="1:20" x14ac:dyDescent="0.25">
      <c r="A290">
        <v>288</v>
      </c>
      <c r="B290">
        <v>0.04</v>
      </c>
      <c r="C290">
        <v>0.1</v>
      </c>
      <c r="D290" cm="1">
        <f t="array" ref="D290">IF(ROW()=2, 3*$F$1*(B291-B290),
 IF(ROW()=362, 3*$F$1*(B650-B649),
  3*$F$1*(INDEX(B:B,ROW()+1)-INDEX(B:B,ROW()-1))
 ))</f>
        <v>0</v>
      </c>
      <c r="E290" cm="1">
        <f t="array" ref="E290">IF(ROW()=2, 3*$F$1*(C291-C290),
 IF(ROW()=362, 3*$F$1*(C650-C649),
  3*$F$1*(INDEX(C:C,ROW()+1)-INDEX(C:C,ROW()-1))
 ))</f>
        <v>0</v>
      </c>
      <c r="J290">
        <v>0</v>
      </c>
      <c r="K290">
        <v>0</v>
      </c>
      <c r="L290">
        <v>0</v>
      </c>
      <c r="M290">
        <v>0</v>
      </c>
      <c r="O290">
        <v>0</v>
      </c>
      <c r="P290">
        <v>0</v>
      </c>
      <c r="Q290">
        <v>0</v>
      </c>
      <c r="R290">
        <v>0</v>
      </c>
      <c r="T290" s="12">
        <v>108</v>
      </c>
    </row>
    <row r="291" spans="1:20" x14ac:dyDescent="0.25">
      <c r="A291">
        <v>289</v>
      </c>
      <c r="B291">
        <v>0.04</v>
      </c>
      <c r="C291">
        <v>0.1</v>
      </c>
      <c r="D291" cm="1">
        <f t="array" ref="D291">IF(ROW()=2, 3*$F$1*(B292-B291),
 IF(ROW()=362, 3*$F$1*(B651-B650),
  3*$F$1*(INDEX(B:B,ROW()+1)-INDEX(B:B,ROW()-1))
 ))</f>
        <v>0</v>
      </c>
      <c r="E291" cm="1">
        <f t="array" ref="E291">IF(ROW()=2, 3*$F$1*(C292-C291),
 IF(ROW()=362, 3*$F$1*(C651-C650),
  3*$F$1*(INDEX(C:C,ROW()+1)-INDEX(C:C,ROW()-1))
 ))</f>
        <v>0</v>
      </c>
      <c r="J291">
        <v>0</v>
      </c>
      <c r="K291">
        <v>0</v>
      </c>
      <c r="L291">
        <v>0</v>
      </c>
      <c r="M291">
        <v>0</v>
      </c>
      <c r="O291">
        <v>0</v>
      </c>
      <c r="P291">
        <v>0</v>
      </c>
      <c r="Q291">
        <v>0</v>
      </c>
      <c r="R291">
        <v>0</v>
      </c>
      <c r="T291" s="12">
        <v>109</v>
      </c>
    </row>
    <row r="292" spans="1:20" x14ac:dyDescent="0.25">
      <c r="A292">
        <v>290</v>
      </c>
      <c r="B292">
        <v>0.04</v>
      </c>
      <c r="C292">
        <v>0.1</v>
      </c>
      <c r="D292" cm="1">
        <f t="array" ref="D292">IF(ROW()=2, 3*$F$1*(B293-B292),
 IF(ROW()=362, 3*$F$1*(B652-B651),
  3*$F$1*(INDEX(B:B,ROW()+1)-INDEX(B:B,ROW()-1))
 ))</f>
        <v>60.000000000000057</v>
      </c>
      <c r="E292" cm="1">
        <f t="array" ref="E292">IF(ROW()=2, 3*$F$1*(C293-C292),
 IF(ROW()=362, 3*$F$1*(C652-C651),
  3*$F$1*(INDEX(C:C,ROW()+1)-INDEX(C:C,ROW()-1))
 ))</f>
        <v>0</v>
      </c>
      <c r="J292">
        <v>0</v>
      </c>
      <c r="K292">
        <v>0</v>
      </c>
      <c r="L292">
        <v>0</v>
      </c>
      <c r="M292">
        <v>0</v>
      </c>
      <c r="O292">
        <v>0</v>
      </c>
      <c r="P292">
        <v>0</v>
      </c>
      <c r="Q292">
        <v>0</v>
      </c>
      <c r="R292">
        <v>0</v>
      </c>
      <c r="T292" s="12">
        <v>110</v>
      </c>
    </row>
    <row r="293" spans="1:20" x14ac:dyDescent="0.25">
      <c r="A293">
        <v>291</v>
      </c>
      <c r="B293">
        <v>4.2500000000000003E-2</v>
      </c>
      <c r="C293">
        <v>0.1</v>
      </c>
      <c r="D293" cm="1">
        <f t="array" ref="D293">IF(ROW()=2, 3*$F$1*(B294-B293),
 IF(ROW()=362, 3*$F$1*(B653-B652),
  3*$F$1*(INDEX(B:B,ROW()+1)-INDEX(B:B,ROW()-1))
 ))</f>
        <v>119.99999999999994</v>
      </c>
      <c r="E293" cm="1">
        <f t="array" ref="E293">IF(ROW()=2, 3*$F$1*(C294-C293),
 IF(ROW()=362, 3*$F$1*(C653-C652),
  3*$F$1*(INDEX(C:C,ROW()+1)-INDEX(C:C,ROW()-1))
 ))</f>
        <v>0</v>
      </c>
      <c r="J293">
        <v>15.000000000000014</v>
      </c>
      <c r="K293">
        <v>30.000000000000028</v>
      </c>
      <c r="L293">
        <v>45.000000000000043</v>
      </c>
      <c r="M293">
        <v>60.000000000000057</v>
      </c>
      <c r="O293">
        <v>0</v>
      </c>
      <c r="P293">
        <v>0</v>
      </c>
      <c r="Q293">
        <v>0</v>
      </c>
      <c r="R293">
        <v>0</v>
      </c>
      <c r="T293" s="12">
        <v>111</v>
      </c>
    </row>
    <row r="294" spans="1:20" x14ac:dyDescent="0.25">
      <c r="A294">
        <v>292</v>
      </c>
      <c r="B294">
        <v>4.4999999999999998E-2</v>
      </c>
      <c r="C294">
        <v>0.1</v>
      </c>
      <c r="D294" cm="1">
        <f t="array" ref="D294">IF(ROW()=2, 3*$F$1*(B295-B294),
 IF(ROW()=362, 3*$F$1*(B654-B653),
  3*$F$1*(INDEX(B:B,ROW()+1)-INDEX(B:B,ROW()-1))
 ))</f>
        <v>59.999999999999886</v>
      </c>
      <c r="E294" cm="1">
        <f t="array" ref="E294">IF(ROW()=2, 3*$F$1*(C295-C294),
 IF(ROW()=362, 3*$F$1*(C654-C653),
  3*$F$1*(INDEX(C:C,ROW()+1)-INDEX(C:C,ROW()-1))
 ))</f>
        <v>0</v>
      </c>
      <c r="J294">
        <v>29.999999999999986</v>
      </c>
      <c r="K294">
        <v>59.999999999999972</v>
      </c>
      <c r="L294">
        <v>89.999999999999957</v>
      </c>
      <c r="M294">
        <v>119.99999999999994</v>
      </c>
      <c r="O294">
        <v>0</v>
      </c>
      <c r="P294">
        <v>0</v>
      </c>
      <c r="Q294">
        <v>0</v>
      </c>
      <c r="R294">
        <v>0</v>
      </c>
      <c r="T294" s="12">
        <v>112</v>
      </c>
    </row>
    <row r="295" spans="1:20" x14ac:dyDescent="0.25">
      <c r="A295">
        <v>293</v>
      </c>
      <c r="B295">
        <v>4.4999999999999998E-2</v>
      </c>
      <c r="C295">
        <v>0.1</v>
      </c>
      <c r="D295" cm="1">
        <f t="array" ref="D295">IF(ROW()=2, 3*$F$1*(B296-B295),
 IF(ROW()=362, 3*$F$1*(B655-B654),
  3*$F$1*(INDEX(B:B,ROW()+1)-INDEX(B:B,ROW()-1))
 ))</f>
        <v>0</v>
      </c>
      <c r="E295" cm="1">
        <f t="array" ref="E295">IF(ROW()=2, 3*$F$1*(C296-C295),
 IF(ROW()=362, 3*$F$1*(C655-C654),
  3*$F$1*(INDEX(C:C,ROW()+1)-INDEX(C:C,ROW()-1))
 ))</f>
        <v>0</v>
      </c>
      <c r="J295">
        <v>14.999999999999972</v>
      </c>
      <c r="K295">
        <v>29.999999999999943</v>
      </c>
      <c r="L295">
        <v>44.999999999999915</v>
      </c>
      <c r="M295">
        <v>59.999999999999886</v>
      </c>
      <c r="O295">
        <v>0</v>
      </c>
      <c r="P295">
        <v>0</v>
      </c>
      <c r="Q295">
        <v>0</v>
      </c>
      <c r="R295">
        <v>0</v>
      </c>
      <c r="T295" s="12">
        <v>113</v>
      </c>
    </row>
    <row r="296" spans="1:20" x14ac:dyDescent="0.25">
      <c r="A296">
        <v>294</v>
      </c>
      <c r="B296">
        <v>4.4999999999999998E-2</v>
      </c>
      <c r="C296">
        <v>0.1</v>
      </c>
      <c r="D296" cm="1">
        <f t="array" ref="D296">IF(ROW()=2, 3*$F$1*(B297-B296),
 IF(ROW()=362, 3*$F$1*(B656-B655),
  3*$F$1*(INDEX(B:B,ROW()+1)-INDEX(B:B,ROW()-1))
 ))</f>
        <v>0</v>
      </c>
      <c r="E296" cm="1">
        <f t="array" ref="E296">IF(ROW()=2, 3*$F$1*(C297-C296),
 IF(ROW()=362, 3*$F$1*(C656-C655),
  3*$F$1*(INDEX(C:C,ROW()+1)-INDEX(C:C,ROW()-1))
 ))</f>
        <v>0</v>
      </c>
      <c r="J296">
        <v>0</v>
      </c>
      <c r="K296">
        <v>0</v>
      </c>
      <c r="L296">
        <v>0</v>
      </c>
      <c r="M296">
        <v>0</v>
      </c>
      <c r="O296">
        <v>0</v>
      </c>
      <c r="P296">
        <v>0</v>
      </c>
      <c r="Q296">
        <v>0</v>
      </c>
      <c r="R296">
        <v>0</v>
      </c>
      <c r="T296" s="12">
        <v>114</v>
      </c>
    </row>
    <row r="297" spans="1:20" x14ac:dyDescent="0.25">
      <c r="A297">
        <v>295</v>
      </c>
      <c r="B297">
        <v>4.4999999999999998E-2</v>
      </c>
      <c r="C297">
        <v>0.1</v>
      </c>
      <c r="D297" cm="1">
        <f t="array" ref="D297">IF(ROW()=2, 3*$F$1*(B298-B297),
 IF(ROW()=362, 3*$F$1*(B657-B656),
  3*$F$1*(INDEX(B:B,ROW()+1)-INDEX(B:B,ROW()-1))
 ))</f>
        <v>0</v>
      </c>
      <c r="E297" cm="1">
        <f t="array" ref="E297">IF(ROW()=2, 3*$F$1*(C298-C297),
 IF(ROW()=362, 3*$F$1*(C657-C656),
  3*$F$1*(INDEX(C:C,ROW()+1)-INDEX(C:C,ROW()-1))
 ))</f>
        <v>0</v>
      </c>
      <c r="J297">
        <v>0</v>
      </c>
      <c r="K297">
        <v>0</v>
      </c>
      <c r="L297">
        <v>0</v>
      </c>
      <c r="M297">
        <v>0</v>
      </c>
      <c r="O297">
        <v>0</v>
      </c>
      <c r="P297">
        <v>0</v>
      </c>
      <c r="Q297">
        <v>0</v>
      </c>
      <c r="R297">
        <v>0</v>
      </c>
      <c r="T297" s="12">
        <v>115</v>
      </c>
    </row>
    <row r="298" spans="1:20" x14ac:dyDescent="0.25">
      <c r="A298">
        <v>296</v>
      </c>
      <c r="B298">
        <v>4.4999999999999998E-2</v>
      </c>
      <c r="C298">
        <v>0.1</v>
      </c>
      <c r="D298" cm="1">
        <f t="array" ref="D298">IF(ROW()=2, 3*$F$1*(B299-B298),
 IF(ROW()=362, 3*$F$1*(B658-B657),
  3*$F$1*(INDEX(B:B,ROW()+1)-INDEX(B:B,ROW()-1))
 ))</f>
        <v>0</v>
      </c>
      <c r="E298" cm="1">
        <f t="array" ref="E298">IF(ROW()=2, 3*$F$1*(C299-C298),
 IF(ROW()=362, 3*$F$1*(C658-C657),
  3*$F$1*(INDEX(C:C,ROW()+1)-INDEX(C:C,ROW()-1))
 ))</f>
        <v>0</v>
      </c>
      <c r="J298">
        <v>0</v>
      </c>
      <c r="K298">
        <v>0</v>
      </c>
      <c r="L298">
        <v>0</v>
      </c>
      <c r="M298">
        <v>0</v>
      </c>
      <c r="O298">
        <v>0</v>
      </c>
      <c r="P298">
        <v>0</v>
      </c>
      <c r="Q298">
        <v>0</v>
      </c>
      <c r="R298">
        <v>0</v>
      </c>
      <c r="T298" s="12">
        <v>116</v>
      </c>
    </row>
    <row r="299" spans="1:20" x14ac:dyDescent="0.25">
      <c r="A299">
        <v>297</v>
      </c>
      <c r="B299">
        <v>4.4999999999999998E-2</v>
      </c>
      <c r="C299">
        <v>0.1</v>
      </c>
      <c r="D299" cm="1">
        <f t="array" ref="D299">IF(ROW()=2, 3*$F$1*(B300-B299),
 IF(ROW()=362, 3*$F$1*(B659-B658),
  3*$F$1*(INDEX(B:B,ROW()+1)-INDEX(B:B,ROW()-1))
 ))</f>
        <v>0</v>
      </c>
      <c r="E299" cm="1">
        <f t="array" ref="E299">IF(ROW()=2, 3*$F$1*(C300-C299),
 IF(ROW()=362, 3*$F$1*(C659-C658),
  3*$F$1*(INDEX(C:C,ROW()+1)-INDEX(C:C,ROW()-1))
 ))</f>
        <v>0</v>
      </c>
      <c r="J299">
        <v>0</v>
      </c>
      <c r="K299">
        <v>0</v>
      </c>
      <c r="L299">
        <v>0</v>
      </c>
      <c r="M299">
        <v>0</v>
      </c>
      <c r="O299">
        <v>0</v>
      </c>
      <c r="P299">
        <v>0</v>
      </c>
      <c r="Q299">
        <v>0</v>
      </c>
      <c r="R299">
        <v>0</v>
      </c>
      <c r="T299" s="12">
        <v>117</v>
      </c>
    </row>
    <row r="300" spans="1:20" x14ac:dyDescent="0.25">
      <c r="A300">
        <v>298</v>
      </c>
      <c r="B300">
        <v>4.4999999999999998E-2</v>
      </c>
      <c r="C300">
        <v>0.1</v>
      </c>
      <c r="D300" cm="1">
        <f t="array" ref="D300">IF(ROW()=2, 3*$F$1*(B301-B300),
 IF(ROW()=362, 3*$F$1*(B660-B659),
  3*$F$1*(INDEX(B:B,ROW()+1)-INDEX(B:B,ROW()-1))
 ))</f>
        <v>0</v>
      </c>
      <c r="E300" cm="1">
        <f t="array" ref="E300">IF(ROW()=2, 3*$F$1*(C301-C300),
 IF(ROW()=362, 3*$F$1*(C660-C659),
  3*$F$1*(INDEX(C:C,ROW()+1)-INDEX(C:C,ROW()-1))
 ))</f>
        <v>0</v>
      </c>
      <c r="J300">
        <v>0</v>
      </c>
      <c r="K300">
        <v>0</v>
      </c>
      <c r="L300">
        <v>0</v>
      </c>
      <c r="M300">
        <v>0</v>
      </c>
      <c r="O300">
        <v>0</v>
      </c>
      <c r="P300">
        <v>0</v>
      </c>
      <c r="Q300">
        <v>0</v>
      </c>
      <c r="R300">
        <v>0</v>
      </c>
      <c r="T300" s="12">
        <v>118</v>
      </c>
    </row>
    <row r="301" spans="1:20" x14ac:dyDescent="0.25">
      <c r="A301">
        <v>299</v>
      </c>
      <c r="B301">
        <v>4.4999999999999998E-2</v>
      </c>
      <c r="C301">
        <v>0.1</v>
      </c>
      <c r="D301" cm="1">
        <f t="array" ref="D301">IF(ROW()=2, 3*$F$1*(B302-B301),
 IF(ROW()=362, 3*$F$1*(B661-B660),
  3*$F$1*(INDEX(B:B,ROW()+1)-INDEX(B:B,ROW()-1))
 ))</f>
        <v>0</v>
      </c>
      <c r="E301" cm="1">
        <f t="array" ref="E301">IF(ROW()=2, 3*$F$1*(C302-C301),
 IF(ROW()=362, 3*$F$1*(C661-C660),
  3*$F$1*(INDEX(C:C,ROW()+1)-INDEX(C:C,ROW()-1))
 ))</f>
        <v>0</v>
      </c>
      <c r="J301">
        <v>0</v>
      </c>
      <c r="K301">
        <v>0</v>
      </c>
      <c r="L301">
        <v>0</v>
      </c>
      <c r="M301">
        <v>0</v>
      </c>
      <c r="O301">
        <v>0</v>
      </c>
      <c r="P301">
        <v>0</v>
      </c>
      <c r="Q301">
        <v>0</v>
      </c>
      <c r="R301">
        <v>0</v>
      </c>
      <c r="T301" s="12">
        <v>119</v>
      </c>
    </row>
    <row r="302" spans="1:20" x14ac:dyDescent="0.25">
      <c r="A302">
        <v>300</v>
      </c>
      <c r="B302">
        <v>4.4999999999999998E-2</v>
      </c>
      <c r="C302">
        <v>0.1</v>
      </c>
      <c r="D302" cm="1">
        <f t="array" ref="D302">IF(ROW()=2, 3*$F$1*(B303-B302),
 IF(ROW()=362, 3*$F$1*(B662-B661),
  3*$F$1*(INDEX(B:B,ROW()+1)-INDEX(B:B,ROW()-1))
 ))</f>
        <v>60.000000000000057</v>
      </c>
      <c r="E302" cm="1">
        <f t="array" ref="E302">IF(ROW()=2, 3*$F$1*(C303-C302),
 IF(ROW()=362, 3*$F$1*(C662-C661),
  3*$F$1*(INDEX(C:C,ROW()+1)-INDEX(C:C,ROW()-1))
 ))</f>
        <v>0</v>
      </c>
      <c r="J302">
        <v>0</v>
      </c>
      <c r="K302">
        <v>0</v>
      </c>
      <c r="L302">
        <v>0</v>
      </c>
      <c r="M302">
        <v>0</v>
      </c>
      <c r="O302">
        <v>0</v>
      </c>
      <c r="P302">
        <v>0</v>
      </c>
      <c r="Q302">
        <v>0</v>
      </c>
      <c r="R302">
        <v>0</v>
      </c>
      <c r="T302" s="12">
        <v>120</v>
      </c>
    </row>
    <row r="303" spans="1:20" x14ac:dyDescent="0.25">
      <c r="A303">
        <v>301</v>
      </c>
      <c r="B303">
        <v>4.7500000000000001E-2</v>
      </c>
      <c r="C303">
        <v>0.1</v>
      </c>
      <c r="D303" cm="1">
        <f t="array" ref="D303">IF(ROW()=2, 3*$F$1*(B304-B303),
 IF(ROW()=362, 3*$F$1*(B663-B662),
  3*$F$1*(INDEX(B:B,ROW()+1)-INDEX(B:B,ROW()-1))
 ))</f>
        <v>120.00000000000011</v>
      </c>
      <c r="E303" cm="1">
        <f t="array" ref="E303">IF(ROW()=2, 3*$F$1*(C304-C303),
 IF(ROW()=362, 3*$F$1*(C663-C662),
  3*$F$1*(INDEX(C:C,ROW()+1)-INDEX(C:C,ROW()-1))
 ))</f>
        <v>0</v>
      </c>
      <c r="J303">
        <v>15.000000000000014</v>
      </c>
      <c r="K303">
        <v>30.000000000000028</v>
      </c>
      <c r="L303">
        <v>45.000000000000043</v>
      </c>
      <c r="M303">
        <v>60.000000000000057</v>
      </c>
      <c r="O303">
        <v>0</v>
      </c>
      <c r="P303">
        <v>0</v>
      </c>
      <c r="Q303">
        <v>0</v>
      </c>
      <c r="R303">
        <v>0</v>
      </c>
      <c r="T303" s="12">
        <v>121</v>
      </c>
    </row>
    <row r="304" spans="1:20" x14ac:dyDescent="0.25">
      <c r="A304">
        <v>302</v>
      </c>
      <c r="B304">
        <v>0.05</v>
      </c>
      <c r="C304">
        <v>0.1</v>
      </c>
      <c r="D304" cm="1">
        <f t="array" ref="D304">IF(ROW()=2, 3*$F$1*(B305-B304),
 IF(ROW()=362, 3*$F$1*(B664-B663),
  3*$F$1*(INDEX(B:B,ROW()+1)-INDEX(B:B,ROW()-1))
 ))</f>
        <v>60.000000000000057</v>
      </c>
      <c r="E304" cm="1">
        <f t="array" ref="E304">IF(ROW()=2, 3*$F$1*(C305-C304),
 IF(ROW()=362, 3*$F$1*(C664-C663),
  3*$F$1*(INDEX(C:C,ROW()+1)-INDEX(C:C,ROW()-1))
 ))</f>
        <v>0</v>
      </c>
      <c r="J304">
        <v>30.000000000000028</v>
      </c>
      <c r="K304">
        <v>60.000000000000057</v>
      </c>
      <c r="L304">
        <v>90.000000000000085</v>
      </c>
      <c r="M304">
        <v>120.00000000000011</v>
      </c>
      <c r="O304">
        <v>0</v>
      </c>
      <c r="P304">
        <v>0</v>
      </c>
      <c r="Q304">
        <v>0</v>
      </c>
      <c r="R304">
        <v>0</v>
      </c>
      <c r="T304" s="12">
        <v>122</v>
      </c>
    </row>
    <row r="305" spans="1:20" x14ac:dyDescent="0.25">
      <c r="A305">
        <v>303</v>
      </c>
      <c r="B305">
        <v>0.05</v>
      </c>
      <c r="C305">
        <v>0.1</v>
      </c>
      <c r="D305" cm="1">
        <f t="array" ref="D305">IF(ROW()=2, 3*$F$1*(B306-B305),
 IF(ROW()=362, 3*$F$1*(B665-B664),
  3*$F$1*(INDEX(B:B,ROW()+1)-INDEX(B:B,ROW()-1))
 ))</f>
        <v>0</v>
      </c>
      <c r="E305" cm="1">
        <f t="array" ref="E305">IF(ROW()=2, 3*$F$1*(C306-C305),
 IF(ROW()=362, 3*$F$1*(C665-C664),
  3*$F$1*(INDEX(C:C,ROW()+1)-INDEX(C:C,ROW()-1))
 ))</f>
        <v>0</v>
      </c>
      <c r="J305">
        <v>15.000000000000014</v>
      </c>
      <c r="K305">
        <v>30.000000000000028</v>
      </c>
      <c r="L305">
        <v>45.000000000000043</v>
      </c>
      <c r="M305">
        <v>60.000000000000057</v>
      </c>
      <c r="O305">
        <v>0</v>
      </c>
      <c r="P305">
        <v>0</v>
      </c>
      <c r="Q305">
        <v>0</v>
      </c>
      <c r="R305">
        <v>0</v>
      </c>
      <c r="T305" s="12">
        <v>123</v>
      </c>
    </row>
    <row r="306" spans="1:20" x14ac:dyDescent="0.25">
      <c r="A306">
        <v>304</v>
      </c>
      <c r="B306">
        <v>0.05</v>
      </c>
      <c r="C306">
        <v>0.1</v>
      </c>
      <c r="D306" cm="1">
        <f t="array" ref="D306">IF(ROW()=2, 3*$F$1*(B307-B306),
 IF(ROW()=362, 3*$F$1*(B666-B665),
  3*$F$1*(INDEX(B:B,ROW()+1)-INDEX(B:B,ROW()-1))
 ))</f>
        <v>0</v>
      </c>
      <c r="E306" cm="1">
        <f t="array" ref="E306">IF(ROW()=2, 3*$F$1*(C307-C306),
 IF(ROW()=362, 3*$F$1*(C666-C665),
  3*$F$1*(INDEX(C:C,ROW()+1)-INDEX(C:C,ROW()-1))
 ))</f>
        <v>0</v>
      </c>
      <c r="J306">
        <v>0</v>
      </c>
      <c r="K306">
        <v>0</v>
      </c>
      <c r="L306">
        <v>0</v>
      </c>
      <c r="M306">
        <v>0</v>
      </c>
      <c r="O306">
        <v>0</v>
      </c>
      <c r="P306">
        <v>0</v>
      </c>
      <c r="Q306">
        <v>0</v>
      </c>
      <c r="R306">
        <v>0</v>
      </c>
      <c r="T306" s="12">
        <v>124</v>
      </c>
    </row>
    <row r="307" spans="1:20" x14ac:dyDescent="0.25">
      <c r="A307">
        <v>305</v>
      </c>
      <c r="B307">
        <v>0.05</v>
      </c>
      <c r="C307">
        <v>0.1</v>
      </c>
      <c r="D307" cm="1">
        <f t="array" ref="D307">IF(ROW()=2, 3*$F$1*(B308-B307),
 IF(ROW()=362, 3*$F$1*(B667-B666),
  3*$F$1*(INDEX(B:B,ROW()+1)-INDEX(B:B,ROW()-1))
 ))</f>
        <v>0</v>
      </c>
      <c r="E307" cm="1">
        <f t="array" ref="E307">IF(ROW()=2, 3*$F$1*(C308-C307),
 IF(ROW()=362, 3*$F$1*(C667-C666),
  3*$F$1*(INDEX(C:C,ROW()+1)-INDEX(C:C,ROW()-1))
 ))</f>
        <v>0</v>
      </c>
      <c r="J307">
        <v>0</v>
      </c>
      <c r="K307">
        <v>0</v>
      </c>
      <c r="L307">
        <v>0</v>
      </c>
      <c r="M307">
        <v>0</v>
      </c>
      <c r="O307">
        <v>0</v>
      </c>
      <c r="P307">
        <v>0</v>
      </c>
      <c r="Q307">
        <v>0</v>
      </c>
      <c r="R307">
        <v>0</v>
      </c>
      <c r="T307" s="12">
        <v>125</v>
      </c>
    </row>
    <row r="308" spans="1:20" x14ac:dyDescent="0.25">
      <c r="A308">
        <v>306</v>
      </c>
      <c r="B308">
        <v>0.05</v>
      </c>
      <c r="C308">
        <v>0.1</v>
      </c>
      <c r="D308" cm="1">
        <f t="array" ref="D308">IF(ROW()=2, 3*$F$1*(B309-B308),
 IF(ROW()=362, 3*$F$1*(B668-B667),
  3*$F$1*(INDEX(B:B,ROW()+1)-INDEX(B:B,ROW()-1))
 ))</f>
        <v>59.999999999999886</v>
      </c>
      <c r="E308" cm="1">
        <f t="array" ref="E308">IF(ROW()=2, 3*$F$1*(C309-C308),
 IF(ROW()=362, 3*$F$1*(C668-C667),
  3*$F$1*(INDEX(C:C,ROW()+1)-INDEX(C:C,ROW()-1))
 ))</f>
        <v>0</v>
      </c>
      <c r="J308">
        <v>0</v>
      </c>
      <c r="K308">
        <v>0</v>
      </c>
      <c r="L308">
        <v>0</v>
      </c>
      <c r="M308">
        <v>0</v>
      </c>
      <c r="O308">
        <v>0</v>
      </c>
      <c r="P308">
        <v>0</v>
      </c>
      <c r="Q308">
        <v>0</v>
      </c>
      <c r="R308">
        <v>0</v>
      </c>
      <c r="T308" s="12">
        <v>126</v>
      </c>
    </row>
    <row r="309" spans="1:20" x14ac:dyDescent="0.25">
      <c r="A309">
        <v>307</v>
      </c>
      <c r="B309">
        <v>5.2499999999999998E-2</v>
      </c>
      <c r="C309">
        <v>0.1</v>
      </c>
      <c r="D309" cm="1">
        <f t="array" ref="D309">IF(ROW()=2, 3*$F$1*(B310-B309),
 IF(ROW()=362, 3*$F$1*(B669-B668),
  3*$F$1*(INDEX(B:B,ROW()+1)-INDEX(B:B,ROW()-1))
 ))</f>
        <v>119.99999999999994</v>
      </c>
      <c r="E309" cm="1">
        <f t="array" ref="E309">IF(ROW()=2, 3*$F$1*(C310-C309),
 IF(ROW()=362, 3*$F$1*(C669-C668),
  3*$F$1*(INDEX(C:C,ROW()+1)-INDEX(C:C,ROW()-1))
 ))</f>
        <v>0</v>
      </c>
      <c r="J309">
        <v>14.999999999999972</v>
      </c>
      <c r="K309">
        <v>29.999999999999943</v>
      </c>
      <c r="L309">
        <v>44.999999999999915</v>
      </c>
      <c r="M309">
        <v>59.999999999999886</v>
      </c>
      <c r="O309">
        <v>0</v>
      </c>
      <c r="P309">
        <v>0</v>
      </c>
      <c r="Q309">
        <v>0</v>
      </c>
      <c r="R309">
        <v>0</v>
      </c>
      <c r="T309" s="12">
        <v>127</v>
      </c>
    </row>
    <row r="310" spans="1:20" x14ac:dyDescent="0.25">
      <c r="A310">
        <v>308</v>
      </c>
      <c r="B310">
        <v>5.5E-2</v>
      </c>
      <c r="C310">
        <v>0.1</v>
      </c>
      <c r="D310" cm="1">
        <f t="array" ref="D310">IF(ROW()=2, 3*$F$1*(B311-B310),
 IF(ROW()=362, 3*$F$1*(B670-B669),
  3*$F$1*(INDEX(B:B,ROW()+1)-INDEX(B:B,ROW()-1))
 ))</f>
        <v>60.000000000000057</v>
      </c>
      <c r="E310" cm="1">
        <f t="array" ref="E310">IF(ROW()=2, 3*$F$1*(C311-C310),
 IF(ROW()=362, 3*$F$1*(C670-C669),
  3*$F$1*(INDEX(C:C,ROW()+1)-INDEX(C:C,ROW()-1))
 ))</f>
        <v>0</v>
      </c>
      <c r="J310">
        <v>29.999999999999986</v>
      </c>
      <c r="K310">
        <v>59.999999999999972</v>
      </c>
      <c r="L310">
        <v>89.999999999999957</v>
      </c>
      <c r="M310">
        <v>119.99999999999994</v>
      </c>
      <c r="O310">
        <v>0</v>
      </c>
      <c r="P310">
        <v>0</v>
      </c>
      <c r="Q310">
        <v>0</v>
      </c>
      <c r="R310">
        <v>0</v>
      </c>
      <c r="T310" s="12">
        <v>128</v>
      </c>
    </row>
    <row r="311" spans="1:20" x14ac:dyDescent="0.25">
      <c r="A311">
        <v>309</v>
      </c>
      <c r="B311">
        <v>5.5E-2</v>
      </c>
      <c r="C311">
        <v>0.1</v>
      </c>
      <c r="D311" cm="1">
        <f t="array" ref="D311">IF(ROW()=2, 3*$F$1*(B312-B311),
 IF(ROW()=362, 3*$F$1*(B671-B670),
  3*$F$1*(INDEX(B:B,ROW()+1)-INDEX(B:B,ROW()-1))
 ))</f>
        <v>0</v>
      </c>
      <c r="E311" cm="1">
        <f t="array" ref="E311">IF(ROW()=2, 3*$F$1*(C312-C311),
 IF(ROW()=362, 3*$F$1*(C671-C670),
  3*$F$1*(INDEX(C:C,ROW()+1)-INDEX(C:C,ROW()-1))
 ))</f>
        <v>0</v>
      </c>
      <c r="J311">
        <v>15.000000000000014</v>
      </c>
      <c r="K311">
        <v>30.000000000000028</v>
      </c>
      <c r="L311">
        <v>45.000000000000043</v>
      </c>
      <c r="M311">
        <v>60.000000000000057</v>
      </c>
      <c r="O311">
        <v>0</v>
      </c>
      <c r="P311">
        <v>0</v>
      </c>
      <c r="Q311">
        <v>0</v>
      </c>
      <c r="R311">
        <v>0</v>
      </c>
      <c r="T311" s="12">
        <v>129</v>
      </c>
    </row>
    <row r="312" spans="1:20" x14ac:dyDescent="0.25">
      <c r="A312">
        <v>310</v>
      </c>
      <c r="B312">
        <v>5.5E-2</v>
      </c>
      <c r="C312">
        <v>0.1</v>
      </c>
      <c r="D312" cm="1">
        <f t="array" ref="D312">IF(ROW()=2, 3*$F$1*(B313-B312),
 IF(ROW()=362, 3*$F$1*(B672-B671),
  3*$F$1*(INDEX(B:B,ROW()+1)-INDEX(B:B,ROW()-1))
 ))</f>
        <v>60.000000000000057</v>
      </c>
      <c r="E312" cm="1">
        <f t="array" ref="E312">IF(ROW()=2, 3*$F$1*(C313-C312),
 IF(ROW()=362, 3*$F$1*(C672-C671),
  3*$F$1*(INDEX(C:C,ROW()+1)-INDEX(C:C,ROW()-1))
 ))</f>
        <v>0</v>
      </c>
      <c r="J312">
        <v>0</v>
      </c>
      <c r="K312">
        <v>0</v>
      </c>
      <c r="L312">
        <v>0</v>
      </c>
      <c r="M312">
        <v>0</v>
      </c>
      <c r="O312">
        <v>0</v>
      </c>
      <c r="P312">
        <v>0</v>
      </c>
      <c r="Q312">
        <v>0</v>
      </c>
      <c r="R312">
        <v>0</v>
      </c>
      <c r="T312" s="12">
        <v>130</v>
      </c>
    </row>
    <row r="313" spans="1:20" x14ac:dyDescent="0.25">
      <c r="A313">
        <v>311</v>
      </c>
      <c r="B313">
        <v>5.7500000000000002E-2</v>
      </c>
      <c r="C313">
        <v>0.1</v>
      </c>
      <c r="D313" cm="1">
        <f t="array" ref="D313">IF(ROW()=2, 3*$F$1*(B314-B313),
 IF(ROW()=362, 3*$F$1*(B673-B672),
  3*$F$1*(INDEX(B:B,ROW()+1)-INDEX(B:B,ROW()-1))
 ))</f>
        <v>119.99999999999994</v>
      </c>
      <c r="E313" cm="1">
        <f t="array" ref="E313">IF(ROW()=2, 3*$F$1*(C314-C313),
 IF(ROW()=362, 3*$F$1*(C673-C672),
  3*$F$1*(INDEX(C:C,ROW()+1)-INDEX(C:C,ROW()-1))
 ))</f>
        <v>0</v>
      </c>
      <c r="J313">
        <v>15.000000000000014</v>
      </c>
      <c r="K313">
        <v>30.000000000000028</v>
      </c>
      <c r="L313">
        <v>45.000000000000043</v>
      </c>
      <c r="M313">
        <v>60.000000000000057</v>
      </c>
      <c r="O313">
        <v>0</v>
      </c>
      <c r="P313">
        <v>0</v>
      </c>
      <c r="Q313">
        <v>0</v>
      </c>
      <c r="R313">
        <v>0</v>
      </c>
      <c r="T313" s="12">
        <v>131</v>
      </c>
    </row>
    <row r="314" spans="1:20" x14ac:dyDescent="0.25">
      <c r="A314">
        <v>312</v>
      </c>
      <c r="B314">
        <v>0.06</v>
      </c>
      <c r="C314">
        <v>0.1</v>
      </c>
      <c r="D314" cm="1">
        <f t="array" ref="D314">IF(ROW()=2, 3*$F$1*(B315-B314),
 IF(ROW()=362, 3*$F$1*(B674-B673),
  3*$F$1*(INDEX(B:B,ROW()+1)-INDEX(B:B,ROW()-1))
 ))</f>
        <v>59.999999999999886</v>
      </c>
      <c r="E314" cm="1">
        <f t="array" ref="E314">IF(ROW()=2, 3*$F$1*(C315-C314),
 IF(ROW()=362, 3*$F$1*(C674-C673),
  3*$F$1*(INDEX(C:C,ROW()+1)-INDEX(C:C,ROW()-1))
 ))</f>
        <v>0</v>
      </c>
      <c r="J314">
        <v>29.999999999999986</v>
      </c>
      <c r="K314">
        <v>59.999999999999972</v>
      </c>
      <c r="L314">
        <v>89.999999999999957</v>
      </c>
      <c r="M314">
        <v>119.99999999999994</v>
      </c>
      <c r="O314">
        <v>0</v>
      </c>
      <c r="P314">
        <v>0</v>
      </c>
      <c r="Q314">
        <v>0</v>
      </c>
      <c r="R314">
        <v>0</v>
      </c>
      <c r="T314" s="12">
        <v>132</v>
      </c>
    </row>
    <row r="315" spans="1:20" x14ac:dyDescent="0.25">
      <c r="A315">
        <v>313</v>
      </c>
      <c r="B315">
        <v>0.06</v>
      </c>
      <c r="C315">
        <v>0.1</v>
      </c>
      <c r="D315" cm="1">
        <f t="array" ref="D315">IF(ROW()=2, 3*$F$1*(B316-B315),
 IF(ROW()=362, 3*$F$1*(B675-B674),
  3*$F$1*(INDEX(B:B,ROW()+1)-INDEX(B:B,ROW()-1))
 ))</f>
        <v>0</v>
      </c>
      <c r="E315" cm="1">
        <f t="array" ref="E315">IF(ROW()=2, 3*$F$1*(C316-C315),
 IF(ROW()=362, 3*$F$1*(C675-C674),
  3*$F$1*(INDEX(C:C,ROW()+1)-INDEX(C:C,ROW()-1))
 ))</f>
        <v>0</v>
      </c>
      <c r="J315">
        <v>14.999999999999972</v>
      </c>
      <c r="K315">
        <v>29.999999999999943</v>
      </c>
      <c r="L315">
        <v>44.999999999999915</v>
      </c>
      <c r="M315">
        <v>59.999999999999886</v>
      </c>
      <c r="O315">
        <v>0</v>
      </c>
      <c r="P315">
        <v>0</v>
      </c>
      <c r="Q315">
        <v>0</v>
      </c>
      <c r="R315">
        <v>0</v>
      </c>
      <c r="T315" s="12">
        <v>133</v>
      </c>
    </row>
    <row r="316" spans="1:20" x14ac:dyDescent="0.25">
      <c r="A316">
        <v>314</v>
      </c>
      <c r="B316">
        <v>0.06</v>
      </c>
      <c r="C316">
        <v>0.1</v>
      </c>
      <c r="D316" cm="1">
        <f t="array" ref="D316">IF(ROW()=2, 3*$F$1*(B317-B316),
 IF(ROW()=362, 3*$F$1*(B676-B675),
  3*$F$1*(INDEX(B:B,ROW()+1)-INDEX(B:B,ROW()-1))
 ))</f>
        <v>60.000000000000057</v>
      </c>
      <c r="E316" cm="1">
        <f t="array" ref="E316">IF(ROW()=2, 3*$F$1*(C317-C316),
 IF(ROW()=362, 3*$F$1*(C676-C675),
  3*$F$1*(INDEX(C:C,ROW()+1)-INDEX(C:C,ROW()-1))
 ))</f>
        <v>1199.9999999999998</v>
      </c>
      <c r="J316">
        <v>0</v>
      </c>
      <c r="K316">
        <v>0</v>
      </c>
      <c r="L316">
        <v>0</v>
      </c>
      <c r="M316">
        <v>0</v>
      </c>
      <c r="O316">
        <v>0</v>
      </c>
      <c r="P316">
        <v>0</v>
      </c>
      <c r="Q316">
        <v>0</v>
      </c>
      <c r="R316">
        <v>0</v>
      </c>
      <c r="T316" s="12">
        <v>134</v>
      </c>
    </row>
    <row r="317" spans="1:20" x14ac:dyDescent="0.25">
      <c r="A317">
        <v>315</v>
      </c>
      <c r="B317">
        <v>6.25E-2</v>
      </c>
      <c r="C317">
        <v>0.15</v>
      </c>
      <c r="D317" cm="1">
        <f t="array" ref="D317">IF(ROW()=2, 3*$F$1*(B318-B317),
 IF(ROW()=362, 3*$F$1*(B677-B676),
  3*$F$1*(INDEX(B:B,ROW()+1)-INDEX(B:B,ROW()-1))
 ))</f>
        <v>120.00000000000011</v>
      </c>
      <c r="E317" cm="1">
        <f t="array" ref="E317">IF(ROW()=2, 3*$F$1*(C318-C317),
 IF(ROW()=362, 3*$F$1*(C677-C676),
  3*$F$1*(INDEX(C:C,ROW()+1)-INDEX(C:C,ROW()-1))
 ))</f>
        <v>1199.9999999999998</v>
      </c>
      <c r="J317">
        <v>15.000000000000014</v>
      </c>
      <c r="K317">
        <v>30.000000000000028</v>
      </c>
      <c r="L317">
        <v>45.000000000000043</v>
      </c>
      <c r="M317">
        <v>60.000000000000057</v>
      </c>
      <c r="O317">
        <v>299.99999999999994</v>
      </c>
      <c r="P317">
        <v>599.99999999999989</v>
      </c>
      <c r="Q317">
        <v>899.99999999999977</v>
      </c>
      <c r="R317">
        <v>1199.9999999999998</v>
      </c>
      <c r="T317" s="12">
        <v>135</v>
      </c>
    </row>
    <row r="318" spans="1:20" x14ac:dyDescent="0.25">
      <c r="A318">
        <v>316</v>
      </c>
      <c r="B318">
        <v>6.5000000000000002E-2</v>
      </c>
      <c r="C318">
        <v>0.15</v>
      </c>
      <c r="D318" cm="1">
        <f t="array" ref="D318">IF(ROW()=2, 3*$F$1*(B319-B318),
 IF(ROW()=362, 3*$F$1*(B678-B677),
  3*$F$1*(INDEX(B:B,ROW()+1)-INDEX(B:B,ROW()-1))
 ))</f>
        <v>60.000000000000057</v>
      </c>
      <c r="E318" cm="1">
        <f t="array" ref="E318">IF(ROW()=2, 3*$F$1*(C319-C318),
 IF(ROW()=362, 3*$F$1*(C678-C677),
  3*$F$1*(INDEX(C:C,ROW()+1)-INDEX(C:C,ROW()-1))
 ))</f>
        <v>0</v>
      </c>
      <c r="J318">
        <v>30.000000000000028</v>
      </c>
      <c r="K318">
        <v>60.000000000000057</v>
      </c>
      <c r="L318">
        <v>90.000000000000085</v>
      </c>
      <c r="M318">
        <v>120.00000000000011</v>
      </c>
      <c r="O318">
        <v>299.99999999999994</v>
      </c>
      <c r="P318">
        <v>599.99999999999989</v>
      </c>
      <c r="Q318">
        <v>899.99999999999977</v>
      </c>
      <c r="R318">
        <v>1199.9999999999998</v>
      </c>
      <c r="T318" s="12">
        <v>136</v>
      </c>
    </row>
    <row r="319" spans="1:20" x14ac:dyDescent="0.25">
      <c r="A319">
        <v>317</v>
      </c>
      <c r="B319">
        <v>6.5000000000000002E-2</v>
      </c>
      <c r="C319">
        <v>0.15</v>
      </c>
      <c r="D319" cm="1">
        <f t="array" ref="D319">IF(ROW()=2, 3*$F$1*(B320-B319),
 IF(ROW()=362, 3*$F$1*(B679-B678),
  3*$F$1*(INDEX(B:B,ROW()+1)-INDEX(B:B,ROW()-1))
 ))</f>
        <v>0</v>
      </c>
      <c r="E319" cm="1">
        <f t="array" ref="E319">IF(ROW()=2, 3*$F$1*(C320-C319),
 IF(ROW()=362, 3*$F$1*(C679-C678),
  3*$F$1*(INDEX(C:C,ROW()+1)-INDEX(C:C,ROW()-1))
 ))</f>
        <v>1200.0000000000005</v>
      </c>
      <c r="J319">
        <v>15.000000000000014</v>
      </c>
      <c r="K319">
        <v>30.000000000000028</v>
      </c>
      <c r="L319">
        <v>45.000000000000043</v>
      </c>
      <c r="M319">
        <v>60.000000000000057</v>
      </c>
      <c r="O319">
        <v>0</v>
      </c>
      <c r="P319">
        <v>0</v>
      </c>
      <c r="Q319">
        <v>0</v>
      </c>
      <c r="R319">
        <v>0</v>
      </c>
      <c r="T319" s="12">
        <v>137</v>
      </c>
    </row>
    <row r="320" spans="1:20" x14ac:dyDescent="0.25">
      <c r="A320">
        <v>318</v>
      </c>
      <c r="B320">
        <v>6.5000000000000002E-2</v>
      </c>
      <c r="C320">
        <v>0.2</v>
      </c>
      <c r="D320" cm="1">
        <f t="array" ref="D320">IF(ROW()=2, 3*$F$1*(B321-B320),
 IF(ROW()=362, 3*$F$1*(B680-B679),
  3*$F$1*(INDEX(B:B,ROW()+1)-INDEX(B:B,ROW()-1))
 ))</f>
        <v>60.000000000000057</v>
      </c>
      <c r="E320" cm="1">
        <f t="array" ref="E320">IF(ROW()=2, 3*$F$1*(C321-C320),
 IF(ROW()=362, 3*$F$1*(C680-C679),
  3*$F$1*(INDEX(C:C,ROW()+1)-INDEX(C:C,ROW()-1))
 ))</f>
        <v>1200.0000000000005</v>
      </c>
      <c r="J320">
        <v>0</v>
      </c>
      <c r="K320">
        <v>0</v>
      </c>
      <c r="L320">
        <v>0</v>
      </c>
      <c r="M320">
        <v>0</v>
      </c>
      <c r="O320">
        <v>300.00000000000011</v>
      </c>
      <c r="P320">
        <v>600.00000000000023</v>
      </c>
      <c r="Q320">
        <v>900.00000000000034</v>
      </c>
      <c r="R320">
        <v>1200.0000000000005</v>
      </c>
      <c r="T320" s="12">
        <v>138</v>
      </c>
    </row>
    <row r="321" spans="1:20" x14ac:dyDescent="0.25">
      <c r="A321">
        <v>319</v>
      </c>
      <c r="B321">
        <v>6.7500000000000004E-2</v>
      </c>
      <c r="C321">
        <v>0.2</v>
      </c>
      <c r="D321" cm="1">
        <f t="array" ref="D321">IF(ROW()=2, 3*$F$1*(B322-B321),
 IF(ROW()=362, 3*$F$1*(B681-B680),
  3*$F$1*(INDEX(B:B,ROW()+1)-INDEX(B:B,ROW()-1))
 ))</f>
        <v>120.00000000000011</v>
      </c>
      <c r="E321" cm="1">
        <f t="array" ref="E321">IF(ROW()=2, 3*$F$1*(C322-C321),
 IF(ROW()=362, 3*$F$1*(C681-C680),
  3*$F$1*(INDEX(C:C,ROW()+1)-INDEX(C:C,ROW()-1))
 ))</f>
        <v>0</v>
      </c>
      <c r="J321">
        <v>15.000000000000014</v>
      </c>
      <c r="K321">
        <v>30.000000000000028</v>
      </c>
      <c r="L321">
        <v>45.000000000000043</v>
      </c>
      <c r="M321">
        <v>60.000000000000057</v>
      </c>
      <c r="O321">
        <v>300.00000000000011</v>
      </c>
      <c r="P321">
        <v>600.00000000000023</v>
      </c>
      <c r="Q321">
        <v>900.00000000000034</v>
      </c>
      <c r="R321">
        <v>1200.0000000000005</v>
      </c>
      <c r="T321" s="12">
        <v>139</v>
      </c>
    </row>
    <row r="322" spans="1:20" x14ac:dyDescent="0.25">
      <c r="A322">
        <v>320</v>
      </c>
      <c r="B322">
        <v>7.0000000000000007E-2</v>
      </c>
      <c r="C322">
        <v>0.2</v>
      </c>
      <c r="D322" cm="1">
        <f t="array" ref="D322">IF(ROW()=2, 3*$F$1*(B323-B322),
 IF(ROW()=362, 3*$F$1*(B682-B681),
  3*$F$1*(INDEX(B:B,ROW()+1)-INDEX(B:B,ROW()-1))
 ))</f>
        <v>60.000000000000057</v>
      </c>
      <c r="E322" cm="1">
        <f t="array" ref="E322">IF(ROW()=2, 3*$F$1*(C323-C322),
 IF(ROW()=362, 3*$F$1*(C682-C681),
  3*$F$1*(INDEX(C:C,ROW()+1)-INDEX(C:C,ROW()-1))
 ))</f>
        <v>0</v>
      </c>
      <c r="J322">
        <v>30.000000000000028</v>
      </c>
      <c r="K322">
        <v>60.000000000000057</v>
      </c>
      <c r="L322">
        <v>90.000000000000085</v>
      </c>
      <c r="M322">
        <v>120.00000000000011</v>
      </c>
      <c r="O322">
        <v>0</v>
      </c>
      <c r="P322">
        <v>0</v>
      </c>
      <c r="Q322">
        <v>0</v>
      </c>
      <c r="R322">
        <v>0</v>
      </c>
      <c r="T322" s="12">
        <v>140</v>
      </c>
    </row>
    <row r="323" spans="1:20" x14ac:dyDescent="0.25">
      <c r="A323">
        <v>321</v>
      </c>
      <c r="B323">
        <v>7.0000000000000007E-2</v>
      </c>
      <c r="C323">
        <v>0.2</v>
      </c>
      <c r="D323" cm="1">
        <f t="array" ref="D323">IF(ROW()=2, 3*$F$1*(B324-B323),
 IF(ROW()=362, 3*$F$1*(B683-B682),
  3*$F$1*(INDEX(B:B,ROW()+1)-INDEX(B:B,ROW()-1))
 ))</f>
        <v>0</v>
      </c>
      <c r="E323" cm="1">
        <f t="array" ref="E323">IF(ROW()=2, 3*$F$1*(C324-C323),
 IF(ROW()=362, 3*$F$1*(C683-C682),
  3*$F$1*(INDEX(C:C,ROW()+1)-INDEX(C:C,ROW()-1))
 ))</f>
        <v>0</v>
      </c>
      <c r="J323">
        <v>15.000000000000014</v>
      </c>
      <c r="K323">
        <v>30.000000000000028</v>
      </c>
      <c r="L323">
        <v>45.000000000000043</v>
      </c>
      <c r="M323">
        <v>60.000000000000057</v>
      </c>
      <c r="O323">
        <v>0</v>
      </c>
      <c r="P323">
        <v>0</v>
      </c>
      <c r="Q323">
        <v>0</v>
      </c>
      <c r="R323">
        <v>0</v>
      </c>
      <c r="T323" s="12">
        <v>141</v>
      </c>
    </row>
    <row r="324" spans="1:20" x14ac:dyDescent="0.25">
      <c r="A324">
        <v>322</v>
      </c>
      <c r="B324">
        <v>7.0000000000000007E-2</v>
      </c>
      <c r="C324">
        <v>0.2</v>
      </c>
      <c r="D324" cm="1">
        <f t="array" ref="D324">IF(ROW()=2, 3*$F$1*(B325-B324),
 IF(ROW()=362, 3*$F$1*(B684-B683),
  3*$F$1*(INDEX(B:B,ROW()+1)-INDEX(B:B,ROW()-1))
 ))</f>
        <v>59.999999999999723</v>
      </c>
      <c r="E324" cm="1">
        <f t="array" ref="E324">IF(ROW()=2, 3*$F$1*(C325-C324),
 IF(ROW()=362, 3*$F$1*(C684-C683),
  3*$F$1*(INDEX(C:C,ROW()+1)-INDEX(C:C,ROW()-1))
 ))</f>
        <v>1199.9999999999998</v>
      </c>
      <c r="J324">
        <v>0</v>
      </c>
      <c r="K324">
        <v>0</v>
      </c>
      <c r="L324">
        <v>0</v>
      </c>
      <c r="M324">
        <v>0</v>
      </c>
      <c r="O324">
        <v>0</v>
      </c>
      <c r="P324">
        <v>0</v>
      </c>
      <c r="Q324">
        <v>0</v>
      </c>
      <c r="R324">
        <v>0</v>
      </c>
      <c r="T324" s="12">
        <v>142</v>
      </c>
    </row>
    <row r="325" spans="1:20" x14ac:dyDescent="0.25">
      <c r="A325">
        <v>323</v>
      </c>
      <c r="B325">
        <v>7.2499999999999995E-2</v>
      </c>
      <c r="C325">
        <v>0.25</v>
      </c>
      <c r="D325" cm="1">
        <f t="array" ref="D325">IF(ROW()=2, 3*$F$1*(B326-B325),
 IF(ROW()=362, 3*$F$1*(B685-B684),
  3*$F$1*(INDEX(B:B,ROW()+1)-INDEX(B:B,ROW()-1))
 ))</f>
        <v>119.99999999999977</v>
      </c>
      <c r="E325" cm="1">
        <f t="array" ref="E325">IF(ROW()=2, 3*$F$1*(C326-C325),
 IF(ROW()=362, 3*$F$1*(C685-C684),
  3*$F$1*(INDEX(C:C,ROW()+1)-INDEX(C:C,ROW()-1))
 ))</f>
        <v>1199.9999999999998</v>
      </c>
      <c r="J325">
        <v>14.999999999999931</v>
      </c>
      <c r="K325">
        <v>29.999999999999861</v>
      </c>
      <c r="L325">
        <v>44.999999999999787</v>
      </c>
      <c r="M325">
        <v>59.999999999999723</v>
      </c>
      <c r="O325">
        <v>299.99999999999994</v>
      </c>
      <c r="P325">
        <v>599.99999999999989</v>
      </c>
      <c r="Q325">
        <v>899.99999999999977</v>
      </c>
      <c r="R325">
        <v>1199.9999999999998</v>
      </c>
      <c r="T325" s="12">
        <v>143</v>
      </c>
    </row>
    <row r="326" spans="1:20" x14ac:dyDescent="0.25">
      <c r="A326">
        <v>324</v>
      </c>
      <c r="B326">
        <v>7.4999999999999997E-2</v>
      </c>
      <c r="C326">
        <v>0.25</v>
      </c>
      <c r="D326" cm="1">
        <f t="array" ref="D326">IF(ROW()=2, 3*$F$1*(B327-B326),
 IF(ROW()=362, 3*$F$1*(B686-B685),
  3*$F$1*(INDEX(B:B,ROW()+1)-INDEX(B:B,ROW()-1))
 ))</f>
        <v>60.000000000000057</v>
      </c>
      <c r="E326" cm="1">
        <f t="array" ref="E326">IF(ROW()=2, 3*$F$1*(C327-C326),
 IF(ROW()=362, 3*$F$1*(C686-C685),
  3*$F$1*(INDEX(C:C,ROW()+1)-INDEX(C:C,ROW()-1))
 ))</f>
        <v>1199.9999999999998</v>
      </c>
      <c r="J326">
        <v>29.999999999999943</v>
      </c>
      <c r="K326">
        <v>59.999999999999886</v>
      </c>
      <c r="L326">
        <v>89.999999999999829</v>
      </c>
      <c r="M326">
        <v>119.99999999999977</v>
      </c>
      <c r="O326">
        <v>299.99999999999994</v>
      </c>
      <c r="P326">
        <v>599.99999999999989</v>
      </c>
      <c r="Q326">
        <v>899.99999999999977</v>
      </c>
      <c r="R326">
        <v>1199.9999999999998</v>
      </c>
      <c r="T326" s="12">
        <v>144</v>
      </c>
    </row>
    <row r="327" spans="1:20" x14ac:dyDescent="0.25">
      <c r="A327">
        <v>325</v>
      </c>
      <c r="B327">
        <v>7.4999999999999997E-2</v>
      </c>
      <c r="C327">
        <v>0.3</v>
      </c>
      <c r="D327" cm="1">
        <f t="array" ref="D327">IF(ROW()=2, 3*$F$1*(B328-B327),
 IF(ROW()=362, 3*$F$1*(B687-B686),
  3*$F$1*(INDEX(B:B,ROW()+1)-INDEX(B:B,ROW()-1))
 ))</f>
        <v>0</v>
      </c>
      <c r="E327" cm="1">
        <f t="array" ref="E327">IF(ROW()=2, 3*$F$1*(C328-C327),
 IF(ROW()=362, 3*$F$1*(C687-C686),
  3*$F$1*(INDEX(C:C,ROW()+1)-INDEX(C:C,ROW()-1))
 ))</f>
        <v>1199.9999999999998</v>
      </c>
      <c r="J327">
        <v>15.000000000000014</v>
      </c>
      <c r="K327">
        <v>30.000000000000028</v>
      </c>
      <c r="L327">
        <v>45.000000000000043</v>
      </c>
      <c r="M327">
        <v>60.000000000000057</v>
      </c>
      <c r="O327">
        <v>299.99999999999994</v>
      </c>
      <c r="P327">
        <v>599.99999999999989</v>
      </c>
      <c r="Q327">
        <v>899.99999999999977</v>
      </c>
      <c r="R327">
        <v>1199.9999999999998</v>
      </c>
      <c r="T327" s="12">
        <v>145</v>
      </c>
    </row>
    <row r="328" spans="1:20" x14ac:dyDescent="0.25">
      <c r="A328">
        <v>326</v>
      </c>
      <c r="B328">
        <v>7.4999999999999997E-2</v>
      </c>
      <c r="C328">
        <v>0.3</v>
      </c>
      <c r="D328" cm="1">
        <f t="array" ref="D328">IF(ROW()=2, 3*$F$1*(B329-B328),
 IF(ROW()=362, 3*$F$1*(B688-B687),
  3*$F$1*(INDEX(B:B,ROW()+1)-INDEX(B:B,ROW()-1))
 ))</f>
        <v>60.000000000000057</v>
      </c>
      <c r="E328" cm="1">
        <f t="array" ref="E328">IF(ROW()=2, 3*$F$1*(C329-C328),
 IF(ROW()=362, 3*$F$1*(C688-C687),
  3*$F$1*(INDEX(C:C,ROW()+1)-INDEX(C:C,ROW()-1))
 ))</f>
        <v>0</v>
      </c>
      <c r="J328">
        <v>0</v>
      </c>
      <c r="K328">
        <v>0</v>
      </c>
      <c r="L328">
        <v>0</v>
      </c>
      <c r="M328">
        <v>0</v>
      </c>
      <c r="O328">
        <v>299.99999999999994</v>
      </c>
      <c r="P328">
        <v>599.99999999999989</v>
      </c>
      <c r="Q328">
        <v>899.99999999999977</v>
      </c>
      <c r="R328">
        <v>1199.9999999999998</v>
      </c>
      <c r="T328" s="12">
        <v>146</v>
      </c>
    </row>
    <row r="329" spans="1:20" x14ac:dyDescent="0.25">
      <c r="A329">
        <v>327</v>
      </c>
      <c r="B329">
        <v>7.7499999999999999E-2</v>
      </c>
      <c r="C329">
        <v>0.3</v>
      </c>
      <c r="D329" cm="1">
        <f t="array" ref="D329">IF(ROW()=2, 3*$F$1*(B330-B329),
 IF(ROW()=362, 3*$F$1*(B689-B688),
  3*$F$1*(INDEX(B:B,ROW()+1)-INDEX(B:B,ROW()-1))
 ))</f>
        <v>120.00000000000011</v>
      </c>
      <c r="E329" cm="1">
        <f t="array" ref="E329">IF(ROW()=2, 3*$F$1*(C330-C329),
 IF(ROW()=362, 3*$F$1*(C689-C688),
  3*$F$1*(INDEX(C:C,ROW()+1)-INDEX(C:C,ROW()-1))
 ))</f>
        <v>0</v>
      </c>
      <c r="J329">
        <v>15.000000000000014</v>
      </c>
      <c r="K329">
        <v>30.000000000000028</v>
      </c>
      <c r="L329">
        <v>45.000000000000043</v>
      </c>
      <c r="M329">
        <v>60.000000000000057</v>
      </c>
      <c r="O329">
        <v>0</v>
      </c>
      <c r="P329">
        <v>0</v>
      </c>
      <c r="Q329">
        <v>0</v>
      </c>
      <c r="R329">
        <v>0</v>
      </c>
      <c r="T329" s="12">
        <v>147</v>
      </c>
    </row>
    <row r="330" spans="1:20" x14ac:dyDescent="0.25">
      <c r="A330">
        <v>328</v>
      </c>
      <c r="B330">
        <v>0.08</v>
      </c>
      <c r="C330">
        <v>0.3</v>
      </c>
      <c r="D330" cm="1">
        <f t="array" ref="D330">IF(ROW()=2, 3*$F$1*(B331-B330),
 IF(ROW()=362, 3*$F$1*(B690-B689),
  3*$F$1*(INDEX(B:B,ROW()+1)-INDEX(B:B,ROW()-1))
 ))</f>
        <v>60.000000000000057</v>
      </c>
      <c r="E330" cm="1">
        <f t="array" ref="E330">IF(ROW()=2, 3*$F$1*(C331-C330),
 IF(ROW()=362, 3*$F$1*(C690-C689),
  3*$F$1*(INDEX(C:C,ROW()+1)-INDEX(C:C,ROW()-1))
 ))</f>
        <v>0</v>
      </c>
      <c r="J330">
        <v>30.000000000000028</v>
      </c>
      <c r="K330">
        <v>60.000000000000057</v>
      </c>
      <c r="L330">
        <v>90.000000000000085</v>
      </c>
      <c r="M330">
        <v>120.00000000000011</v>
      </c>
      <c r="O330">
        <v>0</v>
      </c>
      <c r="P330">
        <v>0</v>
      </c>
      <c r="Q330">
        <v>0</v>
      </c>
      <c r="R330">
        <v>0</v>
      </c>
      <c r="T330" s="12">
        <v>148</v>
      </c>
    </row>
    <row r="331" spans="1:20" x14ac:dyDescent="0.25">
      <c r="A331">
        <v>329</v>
      </c>
      <c r="B331">
        <v>0.08</v>
      </c>
      <c r="C331">
        <v>0.3</v>
      </c>
      <c r="D331" cm="1">
        <f t="array" ref="D331">IF(ROW()=2, 3*$F$1*(B332-B331),
 IF(ROW()=362, 3*$F$1*(B691-B690),
  3*$F$1*(INDEX(B:B,ROW()+1)-INDEX(B:B,ROW()-1))
 ))</f>
        <v>0</v>
      </c>
      <c r="E331" cm="1">
        <f t="array" ref="E331">IF(ROW()=2, 3*$F$1*(C332-C331),
 IF(ROW()=362, 3*$F$1*(C691-C690),
  3*$F$1*(INDEX(C:C,ROW()+1)-INDEX(C:C,ROW()-1))
 ))</f>
        <v>0</v>
      </c>
      <c r="J331">
        <v>15.000000000000014</v>
      </c>
      <c r="K331">
        <v>30.000000000000028</v>
      </c>
      <c r="L331">
        <v>45.000000000000043</v>
      </c>
      <c r="M331">
        <v>60.000000000000057</v>
      </c>
      <c r="O331">
        <v>0</v>
      </c>
      <c r="P331">
        <v>0</v>
      </c>
      <c r="Q331">
        <v>0</v>
      </c>
      <c r="R331">
        <v>0</v>
      </c>
      <c r="T331" s="12">
        <v>149</v>
      </c>
    </row>
    <row r="332" spans="1:20" x14ac:dyDescent="0.25">
      <c r="A332">
        <v>330</v>
      </c>
      <c r="B332">
        <v>0.08</v>
      </c>
      <c r="C332">
        <v>0.3</v>
      </c>
      <c r="D332" cm="1">
        <f t="array" ref="D332">IF(ROW()=2, 3*$F$1*(B333-B332),
 IF(ROW()=362, 3*$F$1*(B692-B691),
  3*$F$1*(INDEX(B:B,ROW()+1)-INDEX(B:B,ROW()-1))
 ))</f>
        <v>0</v>
      </c>
      <c r="E332" cm="1">
        <f t="array" ref="E332">IF(ROW()=2, 3*$F$1*(C333-C332),
 IF(ROW()=362, 3*$F$1*(C692-C691),
  3*$F$1*(INDEX(C:C,ROW()+1)-INDEX(C:C,ROW()-1))
 ))</f>
        <v>0</v>
      </c>
      <c r="J332">
        <v>0</v>
      </c>
      <c r="K332">
        <v>0</v>
      </c>
      <c r="L332">
        <v>0</v>
      </c>
      <c r="M332">
        <v>0</v>
      </c>
      <c r="O332">
        <v>0</v>
      </c>
      <c r="P332">
        <v>0</v>
      </c>
      <c r="Q332">
        <v>0</v>
      </c>
      <c r="R332">
        <v>0</v>
      </c>
      <c r="T332" s="12">
        <v>150</v>
      </c>
    </row>
    <row r="333" spans="1:20" x14ac:dyDescent="0.25">
      <c r="A333">
        <v>331</v>
      </c>
      <c r="B333">
        <v>0.08</v>
      </c>
      <c r="C333">
        <v>0.3</v>
      </c>
      <c r="D333" cm="1">
        <f t="array" ref="D333">IF(ROW()=2, 3*$F$1*(B334-B333),
 IF(ROW()=362, 3*$F$1*(B693-B692),
  3*$F$1*(INDEX(B:B,ROW()+1)-INDEX(B:B,ROW()-1))
 ))</f>
        <v>0</v>
      </c>
      <c r="E333" cm="1">
        <f t="array" ref="E333">IF(ROW()=2, 3*$F$1*(C334-C333),
 IF(ROW()=362, 3*$F$1*(C693-C692),
  3*$F$1*(INDEX(C:C,ROW()+1)-INDEX(C:C,ROW()-1))
 ))</f>
        <v>0</v>
      </c>
      <c r="J333">
        <v>0</v>
      </c>
      <c r="K333">
        <v>0</v>
      </c>
      <c r="L333">
        <v>0</v>
      </c>
      <c r="M333">
        <v>0</v>
      </c>
      <c r="O333">
        <v>0</v>
      </c>
      <c r="P333">
        <v>0</v>
      </c>
      <c r="Q333">
        <v>0</v>
      </c>
      <c r="R333">
        <v>0</v>
      </c>
      <c r="T333" s="12">
        <v>151</v>
      </c>
    </row>
    <row r="334" spans="1:20" x14ac:dyDescent="0.25">
      <c r="A334">
        <v>332</v>
      </c>
      <c r="B334">
        <v>0.08</v>
      </c>
      <c r="C334">
        <v>0.3</v>
      </c>
      <c r="D334" cm="1">
        <f t="array" ref="D334">IF(ROW()=2, 3*$F$1*(B335-B334),
 IF(ROW()=362, 3*$F$1*(B694-B693),
  3*$F$1*(INDEX(B:B,ROW()+1)-INDEX(B:B,ROW()-1))
 ))</f>
        <v>60.000000000000057</v>
      </c>
      <c r="E334" cm="1">
        <f t="array" ref="E334">IF(ROW()=2, 3*$F$1*(C335-C334),
 IF(ROW()=362, 3*$F$1*(C694-C693),
  3*$F$1*(INDEX(C:C,ROW()+1)-INDEX(C:C,ROW()-1))
 ))</f>
        <v>1199.9999999999998</v>
      </c>
      <c r="J334">
        <v>0</v>
      </c>
      <c r="K334">
        <v>0</v>
      </c>
      <c r="L334">
        <v>0</v>
      </c>
      <c r="M334">
        <v>0</v>
      </c>
      <c r="O334">
        <v>0</v>
      </c>
      <c r="P334">
        <v>0</v>
      </c>
      <c r="Q334">
        <v>0</v>
      </c>
      <c r="R334">
        <v>0</v>
      </c>
      <c r="T334" s="12">
        <v>152</v>
      </c>
    </row>
    <row r="335" spans="1:20" x14ac:dyDescent="0.25">
      <c r="A335">
        <v>333</v>
      </c>
      <c r="B335">
        <v>8.2500000000000004E-2</v>
      </c>
      <c r="C335">
        <v>0.35</v>
      </c>
      <c r="D335" cm="1">
        <f t="array" ref="D335">IF(ROW()=2, 3*$F$1*(B336-B335),
 IF(ROW()=362, 3*$F$1*(B695-B694),
  3*$F$1*(INDEX(B:B,ROW()+1)-INDEX(B:B,ROW()-1))
 ))</f>
        <v>120.00000000000011</v>
      </c>
      <c r="E335" cm="1">
        <f t="array" ref="E335">IF(ROW()=2, 3*$F$1*(C336-C335),
 IF(ROW()=362, 3*$F$1*(C695-C694),
  3*$F$1*(INDEX(C:C,ROW()+1)-INDEX(C:C,ROW()-1))
 ))</f>
        <v>1199.9999999999998</v>
      </c>
      <c r="J335">
        <v>15.000000000000014</v>
      </c>
      <c r="K335">
        <v>30.000000000000028</v>
      </c>
      <c r="L335">
        <v>45.000000000000043</v>
      </c>
      <c r="M335">
        <v>60.000000000000057</v>
      </c>
      <c r="O335">
        <v>299.99999999999994</v>
      </c>
      <c r="P335">
        <v>599.99999999999989</v>
      </c>
      <c r="Q335">
        <v>899.99999999999977</v>
      </c>
      <c r="R335">
        <v>1199.9999999999998</v>
      </c>
      <c r="T335" s="12">
        <v>153</v>
      </c>
    </row>
    <row r="336" spans="1:20" x14ac:dyDescent="0.25">
      <c r="A336">
        <v>334</v>
      </c>
      <c r="B336">
        <v>8.5000000000000006E-2</v>
      </c>
      <c r="C336">
        <v>0.35</v>
      </c>
      <c r="D336" cm="1">
        <f t="array" ref="D336">IF(ROW()=2, 3*$F$1*(B337-B336),
 IF(ROW()=362, 3*$F$1*(B696-B695),
  3*$F$1*(INDEX(B:B,ROW()+1)-INDEX(B:B,ROW()-1))
 ))</f>
        <v>119.99999999999977</v>
      </c>
      <c r="E336" cm="1">
        <f t="array" ref="E336">IF(ROW()=2, 3*$F$1*(C337-C336),
 IF(ROW()=362, 3*$F$1*(C696-C695),
  3*$F$1*(INDEX(C:C,ROW()+1)-INDEX(C:C,ROW()-1))
 ))</f>
        <v>0</v>
      </c>
      <c r="J336">
        <v>30.000000000000028</v>
      </c>
      <c r="K336">
        <v>60.000000000000057</v>
      </c>
      <c r="L336">
        <v>90.000000000000085</v>
      </c>
      <c r="M336">
        <v>120.00000000000011</v>
      </c>
      <c r="O336">
        <v>299.99999999999994</v>
      </c>
      <c r="P336">
        <v>599.99999999999989</v>
      </c>
      <c r="Q336">
        <v>899.99999999999977</v>
      </c>
      <c r="R336">
        <v>1199.9999999999998</v>
      </c>
      <c r="T336" s="12">
        <v>154</v>
      </c>
    </row>
    <row r="337" spans="1:20" x14ac:dyDescent="0.25">
      <c r="A337">
        <v>335</v>
      </c>
      <c r="B337">
        <v>8.7499999999999994E-2</v>
      </c>
      <c r="C337">
        <v>0.35</v>
      </c>
      <c r="D337" cm="1">
        <f t="array" ref="D337">IF(ROW()=2, 3*$F$1*(B338-B337),
 IF(ROW()=362, 3*$F$1*(B697-B696),
  3*$F$1*(INDEX(B:B,ROW()+1)-INDEX(B:B,ROW()-1))
 ))</f>
        <v>119.99999999999977</v>
      </c>
      <c r="E337" cm="1">
        <f t="array" ref="E337">IF(ROW()=2, 3*$F$1*(C338-C337),
 IF(ROW()=362, 3*$F$1*(C697-C696),
  3*$F$1*(INDEX(C:C,ROW()+1)-INDEX(C:C,ROW()-1))
 ))</f>
        <v>0</v>
      </c>
      <c r="J337">
        <v>29.999999999999943</v>
      </c>
      <c r="K337">
        <v>59.999999999999886</v>
      </c>
      <c r="L337">
        <v>89.999999999999829</v>
      </c>
      <c r="M337">
        <v>119.99999999999977</v>
      </c>
      <c r="O337">
        <v>0</v>
      </c>
      <c r="P337">
        <v>0</v>
      </c>
      <c r="Q337">
        <v>0</v>
      </c>
      <c r="R337">
        <v>0</v>
      </c>
      <c r="T337" s="12">
        <v>155</v>
      </c>
    </row>
    <row r="338" spans="1:20" x14ac:dyDescent="0.25">
      <c r="A338">
        <v>336</v>
      </c>
      <c r="B338">
        <v>0.09</v>
      </c>
      <c r="C338">
        <v>0.35</v>
      </c>
      <c r="D338" cm="1">
        <f t="array" ref="D338">IF(ROW()=2, 3*$F$1*(B339-B338),
 IF(ROW()=362, 3*$F$1*(B698-B697),
  3*$F$1*(INDEX(B:B,ROW()+1)-INDEX(B:B,ROW()-1))
 ))</f>
        <v>60.000000000000057</v>
      </c>
      <c r="E338" cm="1">
        <f t="array" ref="E338">IF(ROW()=2, 3*$F$1*(C339-C338),
 IF(ROW()=362, 3*$F$1*(C698-C697),
  3*$F$1*(INDEX(C:C,ROW()+1)-INDEX(C:C,ROW()-1))
 ))</f>
        <v>1200.0000000000011</v>
      </c>
      <c r="J338">
        <v>29.999999999999943</v>
      </c>
      <c r="K338">
        <v>59.999999999999886</v>
      </c>
      <c r="L338">
        <v>89.999999999999829</v>
      </c>
      <c r="M338">
        <v>119.99999999999977</v>
      </c>
      <c r="O338">
        <v>0</v>
      </c>
      <c r="P338">
        <v>0</v>
      </c>
      <c r="Q338">
        <v>0</v>
      </c>
      <c r="R338">
        <v>0</v>
      </c>
      <c r="T338" s="12">
        <v>156</v>
      </c>
    </row>
    <row r="339" spans="1:20" x14ac:dyDescent="0.25">
      <c r="A339">
        <v>337</v>
      </c>
      <c r="B339">
        <v>0.09</v>
      </c>
      <c r="C339">
        <v>0.4</v>
      </c>
      <c r="D339" cm="1">
        <f t="array" ref="D339">IF(ROW()=2, 3*$F$1*(B340-B339),
 IF(ROW()=362, 3*$F$1*(B699-B698),
  3*$F$1*(INDEX(B:B,ROW()+1)-INDEX(B:B,ROW()-1))
 ))</f>
        <v>0</v>
      </c>
      <c r="E339" cm="1">
        <f t="array" ref="E339">IF(ROW()=2, 3*$F$1*(C340-C339),
 IF(ROW()=362, 3*$F$1*(C699-C698),
  3*$F$1*(INDEX(C:C,ROW()+1)-INDEX(C:C,ROW()-1))
 ))</f>
        <v>1200.0000000000011</v>
      </c>
      <c r="J339">
        <v>15.000000000000014</v>
      </c>
      <c r="K339">
        <v>30.000000000000028</v>
      </c>
      <c r="L339">
        <v>45.000000000000043</v>
      </c>
      <c r="M339">
        <v>60.000000000000057</v>
      </c>
      <c r="O339">
        <v>300.00000000000028</v>
      </c>
      <c r="P339">
        <v>600.00000000000057</v>
      </c>
      <c r="Q339">
        <v>900.0000000000008</v>
      </c>
      <c r="R339">
        <v>1200.0000000000011</v>
      </c>
      <c r="T339" s="12">
        <v>157</v>
      </c>
    </row>
    <row r="340" spans="1:20" x14ac:dyDescent="0.25">
      <c r="A340">
        <v>338</v>
      </c>
      <c r="B340">
        <v>0.09</v>
      </c>
      <c r="C340">
        <v>0.4</v>
      </c>
      <c r="D340" cm="1">
        <f t="array" ref="D340">IF(ROW()=2, 3*$F$1*(B341-B340),
 IF(ROW()=362, 3*$F$1*(B700-B699),
  3*$F$1*(INDEX(B:B,ROW()+1)-INDEX(B:B,ROW()-1))
 ))</f>
        <v>60.000000000000057</v>
      </c>
      <c r="E340" cm="1">
        <f t="array" ref="E340">IF(ROW()=2, 3*$F$1*(C341-C340),
 IF(ROW()=362, 3*$F$1*(C700-C699),
  3*$F$1*(INDEX(C:C,ROW()+1)-INDEX(C:C,ROW()-1))
 ))</f>
        <v>0</v>
      </c>
      <c r="J340">
        <v>0</v>
      </c>
      <c r="K340">
        <v>0</v>
      </c>
      <c r="L340">
        <v>0</v>
      </c>
      <c r="M340">
        <v>0</v>
      </c>
      <c r="O340">
        <v>300.00000000000028</v>
      </c>
      <c r="P340">
        <v>600.00000000000057</v>
      </c>
      <c r="Q340">
        <v>900.0000000000008</v>
      </c>
      <c r="R340">
        <v>1200.0000000000011</v>
      </c>
      <c r="T340" s="12">
        <v>158</v>
      </c>
    </row>
    <row r="341" spans="1:20" x14ac:dyDescent="0.25">
      <c r="A341">
        <v>339</v>
      </c>
      <c r="B341">
        <v>9.2499999999999999E-2</v>
      </c>
      <c r="C341">
        <v>0.4</v>
      </c>
      <c r="D341" cm="1">
        <f t="array" ref="D341">IF(ROW()=2, 3*$F$1*(B342-B341),
 IF(ROW()=362, 3*$F$1*(B701-B700),
  3*$F$1*(INDEX(B:B,ROW()+1)-INDEX(B:B,ROW()-1))
 ))</f>
        <v>120.00000000000011</v>
      </c>
      <c r="E341" cm="1">
        <f t="array" ref="E341">IF(ROW()=2, 3*$F$1*(C342-C341),
 IF(ROW()=362, 3*$F$1*(C701-C700),
  3*$F$1*(INDEX(C:C,ROW()+1)-INDEX(C:C,ROW()-1))
 ))</f>
        <v>0</v>
      </c>
      <c r="J341">
        <v>15.000000000000014</v>
      </c>
      <c r="K341">
        <v>30.000000000000028</v>
      </c>
      <c r="L341">
        <v>45.000000000000043</v>
      </c>
      <c r="M341">
        <v>60.000000000000057</v>
      </c>
      <c r="O341">
        <v>0</v>
      </c>
      <c r="P341">
        <v>0</v>
      </c>
      <c r="Q341">
        <v>0</v>
      </c>
      <c r="R341">
        <v>0</v>
      </c>
      <c r="T341" s="12">
        <v>159</v>
      </c>
    </row>
    <row r="342" spans="1:20" x14ac:dyDescent="0.25">
      <c r="A342">
        <v>340</v>
      </c>
      <c r="B342">
        <v>9.5000000000000001E-2</v>
      </c>
      <c r="C342">
        <v>0.4</v>
      </c>
      <c r="D342" cm="1">
        <f t="array" ref="D342">IF(ROW()=2, 3*$F$1*(B343-B342),
 IF(ROW()=362, 3*$F$1*(B702-B701),
  3*$F$1*(INDEX(B:B,ROW()+1)-INDEX(B:B,ROW()-1))
 ))</f>
        <v>120.00000000000011</v>
      </c>
      <c r="E342" cm="1">
        <f t="array" ref="E342">IF(ROW()=2, 3*$F$1*(C343-C342),
 IF(ROW()=362, 3*$F$1*(C702-C701),
  3*$F$1*(INDEX(C:C,ROW()+1)-INDEX(C:C,ROW()-1))
 ))</f>
        <v>0</v>
      </c>
      <c r="J342">
        <v>30.000000000000028</v>
      </c>
      <c r="K342">
        <v>60.000000000000057</v>
      </c>
      <c r="L342">
        <v>90.000000000000085</v>
      </c>
      <c r="M342">
        <v>120.00000000000011</v>
      </c>
      <c r="O342">
        <v>0</v>
      </c>
      <c r="P342">
        <v>0</v>
      </c>
      <c r="Q342">
        <v>0</v>
      </c>
      <c r="R342">
        <v>0</v>
      </c>
      <c r="T342" s="12">
        <v>160</v>
      </c>
    </row>
    <row r="343" spans="1:20" x14ac:dyDescent="0.25">
      <c r="A343">
        <v>341</v>
      </c>
      <c r="B343">
        <v>9.7500000000000003E-2</v>
      </c>
      <c r="C343">
        <v>0.4</v>
      </c>
      <c r="D343" cm="1">
        <f t="array" ref="D343">IF(ROW()=2, 3*$F$1*(B344-B343),
 IF(ROW()=362, 3*$F$1*(B703-B702),
  3*$F$1*(INDEX(B:B,ROW()+1)-INDEX(B:B,ROW()-1))
 ))</f>
        <v>120.00000000000011</v>
      </c>
      <c r="E343" cm="1">
        <f t="array" ref="E343">IF(ROW()=2, 3*$F$1*(C344-C343),
 IF(ROW()=362, 3*$F$1*(C703-C702),
  3*$F$1*(INDEX(C:C,ROW()+1)-INDEX(C:C,ROW()-1))
 ))</f>
        <v>0</v>
      </c>
      <c r="J343">
        <v>30.000000000000028</v>
      </c>
      <c r="K343">
        <v>60.000000000000057</v>
      </c>
      <c r="L343">
        <v>90.000000000000085</v>
      </c>
      <c r="M343">
        <v>120.00000000000011</v>
      </c>
      <c r="O343">
        <v>0</v>
      </c>
      <c r="P343">
        <v>0</v>
      </c>
      <c r="Q343">
        <v>0</v>
      </c>
      <c r="R343">
        <v>0</v>
      </c>
      <c r="T343" s="12">
        <v>161</v>
      </c>
    </row>
    <row r="344" spans="1:20" x14ac:dyDescent="0.25">
      <c r="A344">
        <v>342</v>
      </c>
      <c r="B344">
        <v>0.1</v>
      </c>
      <c r="C344">
        <v>0.4</v>
      </c>
      <c r="D344" cm="1">
        <f t="array" ref="D344">IF(ROW()=2, 3*$F$1*(B345-B344),
 IF(ROW()=362, 3*$F$1*(B704-B703),
  3*$F$1*(INDEX(B:B,ROW()+1)-INDEX(B:B,ROW()-1))
 ))</f>
        <v>60.000000000000057</v>
      </c>
      <c r="E344" cm="1">
        <f t="array" ref="E344">IF(ROW()=2, 3*$F$1*(C345-C344),
 IF(ROW()=362, 3*$F$1*(C704-C703),
  3*$F$1*(INDEX(C:C,ROW()+1)-INDEX(C:C,ROW()-1))
 ))</f>
        <v>0</v>
      </c>
      <c r="J344">
        <v>30.000000000000028</v>
      </c>
      <c r="K344">
        <v>60.000000000000057</v>
      </c>
      <c r="L344">
        <v>90.000000000000085</v>
      </c>
      <c r="M344">
        <v>120.00000000000011</v>
      </c>
      <c r="O344">
        <v>0</v>
      </c>
      <c r="P344">
        <v>0</v>
      </c>
      <c r="Q344">
        <v>0</v>
      </c>
      <c r="R344">
        <v>0</v>
      </c>
      <c r="T344" s="12">
        <v>162</v>
      </c>
    </row>
    <row r="345" spans="1:20" x14ac:dyDescent="0.25">
      <c r="A345">
        <v>343</v>
      </c>
      <c r="B345">
        <v>0.1</v>
      </c>
      <c r="C345">
        <v>0.4</v>
      </c>
      <c r="D345" cm="1">
        <f t="array" ref="D345">IF(ROW()=2, 3*$F$1*(B346-B345),
 IF(ROW()=362, 3*$F$1*(B705-B704),
  3*$F$1*(INDEX(B:B,ROW()+1)-INDEX(B:B,ROW()-1))
 ))</f>
        <v>0</v>
      </c>
      <c r="E345" cm="1">
        <f t="array" ref="E345">IF(ROW()=2, 3*$F$1*(C346-C345),
 IF(ROW()=362, 3*$F$1*(C705-C704),
  3*$F$1*(INDEX(C:C,ROW()+1)-INDEX(C:C,ROW()-1))
 ))</f>
        <v>1199.9999999999998</v>
      </c>
      <c r="J345">
        <v>15.000000000000014</v>
      </c>
      <c r="K345">
        <v>30.000000000000028</v>
      </c>
      <c r="L345">
        <v>45.000000000000043</v>
      </c>
      <c r="M345">
        <v>60.000000000000057</v>
      </c>
      <c r="O345">
        <v>0</v>
      </c>
      <c r="P345">
        <v>0</v>
      </c>
      <c r="Q345">
        <v>0</v>
      </c>
      <c r="R345">
        <v>0</v>
      </c>
      <c r="T345" s="12">
        <v>163</v>
      </c>
    </row>
    <row r="346" spans="1:20" x14ac:dyDescent="0.25">
      <c r="A346">
        <v>344</v>
      </c>
      <c r="B346">
        <v>0.1</v>
      </c>
      <c r="C346">
        <v>0.45</v>
      </c>
      <c r="D346" cm="1">
        <f t="array" ref="D346">IF(ROW()=2, 3*$F$1*(B347-B346),
 IF(ROW()=362, 3*$F$1*(B706-B705),
  3*$F$1*(INDEX(B:B,ROW()+1)-INDEX(B:B,ROW()-1))
 ))</f>
        <v>59.999999999999723</v>
      </c>
      <c r="E346" cm="1">
        <f t="array" ref="E346">IF(ROW()=2, 3*$F$1*(C347-C346),
 IF(ROW()=362, 3*$F$1*(C706-C705),
  3*$F$1*(INDEX(C:C,ROW()+1)-INDEX(C:C,ROW()-1))
 ))</f>
        <v>1199.9999999999998</v>
      </c>
      <c r="J346">
        <v>0</v>
      </c>
      <c r="K346">
        <v>0</v>
      </c>
      <c r="L346">
        <v>0</v>
      </c>
      <c r="M346">
        <v>0</v>
      </c>
      <c r="O346">
        <v>299.99999999999994</v>
      </c>
      <c r="P346">
        <v>599.99999999999989</v>
      </c>
      <c r="Q346">
        <v>899.99999999999977</v>
      </c>
      <c r="R346">
        <v>1199.9999999999998</v>
      </c>
      <c r="T346" s="12">
        <v>164</v>
      </c>
    </row>
    <row r="347" spans="1:20" x14ac:dyDescent="0.25">
      <c r="A347">
        <v>345</v>
      </c>
      <c r="B347">
        <v>0.10249999999999999</v>
      </c>
      <c r="C347">
        <v>0.45</v>
      </c>
      <c r="D347" cm="1">
        <f t="array" ref="D347">IF(ROW()=2, 3*$F$1*(B348-B347),
 IF(ROW()=362, 3*$F$1*(B707-B706),
  3*$F$1*(INDEX(B:B,ROW()+1)-INDEX(B:B,ROW()-1))
 ))</f>
        <v>119.99999999999977</v>
      </c>
      <c r="E347" cm="1">
        <f t="array" ref="E347">IF(ROW()=2, 3*$F$1*(C348-C347),
 IF(ROW()=362, 3*$F$1*(C707-C706),
  3*$F$1*(INDEX(C:C,ROW()+1)-INDEX(C:C,ROW()-1))
 ))</f>
        <v>0</v>
      </c>
      <c r="J347">
        <v>14.999999999999931</v>
      </c>
      <c r="K347">
        <v>29.999999999999861</v>
      </c>
      <c r="L347">
        <v>44.999999999999787</v>
      </c>
      <c r="M347">
        <v>59.999999999999723</v>
      </c>
      <c r="O347">
        <v>299.99999999999994</v>
      </c>
      <c r="P347">
        <v>599.99999999999989</v>
      </c>
      <c r="Q347">
        <v>899.99999999999977</v>
      </c>
      <c r="R347">
        <v>1199.9999999999998</v>
      </c>
      <c r="T347" s="12">
        <v>165</v>
      </c>
    </row>
    <row r="348" spans="1:20" x14ac:dyDescent="0.25">
      <c r="A348">
        <v>346</v>
      </c>
      <c r="B348">
        <v>0.105</v>
      </c>
      <c r="C348">
        <v>0.45</v>
      </c>
      <c r="D348" cm="1">
        <f t="array" ref="D348">IF(ROW()=2, 3*$F$1*(B349-B348),
 IF(ROW()=362, 3*$F$1*(B708-B707),
  3*$F$1*(INDEX(B:B,ROW()+1)-INDEX(B:B,ROW()-1))
 ))</f>
        <v>120.00000000000011</v>
      </c>
      <c r="E348" cm="1">
        <f t="array" ref="E348">IF(ROW()=2, 3*$F$1*(C349-C348),
 IF(ROW()=362, 3*$F$1*(C708-C707),
  3*$F$1*(INDEX(C:C,ROW()+1)-INDEX(C:C,ROW()-1))
 ))</f>
        <v>0</v>
      </c>
      <c r="J348">
        <v>29.999999999999943</v>
      </c>
      <c r="K348">
        <v>59.999999999999886</v>
      </c>
      <c r="L348">
        <v>89.999999999999829</v>
      </c>
      <c r="M348">
        <v>119.99999999999977</v>
      </c>
      <c r="O348">
        <v>0</v>
      </c>
      <c r="P348">
        <v>0</v>
      </c>
      <c r="Q348">
        <v>0</v>
      </c>
      <c r="R348">
        <v>0</v>
      </c>
      <c r="T348" s="12">
        <v>166</v>
      </c>
    </row>
    <row r="349" spans="1:20" x14ac:dyDescent="0.25">
      <c r="A349">
        <v>347</v>
      </c>
      <c r="B349">
        <v>0.1075</v>
      </c>
      <c r="C349">
        <v>0.45</v>
      </c>
      <c r="D349" cm="1">
        <f t="array" ref="D349">IF(ROW()=2, 3*$F$1*(B350-B349),
 IF(ROW()=362, 3*$F$1*(B709-B708),
  3*$F$1*(INDEX(B:B,ROW()+1)-INDEX(B:B,ROW()-1))
 ))</f>
        <v>120.00000000000011</v>
      </c>
      <c r="E349" cm="1">
        <f t="array" ref="E349">IF(ROW()=2, 3*$F$1*(C350-C349),
 IF(ROW()=362, 3*$F$1*(C709-C708),
  3*$F$1*(INDEX(C:C,ROW()+1)-INDEX(C:C,ROW()-1))
 ))</f>
        <v>1199.9999999999998</v>
      </c>
      <c r="J349">
        <v>30.000000000000028</v>
      </c>
      <c r="K349">
        <v>60.000000000000057</v>
      </c>
      <c r="L349">
        <v>90.000000000000085</v>
      </c>
      <c r="M349">
        <v>120.00000000000011</v>
      </c>
      <c r="O349">
        <v>0</v>
      </c>
      <c r="P349">
        <v>0</v>
      </c>
      <c r="Q349">
        <v>0</v>
      </c>
      <c r="R349">
        <v>0</v>
      </c>
      <c r="T349" s="12">
        <v>167</v>
      </c>
    </row>
    <row r="350" spans="1:20" x14ac:dyDescent="0.25">
      <c r="A350">
        <v>348</v>
      </c>
      <c r="B350">
        <v>0.11</v>
      </c>
      <c r="C350">
        <v>0.5</v>
      </c>
      <c r="D350" cm="1">
        <f t="array" ref="D350">IF(ROW()=2, 3*$F$1*(B351-B350),
 IF(ROW()=362, 3*$F$1*(B710-B709),
  3*$F$1*(INDEX(B:B,ROW()+1)-INDEX(B:B,ROW()-1))
 ))</f>
        <v>60.000000000000057</v>
      </c>
      <c r="E350" cm="1">
        <f t="array" ref="E350">IF(ROW()=2, 3*$F$1*(C351-C350),
 IF(ROW()=362, 3*$F$1*(C710-C709),
  3*$F$1*(INDEX(C:C,ROW()+1)-INDEX(C:C,ROW()-1))
 ))</f>
        <v>1199.9999999999998</v>
      </c>
      <c r="J350">
        <v>30.000000000000028</v>
      </c>
      <c r="K350">
        <v>60.000000000000057</v>
      </c>
      <c r="L350">
        <v>90.000000000000085</v>
      </c>
      <c r="M350">
        <v>120.00000000000011</v>
      </c>
      <c r="O350">
        <v>299.99999999999994</v>
      </c>
      <c r="P350">
        <v>599.99999999999989</v>
      </c>
      <c r="Q350">
        <v>899.99999999999977</v>
      </c>
      <c r="R350">
        <v>1199.9999999999998</v>
      </c>
      <c r="T350" s="12">
        <v>168</v>
      </c>
    </row>
    <row r="351" spans="1:20" x14ac:dyDescent="0.25">
      <c r="A351">
        <v>349</v>
      </c>
      <c r="B351">
        <v>0.11</v>
      </c>
      <c r="C351">
        <v>0.5</v>
      </c>
      <c r="D351" cm="1">
        <f t="array" ref="D351">IF(ROW()=2, 3*$F$1*(B352-B351),
 IF(ROW()=362, 3*$F$1*(B711-B710),
  3*$F$1*(INDEX(B:B,ROW()+1)-INDEX(B:B,ROW()-1))
 ))</f>
        <v>0</v>
      </c>
      <c r="E351" cm="1">
        <f t="array" ref="E351">IF(ROW()=2, 3*$F$1*(C352-C351),
 IF(ROW()=362, 3*$F$1*(C711-C710),
  3*$F$1*(INDEX(C:C,ROW()+1)-INDEX(C:C,ROW()-1))
 ))</f>
        <v>0</v>
      </c>
      <c r="J351">
        <v>15.000000000000014</v>
      </c>
      <c r="K351">
        <v>30.000000000000028</v>
      </c>
      <c r="L351">
        <v>45.000000000000043</v>
      </c>
      <c r="M351">
        <v>60.000000000000057</v>
      </c>
      <c r="O351">
        <v>299.99999999999994</v>
      </c>
      <c r="P351">
        <v>599.99999999999989</v>
      </c>
      <c r="Q351">
        <v>899.99999999999977</v>
      </c>
      <c r="R351">
        <v>1199.9999999999998</v>
      </c>
      <c r="T351" s="12">
        <v>169</v>
      </c>
    </row>
    <row r="352" spans="1:20" x14ac:dyDescent="0.25">
      <c r="A352">
        <v>350</v>
      </c>
      <c r="B352">
        <v>0.11</v>
      </c>
      <c r="C352">
        <v>0.5</v>
      </c>
      <c r="D352" cm="1">
        <f t="array" ref="D352">IF(ROW()=2, 3*$F$1*(B353-B352),
 IF(ROW()=362, 3*$F$1*(B712-B711),
  3*$F$1*(INDEX(B:B,ROW()+1)-INDEX(B:B,ROW()-1))
 ))</f>
        <v>0</v>
      </c>
      <c r="E352" cm="1">
        <f t="array" ref="E352">IF(ROW()=2, 3*$F$1*(C353-C352),
 IF(ROW()=362, 3*$F$1*(C712-C711),
  3*$F$1*(INDEX(C:C,ROW()+1)-INDEX(C:C,ROW()-1))
 ))</f>
        <v>0</v>
      </c>
      <c r="J352">
        <v>0</v>
      </c>
      <c r="K352">
        <v>0</v>
      </c>
      <c r="L352">
        <v>0</v>
      </c>
      <c r="M352">
        <v>0</v>
      </c>
      <c r="O352">
        <v>0</v>
      </c>
      <c r="P352">
        <v>0</v>
      </c>
      <c r="Q352">
        <v>0</v>
      </c>
      <c r="R352">
        <v>0</v>
      </c>
      <c r="T352" s="12">
        <v>170</v>
      </c>
    </row>
    <row r="353" spans="1:20" x14ac:dyDescent="0.25">
      <c r="A353">
        <v>351</v>
      </c>
      <c r="B353">
        <v>0.11</v>
      </c>
      <c r="C353">
        <v>0.5</v>
      </c>
      <c r="D353" cm="1">
        <f t="array" ref="D353">IF(ROW()=2, 3*$F$1*(B354-B353),
 IF(ROW()=362, 3*$F$1*(B713-B712),
  3*$F$1*(INDEX(B:B,ROW()+1)-INDEX(B:B,ROW()-1))
 ))</f>
        <v>0</v>
      </c>
      <c r="E353" cm="1">
        <f t="array" ref="E353">IF(ROW()=2, 3*$F$1*(C354-C353),
 IF(ROW()=362, 3*$F$1*(C713-C712),
  3*$F$1*(INDEX(C:C,ROW()+1)-INDEX(C:C,ROW()-1))
 ))</f>
        <v>0</v>
      </c>
      <c r="J353">
        <v>0</v>
      </c>
      <c r="K353">
        <v>0</v>
      </c>
      <c r="L353">
        <v>0</v>
      </c>
      <c r="M353">
        <v>0</v>
      </c>
      <c r="O353">
        <v>0</v>
      </c>
      <c r="P353">
        <v>0</v>
      </c>
      <c r="Q353">
        <v>0</v>
      </c>
      <c r="R353">
        <v>0</v>
      </c>
      <c r="T353" s="12">
        <v>171</v>
      </c>
    </row>
    <row r="354" spans="1:20" x14ac:dyDescent="0.25">
      <c r="A354">
        <v>352</v>
      </c>
      <c r="B354">
        <v>0.11</v>
      </c>
      <c r="C354">
        <v>0.5</v>
      </c>
      <c r="D354" cm="1">
        <f t="array" ref="D354">IF(ROW()=2, 3*$F$1*(B355-B354),
 IF(ROW()=362, 3*$F$1*(B714-B713),
  3*$F$1*(INDEX(B:B,ROW()+1)-INDEX(B:B,ROW()-1))
 ))</f>
        <v>60.000000000000057</v>
      </c>
      <c r="E354" cm="1">
        <f t="array" ref="E354">IF(ROW()=2, 3*$F$1*(C355-C354),
 IF(ROW()=362, 3*$F$1*(C714-C713),
  3*$F$1*(INDEX(C:C,ROW()+1)-INDEX(C:C,ROW()-1))
 ))</f>
        <v>1200.0000000000011</v>
      </c>
      <c r="J354">
        <v>0</v>
      </c>
      <c r="K354">
        <v>0</v>
      </c>
      <c r="L354">
        <v>0</v>
      </c>
      <c r="M354">
        <v>0</v>
      </c>
      <c r="O354">
        <v>0</v>
      </c>
      <c r="P354">
        <v>0</v>
      </c>
      <c r="Q354">
        <v>0</v>
      </c>
      <c r="R354">
        <v>0</v>
      </c>
      <c r="T354" s="12">
        <v>172</v>
      </c>
    </row>
    <row r="355" spans="1:20" x14ac:dyDescent="0.25">
      <c r="A355">
        <v>353</v>
      </c>
      <c r="B355">
        <v>0.1125</v>
      </c>
      <c r="C355">
        <v>0.55000000000000004</v>
      </c>
      <c r="D355" cm="1">
        <f t="array" ref="D355">IF(ROW()=2, 3*$F$1*(B356-B355),
 IF(ROW()=362, 3*$F$1*(B715-B714),
  3*$F$1*(INDEX(B:B,ROW()+1)-INDEX(B:B,ROW()-1))
 ))</f>
        <v>120.00000000000011</v>
      </c>
      <c r="E355" cm="1">
        <f t="array" ref="E355">IF(ROW()=2, 3*$F$1*(C356-C355),
 IF(ROW()=362, 3*$F$1*(C715-C714),
  3*$F$1*(INDEX(C:C,ROW()+1)-INDEX(C:C,ROW()-1))
 ))</f>
        <v>1200.0000000000011</v>
      </c>
      <c r="J355">
        <v>15.000000000000014</v>
      </c>
      <c r="K355">
        <v>30.000000000000028</v>
      </c>
      <c r="L355">
        <v>45.000000000000043</v>
      </c>
      <c r="M355">
        <v>60.000000000000057</v>
      </c>
      <c r="O355">
        <v>300.00000000000028</v>
      </c>
      <c r="P355">
        <v>600.00000000000057</v>
      </c>
      <c r="Q355">
        <v>900.0000000000008</v>
      </c>
      <c r="R355">
        <v>1200.0000000000011</v>
      </c>
      <c r="T355" s="12">
        <v>173</v>
      </c>
    </row>
    <row r="356" spans="1:20" x14ac:dyDescent="0.25">
      <c r="A356">
        <v>354</v>
      </c>
      <c r="B356">
        <v>0.115</v>
      </c>
      <c r="C356">
        <v>0.55000000000000004</v>
      </c>
      <c r="D356" cm="1">
        <f t="array" ref="D356">IF(ROW()=2, 3*$F$1*(B357-B356),
 IF(ROW()=362, 3*$F$1*(B716-B715),
  3*$F$1*(INDEX(B:B,ROW()+1)-INDEX(B:B,ROW()-1))
 ))</f>
        <v>60.000000000000057</v>
      </c>
      <c r="E356" cm="1">
        <f t="array" ref="E356">IF(ROW()=2, 3*$F$1*(C357-C356),
 IF(ROW()=362, 3*$F$1*(C716-C715),
  3*$F$1*(INDEX(C:C,ROW()+1)-INDEX(C:C,ROW()-1))
 ))</f>
        <v>0</v>
      </c>
      <c r="J356">
        <v>30.000000000000028</v>
      </c>
      <c r="K356">
        <v>60.000000000000057</v>
      </c>
      <c r="L356">
        <v>90.000000000000085</v>
      </c>
      <c r="M356">
        <v>120.00000000000011</v>
      </c>
      <c r="O356">
        <v>300.00000000000028</v>
      </c>
      <c r="P356">
        <v>600.00000000000057</v>
      </c>
      <c r="Q356">
        <v>900.0000000000008</v>
      </c>
      <c r="R356">
        <v>1200.0000000000011</v>
      </c>
      <c r="T356" s="12">
        <v>174</v>
      </c>
    </row>
    <row r="357" spans="1:20" x14ac:dyDescent="0.25">
      <c r="A357">
        <v>355</v>
      </c>
      <c r="B357">
        <v>0.115</v>
      </c>
      <c r="C357">
        <v>0.55000000000000004</v>
      </c>
      <c r="D357" cm="1">
        <f t="array" ref="D357">IF(ROW()=2, 3*$F$1*(B358-B357),
 IF(ROW()=362, 3*$F$1*(B717-B716),
  3*$F$1*(INDEX(B:B,ROW()+1)-INDEX(B:B,ROW()-1))
 ))</f>
        <v>0</v>
      </c>
      <c r="E357" cm="1">
        <f t="array" ref="E357">IF(ROW()=2, 3*$F$1*(C358-C357),
 IF(ROW()=362, 3*$F$1*(C717-C716),
  3*$F$1*(INDEX(C:C,ROW()+1)-INDEX(C:C,ROW()-1))
 ))</f>
        <v>1199.9999999999984</v>
      </c>
      <c r="J357">
        <v>15.000000000000014</v>
      </c>
      <c r="K357">
        <v>30.000000000000028</v>
      </c>
      <c r="L357">
        <v>45.000000000000043</v>
      </c>
      <c r="M357">
        <v>60.000000000000057</v>
      </c>
      <c r="O357">
        <v>0</v>
      </c>
      <c r="P357">
        <v>0</v>
      </c>
      <c r="Q357">
        <v>0</v>
      </c>
      <c r="R357">
        <v>0</v>
      </c>
      <c r="T357" s="12">
        <v>175</v>
      </c>
    </row>
    <row r="358" spans="1:20" x14ac:dyDescent="0.25">
      <c r="A358">
        <v>356</v>
      </c>
      <c r="B358">
        <v>0.115</v>
      </c>
      <c r="C358">
        <v>0.6</v>
      </c>
      <c r="D358" cm="1">
        <f t="array" ref="D358">IF(ROW()=2, 3*$F$1*(B359-B358),
 IF(ROW()=362, 3*$F$1*(B718-B717),
  3*$F$1*(INDEX(B:B,ROW()+1)-INDEX(B:B,ROW()-1))
 ))</f>
        <v>59.999999999999723</v>
      </c>
      <c r="E358" cm="1">
        <f t="array" ref="E358">IF(ROW()=2, 3*$F$1*(C359-C358),
 IF(ROW()=362, 3*$F$1*(C718-C717),
  3*$F$1*(INDEX(C:C,ROW()+1)-INDEX(C:C,ROW()-1))
 ))</f>
        <v>1199.9999999999984</v>
      </c>
      <c r="J358">
        <v>0</v>
      </c>
      <c r="K358">
        <v>0</v>
      </c>
      <c r="L358">
        <v>0</v>
      </c>
      <c r="M358">
        <v>0</v>
      </c>
      <c r="O358">
        <v>299.9999999999996</v>
      </c>
      <c r="P358">
        <v>599.9999999999992</v>
      </c>
      <c r="Q358">
        <v>899.99999999999875</v>
      </c>
      <c r="R358">
        <v>1199.9999999999984</v>
      </c>
      <c r="T358" s="12">
        <v>176</v>
      </c>
    </row>
    <row r="359" spans="1:20" x14ac:dyDescent="0.25">
      <c r="A359">
        <v>357</v>
      </c>
      <c r="B359">
        <v>0.11749999999999999</v>
      </c>
      <c r="C359">
        <v>0.6</v>
      </c>
      <c r="D359" cm="1">
        <f t="array" ref="D359">IF(ROW()=2, 3*$F$1*(B360-B359),
 IF(ROW()=362, 3*$F$1*(B719-B718),
  3*$F$1*(INDEX(B:B,ROW()+1)-INDEX(B:B,ROW()-1))
 ))</f>
        <v>119.99999999999977</v>
      </c>
      <c r="E359" cm="1">
        <f t="array" ref="E359">IF(ROW()=2, 3*$F$1*(C360-C359),
 IF(ROW()=362, 3*$F$1*(C719-C718),
  3*$F$1*(INDEX(C:C,ROW()+1)-INDEX(C:C,ROW()-1))
 ))</f>
        <v>0</v>
      </c>
      <c r="J359">
        <v>14.999999999999931</v>
      </c>
      <c r="K359">
        <v>29.999999999999861</v>
      </c>
      <c r="L359">
        <v>44.999999999999787</v>
      </c>
      <c r="M359">
        <v>59.999999999999723</v>
      </c>
      <c r="O359">
        <v>299.9999999999996</v>
      </c>
      <c r="P359">
        <v>599.9999999999992</v>
      </c>
      <c r="Q359">
        <v>899.99999999999875</v>
      </c>
      <c r="R359">
        <v>1199.9999999999984</v>
      </c>
      <c r="T359" s="12">
        <v>177</v>
      </c>
    </row>
    <row r="360" spans="1:20" x14ac:dyDescent="0.25">
      <c r="A360">
        <v>358</v>
      </c>
      <c r="B360">
        <v>0.12</v>
      </c>
      <c r="C360">
        <v>0.6</v>
      </c>
      <c r="D360" cm="1">
        <f t="array" ref="D360">IF(ROW()=2, 3*$F$1*(B361-B360),
 IF(ROW()=362, 3*$F$1*(B720-B719),
  3*$F$1*(INDEX(B:B,ROW()+1)-INDEX(B:B,ROW()-1))
 ))</f>
        <v>120.00000000000011</v>
      </c>
      <c r="E360" cm="1">
        <f t="array" ref="E360">IF(ROW()=2, 3*$F$1*(C361-C360),
 IF(ROW()=362, 3*$F$1*(C720-C719),
  3*$F$1*(INDEX(C:C,ROW()+1)-INDEX(C:C,ROW()-1))
 ))</f>
        <v>0</v>
      </c>
      <c r="J360">
        <v>29.999999999999943</v>
      </c>
      <c r="K360">
        <v>59.999999999999886</v>
      </c>
      <c r="L360">
        <v>89.999999999999829</v>
      </c>
      <c r="M360">
        <v>119.99999999999977</v>
      </c>
      <c r="O360">
        <v>0</v>
      </c>
      <c r="P360">
        <v>0</v>
      </c>
      <c r="Q360">
        <v>0</v>
      </c>
      <c r="R360">
        <v>0</v>
      </c>
      <c r="T360" s="12">
        <v>178</v>
      </c>
    </row>
    <row r="361" spans="1:20" x14ac:dyDescent="0.25">
      <c r="A361">
        <v>359</v>
      </c>
      <c r="B361">
        <v>0.1225</v>
      </c>
      <c r="C361">
        <v>0.6</v>
      </c>
      <c r="D361" cm="1">
        <f t="array" ref="D361">IF(ROW()=2, 3*$F$1*(B362-B361),
 IF(ROW()=362, 3*$F$1*(B721-B720),
  3*$F$1*(INDEX(B:B,ROW()+1)-INDEX(B:B,ROW()-1))
 ))</f>
        <v>60.000000000000057</v>
      </c>
      <c r="E361" cm="1">
        <f t="array" ref="E361">IF(ROW()=2, 3*$F$1*(C362-C361),
 IF(ROW()=362, 3*$F$1*(C721-C720),
  3*$F$1*(INDEX(C:C,ROW()+1)-INDEX(C:C,ROW()-1))
 ))</f>
        <v>0</v>
      </c>
      <c r="J361">
        <v>30.000000000000028</v>
      </c>
      <c r="K361">
        <v>60.000000000000057</v>
      </c>
      <c r="L361">
        <v>90.000000000000085</v>
      </c>
      <c r="M361">
        <v>120.00000000000011</v>
      </c>
      <c r="O361">
        <v>0</v>
      </c>
      <c r="P361">
        <v>0</v>
      </c>
      <c r="Q361">
        <v>0</v>
      </c>
      <c r="R361">
        <v>0</v>
      </c>
      <c r="T361" s="12">
        <v>179</v>
      </c>
    </row>
    <row r="362" spans="1:20" x14ac:dyDescent="0.25">
      <c r="A362">
        <v>360</v>
      </c>
      <c r="B362">
        <v>0.1225</v>
      </c>
      <c r="C362">
        <v>0.6</v>
      </c>
      <c r="D362" cm="1">
        <f t="array" ref="D362">IF(ROW()=2, 3*$F$1*(B363-B362),
 IF(ROW()=362, 3*$F$1*(B722-B721),
  3*$F$1*(INDEX(B:B,ROW()+1)-INDEX(B:B,ROW()-1))
 ))</f>
        <v>0</v>
      </c>
      <c r="E362" cm="1">
        <f t="array" ref="E362">IF(ROW()=2, 3*$F$1*(C363-C362),
 IF(ROW()=362, 3*$F$1*(C722-C721),
  3*$F$1*(INDEX(C:C,ROW()+1)-INDEX(C:C,ROW()-1))
 ))</f>
        <v>0</v>
      </c>
      <c r="J362">
        <v>15.000000000000014</v>
      </c>
      <c r="K362">
        <v>30.000000000000028</v>
      </c>
      <c r="L362">
        <v>45.000000000000043</v>
      </c>
      <c r="M362">
        <v>60.000000000000057</v>
      </c>
      <c r="O362">
        <v>0</v>
      </c>
      <c r="P362">
        <v>0</v>
      </c>
      <c r="Q362">
        <v>0</v>
      </c>
      <c r="R362">
        <v>0</v>
      </c>
      <c r="T362" s="12">
        <v>180</v>
      </c>
    </row>
    <row r="363" spans="1:20" x14ac:dyDescent="0.25">
      <c r="J363">
        <v>0</v>
      </c>
      <c r="K363">
        <v>0</v>
      </c>
      <c r="L363">
        <v>0</v>
      </c>
      <c r="M363">
        <v>0</v>
      </c>
      <c r="O363">
        <v>0</v>
      </c>
      <c r="P363">
        <v>0</v>
      </c>
      <c r="Q363">
        <v>0</v>
      </c>
      <c r="R363">
        <v>0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67BDBA-3895-4FD9-9F78-22C38D7FED14}">
  <dimension ref="A1:S363"/>
  <sheetViews>
    <sheetView topLeftCell="I1" workbookViewId="0">
      <selection activeCell="W32" sqref="W32"/>
    </sheetView>
  </sheetViews>
  <sheetFormatPr defaultRowHeight="15" x14ac:dyDescent="0.25"/>
  <cols>
    <col min="2" max="2" width="13.7109375" customWidth="1"/>
    <col min="3" max="3" width="16.5703125" customWidth="1"/>
    <col min="4" max="4" width="17.140625" customWidth="1"/>
    <col min="5" max="5" width="19.7109375" customWidth="1"/>
    <col min="7" max="7" width="23.5703125" customWidth="1"/>
    <col min="9" max="9" width="15.5703125" customWidth="1"/>
    <col min="10" max="11" width="12" customWidth="1"/>
    <col min="12" max="12" width="12.7109375" customWidth="1"/>
    <col min="14" max="14" width="17.7109375" customWidth="1"/>
    <col min="15" max="15" width="14.28515625" customWidth="1"/>
    <col min="16" max="16" width="12.7109375" customWidth="1"/>
    <col min="17" max="17" width="11" customWidth="1"/>
    <col min="19" max="19" width="11.42578125" customWidth="1"/>
  </cols>
  <sheetData>
    <row r="1" spans="1:19" x14ac:dyDescent="0.25">
      <c r="A1" s="41" t="s">
        <v>35</v>
      </c>
      <c r="B1" s="41" t="s">
        <v>24</v>
      </c>
      <c r="C1" s="41" t="s">
        <v>25</v>
      </c>
      <c r="D1" s="41" t="s">
        <v>36</v>
      </c>
      <c r="E1" s="41" t="s">
        <v>37</v>
      </c>
      <c r="F1" s="41">
        <f ca="1" xml:space="preserve"> (2*PI()*$F$1/60)^2 / (PI()/180)^2</f>
        <v>0</v>
      </c>
      <c r="G1" s="41" t="s">
        <v>38</v>
      </c>
      <c r="H1" s="41"/>
      <c r="I1" s="41" t="s">
        <v>39</v>
      </c>
      <c r="J1" s="41"/>
      <c r="K1" s="41"/>
      <c r="L1" s="41"/>
      <c r="M1" s="41"/>
      <c r="N1" s="41" t="s">
        <v>40</v>
      </c>
      <c r="O1" s="41"/>
      <c r="P1" s="41"/>
      <c r="Q1" s="41"/>
      <c r="R1" s="41"/>
      <c r="S1" s="41" t="s">
        <v>1</v>
      </c>
    </row>
    <row r="2" spans="1:19" x14ac:dyDescent="0.25">
      <c r="A2">
        <v>0</v>
      </c>
      <c r="B2">
        <v>0</v>
      </c>
      <c r="C2">
        <v>0</v>
      </c>
      <c r="D2" cm="1">
        <f t="array" aca="1" ref="D2" ca="1" xml:space="preserve"> $F$1 * ( INDEX(B:B,ROW()+1) - 2*B2 + INDEX(B:B,ROW()-1) )</f>
        <v>0</v>
      </c>
      <c r="E2" cm="1">
        <f t="array" aca="1" ref="E2" ca="1" xml:space="preserve"> $F$1 * ( INDEX(C:C,ROW()+1) - 2*C2 + INDEX(C:C,ROW()-1) )</f>
        <v>0</v>
      </c>
      <c r="F2">
        <v>8000</v>
      </c>
      <c r="I2" s="41">
        <v>2000</v>
      </c>
      <c r="J2" s="41">
        <v>4000</v>
      </c>
      <c r="K2" s="41">
        <v>6000</v>
      </c>
      <c r="L2" s="41">
        <v>8000</v>
      </c>
      <c r="M2" s="41"/>
      <c r="N2" s="41">
        <v>2000</v>
      </c>
      <c r="O2" s="41">
        <v>4000</v>
      </c>
      <c r="P2" s="41">
        <v>6000</v>
      </c>
      <c r="Q2" s="41">
        <v>8000</v>
      </c>
      <c r="S2" s="12">
        <v>-180</v>
      </c>
    </row>
    <row r="3" spans="1:19" x14ac:dyDescent="0.25">
      <c r="A3">
        <v>1</v>
      </c>
      <c r="B3">
        <v>0.125</v>
      </c>
      <c r="C3">
        <v>0.6</v>
      </c>
      <c r="D3" cm="1">
        <f t="array" ref="D3" xml:space="preserve"> $F$2 * ( INDEX(B:B,ROW()+1) - 2*B4 + INDEX(B:B,ROW()-1) )</f>
        <v>-1000</v>
      </c>
      <c r="E3" cm="1">
        <f t="array" ref="E3" xml:space="preserve"> $F$2 * ( INDEX(C:C,ROW()+1) - 2*C4 + INDEX(C:C,ROW()-1) )</f>
        <v>-5200</v>
      </c>
      <c r="I3">
        <v>0</v>
      </c>
      <c r="J3">
        <v>0</v>
      </c>
      <c r="K3">
        <v>0</v>
      </c>
      <c r="L3">
        <v>0</v>
      </c>
      <c r="N3">
        <v>0</v>
      </c>
      <c r="O3">
        <v>0</v>
      </c>
      <c r="P3">
        <v>0</v>
      </c>
      <c r="Q3">
        <v>0</v>
      </c>
      <c r="S3" s="12">
        <v>-179</v>
      </c>
    </row>
    <row r="4" spans="1:19" x14ac:dyDescent="0.25">
      <c r="A4">
        <v>2</v>
      </c>
      <c r="B4">
        <v>0.125</v>
      </c>
      <c r="C4">
        <v>0.65</v>
      </c>
      <c r="D4" cm="1">
        <f t="array" ref="D4" xml:space="preserve"> $F$2 * ( INDEX(B:B,ROW()+1) - 2*B5 + INDEX(B:B,ROW()-1) )</f>
        <v>-20.000000000000018</v>
      </c>
      <c r="E4" cm="1">
        <f t="array" ref="E4" xml:space="preserve"> $F$2 * ( INDEX(C:C,ROW()+1) - 2*C5 + INDEX(C:C,ROW()-1) )</f>
        <v>-400.00000000000034</v>
      </c>
      <c r="I4">
        <v>-250</v>
      </c>
      <c r="J4">
        <v>-500</v>
      </c>
      <c r="K4">
        <v>-750</v>
      </c>
      <c r="L4">
        <v>-1000</v>
      </c>
      <c r="N4">
        <v>-1300</v>
      </c>
      <c r="O4">
        <v>-2600</v>
      </c>
      <c r="P4">
        <v>-3900</v>
      </c>
      <c r="Q4">
        <v>-5200</v>
      </c>
      <c r="S4" s="12">
        <v>-178</v>
      </c>
    </row>
    <row r="5" spans="1:19" x14ac:dyDescent="0.25">
      <c r="A5">
        <v>3</v>
      </c>
      <c r="B5">
        <v>0.1275</v>
      </c>
      <c r="C5">
        <v>0.65</v>
      </c>
      <c r="D5" cm="1">
        <f t="array" ref="D5" xml:space="preserve"> $F$2 * ( INDEX(B:B,ROW()+1) - 2*B6 + INDEX(B:B,ROW()-1) )</f>
        <v>-40.000000000000036</v>
      </c>
      <c r="E5" cm="1">
        <f t="array" ref="E5" xml:space="preserve"> $F$2 * ( INDEX(C:C,ROW()+1) - 2*C6 + INDEX(C:C,ROW()-1) )</f>
        <v>0</v>
      </c>
      <c r="I5">
        <v>-5.0000000000000044</v>
      </c>
      <c r="J5">
        <v>-10.000000000000009</v>
      </c>
      <c r="K5">
        <v>-15.000000000000014</v>
      </c>
      <c r="L5">
        <v>-20.000000000000018</v>
      </c>
      <c r="N5">
        <v>-100.00000000000009</v>
      </c>
      <c r="O5">
        <v>-200.00000000000017</v>
      </c>
      <c r="P5">
        <v>-300.00000000000028</v>
      </c>
      <c r="Q5">
        <v>-400.00000000000034</v>
      </c>
      <c r="S5" s="12">
        <v>-177</v>
      </c>
    </row>
    <row r="6" spans="1:19" x14ac:dyDescent="0.25">
      <c r="A6">
        <v>4</v>
      </c>
      <c r="B6">
        <v>0.13</v>
      </c>
      <c r="C6">
        <v>0.65</v>
      </c>
      <c r="D6" cm="1">
        <f t="array" ref="D6" xml:space="preserve"> $F$2 * ( INDEX(B:B,ROW()+1) - 2*B7 + INDEX(B:B,ROW()-1) )</f>
        <v>-36.000000000000028</v>
      </c>
      <c r="E6" cm="1">
        <f t="array" ref="E6" xml:space="preserve"> $F$2 * ( INDEX(C:C,ROW()+1) - 2*C7 + INDEX(C:C,ROW()-1) )</f>
        <v>-399.99999999999949</v>
      </c>
      <c r="I6">
        <v>-10.000000000000009</v>
      </c>
      <c r="J6">
        <v>-20.000000000000018</v>
      </c>
      <c r="K6">
        <v>-30.000000000000028</v>
      </c>
      <c r="L6">
        <v>-40.000000000000036</v>
      </c>
      <c r="N6">
        <v>0</v>
      </c>
      <c r="O6">
        <v>0</v>
      </c>
      <c r="P6">
        <v>0</v>
      </c>
      <c r="Q6">
        <v>0</v>
      </c>
      <c r="S6" s="12">
        <v>-176</v>
      </c>
    </row>
    <row r="7" spans="1:19" x14ac:dyDescent="0.25">
      <c r="A7">
        <v>5</v>
      </c>
      <c r="B7">
        <v>0.13200000000000001</v>
      </c>
      <c r="C7">
        <v>0.7</v>
      </c>
      <c r="D7" cm="1">
        <f t="array" ref="D7" xml:space="preserve"> $F$2 * ( INDEX(B:B,ROW()+1) - 2*B8 + INDEX(B:B,ROW()-1) )</f>
        <v>-32.000000000000028</v>
      </c>
      <c r="E7" cm="1">
        <f t="array" ref="E7" xml:space="preserve"> $F$2 * ( INDEX(C:C,ROW()+1) - 2*C8 + INDEX(C:C,ROW()-1) )</f>
        <v>-399.99999999999949</v>
      </c>
      <c r="I7">
        <v>-9.0000000000000071</v>
      </c>
      <c r="J7">
        <v>-18.000000000000014</v>
      </c>
      <c r="K7">
        <v>-27.000000000000025</v>
      </c>
      <c r="L7">
        <v>-36.000000000000028</v>
      </c>
      <c r="N7">
        <v>-99.999999999999872</v>
      </c>
      <c r="O7">
        <v>-199.99999999999974</v>
      </c>
      <c r="P7">
        <v>-299.9999999999996</v>
      </c>
      <c r="Q7">
        <v>-399.99999999999949</v>
      </c>
      <c r="S7" s="12">
        <v>-175</v>
      </c>
    </row>
    <row r="8" spans="1:19" x14ac:dyDescent="0.25">
      <c r="A8">
        <v>6</v>
      </c>
      <c r="B8">
        <v>0.13400000000000001</v>
      </c>
      <c r="C8">
        <v>0.7</v>
      </c>
      <c r="D8" cm="1">
        <f t="array" ref="D8" xml:space="preserve"> $F$2 * ( INDEX(B:B,ROW()+1) - 2*B9 + INDEX(B:B,ROW()-1) )</f>
        <v>-20.000000000000018</v>
      </c>
      <c r="E8" cm="1">
        <f t="array" ref="E8" xml:space="preserve"> $F$2 * ( INDEX(C:C,ROW()+1) - 2*C9 + INDEX(C:C,ROW()-1) )</f>
        <v>0</v>
      </c>
      <c r="I8">
        <v>-8.0000000000000071</v>
      </c>
      <c r="J8">
        <v>-16.000000000000014</v>
      </c>
      <c r="K8">
        <v>-24.000000000000021</v>
      </c>
      <c r="L8">
        <v>-32.000000000000028</v>
      </c>
      <c r="N8">
        <v>-99.999999999999872</v>
      </c>
      <c r="O8">
        <v>-199.99999999999974</v>
      </c>
      <c r="P8">
        <v>-299.9999999999996</v>
      </c>
      <c r="Q8">
        <v>-399.99999999999949</v>
      </c>
      <c r="S8" s="12">
        <v>-174</v>
      </c>
    </row>
    <row r="9" spans="1:19" x14ac:dyDescent="0.25">
      <c r="A9">
        <v>7</v>
      </c>
      <c r="B9">
        <v>0.13450000000000001</v>
      </c>
      <c r="C9">
        <v>0.7</v>
      </c>
      <c r="D9" cm="1">
        <f t="array" ref="D9" xml:space="preserve"> $F$2 * ( INDEX(B:B,ROW()+1) - 2*B10 + INDEX(B:B,ROW()-1) )</f>
        <v>-8.0000000000000071</v>
      </c>
      <c r="E9" cm="1">
        <f t="array" ref="E9" xml:space="preserve"> $F$2 * ( INDEX(C:C,ROW()+1) - 2*C10 + INDEX(C:C,ROW()-1) )</f>
        <v>0</v>
      </c>
      <c r="I9">
        <v>-5.0000000000000044</v>
      </c>
      <c r="J9">
        <v>-10.000000000000009</v>
      </c>
      <c r="K9">
        <v>-15.000000000000014</v>
      </c>
      <c r="L9">
        <v>-20.000000000000018</v>
      </c>
      <c r="N9">
        <v>0</v>
      </c>
      <c r="O9">
        <v>0</v>
      </c>
      <c r="P9">
        <v>0</v>
      </c>
      <c r="Q9">
        <v>0</v>
      </c>
      <c r="S9" s="12">
        <v>-173</v>
      </c>
    </row>
    <row r="10" spans="1:19" x14ac:dyDescent="0.25">
      <c r="A10">
        <v>8</v>
      </c>
      <c r="B10">
        <v>0.13500000000000001</v>
      </c>
      <c r="C10">
        <v>0.7</v>
      </c>
      <c r="D10" cm="1">
        <f t="array" ref="D10" xml:space="preserve"> $F$2 * ( INDEX(B:B,ROW()+1) - 2*B11 + INDEX(B:B,ROW()-1) )</f>
        <v>-8.0000000000000071</v>
      </c>
      <c r="E10" cm="1">
        <f t="array" ref="E10" xml:space="preserve"> $F$2 * ( INDEX(C:C,ROW()+1) - 2*C11 + INDEX(C:C,ROW()-1) )</f>
        <v>0</v>
      </c>
      <c r="I10">
        <v>-2.0000000000000018</v>
      </c>
      <c r="J10">
        <v>-4.0000000000000036</v>
      </c>
      <c r="K10">
        <v>-6.0000000000000053</v>
      </c>
      <c r="L10">
        <v>-8.0000000000000071</v>
      </c>
      <c r="N10">
        <v>0</v>
      </c>
      <c r="O10">
        <v>0</v>
      </c>
      <c r="P10">
        <v>0</v>
      </c>
      <c r="Q10">
        <v>0</v>
      </c>
      <c r="S10" s="12">
        <v>-172</v>
      </c>
    </row>
    <row r="11" spans="1:19" x14ac:dyDescent="0.25">
      <c r="A11">
        <v>9</v>
      </c>
      <c r="B11">
        <v>0.13550000000000001</v>
      </c>
      <c r="C11">
        <v>0.7</v>
      </c>
      <c r="D11" cm="1">
        <f t="array" ref="D11" xml:space="preserve"> $F$2 * ( INDEX(B:B,ROW()+1) - 2*B12 + INDEX(B:B,ROW()-1) )</f>
        <v>-8.0000000000000071</v>
      </c>
      <c r="E11" cm="1">
        <f t="array" ref="E11" xml:space="preserve"> $F$2 * ( INDEX(C:C,ROW()+1) - 2*C12 + INDEX(C:C,ROW()-1) )</f>
        <v>0</v>
      </c>
      <c r="I11">
        <v>-2.0000000000000018</v>
      </c>
      <c r="J11">
        <v>-4.0000000000000036</v>
      </c>
      <c r="K11">
        <v>-6.0000000000000053</v>
      </c>
      <c r="L11">
        <v>-8.0000000000000071</v>
      </c>
      <c r="N11">
        <v>0</v>
      </c>
      <c r="O11">
        <v>0</v>
      </c>
      <c r="P11">
        <v>0</v>
      </c>
      <c r="Q11">
        <v>0</v>
      </c>
      <c r="S11" s="12">
        <v>-171</v>
      </c>
    </row>
    <row r="12" spans="1:19" x14ac:dyDescent="0.25">
      <c r="A12">
        <v>10</v>
      </c>
      <c r="B12">
        <v>0.13600000000000001</v>
      </c>
      <c r="C12">
        <v>0.7</v>
      </c>
      <c r="D12" cm="1">
        <f t="array" ref="D12" xml:space="preserve"> $F$2 * ( INDEX(B:B,ROW()+1) - 2*B13 + INDEX(B:B,ROW()-1) )</f>
        <v>-20.000000000000018</v>
      </c>
      <c r="E12" cm="1">
        <f t="array" ref="E12" xml:space="preserve"> $F$2 * ( INDEX(C:C,ROW()+1) - 2*C13 + INDEX(C:C,ROW()-1) )</f>
        <v>-400.00000000000034</v>
      </c>
      <c r="I12">
        <v>-2.0000000000000018</v>
      </c>
      <c r="J12">
        <v>-4.0000000000000036</v>
      </c>
      <c r="K12">
        <v>-6.0000000000000053</v>
      </c>
      <c r="L12">
        <v>-8.0000000000000071</v>
      </c>
      <c r="N12">
        <v>0</v>
      </c>
      <c r="O12">
        <v>0</v>
      </c>
      <c r="P12">
        <v>0</v>
      </c>
      <c r="Q12">
        <v>0</v>
      </c>
      <c r="S12" s="12">
        <v>-170</v>
      </c>
    </row>
    <row r="13" spans="1:19" x14ac:dyDescent="0.25">
      <c r="A13">
        <v>11</v>
      </c>
      <c r="B13">
        <v>0.13800000000000001</v>
      </c>
      <c r="C13">
        <v>0.75</v>
      </c>
      <c r="D13" cm="1">
        <f t="array" ref="D13" xml:space="preserve"> $F$2 * ( INDEX(B:B,ROW()+1) - 2*B14 + INDEX(B:B,ROW()-1) )</f>
        <v>-32.000000000000028</v>
      </c>
      <c r="E13" cm="1">
        <f t="array" ref="E13" xml:space="preserve"> $F$2 * ( INDEX(C:C,ROW()+1) - 2*C14 + INDEX(C:C,ROW()-1) )</f>
        <v>-400.00000000000034</v>
      </c>
      <c r="I13">
        <v>-5.0000000000000044</v>
      </c>
      <c r="J13">
        <v>-10.000000000000009</v>
      </c>
      <c r="K13">
        <v>-15.000000000000014</v>
      </c>
      <c r="L13">
        <v>-20.000000000000018</v>
      </c>
      <c r="N13">
        <v>-100.00000000000009</v>
      </c>
      <c r="O13">
        <v>-200.00000000000017</v>
      </c>
      <c r="P13">
        <v>-300.00000000000028</v>
      </c>
      <c r="Q13">
        <v>-400.00000000000034</v>
      </c>
      <c r="S13" s="12">
        <v>-169</v>
      </c>
    </row>
    <row r="14" spans="1:19" x14ac:dyDescent="0.25">
      <c r="A14">
        <v>12</v>
      </c>
      <c r="B14">
        <v>0.14000000000000001</v>
      </c>
      <c r="C14">
        <v>0.75</v>
      </c>
      <c r="D14" cm="1">
        <f t="array" ref="D14" xml:space="preserve"> $F$2 * ( INDEX(B:B,ROW()+1) - 2*B15 + INDEX(B:B,ROW()-1) )</f>
        <v>-31.999999999999808</v>
      </c>
      <c r="E14" cm="1">
        <f t="array" ref="E14" xml:space="preserve"> $F$2 * ( INDEX(C:C,ROW()+1) - 2*C15 + INDEX(C:C,ROW()-1) )</f>
        <v>0</v>
      </c>
      <c r="I14">
        <v>-8.0000000000000071</v>
      </c>
      <c r="J14">
        <v>-16.000000000000014</v>
      </c>
      <c r="K14">
        <v>-24.000000000000021</v>
      </c>
      <c r="L14">
        <v>-32.000000000000028</v>
      </c>
      <c r="N14">
        <v>-100.00000000000009</v>
      </c>
      <c r="O14">
        <v>-200.00000000000017</v>
      </c>
      <c r="P14">
        <v>-300.00000000000028</v>
      </c>
      <c r="Q14">
        <v>-400.00000000000034</v>
      </c>
      <c r="S14" s="12">
        <v>-168</v>
      </c>
    </row>
    <row r="15" spans="1:19" x14ac:dyDescent="0.25">
      <c r="A15">
        <v>13</v>
      </c>
      <c r="B15">
        <v>0.14199999999999999</v>
      </c>
      <c r="C15">
        <v>0.75</v>
      </c>
      <c r="D15" cm="1">
        <f t="array" ref="D15" xml:space="preserve"> $F$2 * ( INDEX(B:B,ROW()+1) - 2*B16 + INDEX(B:B,ROW()-1) )</f>
        <v>-31.999999999999808</v>
      </c>
      <c r="E15" cm="1">
        <f t="array" ref="E15" xml:space="preserve"> $F$2 * ( INDEX(C:C,ROW()+1) - 2*C16 + INDEX(C:C,ROW()-1) )</f>
        <v>-400.00000000000034</v>
      </c>
      <c r="I15">
        <v>-7.999999999999952</v>
      </c>
      <c r="J15">
        <v>-15.999999999999904</v>
      </c>
      <c r="K15">
        <v>-23.999999999999854</v>
      </c>
      <c r="L15">
        <v>-31.999999999999808</v>
      </c>
      <c r="N15">
        <v>0</v>
      </c>
      <c r="O15">
        <v>0</v>
      </c>
      <c r="P15">
        <v>0</v>
      </c>
      <c r="Q15">
        <v>0</v>
      </c>
      <c r="S15" s="12">
        <v>-167</v>
      </c>
    </row>
    <row r="16" spans="1:19" x14ac:dyDescent="0.25">
      <c r="A16">
        <v>14</v>
      </c>
      <c r="B16">
        <v>0.14399999999999999</v>
      </c>
      <c r="C16">
        <v>0.8</v>
      </c>
      <c r="D16" cm="1">
        <f t="array" ref="D16" xml:space="preserve"> $F$2 * ( INDEX(B:B,ROW()+1) - 2*B17 + INDEX(B:B,ROW()-1) )</f>
        <v>-20.000000000000018</v>
      </c>
      <c r="E16" cm="1">
        <f t="array" ref="E16" xml:space="preserve"> $F$2 * ( INDEX(C:C,ROW()+1) - 2*C17 + INDEX(C:C,ROW()-1) )</f>
        <v>-400.00000000000034</v>
      </c>
      <c r="I16">
        <v>-7.999999999999952</v>
      </c>
      <c r="J16">
        <v>-15.999999999999904</v>
      </c>
      <c r="K16">
        <v>-23.999999999999854</v>
      </c>
      <c r="L16">
        <v>-31.999999999999808</v>
      </c>
      <c r="N16">
        <v>-100.00000000000009</v>
      </c>
      <c r="O16">
        <v>-200.00000000000017</v>
      </c>
      <c r="P16">
        <v>-300.00000000000028</v>
      </c>
      <c r="Q16">
        <v>-400.00000000000034</v>
      </c>
      <c r="S16" s="12">
        <v>-166</v>
      </c>
    </row>
    <row r="17" spans="1:19" x14ac:dyDescent="0.25">
      <c r="A17">
        <v>15</v>
      </c>
      <c r="B17">
        <v>0.14449999999999999</v>
      </c>
      <c r="C17">
        <v>0.8</v>
      </c>
      <c r="D17" cm="1">
        <f t="array" ref="D17" xml:space="preserve"> $F$2 * ( INDEX(B:B,ROW()+1) - 2*B18 + INDEX(B:B,ROW()-1) )</f>
        <v>-8.0000000000000071</v>
      </c>
      <c r="E17" cm="1">
        <f t="array" ref="E17" xml:space="preserve"> $F$2 * ( INDEX(C:C,ROW()+1) - 2*C18 + INDEX(C:C,ROW()-1) )</f>
        <v>0</v>
      </c>
      <c r="I17">
        <v>-5.0000000000000044</v>
      </c>
      <c r="J17">
        <v>-10.000000000000009</v>
      </c>
      <c r="K17">
        <v>-15.000000000000014</v>
      </c>
      <c r="L17">
        <v>-20.000000000000018</v>
      </c>
      <c r="N17">
        <v>-100.00000000000009</v>
      </c>
      <c r="O17">
        <v>-200.00000000000017</v>
      </c>
      <c r="P17">
        <v>-300.00000000000028</v>
      </c>
      <c r="Q17">
        <v>-400.00000000000034</v>
      </c>
      <c r="S17" s="12">
        <v>-165</v>
      </c>
    </row>
    <row r="18" spans="1:19" x14ac:dyDescent="0.25">
      <c r="A18">
        <v>16</v>
      </c>
      <c r="B18">
        <v>0.14499999999999999</v>
      </c>
      <c r="C18">
        <v>0.8</v>
      </c>
      <c r="D18" cm="1">
        <f t="array" ref="D18" xml:space="preserve"> $F$2 * ( INDEX(B:B,ROW()+1) - 2*B19 + INDEX(B:B,ROW()-1) )</f>
        <v>-20.000000000000018</v>
      </c>
      <c r="E18" cm="1">
        <f t="array" ref="E18" xml:space="preserve"> $F$2 * ( INDEX(C:C,ROW()+1) - 2*C19 + INDEX(C:C,ROW()-1) )</f>
        <v>0</v>
      </c>
      <c r="I18">
        <v>-2.0000000000000018</v>
      </c>
      <c r="J18">
        <v>-4.0000000000000036</v>
      </c>
      <c r="K18">
        <v>-6.0000000000000053</v>
      </c>
      <c r="L18">
        <v>-8.0000000000000071</v>
      </c>
      <c r="N18">
        <v>0</v>
      </c>
      <c r="O18">
        <v>0</v>
      </c>
      <c r="P18">
        <v>0</v>
      </c>
      <c r="Q18">
        <v>0</v>
      </c>
      <c r="S18" s="12">
        <v>-164</v>
      </c>
    </row>
    <row r="19" spans="1:19" x14ac:dyDescent="0.25">
      <c r="A19">
        <v>17</v>
      </c>
      <c r="B19">
        <v>0.14699999999999999</v>
      </c>
      <c r="C19">
        <v>0.8</v>
      </c>
      <c r="D19" cm="1">
        <f t="array" ref="D19" xml:space="preserve"> $F$2 * ( INDEX(B:B,ROW()+1) - 2*B20 + INDEX(B:B,ROW()-1) )</f>
        <v>-32.000000000000028</v>
      </c>
      <c r="E19" cm="1">
        <f t="array" ref="E19" xml:space="preserve"> $F$2 * ( INDEX(C:C,ROW()+1) - 2*C20 + INDEX(C:C,ROW()-1) )</f>
        <v>0</v>
      </c>
      <c r="I19">
        <v>-5.0000000000000044</v>
      </c>
      <c r="J19">
        <v>-10.000000000000009</v>
      </c>
      <c r="K19">
        <v>-15.000000000000014</v>
      </c>
      <c r="L19">
        <v>-20.000000000000018</v>
      </c>
      <c r="N19">
        <v>0</v>
      </c>
      <c r="O19">
        <v>0</v>
      </c>
      <c r="P19">
        <v>0</v>
      </c>
      <c r="Q19">
        <v>0</v>
      </c>
      <c r="S19" s="12">
        <v>-163</v>
      </c>
    </row>
    <row r="20" spans="1:19" x14ac:dyDescent="0.25">
      <c r="A20">
        <v>18</v>
      </c>
      <c r="B20">
        <v>0.14899999999999999</v>
      </c>
      <c r="C20">
        <v>0.8</v>
      </c>
      <c r="D20" cm="1">
        <f t="array" ref="D20" xml:space="preserve"> $F$2 * ( INDEX(B:B,ROW()+1) - 2*B21 + INDEX(B:B,ROW()-1) )</f>
        <v>-24.000000000000021</v>
      </c>
      <c r="E20" cm="1">
        <f t="array" ref="E20" xml:space="preserve"> $F$2 * ( INDEX(C:C,ROW()+1) - 2*C21 + INDEX(C:C,ROW()-1) )</f>
        <v>0</v>
      </c>
      <c r="I20">
        <v>-8.0000000000000071</v>
      </c>
      <c r="J20">
        <v>-16.000000000000014</v>
      </c>
      <c r="K20">
        <v>-24.000000000000021</v>
      </c>
      <c r="L20">
        <v>-32.000000000000028</v>
      </c>
      <c r="N20">
        <v>0</v>
      </c>
      <c r="O20">
        <v>0</v>
      </c>
      <c r="P20">
        <v>0</v>
      </c>
      <c r="Q20">
        <v>0</v>
      </c>
      <c r="S20" s="12">
        <v>-162</v>
      </c>
    </row>
    <row r="21" spans="1:19" x14ac:dyDescent="0.25">
      <c r="A21">
        <v>19</v>
      </c>
      <c r="B21">
        <v>0.15</v>
      </c>
      <c r="C21">
        <v>0.8</v>
      </c>
      <c r="D21" cm="1">
        <f t="array" ref="D21" xml:space="preserve"> $F$2 * ( INDEX(B:B,ROW()+1) - 2*B22 + INDEX(B:B,ROW()-1) )</f>
        <v>-16.000000000000014</v>
      </c>
      <c r="E21" cm="1">
        <f t="array" ref="E21" xml:space="preserve"> $F$2 * ( INDEX(C:C,ROW()+1) - 2*C22 + INDEX(C:C,ROW()-1) )</f>
        <v>-399.99999999999949</v>
      </c>
      <c r="I21">
        <v>-6.0000000000000053</v>
      </c>
      <c r="J21">
        <v>-12.000000000000011</v>
      </c>
      <c r="K21">
        <v>-18.000000000000014</v>
      </c>
      <c r="L21">
        <v>-24.000000000000021</v>
      </c>
      <c r="N21">
        <v>0</v>
      </c>
      <c r="O21">
        <v>0</v>
      </c>
      <c r="P21">
        <v>0</v>
      </c>
      <c r="Q21">
        <v>0</v>
      </c>
      <c r="S21" s="12">
        <v>-161</v>
      </c>
    </row>
    <row r="22" spans="1:19" x14ac:dyDescent="0.25">
      <c r="A22">
        <v>20</v>
      </c>
      <c r="B22">
        <v>0.151</v>
      </c>
      <c r="C22">
        <v>0.85</v>
      </c>
      <c r="D22" cm="1">
        <f t="array" ref="D22" xml:space="preserve"> $F$2 * ( INDEX(B:B,ROW()+1) - 2*B23 + INDEX(B:B,ROW()-1) )</f>
        <v>-20.000000000000018</v>
      </c>
      <c r="E22" cm="1">
        <f t="array" ref="E22" xml:space="preserve"> $F$2 * ( INDEX(C:C,ROW()+1) - 2*C23 + INDEX(C:C,ROW()-1) )</f>
        <v>-399.99999999999949</v>
      </c>
      <c r="I22">
        <v>-4.0000000000000036</v>
      </c>
      <c r="J22">
        <v>-8.0000000000000071</v>
      </c>
      <c r="K22">
        <v>-12.000000000000011</v>
      </c>
      <c r="L22">
        <v>-16.000000000000014</v>
      </c>
      <c r="N22">
        <v>-99.999999999999872</v>
      </c>
      <c r="O22">
        <v>-199.99999999999974</v>
      </c>
      <c r="P22">
        <v>-299.9999999999996</v>
      </c>
      <c r="Q22">
        <v>-399.99999999999949</v>
      </c>
      <c r="S22" s="12">
        <v>-160</v>
      </c>
    </row>
    <row r="23" spans="1:19" x14ac:dyDescent="0.25">
      <c r="A23">
        <v>21</v>
      </c>
      <c r="B23">
        <v>0.1525</v>
      </c>
      <c r="C23">
        <v>0.85</v>
      </c>
      <c r="D23" cm="1">
        <f t="array" ref="D23" xml:space="preserve"> $F$2 * ( INDEX(B:B,ROW()+1) - 2*B24 + INDEX(B:B,ROW()-1) )</f>
        <v>-24.000000000000021</v>
      </c>
      <c r="E23" cm="1">
        <f t="array" ref="E23" xml:space="preserve"> $F$2 * ( INDEX(C:C,ROW()+1) - 2*C24 + INDEX(C:C,ROW()-1) )</f>
        <v>0</v>
      </c>
      <c r="I23">
        <v>-5.0000000000000044</v>
      </c>
      <c r="J23">
        <v>-10.000000000000009</v>
      </c>
      <c r="K23">
        <v>-15.000000000000014</v>
      </c>
      <c r="L23">
        <v>-20.000000000000018</v>
      </c>
      <c r="N23">
        <v>-99.999999999999872</v>
      </c>
      <c r="O23">
        <v>-199.99999999999974</v>
      </c>
      <c r="P23">
        <v>-299.9999999999996</v>
      </c>
      <c r="Q23">
        <v>-399.99999999999949</v>
      </c>
      <c r="S23" s="12">
        <v>-159</v>
      </c>
    </row>
    <row r="24" spans="1:19" x14ac:dyDescent="0.25">
      <c r="A24">
        <v>22</v>
      </c>
      <c r="B24">
        <v>0.154</v>
      </c>
      <c r="C24">
        <v>0.85</v>
      </c>
      <c r="D24" cm="1">
        <f t="array" ref="D24" xml:space="preserve"> $F$2 * ( INDEX(B:B,ROW()+1) - 2*B25 + INDEX(B:B,ROW()-1) )</f>
        <v>-16.000000000000014</v>
      </c>
      <c r="E24" cm="1">
        <f t="array" ref="E24" xml:space="preserve"> $F$2 * ( INDEX(C:C,ROW()+1) - 2*C25 + INDEX(C:C,ROW()-1) )</f>
        <v>0</v>
      </c>
      <c r="I24">
        <v>-6.0000000000000053</v>
      </c>
      <c r="J24">
        <v>-12.000000000000011</v>
      </c>
      <c r="K24">
        <v>-18.000000000000014</v>
      </c>
      <c r="L24">
        <v>-24.000000000000021</v>
      </c>
      <c r="N24">
        <v>0</v>
      </c>
      <c r="O24">
        <v>0</v>
      </c>
      <c r="P24">
        <v>0</v>
      </c>
      <c r="Q24">
        <v>0</v>
      </c>
      <c r="S24" s="12">
        <v>-158</v>
      </c>
    </row>
    <row r="25" spans="1:19" x14ac:dyDescent="0.25">
      <c r="A25">
        <v>23</v>
      </c>
      <c r="B25">
        <v>0.1545</v>
      </c>
      <c r="C25">
        <v>0.85</v>
      </c>
      <c r="D25" cm="1">
        <f t="array" ref="D25" xml:space="preserve"> $F$2 * ( INDEX(B:B,ROW()+1) - 2*B26 + INDEX(B:B,ROW()-1) )</f>
        <v>-8.0000000000000071</v>
      </c>
      <c r="E25" cm="1">
        <f t="array" ref="E25" xml:space="preserve"> $F$2 * ( INDEX(C:C,ROW()+1) - 2*C26 + INDEX(C:C,ROW()-1) )</f>
        <v>-400.00000000000034</v>
      </c>
      <c r="I25">
        <v>-4.0000000000000036</v>
      </c>
      <c r="J25">
        <v>-8.0000000000000071</v>
      </c>
      <c r="K25">
        <v>-12.000000000000011</v>
      </c>
      <c r="L25">
        <v>-16.000000000000014</v>
      </c>
      <c r="N25">
        <v>0</v>
      </c>
      <c r="O25">
        <v>0</v>
      </c>
      <c r="P25">
        <v>0</v>
      </c>
      <c r="Q25">
        <v>0</v>
      </c>
      <c r="S25" s="12">
        <v>-157</v>
      </c>
    </row>
    <row r="26" spans="1:19" x14ac:dyDescent="0.25">
      <c r="A26">
        <v>24</v>
      </c>
      <c r="B26">
        <v>0.155</v>
      </c>
      <c r="C26">
        <v>0.9</v>
      </c>
      <c r="D26" cm="1">
        <f t="array" ref="D26" xml:space="preserve"> $F$2 * ( INDEX(B:B,ROW()+1) - 2*B27 + INDEX(B:B,ROW()-1) )</f>
        <v>-12.000000000000011</v>
      </c>
      <c r="E26" cm="1">
        <f t="array" ref="E26" xml:space="preserve"> $F$2 * ( INDEX(C:C,ROW()+1) - 2*C27 + INDEX(C:C,ROW()-1) )</f>
        <v>-400.00000000000034</v>
      </c>
      <c r="I26">
        <v>-2.0000000000000018</v>
      </c>
      <c r="J26">
        <v>-4.0000000000000036</v>
      </c>
      <c r="K26">
        <v>-6.0000000000000053</v>
      </c>
      <c r="L26">
        <v>-8.0000000000000071</v>
      </c>
      <c r="N26">
        <v>-100.00000000000009</v>
      </c>
      <c r="O26">
        <v>-200.00000000000017</v>
      </c>
      <c r="P26">
        <v>-300.00000000000028</v>
      </c>
      <c r="Q26">
        <v>-400.00000000000034</v>
      </c>
      <c r="S26" s="12">
        <v>-156</v>
      </c>
    </row>
    <row r="27" spans="1:19" x14ac:dyDescent="0.25">
      <c r="A27">
        <v>25</v>
      </c>
      <c r="B27">
        <v>0.156</v>
      </c>
      <c r="C27">
        <v>0.9</v>
      </c>
      <c r="D27" cm="1">
        <f t="array" ref="D27" xml:space="preserve"> $F$2 * ( INDEX(B:B,ROW()+1) - 2*B28 + INDEX(B:B,ROW()-1) )</f>
        <v>-16.000000000000014</v>
      </c>
      <c r="E27" cm="1">
        <f t="array" ref="E27" xml:space="preserve"> $F$2 * ( INDEX(C:C,ROW()+1) - 2*C28 + INDEX(C:C,ROW()-1) )</f>
        <v>0</v>
      </c>
      <c r="I27">
        <v>-3.0000000000000027</v>
      </c>
      <c r="J27">
        <v>-6.0000000000000053</v>
      </c>
      <c r="K27">
        <v>-9.0000000000000071</v>
      </c>
      <c r="L27">
        <v>-12.000000000000011</v>
      </c>
      <c r="N27">
        <v>-100.00000000000009</v>
      </c>
      <c r="O27">
        <v>-200.00000000000017</v>
      </c>
      <c r="P27">
        <v>-300.00000000000028</v>
      </c>
      <c r="Q27">
        <v>-400.00000000000034</v>
      </c>
      <c r="S27" s="12">
        <v>-155</v>
      </c>
    </row>
    <row r="28" spans="1:19" x14ac:dyDescent="0.25">
      <c r="A28">
        <v>26</v>
      </c>
      <c r="B28">
        <v>0.157</v>
      </c>
      <c r="C28">
        <v>0.9</v>
      </c>
      <c r="D28" cm="1">
        <f t="array" ref="D28" xml:space="preserve"> $F$2 * ( INDEX(B:B,ROW()+1) - 2*B29 + INDEX(B:B,ROW()-1) )</f>
        <v>-36.000000000000028</v>
      </c>
      <c r="E28" cm="1">
        <f t="array" ref="E28" xml:space="preserve"> $F$2 * ( INDEX(C:C,ROW()+1) - 2*C29 + INDEX(C:C,ROW()-1) )</f>
        <v>0</v>
      </c>
      <c r="I28">
        <v>-4.0000000000000036</v>
      </c>
      <c r="J28">
        <v>-8.0000000000000071</v>
      </c>
      <c r="K28">
        <v>-12.000000000000011</v>
      </c>
      <c r="L28">
        <v>-16.000000000000014</v>
      </c>
      <c r="N28">
        <v>0</v>
      </c>
      <c r="O28">
        <v>0</v>
      </c>
      <c r="P28">
        <v>0</v>
      </c>
      <c r="Q28">
        <v>0</v>
      </c>
      <c r="S28" s="12">
        <v>-154</v>
      </c>
    </row>
    <row r="29" spans="1:19" x14ac:dyDescent="0.25">
      <c r="A29">
        <v>27</v>
      </c>
      <c r="B29">
        <v>0.1605</v>
      </c>
      <c r="C29">
        <v>0.9</v>
      </c>
      <c r="D29" cm="1">
        <f t="array" ref="D29" xml:space="preserve"> $F$2 * ( INDEX(B:B,ROW()+1) - 2*B30 + INDEX(B:B,ROW()-1) )</f>
        <v>-56.00000000000005</v>
      </c>
      <c r="E29" cm="1">
        <f t="array" ref="E29" xml:space="preserve"> $F$2 * ( INDEX(C:C,ROW()+1) - 2*C30 + INDEX(C:C,ROW()-1) )</f>
        <v>0</v>
      </c>
      <c r="I29">
        <v>-9.0000000000000071</v>
      </c>
      <c r="J29">
        <v>-18.000000000000014</v>
      </c>
      <c r="K29">
        <v>-27.000000000000025</v>
      </c>
      <c r="L29">
        <v>-36.000000000000028</v>
      </c>
      <c r="N29">
        <v>0</v>
      </c>
      <c r="O29">
        <v>0</v>
      </c>
      <c r="P29">
        <v>0</v>
      </c>
      <c r="Q29">
        <v>0</v>
      </c>
      <c r="S29" s="12">
        <v>-153</v>
      </c>
    </row>
    <row r="30" spans="1:19" x14ac:dyDescent="0.25">
      <c r="A30">
        <v>28</v>
      </c>
      <c r="B30">
        <v>0.16400000000000001</v>
      </c>
      <c r="C30">
        <v>0.9</v>
      </c>
      <c r="D30" cm="1">
        <f t="array" ref="D30" xml:space="preserve"> $F$2 * ( INDEX(B:B,ROW()+1) - 2*B31 + INDEX(B:B,ROW()-1) )</f>
        <v>-32.000000000000028</v>
      </c>
      <c r="E30" cm="1">
        <f t="array" ref="E30" xml:space="preserve"> $F$2 * ( INDEX(C:C,ROW()+1) - 2*C31 + INDEX(C:C,ROW()-1) )</f>
        <v>0</v>
      </c>
      <c r="I30">
        <v>-14.000000000000012</v>
      </c>
      <c r="J30">
        <v>-28.000000000000025</v>
      </c>
      <c r="K30">
        <v>-42.000000000000036</v>
      </c>
      <c r="L30">
        <v>-56.00000000000005</v>
      </c>
      <c r="N30">
        <v>0</v>
      </c>
      <c r="O30">
        <v>0</v>
      </c>
      <c r="P30">
        <v>0</v>
      </c>
      <c r="Q30">
        <v>0</v>
      </c>
      <c r="S30" s="12">
        <v>-152</v>
      </c>
    </row>
    <row r="31" spans="1:19" x14ac:dyDescent="0.25">
      <c r="A31">
        <v>29</v>
      </c>
      <c r="B31">
        <v>0.16450000000000001</v>
      </c>
      <c r="C31">
        <v>0.9</v>
      </c>
      <c r="D31" cm="1">
        <f t="array" ref="D31" xml:space="preserve"> $F$2 * ( INDEX(B:B,ROW()+1) - 2*B32 + INDEX(B:B,ROW()-1) )</f>
        <v>-8.0000000000000071</v>
      </c>
      <c r="E31" cm="1">
        <f t="array" ref="E31" xml:space="preserve"> $F$2 * ( INDEX(C:C,ROW()+1) - 2*C32 + INDEX(C:C,ROW()-1) )</f>
        <v>-399.99999999999949</v>
      </c>
      <c r="I31">
        <v>-8.0000000000000071</v>
      </c>
      <c r="J31">
        <v>-16.000000000000014</v>
      </c>
      <c r="K31">
        <v>-24.000000000000021</v>
      </c>
      <c r="L31">
        <v>-32.000000000000028</v>
      </c>
      <c r="N31">
        <v>0</v>
      </c>
      <c r="O31">
        <v>0</v>
      </c>
      <c r="P31">
        <v>0</v>
      </c>
      <c r="Q31">
        <v>0</v>
      </c>
      <c r="S31" s="12">
        <v>-151</v>
      </c>
    </row>
    <row r="32" spans="1:19" x14ac:dyDescent="0.25">
      <c r="A32">
        <v>30</v>
      </c>
      <c r="B32">
        <v>0.16500000000000001</v>
      </c>
      <c r="C32">
        <v>0.95</v>
      </c>
      <c r="D32" cm="1">
        <f t="array" ref="D32" xml:space="preserve"> $F$2 * ( INDEX(B:B,ROW()+1) - 2*B33 + INDEX(B:B,ROW()-1) )</f>
        <v>-20.000000000000018</v>
      </c>
      <c r="E32" cm="1">
        <f t="array" ref="E32" xml:space="preserve"> $F$2 * ( INDEX(C:C,ROW()+1) - 2*C33 + INDEX(C:C,ROW()-1) )</f>
        <v>-399.99999999999949</v>
      </c>
      <c r="I32">
        <v>-2.0000000000000018</v>
      </c>
      <c r="J32">
        <v>-4.0000000000000036</v>
      </c>
      <c r="K32">
        <v>-6.0000000000000053</v>
      </c>
      <c r="L32">
        <v>-8.0000000000000071</v>
      </c>
      <c r="N32">
        <v>-99.999999999999872</v>
      </c>
      <c r="O32">
        <v>-199.99999999999974</v>
      </c>
      <c r="P32">
        <v>-299.9999999999996</v>
      </c>
      <c r="Q32">
        <v>-399.99999999999949</v>
      </c>
      <c r="S32" s="12">
        <v>-150</v>
      </c>
    </row>
    <row r="33" spans="1:19" x14ac:dyDescent="0.25">
      <c r="A33">
        <v>31</v>
      </c>
      <c r="B33">
        <v>0.16700000000000001</v>
      </c>
      <c r="C33">
        <v>0.95</v>
      </c>
      <c r="D33" cm="1">
        <f t="array" ref="D33" xml:space="preserve"> $F$2 * ( INDEX(B:B,ROW()+1) - 2*B34 + INDEX(B:B,ROW()-1) )</f>
        <v>-32.000000000000028</v>
      </c>
      <c r="E33" cm="1">
        <f t="array" ref="E33" xml:space="preserve"> $F$2 * ( INDEX(C:C,ROW()+1) - 2*C34 + INDEX(C:C,ROW()-1) )</f>
        <v>0</v>
      </c>
      <c r="I33">
        <v>-5.0000000000000044</v>
      </c>
      <c r="J33">
        <v>-10.000000000000009</v>
      </c>
      <c r="K33">
        <v>-15.000000000000014</v>
      </c>
      <c r="L33">
        <v>-20.000000000000018</v>
      </c>
      <c r="N33">
        <v>-99.999999999999872</v>
      </c>
      <c r="O33">
        <v>-199.99999999999974</v>
      </c>
      <c r="P33">
        <v>-299.9999999999996</v>
      </c>
      <c r="Q33">
        <v>-399.99999999999949</v>
      </c>
      <c r="S33" s="12">
        <v>-149</v>
      </c>
    </row>
    <row r="34" spans="1:19" x14ac:dyDescent="0.25">
      <c r="A34">
        <v>32</v>
      </c>
      <c r="B34">
        <v>0.16900000000000001</v>
      </c>
      <c r="C34">
        <v>0.95</v>
      </c>
      <c r="D34" cm="1">
        <f t="array" ref="D34" xml:space="preserve"> $F$2 * ( INDEX(B:B,ROW()+1) - 2*B35 + INDEX(B:B,ROW()-1) )</f>
        <v>-32.000000000000028</v>
      </c>
      <c r="E34" cm="1">
        <f t="array" ref="E34" xml:space="preserve"> $F$2 * ( INDEX(C:C,ROW()+1) - 2*C35 + INDEX(C:C,ROW()-1) )</f>
        <v>-400.00000000000034</v>
      </c>
      <c r="I34">
        <v>-8.0000000000000071</v>
      </c>
      <c r="J34">
        <v>-16.000000000000014</v>
      </c>
      <c r="K34">
        <v>-24.000000000000021</v>
      </c>
      <c r="L34">
        <v>-32.000000000000028</v>
      </c>
      <c r="N34">
        <v>0</v>
      </c>
      <c r="O34">
        <v>0</v>
      </c>
      <c r="P34">
        <v>0</v>
      </c>
      <c r="Q34">
        <v>0</v>
      </c>
      <c r="S34" s="12">
        <v>-148</v>
      </c>
    </row>
    <row r="35" spans="1:19" x14ac:dyDescent="0.25">
      <c r="A35">
        <v>33</v>
      </c>
      <c r="B35">
        <v>0.17100000000000001</v>
      </c>
      <c r="C35">
        <v>1</v>
      </c>
      <c r="D35" cm="1">
        <f t="array" ref="D35" xml:space="preserve"> $F$2 * ( INDEX(B:B,ROW()+1) - 2*B36 + INDEX(B:B,ROW()-1) )</f>
        <v>-31.999999999999808</v>
      </c>
      <c r="E35" cm="1">
        <f t="array" ref="E35" xml:space="preserve"> $F$2 * ( INDEX(C:C,ROW()+1) - 2*C36 + INDEX(C:C,ROW()-1) )</f>
        <v>-400.00000000000034</v>
      </c>
      <c r="I35">
        <v>-8.0000000000000071</v>
      </c>
      <c r="J35">
        <v>-16.000000000000014</v>
      </c>
      <c r="K35">
        <v>-24.000000000000021</v>
      </c>
      <c r="L35">
        <v>-32.000000000000028</v>
      </c>
      <c r="N35">
        <v>-100.00000000000009</v>
      </c>
      <c r="O35">
        <v>-200.00000000000017</v>
      </c>
      <c r="P35">
        <v>-300.00000000000028</v>
      </c>
      <c r="Q35">
        <v>-400.00000000000034</v>
      </c>
      <c r="S35" s="12">
        <v>-147</v>
      </c>
    </row>
    <row r="36" spans="1:19" x14ac:dyDescent="0.25">
      <c r="A36">
        <v>34</v>
      </c>
      <c r="B36">
        <v>0.17299999999999999</v>
      </c>
      <c r="C36">
        <v>1</v>
      </c>
      <c r="D36" cm="1">
        <f t="array" ref="D36" xml:space="preserve"> $F$2 * ( INDEX(B:B,ROW()+1) - 2*B37 + INDEX(B:B,ROW()-1) )</f>
        <v>-23.999999999999801</v>
      </c>
      <c r="E36" cm="1">
        <f t="array" ref="E36" xml:space="preserve"> $F$2 * ( INDEX(C:C,ROW()+1) - 2*C37 + INDEX(C:C,ROW()-1) )</f>
        <v>0</v>
      </c>
      <c r="I36">
        <v>-7.999999999999952</v>
      </c>
      <c r="J36">
        <v>-15.999999999999904</v>
      </c>
      <c r="K36">
        <v>-23.999999999999854</v>
      </c>
      <c r="L36">
        <v>-31.999999999999808</v>
      </c>
      <c r="N36">
        <v>-100.00000000000009</v>
      </c>
      <c r="O36">
        <v>-200.00000000000017</v>
      </c>
      <c r="P36">
        <v>-300.00000000000028</v>
      </c>
      <c r="Q36">
        <v>-400.00000000000034</v>
      </c>
      <c r="S36" s="12">
        <v>-146</v>
      </c>
    </row>
    <row r="37" spans="1:19" x14ac:dyDescent="0.25">
      <c r="A37">
        <v>35</v>
      </c>
      <c r="B37">
        <v>0.17399999999999999</v>
      </c>
      <c r="C37">
        <v>1</v>
      </c>
      <c r="D37" cm="1">
        <f t="array" ref="D37" xml:space="preserve"> $F$2 * ( INDEX(B:B,ROW()+1) - 2*B38 + INDEX(B:B,ROW()-1) )</f>
        <v>-16.000000000000014</v>
      </c>
      <c r="E37" cm="1">
        <f t="array" ref="E37" xml:space="preserve"> $F$2 * ( INDEX(C:C,ROW()+1) - 2*C38 + INDEX(C:C,ROW()-1) )</f>
        <v>0</v>
      </c>
      <c r="I37">
        <v>-5.9999999999999503</v>
      </c>
      <c r="J37">
        <v>-11.999999999999901</v>
      </c>
      <c r="K37">
        <v>-17.999999999999851</v>
      </c>
      <c r="L37">
        <v>-23.999999999999801</v>
      </c>
      <c r="N37">
        <v>0</v>
      </c>
      <c r="O37">
        <v>0</v>
      </c>
      <c r="P37">
        <v>0</v>
      </c>
      <c r="Q37">
        <v>0</v>
      </c>
      <c r="S37" s="12">
        <v>-145</v>
      </c>
    </row>
    <row r="38" spans="1:19" x14ac:dyDescent="0.25">
      <c r="A38">
        <v>36</v>
      </c>
      <c r="B38">
        <v>0.17499999999999999</v>
      </c>
      <c r="C38">
        <v>1</v>
      </c>
      <c r="D38" cm="1">
        <f t="array" ref="D38" xml:space="preserve"> $F$2 * ( INDEX(B:B,ROW()+1) - 2*B39 + INDEX(B:B,ROW()-1) )</f>
        <v>-8.0000000000000071</v>
      </c>
      <c r="E38" cm="1">
        <f t="array" ref="E38" xml:space="preserve"> $F$2 * ( INDEX(C:C,ROW()+1) - 2*C39 + INDEX(C:C,ROW()-1) )</f>
        <v>0</v>
      </c>
      <c r="I38">
        <v>-4.0000000000000036</v>
      </c>
      <c r="J38">
        <v>-8.0000000000000071</v>
      </c>
      <c r="K38">
        <v>-12.000000000000011</v>
      </c>
      <c r="L38">
        <v>-16.000000000000014</v>
      </c>
      <c r="N38">
        <v>0</v>
      </c>
      <c r="O38">
        <v>0</v>
      </c>
      <c r="P38">
        <v>0</v>
      </c>
      <c r="Q38">
        <v>0</v>
      </c>
      <c r="S38" s="12">
        <v>-144</v>
      </c>
    </row>
    <row r="39" spans="1:19" x14ac:dyDescent="0.25">
      <c r="A39">
        <v>37</v>
      </c>
      <c r="B39">
        <v>0.17499999999999999</v>
      </c>
      <c r="C39">
        <v>1</v>
      </c>
      <c r="D39" cm="1">
        <f t="array" ref="D39" xml:space="preserve"> $F$2 * ( INDEX(B:B,ROW()+1) - 2*B40 + INDEX(B:B,ROW()-1) )</f>
        <v>0</v>
      </c>
      <c r="E39" cm="1">
        <f t="array" ref="E39" xml:space="preserve"> $F$2 * ( INDEX(C:C,ROW()+1) - 2*C40 + INDEX(C:C,ROW()-1) )</f>
        <v>0</v>
      </c>
      <c r="I39">
        <v>-2.0000000000000018</v>
      </c>
      <c r="J39">
        <v>-4.0000000000000036</v>
      </c>
      <c r="K39">
        <v>-6.0000000000000053</v>
      </c>
      <c r="L39">
        <v>-8.0000000000000071</v>
      </c>
      <c r="N39">
        <v>0</v>
      </c>
      <c r="O39">
        <v>0</v>
      </c>
      <c r="P39">
        <v>0</v>
      </c>
      <c r="Q39">
        <v>0</v>
      </c>
      <c r="S39" s="12">
        <v>-143</v>
      </c>
    </row>
    <row r="40" spans="1:19" x14ac:dyDescent="0.25">
      <c r="A40">
        <v>38</v>
      </c>
      <c r="B40">
        <v>0.17499999999999999</v>
      </c>
      <c r="C40">
        <v>1</v>
      </c>
      <c r="D40" cm="1">
        <f t="array" ref="D40" xml:space="preserve"> $F$2 * ( INDEX(B:B,ROW()+1) - 2*B41 + INDEX(B:B,ROW()-1) )</f>
        <v>-8.0000000000000071</v>
      </c>
      <c r="E40" cm="1">
        <f t="array" ref="E40" xml:space="preserve"> $F$2 * ( INDEX(C:C,ROW()+1) - 2*C41 + INDEX(C:C,ROW()-1) )</f>
        <v>0</v>
      </c>
      <c r="I40">
        <v>0</v>
      </c>
      <c r="J40">
        <v>0</v>
      </c>
      <c r="K40">
        <v>0</v>
      </c>
      <c r="L40">
        <v>0</v>
      </c>
      <c r="N40">
        <v>0</v>
      </c>
      <c r="O40">
        <v>0</v>
      </c>
      <c r="P40">
        <v>0</v>
      </c>
      <c r="Q40">
        <v>0</v>
      </c>
      <c r="S40" s="12">
        <v>-142</v>
      </c>
    </row>
    <row r="41" spans="1:19" x14ac:dyDescent="0.25">
      <c r="A41">
        <v>39</v>
      </c>
      <c r="B41">
        <v>0.17599999999999999</v>
      </c>
      <c r="C41">
        <v>1</v>
      </c>
      <c r="D41" cm="1">
        <f t="array" ref="D41" xml:space="preserve"> $F$2 * ( INDEX(B:B,ROW()+1) - 2*B42 + INDEX(B:B,ROW()-1) )</f>
        <v>-16.000000000000014</v>
      </c>
      <c r="E41" cm="1">
        <f t="array" ref="E41" xml:space="preserve"> $F$2 * ( INDEX(C:C,ROW()+1) - 2*C42 + INDEX(C:C,ROW()-1) )</f>
        <v>0</v>
      </c>
      <c r="I41">
        <v>-2.0000000000000018</v>
      </c>
      <c r="J41">
        <v>-4.0000000000000036</v>
      </c>
      <c r="K41">
        <v>-6.0000000000000053</v>
      </c>
      <c r="L41">
        <v>-8.0000000000000071</v>
      </c>
      <c r="N41">
        <v>0</v>
      </c>
      <c r="O41">
        <v>0</v>
      </c>
      <c r="P41">
        <v>0</v>
      </c>
      <c r="Q41">
        <v>0</v>
      </c>
      <c r="S41" s="12">
        <v>-141</v>
      </c>
    </row>
    <row r="42" spans="1:19" x14ac:dyDescent="0.25">
      <c r="A42">
        <v>40</v>
      </c>
      <c r="B42">
        <v>0.17699999999999999</v>
      </c>
      <c r="C42">
        <v>1</v>
      </c>
      <c r="D42" cm="1">
        <f t="array" ref="D42" xml:space="preserve"> $F$2 * ( INDEX(B:B,ROW()+1) - 2*B43 + INDEX(B:B,ROW()-1) )</f>
        <v>-16.000000000000014</v>
      </c>
      <c r="E42" cm="1">
        <f t="array" ref="E42" xml:space="preserve"> $F$2 * ( INDEX(C:C,ROW()+1) - 2*C43 + INDEX(C:C,ROW()-1) )</f>
        <v>0</v>
      </c>
      <c r="I42">
        <v>-4.0000000000000036</v>
      </c>
      <c r="J42">
        <v>-8.0000000000000071</v>
      </c>
      <c r="K42">
        <v>-12.000000000000011</v>
      </c>
      <c r="L42">
        <v>-16.000000000000014</v>
      </c>
      <c r="N42">
        <v>0</v>
      </c>
      <c r="O42">
        <v>0</v>
      </c>
      <c r="P42">
        <v>0</v>
      </c>
      <c r="Q42">
        <v>0</v>
      </c>
      <c r="S42" s="12">
        <v>-140</v>
      </c>
    </row>
    <row r="43" spans="1:19" x14ac:dyDescent="0.25">
      <c r="A43">
        <v>41</v>
      </c>
      <c r="B43">
        <v>0.17799999999999999</v>
      </c>
      <c r="C43">
        <v>1</v>
      </c>
      <c r="D43" cm="1">
        <f t="array" ref="D43" xml:space="preserve"> $F$2 * ( INDEX(B:B,ROW()+1) - 2*B44 + INDEX(B:B,ROW()-1) )</f>
        <v>-16.000000000000014</v>
      </c>
      <c r="E43" cm="1">
        <f t="array" ref="E43" xml:space="preserve"> $F$2 * ( INDEX(C:C,ROW()+1) - 2*C44 + INDEX(C:C,ROW()-1) )</f>
        <v>0</v>
      </c>
      <c r="I43">
        <v>-4.0000000000000036</v>
      </c>
      <c r="J43">
        <v>-8.0000000000000071</v>
      </c>
      <c r="K43">
        <v>-12.000000000000011</v>
      </c>
      <c r="L43">
        <v>-16.000000000000014</v>
      </c>
      <c r="N43">
        <v>0</v>
      </c>
      <c r="O43">
        <v>0</v>
      </c>
      <c r="P43">
        <v>0</v>
      </c>
      <c r="Q43">
        <v>0</v>
      </c>
      <c r="S43" s="12">
        <v>-139</v>
      </c>
    </row>
    <row r="44" spans="1:19" x14ac:dyDescent="0.25">
      <c r="A44">
        <v>42</v>
      </c>
      <c r="B44">
        <v>0.17899999999999999</v>
      </c>
      <c r="C44">
        <v>1</v>
      </c>
      <c r="D44" cm="1">
        <f t="array" ref="D44" xml:space="preserve"> $F$2 * ( INDEX(B:B,ROW()+1) - 2*B45 + INDEX(B:B,ROW()-1) )</f>
        <v>-24.000000000000021</v>
      </c>
      <c r="E44" cm="1">
        <f t="array" ref="E44" xml:space="preserve"> $F$2 * ( INDEX(C:C,ROW()+1) - 2*C45 + INDEX(C:C,ROW()-1) )</f>
        <v>-400.00000000000034</v>
      </c>
      <c r="I44">
        <v>-4.0000000000000036</v>
      </c>
      <c r="J44">
        <v>-8.0000000000000071</v>
      </c>
      <c r="K44">
        <v>-12.000000000000011</v>
      </c>
      <c r="L44">
        <v>-16.000000000000014</v>
      </c>
      <c r="N44">
        <v>0</v>
      </c>
      <c r="O44">
        <v>0</v>
      </c>
      <c r="P44">
        <v>0</v>
      </c>
      <c r="Q44">
        <v>0</v>
      </c>
      <c r="S44" s="12">
        <v>-138</v>
      </c>
    </row>
    <row r="45" spans="1:19" x14ac:dyDescent="0.25">
      <c r="A45">
        <v>43</v>
      </c>
      <c r="B45">
        <v>0.18099999999999999</v>
      </c>
      <c r="C45">
        <v>1.05</v>
      </c>
      <c r="D45" cm="1">
        <f t="array" ref="D45" xml:space="preserve"> $F$2 * ( INDEX(B:B,ROW()+1) - 2*B46 + INDEX(B:B,ROW()-1) )</f>
        <v>-32.000000000000028</v>
      </c>
      <c r="E45" cm="1">
        <f t="array" ref="E45" xml:space="preserve"> $F$2 * ( INDEX(C:C,ROW()+1) - 2*C46 + INDEX(C:C,ROW()-1) )</f>
        <v>-400.00000000000034</v>
      </c>
      <c r="I45">
        <v>-6.0000000000000053</v>
      </c>
      <c r="J45">
        <v>-12.000000000000011</v>
      </c>
      <c r="K45">
        <v>-18.000000000000014</v>
      </c>
      <c r="L45">
        <v>-24.000000000000021</v>
      </c>
      <c r="N45">
        <v>-100.00000000000009</v>
      </c>
      <c r="O45">
        <v>-200.00000000000017</v>
      </c>
      <c r="P45">
        <v>-300.00000000000028</v>
      </c>
      <c r="Q45">
        <v>-400.00000000000034</v>
      </c>
      <c r="S45" s="12">
        <v>-137</v>
      </c>
    </row>
    <row r="46" spans="1:19" x14ac:dyDescent="0.25">
      <c r="A46">
        <v>44</v>
      </c>
      <c r="B46">
        <v>0.183</v>
      </c>
      <c r="C46">
        <v>1.05</v>
      </c>
      <c r="D46" cm="1">
        <f t="array" ref="D46" xml:space="preserve"> $F$2 * ( INDEX(B:B,ROW()+1) - 2*B47 + INDEX(B:B,ROW()-1) )</f>
        <v>-24.000000000000021</v>
      </c>
      <c r="E46" cm="1">
        <f t="array" ref="E46" xml:space="preserve"> $F$2 * ( INDEX(C:C,ROW()+1) - 2*C47 + INDEX(C:C,ROW()-1) )</f>
        <v>0</v>
      </c>
      <c r="I46">
        <v>-8.0000000000000071</v>
      </c>
      <c r="J46">
        <v>-16.000000000000014</v>
      </c>
      <c r="K46">
        <v>-24.000000000000021</v>
      </c>
      <c r="L46">
        <v>-32.000000000000028</v>
      </c>
      <c r="N46">
        <v>-100.00000000000009</v>
      </c>
      <c r="O46">
        <v>-200.00000000000017</v>
      </c>
      <c r="P46">
        <v>-300.00000000000028</v>
      </c>
      <c r="Q46">
        <v>-400.00000000000034</v>
      </c>
      <c r="S46" s="12">
        <v>-136</v>
      </c>
    </row>
    <row r="47" spans="1:19" x14ac:dyDescent="0.25">
      <c r="A47">
        <v>45</v>
      </c>
      <c r="B47">
        <v>0.184</v>
      </c>
      <c r="C47">
        <v>1.05</v>
      </c>
      <c r="D47" cm="1">
        <f t="array" ref="D47" xml:space="preserve"> $F$2 * ( INDEX(B:B,ROW()+1) - 2*B48 + INDEX(B:B,ROW()-1) )</f>
        <v>-16.000000000000014</v>
      </c>
      <c r="E47" cm="1">
        <f t="array" ref="E47" xml:space="preserve"> $F$2 * ( INDEX(C:C,ROW()+1) - 2*C48 + INDEX(C:C,ROW()-1) )</f>
        <v>0</v>
      </c>
      <c r="I47">
        <v>-6.0000000000000053</v>
      </c>
      <c r="J47">
        <v>-12.000000000000011</v>
      </c>
      <c r="K47">
        <v>-18.000000000000014</v>
      </c>
      <c r="L47">
        <v>-24.000000000000021</v>
      </c>
      <c r="N47">
        <v>0</v>
      </c>
      <c r="O47">
        <v>0</v>
      </c>
      <c r="P47">
        <v>0</v>
      </c>
      <c r="Q47">
        <v>0</v>
      </c>
      <c r="S47" s="12">
        <v>-135</v>
      </c>
    </row>
    <row r="48" spans="1:19" x14ac:dyDescent="0.25">
      <c r="A48">
        <v>46</v>
      </c>
      <c r="B48">
        <v>0.185</v>
      </c>
      <c r="C48">
        <v>1.05</v>
      </c>
      <c r="D48" cm="1">
        <f t="array" ref="D48" xml:space="preserve"> $F$2 * ( INDEX(B:B,ROW()+1) - 2*B49 + INDEX(B:B,ROW()-1) )</f>
        <v>-8.0000000000000071</v>
      </c>
      <c r="E48" cm="1">
        <f t="array" ref="E48" xml:space="preserve"> $F$2 * ( INDEX(C:C,ROW()+1) - 2*C49 + INDEX(C:C,ROW()-1) )</f>
        <v>0</v>
      </c>
      <c r="I48">
        <v>-4.0000000000000036</v>
      </c>
      <c r="J48">
        <v>-8.0000000000000071</v>
      </c>
      <c r="K48">
        <v>-12.000000000000011</v>
      </c>
      <c r="L48">
        <v>-16.000000000000014</v>
      </c>
      <c r="N48">
        <v>0</v>
      </c>
      <c r="O48">
        <v>0</v>
      </c>
      <c r="P48">
        <v>0</v>
      </c>
      <c r="Q48">
        <v>0</v>
      </c>
      <c r="S48" s="12">
        <v>-134</v>
      </c>
    </row>
    <row r="49" spans="1:19" x14ac:dyDescent="0.25">
      <c r="A49">
        <v>47</v>
      </c>
      <c r="B49">
        <v>0.185</v>
      </c>
      <c r="C49">
        <v>1.05</v>
      </c>
      <c r="D49" cm="1">
        <f t="array" ref="D49" xml:space="preserve"> $F$2 * ( INDEX(B:B,ROW()+1) - 2*B50 + INDEX(B:B,ROW()-1) )</f>
        <v>0</v>
      </c>
      <c r="E49" cm="1">
        <f t="array" ref="E49" xml:space="preserve"> $F$2 * ( INDEX(C:C,ROW()+1) - 2*C50 + INDEX(C:C,ROW()-1) )</f>
        <v>-400.00000000000034</v>
      </c>
      <c r="I49">
        <v>-2.0000000000000018</v>
      </c>
      <c r="J49">
        <v>-4.0000000000000036</v>
      </c>
      <c r="K49">
        <v>-6.0000000000000053</v>
      </c>
      <c r="L49">
        <v>-8.0000000000000071</v>
      </c>
      <c r="N49">
        <v>0</v>
      </c>
      <c r="O49">
        <v>0</v>
      </c>
      <c r="P49">
        <v>0</v>
      </c>
      <c r="Q49">
        <v>0</v>
      </c>
      <c r="S49" s="12">
        <v>-133</v>
      </c>
    </row>
    <row r="50" spans="1:19" x14ac:dyDescent="0.25">
      <c r="A50">
        <v>48</v>
      </c>
      <c r="B50">
        <v>0.185</v>
      </c>
      <c r="C50">
        <v>1.1000000000000001</v>
      </c>
      <c r="D50" cm="1">
        <f t="array" ref="D50" xml:space="preserve"> $F$2 * ( INDEX(B:B,ROW()+1) - 2*B51 + INDEX(B:B,ROW()-1) )</f>
        <v>0</v>
      </c>
      <c r="E50" cm="1">
        <f t="array" ref="E50" xml:space="preserve"> $F$2 * ( INDEX(C:C,ROW()+1) - 2*C51 + INDEX(C:C,ROW()-1) )</f>
        <v>-400.00000000000034</v>
      </c>
      <c r="I50">
        <v>0</v>
      </c>
      <c r="J50">
        <v>0</v>
      </c>
      <c r="K50">
        <v>0</v>
      </c>
      <c r="L50">
        <v>0</v>
      </c>
      <c r="N50">
        <v>-100.00000000000009</v>
      </c>
      <c r="O50">
        <v>-200.00000000000017</v>
      </c>
      <c r="P50">
        <v>-300.00000000000028</v>
      </c>
      <c r="Q50">
        <v>-400.00000000000034</v>
      </c>
      <c r="S50" s="12">
        <v>-132</v>
      </c>
    </row>
    <row r="51" spans="1:19" x14ac:dyDescent="0.25">
      <c r="A51">
        <v>49</v>
      </c>
      <c r="B51">
        <v>0.185</v>
      </c>
      <c r="C51">
        <v>1.1000000000000001</v>
      </c>
      <c r="D51" cm="1">
        <f t="array" ref="D51" xml:space="preserve"> $F$2 * ( INDEX(B:B,ROW()+1) - 2*B52 + INDEX(B:B,ROW()-1) )</f>
        <v>0</v>
      </c>
      <c r="E51" cm="1">
        <f t="array" ref="E51" xml:space="preserve"> $F$2 * ( INDEX(C:C,ROW()+1) - 2*C52 + INDEX(C:C,ROW()-1) )</f>
        <v>0</v>
      </c>
      <c r="I51">
        <v>0</v>
      </c>
      <c r="J51">
        <v>0</v>
      </c>
      <c r="K51">
        <v>0</v>
      </c>
      <c r="L51">
        <v>0</v>
      </c>
      <c r="N51">
        <v>-100.00000000000009</v>
      </c>
      <c r="O51">
        <v>-200.00000000000017</v>
      </c>
      <c r="P51">
        <v>-300.00000000000028</v>
      </c>
      <c r="Q51">
        <v>-400.00000000000034</v>
      </c>
      <c r="S51" s="12">
        <v>-131</v>
      </c>
    </row>
    <row r="52" spans="1:19" x14ac:dyDescent="0.25">
      <c r="A52">
        <v>50</v>
      </c>
      <c r="B52">
        <v>0.185</v>
      </c>
      <c r="C52">
        <v>1.1000000000000001</v>
      </c>
      <c r="D52" cm="1">
        <f t="array" ref="D52" xml:space="preserve"> $F$2 * ( INDEX(B:B,ROW()+1) - 2*B53 + INDEX(B:B,ROW()-1) )</f>
        <v>-20.000000000000018</v>
      </c>
      <c r="E52" cm="1">
        <f t="array" ref="E52" xml:space="preserve"> $F$2 * ( INDEX(C:C,ROW()+1) - 2*C53 + INDEX(C:C,ROW()-1) )</f>
        <v>0</v>
      </c>
      <c r="I52">
        <v>0</v>
      </c>
      <c r="J52">
        <v>0</v>
      </c>
      <c r="K52">
        <v>0</v>
      </c>
      <c r="L52">
        <v>0</v>
      </c>
      <c r="N52">
        <v>0</v>
      </c>
      <c r="O52">
        <v>0</v>
      </c>
      <c r="P52">
        <v>0</v>
      </c>
      <c r="Q52">
        <v>0</v>
      </c>
      <c r="S52" s="12">
        <v>-130</v>
      </c>
    </row>
    <row r="53" spans="1:19" x14ac:dyDescent="0.25">
      <c r="A53">
        <v>51</v>
      </c>
      <c r="B53">
        <v>0.1875</v>
      </c>
      <c r="C53">
        <v>1.1000000000000001</v>
      </c>
      <c r="D53" cm="1">
        <f t="array" ref="D53" xml:space="preserve"> $F$2 * ( INDEX(B:B,ROW()+1) - 2*B54 + INDEX(B:B,ROW()-1) )</f>
        <v>-40.000000000000036</v>
      </c>
      <c r="E53" cm="1">
        <f t="array" ref="E53" xml:space="preserve"> $F$2 * ( INDEX(C:C,ROW()+1) - 2*C54 + INDEX(C:C,ROW()-1) )</f>
        <v>0</v>
      </c>
      <c r="I53">
        <v>-5.0000000000000044</v>
      </c>
      <c r="J53">
        <v>-10.000000000000009</v>
      </c>
      <c r="K53">
        <v>-15.000000000000014</v>
      </c>
      <c r="L53">
        <v>-20.000000000000018</v>
      </c>
      <c r="N53">
        <v>0</v>
      </c>
      <c r="O53">
        <v>0</v>
      </c>
      <c r="P53">
        <v>0</v>
      </c>
      <c r="Q53">
        <v>0</v>
      </c>
      <c r="S53" s="12">
        <v>-129</v>
      </c>
    </row>
    <row r="54" spans="1:19" x14ac:dyDescent="0.25">
      <c r="A54">
        <v>52</v>
      </c>
      <c r="B54">
        <v>0.19</v>
      </c>
      <c r="C54">
        <v>1.1000000000000001</v>
      </c>
      <c r="D54" cm="1">
        <f t="array" ref="D54" xml:space="preserve"> $F$2 * ( INDEX(B:B,ROW()+1) - 2*B55 + INDEX(B:B,ROW()-1) )</f>
        <v>-32.000000000000028</v>
      </c>
      <c r="E54" cm="1">
        <f t="array" ref="E54" xml:space="preserve"> $F$2 * ( INDEX(C:C,ROW()+1) - 2*C55 + INDEX(C:C,ROW()-1) )</f>
        <v>0</v>
      </c>
      <c r="I54">
        <v>-10.000000000000009</v>
      </c>
      <c r="J54">
        <v>-20.000000000000018</v>
      </c>
      <c r="K54">
        <v>-30.000000000000028</v>
      </c>
      <c r="L54">
        <v>-40.000000000000036</v>
      </c>
      <c r="N54">
        <v>0</v>
      </c>
      <c r="O54">
        <v>0</v>
      </c>
      <c r="P54">
        <v>0</v>
      </c>
      <c r="Q54">
        <v>0</v>
      </c>
      <c r="S54" s="12">
        <v>-128</v>
      </c>
    </row>
    <row r="55" spans="1:19" x14ac:dyDescent="0.25">
      <c r="A55">
        <v>53</v>
      </c>
      <c r="B55">
        <v>0.1915</v>
      </c>
      <c r="C55">
        <v>1.1000000000000001</v>
      </c>
      <c r="D55" cm="1">
        <f t="array" ref="D55" xml:space="preserve"> $F$2 * ( INDEX(B:B,ROW()+1) - 2*B56 + INDEX(B:B,ROW()-1) )</f>
        <v>-24.000000000000021</v>
      </c>
      <c r="E55" cm="1">
        <f t="array" ref="E55" xml:space="preserve"> $F$2 * ( INDEX(C:C,ROW()+1) - 2*C56 + INDEX(C:C,ROW()-1) )</f>
        <v>0</v>
      </c>
      <c r="I55">
        <v>-8.0000000000000071</v>
      </c>
      <c r="J55">
        <v>-16.000000000000014</v>
      </c>
      <c r="K55">
        <v>-24.000000000000021</v>
      </c>
      <c r="L55">
        <v>-32.000000000000028</v>
      </c>
      <c r="N55">
        <v>0</v>
      </c>
      <c r="O55">
        <v>0</v>
      </c>
      <c r="P55">
        <v>0</v>
      </c>
      <c r="Q55">
        <v>0</v>
      </c>
      <c r="S55" s="12">
        <v>-127</v>
      </c>
    </row>
    <row r="56" spans="1:19" x14ac:dyDescent="0.25">
      <c r="A56">
        <v>54</v>
      </c>
      <c r="B56">
        <v>0.193</v>
      </c>
      <c r="C56">
        <v>1.1000000000000001</v>
      </c>
      <c r="D56" cm="1">
        <f t="array" ref="D56" xml:space="preserve"> $F$2 * ( INDEX(B:B,ROW()+1) - 2*B57 + INDEX(B:B,ROW()-1) )</f>
        <v>-20.000000000000018</v>
      </c>
      <c r="E56" cm="1">
        <f t="array" ref="E56" xml:space="preserve"> $F$2 * ( INDEX(C:C,ROW()+1) - 2*C57 + INDEX(C:C,ROW()-1) )</f>
        <v>0</v>
      </c>
      <c r="I56">
        <v>-6.0000000000000053</v>
      </c>
      <c r="J56">
        <v>-12.000000000000011</v>
      </c>
      <c r="K56">
        <v>-18.000000000000014</v>
      </c>
      <c r="L56">
        <v>-24.000000000000021</v>
      </c>
      <c r="N56">
        <v>0</v>
      </c>
      <c r="O56">
        <v>0</v>
      </c>
      <c r="P56">
        <v>0</v>
      </c>
      <c r="Q56">
        <v>0</v>
      </c>
      <c r="S56" s="12">
        <v>-126</v>
      </c>
    </row>
    <row r="57" spans="1:19" x14ac:dyDescent="0.25">
      <c r="A57">
        <v>55</v>
      </c>
      <c r="B57">
        <v>0.19400000000000001</v>
      </c>
      <c r="C57">
        <v>1.1000000000000001</v>
      </c>
      <c r="D57" cm="1">
        <f t="array" ref="D57" xml:space="preserve"> $F$2 * ( INDEX(B:B,ROW()+1) - 2*B58 + INDEX(B:B,ROW()-1) )</f>
        <v>-16.000000000000014</v>
      </c>
      <c r="E57" cm="1">
        <f t="array" ref="E57" xml:space="preserve"> $F$2 * ( INDEX(C:C,ROW()+1) - 2*C58 + INDEX(C:C,ROW()-1) )</f>
        <v>0</v>
      </c>
      <c r="I57">
        <v>-5.0000000000000044</v>
      </c>
      <c r="J57">
        <v>-10.000000000000009</v>
      </c>
      <c r="K57">
        <v>-15.000000000000014</v>
      </c>
      <c r="L57">
        <v>-20.000000000000018</v>
      </c>
      <c r="N57">
        <v>0</v>
      </c>
      <c r="O57">
        <v>0</v>
      </c>
      <c r="P57">
        <v>0</v>
      </c>
      <c r="Q57">
        <v>0</v>
      </c>
      <c r="S57" s="12">
        <v>-125</v>
      </c>
    </row>
    <row r="58" spans="1:19" x14ac:dyDescent="0.25">
      <c r="A58">
        <v>56</v>
      </c>
      <c r="B58">
        <v>0.19500000000000001</v>
      </c>
      <c r="C58">
        <v>1.1000000000000001</v>
      </c>
      <c r="D58" cm="1">
        <f t="array" ref="D58" xml:space="preserve"> $F$2 * ( INDEX(B:B,ROW()+1) - 2*B59 + INDEX(B:B,ROW()-1) )</f>
        <v>-2608</v>
      </c>
      <c r="E58" cm="1">
        <f t="array" ref="E58" xml:space="preserve"> $F$2 * ( INDEX(C:C,ROW()+1) - 2*C59 + INDEX(C:C,ROW()-1) )</f>
        <v>0</v>
      </c>
      <c r="I58">
        <v>-4.0000000000000036</v>
      </c>
      <c r="J58">
        <v>-8.0000000000000071</v>
      </c>
      <c r="K58">
        <v>-12.000000000000011</v>
      </c>
      <c r="L58">
        <v>-16.000000000000014</v>
      </c>
      <c r="N58">
        <v>0</v>
      </c>
      <c r="O58">
        <v>0</v>
      </c>
      <c r="P58">
        <v>0</v>
      </c>
      <c r="Q58">
        <v>0</v>
      </c>
      <c r="S58" s="12">
        <v>-124</v>
      </c>
    </row>
    <row r="59" spans="1:19" x14ac:dyDescent="0.25">
      <c r="A59">
        <v>57</v>
      </c>
      <c r="B59">
        <v>0.52</v>
      </c>
      <c r="C59">
        <v>1.1000000000000001</v>
      </c>
      <c r="D59" cm="1">
        <f t="array" ref="D59" xml:space="preserve"> $F$2 * ( INDEX(B:B,ROW()+1) - 2*B60 + INDEX(B:B,ROW()-1) )</f>
        <v>-5199.9999999999991</v>
      </c>
      <c r="E59" cm="1">
        <f t="array" ref="E59" xml:space="preserve"> $F$2 * ( INDEX(C:C,ROW()+1) - 2*C60 + INDEX(C:C,ROW()-1) )</f>
        <v>-399.99999999999858</v>
      </c>
      <c r="I59">
        <v>-652</v>
      </c>
      <c r="J59">
        <v>-1304</v>
      </c>
      <c r="K59">
        <v>-1956</v>
      </c>
      <c r="L59">
        <v>-2608</v>
      </c>
      <c r="N59">
        <v>0</v>
      </c>
      <c r="O59">
        <v>0</v>
      </c>
      <c r="P59">
        <v>0</v>
      </c>
      <c r="Q59">
        <v>0</v>
      </c>
      <c r="S59" s="12">
        <v>-123</v>
      </c>
    </row>
    <row r="60" spans="1:19" x14ac:dyDescent="0.25">
      <c r="A60">
        <v>58</v>
      </c>
      <c r="B60">
        <v>0.84499999999999997</v>
      </c>
      <c r="C60">
        <v>1.1499999999999999</v>
      </c>
      <c r="D60" cm="1">
        <f t="array" ref="D60" xml:space="preserve"> $F$2 * ( INDEX(B:B,ROW()+1) - 2*B61 + INDEX(B:B,ROW()-1) )</f>
        <v>-19.999999999999574</v>
      </c>
      <c r="E60" cm="1">
        <f t="array" ref="E60" xml:space="preserve"> $F$2 * ( INDEX(C:C,ROW()+1) - 2*C61 + INDEX(C:C,ROW()-1) )</f>
        <v>-399.99999999999858</v>
      </c>
      <c r="I60">
        <v>-1299.9999999999998</v>
      </c>
      <c r="J60">
        <v>-2599.9999999999995</v>
      </c>
      <c r="K60">
        <v>-3899.9999999999995</v>
      </c>
      <c r="L60">
        <v>-5199.9999999999991</v>
      </c>
      <c r="N60">
        <v>-99.999999999999645</v>
      </c>
      <c r="O60">
        <v>-199.99999999999929</v>
      </c>
      <c r="P60">
        <v>-299.99999999999892</v>
      </c>
      <c r="Q60">
        <v>-399.99999999999858</v>
      </c>
      <c r="S60" s="12">
        <v>-122</v>
      </c>
    </row>
    <row r="61" spans="1:19" x14ac:dyDescent="0.25">
      <c r="A61">
        <v>59</v>
      </c>
      <c r="B61">
        <v>0.52249999999999996</v>
      </c>
      <c r="C61">
        <v>1.1499999999999999</v>
      </c>
      <c r="D61" cm="1">
        <f t="array" ref="D61" xml:space="preserve"> $F$2 * ( INDEX(B:B,ROW()+1) - 2*B62 + INDEX(B:B,ROW()-1) )</f>
        <v>5160</v>
      </c>
      <c r="E61" cm="1">
        <f t="array" ref="E61" xml:space="preserve"> $F$2 * ( INDEX(C:C,ROW()+1) - 2*C62 + INDEX(C:C,ROW()-1) )</f>
        <v>0</v>
      </c>
      <c r="I61">
        <v>-4.9999999999998934</v>
      </c>
      <c r="J61">
        <v>-9.9999999999997868</v>
      </c>
      <c r="K61">
        <v>-14.99999999999968</v>
      </c>
      <c r="L61">
        <v>-19.999999999999574</v>
      </c>
      <c r="N61">
        <v>-99.999999999999645</v>
      </c>
      <c r="O61">
        <v>-199.99999999999929</v>
      </c>
      <c r="P61">
        <v>-299.99999999999892</v>
      </c>
      <c r="Q61">
        <v>-399.99999999999858</v>
      </c>
      <c r="S61" s="12">
        <v>-121</v>
      </c>
    </row>
    <row r="62" spans="1:19" x14ac:dyDescent="0.25">
      <c r="A62">
        <v>60</v>
      </c>
      <c r="B62">
        <v>0.2</v>
      </c>
      <c r="C62">
        <v>1.1499999999999999</v>
      </c>
      <c r="D62" cm="1">
        <f t="array" ref="D62" xml:space="preserve"> $F$2 * ( INDEX(B:B,ROW()+1) - 2*B63 + INDEX(B:B,ROW()-1) )</f>
        <v>2563.9999999999995</v>
      </c>
      <c r="E62" cm="1">
        <f t="array" ref="E62" xml:space="preserve"> $F$2 * ( INDEX(C:C,ROW()+1) - 2*C63 + INDEX(C:C,ROW()-1) )</f>
        <v>0</v>
      </c>
      <c r="I62">
        <v>1290</v>
      </c>
      <c r="J62">
        <v>2580</v>
      </c>
      <c r="K62">
        <v>3870</v>
      </c>
      <c r="L62">
        <v>5160</v>
      </c>
      <c r="N62">
        <v>0</v>
      </c>
      <c r="O62">
        <v>0</v>
      </c>
      <c r="P62">
        <v>0</v>
      </c>
      <c r="Q62">
        <v>0</v>
      </c>
      <c r="S62" s="12">
        <v>-120</v>
      </c>
    </row>
    <row r="63" spans="1:19" x14ac:dyDescent="0.25">
      <c r="A63">
        <v>61</v>
      </c>
      <c r="B63">
        <v>0.20200000000000001</v>
      </c>
      <c r="C63">
        <v>1.1499999999999999</v>
      </c>
      <c r="D63" cm="1">
        <f t="array" ref="D63" xml:space="preserve"> $F$2 * ( INDEX(B:B,ROW()+1) - 2*B64 + INDEX(B:B,ROW()-1) )</f>
        <v>-31.999999999999808</v>
      </c>
      <c r="E63" cm="1">
        <f t="array" ref="E63" xml:space="preserve"> $F$2 * ( INDEX(C:C,ROW()+1) - 2*C64 + INDEX(C:C,ROW()-1) )</f>
        <v>-400.00000000000034</v>
      </c>
      <c r="I63">
        <v>640.99999999999989</v>
      </c>
      <c r="J63">
        <v>1281.9999999999998</v>
      </c>
      <c r="K63">
        <v>1922.9999999999998</v>
      </c>
      <c r="L63">
        <v>2563.9999999999995</v>
      </c>
      <c r="N63">
        <v>0</v>
      </c>
      <c r="O63">
        <v>0</v>
      </c>
      <c r="P63">
        <v>0</v>
      </c>
      <c r="Q63">
        <v>0</v>
      </c>
      <c r="S63" s="12">
        <v>-119</v>
      </c>
    </row>
    <row r="64" spans="1:19" x14ac:dyDescent="0.25">
      <c r="A64">
        <v>62</v>
      </c>
      <c r="B64">
        <v>0.20399999999999999</v>
      </c>
      <c r="C64">
        <v>1.2</v>
      </c>
      <c r="D64" cm="1">
        <f t="array" ref="D64" xml:space="preserve"> $F$2 * ( INDEX(B:B,ROW()+1) - 2*B65 + INDEX(B:B,ROW()-1) )</f>
        <v>-15.999999999999792</v>
      </c>
      <c r="E64" cm="1">
        <f t="array" ref="E64" xml:space="preserve"> $F$2 * ( INDEX(C:C,ROW()+1) - 2*C65 + INDEX(C:C,ROW()-1) )</f>
        <v>-400.00000000000034</v>
      </c>
      <c r="I64">
        <v>-7.999999999999952</v>
      </c>
      <c r="J64">
        <v>-15.999999999999904</v>
      </c>
      <c r="K64">
        <v>-23.999999999999854</v>
      </c>
      <c r="L64">
        <v>-31.999999999999808</v>
      </c>
      <c r="N64">
        <v>-100.00000000000009</v>
      </c>
      <c r="O64">
        <v>-200.00000000000017</v>
      </c>
      <c r="P64">
        <v>-300.00000000000028</v>
      </c>
      <c r="Q64">
        <v>-400.00000000000034</v>
      </c>
      <c r="S64" s="12">
        <v>-118</v>
      </c>
    </row>
    <row r="65" spans="1:19" x14ac:dyDescent="0.25">
      <c r="A65">
        <v>63</v>
      </c>
      <c r="B65">
        <v>0.20399999999999999</v>
      </c>
      <c r="C65">
        <v>1.2</v>
      </c>
      <c r="D65" cm="1">
        <f t="array" ref="D65" xml:space="preserve"> $F$2 * ( INDEX(B:B,ROW()+1) - 2*B66 + INDEX(B:B,ROW()-1) )</f>
        <v>0</v>
      </c>
      <c r="E65" cm="1">
        <f t="array" ref="E65" xml:space="preserve"> $F$2 * ( INDEX(C:C,ROW()+1) - 2*C66 + INDEX(C:C,ROW()-1) )</f>
        <v>0</v>
      </c>
      <c r="I65">
        <v>-3.999999999999948</v>
      </c>
      <c r="J65">
        <v>-7.9999999999998961</v>
      </c>
      <c r="K65">
        <v>-11.999999999999844</v>
      </c>
      <c r="L65">
        <v>-15.999999999999792</v>
      </c>
      <c r="N65">
        <v>-100.00000000000009</v>
      </c>
      <c r="O65">
        <v>-200.00000000000017</v>
      </c>
      <c r="P65">
        <v>-300.00000000000028</v>
      </c>
      <c r="Q65">
        <v>-400.00000000000034</v>
      </c>
      <c r="S65" s="12">
        <v>-117</v>
      </c>
    </row>
    <row r="66" spans="1:19" x14ac:dyDescent="0.25">
      <c r="A66">
        <v>64</v>
      </c>
      <c r="B66">
        <v>0.20399999999999999</v>
      </c>
      <c r="C66">
        <v>1.2</v>
      </c>
      <c r="D66" cm="1">
        <f t="array" ref="D66" xml:space="preserve"> $F$2 * ( INDEX(B:B,ROW()+1) - 2*B67 + INDEX(B:B,ROW()-1) )</f>
        <v>-4.0000000000000036</v>
      </c>
      <c r="E66" cm="1">
        <f t="array" ref="E66" xml:space="preserve"> $F$2 * ( INDEX(C:C,ROW()+1) - 2*C67 + INDEX(C:C,ROW()-1) )</f>
        <v>0</v>
      </c>
      <c r="I66">
        <v>0</v>
      </c>
      <c r="J66">
        <v>0</v>
      </c>
      <c r="K66">
        <v>0</v>
      </c>
      <c r="L66">
        <v>0</v>
      </c>
      <c r="N66">
        <v>0</v>
      </c>
      <c r="O66">
        <v>0</v>
      </c>
      <c r="P66">
        <v>0</v>
      </c>
      <c r="Q66">
        <v>0</v>
      </c>
      <c r="S66" s="12">
        <v>-116</v>
      </c>
    </row>
    <row r="67" spans="1:19" x14ac:dyDescent="0.25">
      <c r="A67">
        <v>65</v>
      </c>
      <c r="B67">
        <v>0.20449999999999999</v>
      </c>
      <c r="C67">
        <v>1.2</v>
      </c>
      <c r="D67" cm="1">
        <f t="array" ref="D67" xml:space="preserve"> $F$2 * ( INDEX(B:B,ROW()+1) - 2*B68 + INDEX(B:B,ROW()-1) )</f>
        <v>-8.0000000000000071</v>
      </c>
      <c r="E67" cm="1">
        <f t="array" ref="E67" xml:space="preserve"> $F$2 * ( INDEX(C:C,ROW()+1) - 2*C68 + INDEX(C:C,ROW()-1) )</f>
        <v>0</v>
      </c>
      <c r="I67">
        <v>-1.0000000000000009</v>
      </c>
      <c r="J67">
        <v>-2.0000000000000018</v>
      </c>
      <c r="K67">
        <v>-3.0000000000000027</v>
      </c>
      <c r="L67">
        <v>-4.0000000000000036</v>
      </c>
      <c r="N67">
        <v>0</v>
      </c>
      <c r="O67">
        <v>0</v>
      </c>
      <c r="P67">
        <v>0</v>
      </c>
      <c r="Q67">
        <v>0</v>
      </c>
      <c r="S67" s="12">
        <v>-115</v>
      </c>
    </row>
    <row r="68" spans="1:19" x14ac:dyDescent="0.25">
      <c r="A68">
        <v>66</v>
      </c>
      <c r="B68">
        <v>0.20499999999999999</v>
      </c>
      <c r="C68">
        <v>1.2</v>
      </c>
      <c r="D68" cm="1">
        <f t="array" ref="D68" xml:space="preserve"> $F$2 * ( INDEX(B:B,ROW()+1) - 2*B69 + INDEX(B:B,ROW()-1) )</f>
        <v>-4.0000000000000036</v>
      </c>
      <c r="E68" cm="1">
        <f t="array" ref="E68" xml:space="preserve"> $F$2 * ( INDEX(C:C,ROW()+1) - 2*C69 + INDEX(C:C,ROW()-1) )</f>
        <v>-400.00000000000034</v>
      </c>
      <c r="I68">
        <v>-2.0000000000000018</v>
      </c>
      <c r="J68">
        <v>-4.0000000000000036</v>
      </c>
      <c r="K68">
        <v>-6.0000000000000053</v>
      </c>
      <c r="L68">
        <v>-8.0000000000000071</v>
      </c>
      <c r="N68">
        <v>0</v>
      </c>
      <c r="O68">
        <v>0</v>
      </c>
      <c r="P68">
        <v>0</v>
      </c>
      <c r="Q68">
        <v>0</v>
      </c>
      <c r="S68" s="12">
        <v>-114</v>
      </c>
    </row>
    <row r="69" spans="1:19" x14ac:dyDescent="0.25">
      <c r="A69">
        <v>67</v>
      </c>
      <c r="B69">
        <v>0.20499999999999999</v>
      </c>
      <c r="C69">
        <v>1.25</v>
      </c>
      <c r="D69" cm="1">
        <f t="array" ref="D69" xml:space="preserve"> $F$2 * ( INDEX(B:B,ROW()+1) - 2*B70 + INDEX(B:B,ROW()-1) )</f>
        <v>0</v>
      </c>
      <c r="E69" cm="1">
        <f t="array" ref="E69" xml:space="preserve"> $F$2 * ( INDEX(C:C,ROW()+1) - 2*C70 + INDEX(C:C,ROW()-1) )</f>
        <v>-400.00000000000034</v>
      </c>
      <c r="I69">
        <v>-1.0000000000000009</v>
      </c>
      <c r="J69">
        <v>-2.0000000000000018</v>
      </c>
      <c r="K69">
        <v>-3.0000000000000027</v>
      </c>
      <c r="L69">
        <v>-4.0000000000000036</v>
      </c>
      <c r="N69">
        <v>-100.00000000000009</v>
      </c>
      <c r="O69">
        <v>-200.00000000000017</v>
      </c>
      <c r="P69">
        <v>-300.00000000000028</v>
      </c>
      <c r="Q69">
        <v>-400.00000000000034</v>
      </c>
      <c r="S69" s="12">
        <v>-113</v>
      </c>
    </row>
    <row r="70" spans="1:19" x14ac:dyDescent="0.25">
      <c r="A70">
        <v>68</v>
      </c>
      <c r="B70">
        <v>0.20499999999999999</v>
      </c>
      <c r="C70">
        <v>1.25</v>
      </c>
      <c r="D70" cm="1">
        <f t="array" ref="D70" xml:space="preserve"> $F$2 * ( INDEX(B:B,ROW()+1) - 2*B71 + INDEX(B:B,ROW()-1) )</f>
        <v>-8.0000000000000071</v>
      </c>
      <c r="E70" cm="1">
        <f t="array" ref="E70" xml:space="preserve"> $F$2 * ( INDEX(C:C,ROW()+1) - 2*C71 + INDEX(C:C,ROW()-1) )</f>
        <v>0</v>
      </c>
      <c r="I70">
        <v>0</v>
      </c>
      <c r="J70">
        <v>0</v>
      </c>
      <c r="K70">
        <v>0</v>
      </c>
      <c r="L70">
        <v>0</v>
      </c>
      <c r="N70">
        <v>-100.00000000000009</v>
      </c>
      <c r="O70">
        <v>-200.00000000000017</v>
      </c>
      <c r="P70">
        <v>-300.00000000000028</v>
      </c>
      <c r="Q70">
        <v>-400.00000000000034</v>
      </c>
      <c r="S70" s="12">
        <v>-112</v>
      </c>
    </row>
    <row r="71" spans="1:19" x14ac:dyDescent="0.25">
      <c r="A71">
        <v>69</v>
      </c>
      <c r="B71">
        <v>0.20599999999999999</v>
      </c>
      <c r="C71">
        <v>1.25</v>
      </c>
      <c r="D71" cm="1">
        <f t="array" ref="D71" xml:space="preserve"> $F$2 * ( INDEX(B:B,ROW()+1) - 2*B72 + INDEX(B:B,ROW()-1) )</f>
        <v>-16.000000000000014</v>
      </c>
      <c r="E71" cm="1">
        <f t="array" ref="E71" xml:space="preserve"> $F$2 * ( INDEX(C:C,ROW()+1) - 2*C72 + INDEX(C:C,ROW()-1) )</f>
        <v>0</v>
      </c>
      <c r="I71">
        <v>-2.0000000000000018</v>
      </c>
      <c r="J71">
        <v>-4.0000000000000036</v>
      </c>
      <c r="K71">
        <v>-6.0000000000000053</v>
      </c>
      <c r="L71">
        <v>-8.0000000000000071</v>
      </c>
      <c r="N71">
        <v>0</v>
      </c>
      <c r="O71">
        <v>0</v>
      </c>
      <c r="P71">
        <v>0</v>
      </c>
      <c r="Q71">
        <v>0</v>
      </c>
      <c r="S71" s="12">
        <v>-111</v>
      </c>
    </row>
    <row r="72" spans="1:19" x14ac:dyDescent="0.25">
      <c r="A72">
        <v>70</v>
      </c>
      <c r="B72">
        <v>0.20699999999999999</v>
      </c>
      <c r="C72">
        <v>1.25</v>
      </c>
      <c r="D72" cm="1">
        <f t="array" ref="D72" xml:space="preserve"> $F$2 * ( INDEX(B:B,ROW()+1) - 2*B73 + INDEX(B:B,ROW()-1) )</f>
        <v>-8.0000000000000071</v>
      </c>
      <c r="E72" cm="1">
        <f t="array" ref="E72" xml:space="preserve"> $F$2 * ( INDEX(C:C,ROW()+1) - 2*C73 + INDEX(C:C,ROW()-1) )</f>
        <v>0</v>
      </c>
      <c r="I72">
        <v>-4.0000000000000036</v>
      </c>
      <c r="J72">
        <v>-8.0000000000000071</v>
      </c>
      <c r="K72">
        <v>-12.000000000000011</v>
      </c>
      <c r="L72">
        <v>-16.000000000000014</v>
      </c>
      <c r="N72">
        <v>0</v>
      </c>
      <c r="O72">
        <v>0</v>
      </c>
      <c r="P72">
        <v>0</v>
      </c>
      <c r="Q72">
        <v>0</v>
      </c>
      <c r="S72" s="12">
        <v>-110</v>
      </c>
    </row>
    <row r="73" spans="1:19" x14ac:dyDescent="0.25">
      <c r="A73">
        <v>71</v>
      </c>
      <c r="B73">
        <v>0.20699999999999999</v>
      </c>
      <c r="C73">
        <v>1.25</v>
      </c>
      <c r="D73" cm="1">
        <f t="array" ref="D73" xml:space="preserve"> $F$2 * ( INDEX(B:B,ROW()+1) - 2*B74 + INDEX(B:B,ROW()-1) )</f>
        <v>0</v>
      </c>
      <c r="E73" cm="1">
        <f t="array" ref="E73" xml:space="preserve"> $F$2 * ( INDEX(C:C,ROW()+1) - 2*C74 + INDEX(C:C,ROW()-1) )</f>
        <v>0</v>
      </c>
      <c r="I73">
        <v>-2.0000000000000018</v>
      </c>
      <c r="J73">
        <v>-4.0000000000000036</v>
      </c>
      <c r="K73">
        <v>-6.0000000000000053</v>
      </c>
      <c r="L73">
        <v>-8.0000000000000071</v>
      </c>
      <c r="N73">
        <v>0</v>
      </c>
      <c r="O73">
        <v>0</v>
      </c>
      <c r="P73">
        <v>0</v>
      </c>
      <c r="Q73">
        <v>0</v>
      </c>
      <c r="S73" s="12">
        <v>-109</v>
      </c>
    </row>
    <row r="74" spans="1:19" x14ac:dyDescent="0.25">
      <c r="A74">
        <v>72</v>
      </c>
      <c r="B74">
        <v>0.20699999999999999</v>
      </c>
      <c r="C74">
        <v>1.25</v>
      </c>
      <c r="D74" cm="1">
        <f t="array" ref="D74" xml:space="preserve"> $F$2 * ( INDEX(B:B,ROW()+1) - 2*B75 + INDEX(B:B,ROW()-1) )</f>
        <v>-8.0000000000000071</v>
      </c>
      <c r="E74" cm="1">
        <f t="array" ref="E74" xml:space="preserve"> $F$2 * ( INDEX(C:C,ROW()+1) - 2*C75 + INDEX(C:C,ROW()-1) )</f>
        <v>0</v>
      </c>
      <c r="I74">
        <v>0</v>
      </c>
      <c r="J74">
        <v>0</v>
      </c>
      <c r="K74">
        <v>0</v>
      </c>
      <c r="L74">
        <v>0</v>
      </c>
      <c r="N74">
        <v>0</v>
      </c>
      <c r="O74">
        <v>0</v>
      </c>
      <c r="P74">
        <v>0</v>
      </c>
      <c r="Q74">
        <v>0</v>
      </c>
      <c r="S74" s="12">
        <v>-108</v>
      </c>
    </row>
    <row r="75" spans="1:19" x14ac:dyDescent="0.25">
      <c r="A75">
        <v>73</v>
      </c>
      <c r="B75">
        <v>0.20799999999999999</v>
      </c>
      <c r="C75">
        <v>1.25</v>
      </c>
      <c r="D75" cm="1">
        <f t="array" ref="D75" xml:space="preserve"> $F$2 * ( INDEX(B:B,ROW()+1) - 2*B76 + INDEX(B:B,ROW()-1) )</f>
        <v>-16.000000000000014</v>
      </c>
      <c r="E75" cm="1">
        <f t="array" ref="E75" xml:space="preserve"> $F$2 * ( INDEX(C:C,ROW()+1) - 2*C76 + INDEX(C:C,ROW()-1) )</f>
        <v>0</v>
      </c>
      <c r="I75">
        <v>-2.0000000000000018</v>
      </c>
      <c r="J75">
        <v>-4.0000000000000036</v>
      </c>
      <c r="K75">
        <v>-6.0000000000000053</v>
      </c>
      <c r="L75">
        <v>-8.0000000000000071</v>
      </c>
      <c r="N75">
        <v>0</v>
      </c>
      <c r="O75">
        <v>0</v>
      </c>
      <c r="P75">
        <v>0</v>
      </c>
      <c r="Q75">
        <v>0</v>
      </c>
      <c r="S75" s="12">
        <v>-107</v>
      </c>
    </row>
    <row r="76" spans="1:19" x14ac:dyDescent="0.25">
      <c r="A76">
        <v>74</v>
      </c>
      <c r="B76">
        <v>0.20899999999999999</v>
      </c>
      <c r="C76">
        <v>1.25</v>
      </c>
      <c r="D76" cm="1">
        <f t="array" ref="D76" xml:space="preserve"> $F$2 * ( INDEX(B:B,ROW()+1) - 2*B77 + INDEX(B:B,ROW()-1) )</f>
        <v>-16.000000000000014</v>
      </c>
      <c r="E76" cm="1">
        <f t="array" ref="E76" xml:space="preserve"> $F$2 * ( INDEX(C:C,ROW()+1) - 2*C77 + INDEX(C:C,ROW()-1) )</f>
        <v>0</v>
      </c>
      <c r="I76">
        <v>-4.0000000000000036</v>
      </c>
      <c r="J76">
        <v>-8.0000000000000071</v>
      </c>
      <c r="K76">
        <v>-12.000000000000011</v>
      </c>
      <c r="L76">
        <v>-16.000000000000014</v>
      </c>
      <c r="N76">
        <v>0</v>
      </c>
      <c r="O76">
        <v>0</v>
      </c>
      <c r="P76">
        <v>0</v>
      </c>
      <c r="Q76">
        <v>0</v>
      </c>
      <c r="S76" s="12">
        <v>-106</v>
      </c>
    </row>
    <row r="77" spans="1:19" x14ac:dyDescent="0.25">
      <c r="A77">
        <v>75</v>
      </c>
      <c r="B77">
        <v>0.21</v>
      </c>
      <c r="C77">
        <v>1.25</v>
      </c>
      <c r="D77" cm="1">
        <f t="array" ref="D77" xml:space="preserve"> $F$2 * ( INDEX(B:B,ROW()+1) - 2*B78 + INDEX(B:B,ROW()-1) )</f>
        <v>-16.000000000000014</v>
      </c>
      <c r="E77" cm="1">
        <f t="array" ref="E77" xml:space="preserve"> $F$2 * ( INDEX(C:C,ROW()+1) - 2*C78 + INDEX(C:C,ROW()-1) )</f>
        <v>-400.00000000000034</v>
      </c>
      <c r="I77">
        <v>-4.0000000000000036</v>
      </c>
      <c r="J77">
        <v>-8.0000000000000071</v>
      </c>
      <c r="K77">
        <v>-12.000000000000011</v>
      </c>
      <c r="L77">
        <v>-16.000000000000014</v>
      </c>
      <c r="N77">
        <v>0</v>
      </c>
      <c r="O77">
        <v>0</v>
      </c>
      <c r="P77">
        <v>0</v>
      </c>
      <c r="Q77">
        <v>0</v>
      </c>
      <c r="S77" s="12">
        <v>-105</v>
      </c>
    </row>
    <row r="78" spans="1:19" x14ac:dyDescent="0.25">
      <c r="A78">
        <v>76</v>
      </c>
      <c r="B78">
        <v>0.21099999999999999</v>
      </c>
      <c r="C78">
        <v>1.3</v>
      </c>
      <c r="D78" cm="1">
        <f t="array" ref="D78" xml:space="preserve"> $F$2 * ( INDEX(B:B,ROW()+1) - 2*B79 + INDEX(B:B,ROW()-1) )</f>
        <v>-20.000000000000018</v>
      </c>
      <c r="E78" cm="1">
        <f t="array" ref="E78" xml:space="preserve"> $F$2 * ( INDEX(C:C,ROW()+1) - 2*C79 + INDEX(C:C,ROW()-1) )</f>
        <v>-400.00000000000034</v>
      </c>
      <c r="I78">
        <v>-4.0000000000000036</v>
      </c>
      <c r="J78">
        <v>-8.0000000000000071</v>
      </c>
      <c r="K78">
        <v>-12.000000000000011</v>
      </c>
      <c r="L78">
        <v>-16.000000000000014</v>
      </c>
      <c r="N78">
        <v>-100.00000000000009</v>
      </c>
      <c r="O78">
        <v>-200.00000000000017</v>
      </c>
      <c r="P78">
        <v>-300.00000000000028</v>
      </c>
      <c r="Q78">
        <v>-400.00000000000034</v>
      </c>
      <c r="S78" s="12">
        <v>-104</v>
      </c>
    </row>
    <row r="79" spans="1:19" x14ac:dyDescent="0.25">
      <c r="A79">
        <v>77</v>
      </c>
      <c r="B79">
        <v>0.21249999999999999</v>
      </c>
      <c r="C79">
        <v>1.3</v>
      </c>
      <c r="D79" cm="1">
        <f t="array" ref="D79" xml:space="preserve"> $F$2 * ( INDEX(B:B,ROW()+1) - 2*B80 + INDEX(B:B,ROW()-1) )</f>
        <v>-24.000000000000021</v>
      </c>
      <c r="E79" cm="1">
        <f t="array" ref="E79" xml:space="preserve"> $F$2 * ( INDEX(C:C,ROW()+1) - 2*C80 + INDEX(C:C,ROW()-1) )</f>
        <v>0</v>
      </c>
      <c r="I79">
        <v>-5.0000000000000044</v>
      </c>
      <c r="J79">
        <v>-10.000000000000009</v>
      </c>
      <c r="K79">
        <v>-15.000000000000014</v>
      </c>
      <c r="L79">
        <v>-20.000000000000018</v>
      </c>
      <c r="N79">
        <v>-100.00000000000009</v>
      </c>
      <c r="O79">
        <v>-200.00000000000017</v>
      </c>
      <c r="P79">
        <v>-300.00000000000028</v>
      </c>
      <c r="Q79">
        <v>-400.00000000000034</v>
      </c>
      <c r="S79" s="12">
        <v>-103</v>
      </c>
    </row>
    <row r="80" spans="1:19" x14ac:dyDescent="0.25">
      <c r="A80">
        <v>78</v>
      </c>
      <c r="B80">
        <v>0.214</v>
      </c>
      <c r="C80">
        <v>1.3</v>
      </c>
      <c r="D80" cm="1">
        <f t="array" ref="D80" xml:space="preserve"> $F$2 * ( INDEX(B:B,ROW()+1) - 2*B81 + INDEX(B:B,ROW()-1) )</f>
        <v>-16.000000000000014</v>
      </c>
      <c r="E80" cm="1">
        <f t="array" ref="E80" xml:space="preserve"> $F$2 * ( INDEX(C:C,ROW()+1) - 2*C81 + INDEX(C:C,ROW()-1) )</f>
        <v>0</v>
      </c>
      <c r="I80">
        <v>-6.0000000000000053</v>
      </c>
      <c r="J80">
        <v>-12.000000000000011</v>
      </c>
      <c r="K80">
        <v>-18.000000000000014</v>
      </c>
      <c r="L80">
        <v>-24.000000000000021</v>
      </c>
      <c r="N80">
        <v>0</v>
      </c>
      <c r="O80">
        <v>0</v>
      </c>
      <c r="P80">
        <v>0</v>
      </c>
      <c r="Q80">
        <v>0</v>
      </c>
      <c r="S80" s="12">
        <v>-102</v>
      </c>
    </row>
    <row r="81" spans="1:19" x14ac:dyDescent="0.25">
      <c r="A81">
        <v>79</v>
      </c>
      <c r="B81">
        <v>0.2145</v>
      </c>
      <c r="C81">
        <v>1.3</v>
      </c>
      <c r="D81" cm="1">
        <f t="array" ref="D81" xml:space="preserve"> $F$2 * ( INDEX(B:B,ROW()+1) - 2*B82 + INDEX(B:B,ROW()-1) )</f>
        <v>-8.0000000000000071</v>
      </c>
      <c r="E81" cm="1">
        <f t="array" ref="E81" xml:space="preserve"> $F$2 * ( INDEX(C:C,ROW()+1) - 2*C82 + INDEX(C:C,ROW()-1) )</f>
        <v>0</v>
      </c>
      <c r="I81">
        <v>-4.0000000000000036</v>
      </c>
      <c r="J81">
        <v>-8.0000000000000071</v>
      </c>
      <c r="K81">
        <v>-12.000000000000011</v>
      </c>
      <c r="L81">
        <v>-16.000000000000014</v>
      </c>
      <c r="N81">
        <v>0</v>
      </c>
      <c r="O81">
        <v>0</v>
      </c>
      <c r="P81">
        <v>0</v>
      </c>
      <c r="Q81">
        <v>0</v>
      </c>
      <c r="S81" s="12">
        <v>-101</v>
      </c>
    </row>
    <row r="82" spans="1:19" x14ac:dyDescent="0.25">
      <c r="A82">
        <v>80</v>
      </c>
      <c r="B82">
        <v>0.215</v>
      </c>
      <c r="C82">
        <v>1.3</v>
      </c>
      <c r="D82" cm="1">
        <f t="array" ref="D82" xml:space="preserve"> $F$2 * ( INDEX(B:B,ROW()+1) - 2*B83 + INDEX(B:B,ROW()-1) )</f>
        <v>-4.0000000000000036</v>
      </c>
      <c r="E82" cm="1">
        <f t="array" ref="E82" xml:space="preserve"> $F$2 * ( INDEX(C:C,ROW()+1) - 2*C83 + INDEX(C:C,ROW()-1) )</f>
        <v>0</v>
      </c>
      <c r="I82">
        <v>-2.0000000000000018</v>
      </c>
      <c r="J82">
        <v>-4.0000000000000036</v>
      </c>
      <c r="K82">
        <v>-6.0000000000000053</v>
      </c>
      <c r="L82">
        <v>-8.0000000000000071</v>
      </c>
      <c r="N82">
        <v>0</v>
      </c>
      <c r="O82">
        <v>0</v>
      </c>
      <c r="P82">
        <v>0</v>
      </c>
      <c r="Q82">
        <v>0</v>
      </c>
      <c r="S82" s="12">
        <v>-100</v>
      </c>
    </row>
    <row r="83" spans="1:19" x14ac:dyDescent="0.25">
      <c r="A83">
        <v>81</v>
      </c>
      <c r="B83">
        <v>0.215</v>
      </c>
      <c r="C83">
        <v>1.3</v>
      </c>
      <c r="D83" cm="1">
        <f t="array" ref="D83" xml:space="preserve"> $F$2 * ( INDEX(B:B,ROW()+1) - 2*B84 + INDEX(B:B,ROW()-1) )</f>
        <v>0</v>
      </c>
      <c r="E83" cm="1">
        <f t="array" ref="E83" xml:space="preserve"> $F$2 * ( INDEX(C:C,ROW()+1) - 2*C84 + INDEX(C:C,ROW()-1) )</f>
        <v>0</v>
      </c>
      <c r="I83">
        <v>-1.0000000000000009</v>
      </c>
      <c r="J83">
        <v>-2.0000000000000018</v>
      </c>
      <c r="K83">
        <v>-3.0000000000000027</v>
      </c>
      <c r="L83">
        <v>-4.0000000000000036</v>
      </c>
      <c r="N83">
        <v>0</v>
      </c>
      <c r="O83">
        <v>0</v>
      </c>
      <c r="P83">
        <v>0</v>
      </c>
      <c r="Q83">
        <v>0</v>
      </c>
      <c r="S83" s="12">
        <v>-99</v>
      </c>
    </row>
    <row r="84" spans="1:19" x14ac:dyDescent="0.25">
      <c r="A84">
        <v>82</v>
      </c>
      <c r="B84">
        <v>0.215</v>
      </c>
      <c r="C84">
        <v>1.3</v>
      </c>
      <c r="D84" cm="1">
        <f t="array" ref="D84" xml:space="preserve"> $F$2 * ( INDEX(B:B,ROW()+1) - 2*B85 + INDEX(B:B,ROW()-1) )</f>
        <v>0</v>
      </c>
      <c r="E84" cm="1">
        <f t="array" ref="E84" xml:space="preserve"> $F$2 * ( INDEX(C:C,ROW()+1) - 2*C85 + INDEX(C:C,ROW()-1) )</f>
        <v>0</v>
      </c>
      <c r="I84">
        <v>0</v>
      </c>
      <c r="J84">
        <v>0</v>
      </c>
      <c r="K84">
        <v>0</v>
      </c>
      <c r="L84">
        <v>0</v>
      </c>
      <c r="N84">
        <v>0</v>
      </c>
      <c r="O84">
        <v>0</v>
      </c>
      <c r="P84">
        <v>0</v>
      </c>
      <c r="Q84">
        <v>0</v>
      </c>
      <c r="S84" s="12">
        <v>-98</v>
      </c>
    </row>
    <row r="85" spans="1:19" x14ac:dyDescent="0.25">
      <c r="A85">
        <v>83</v>
      </c>
      <c r="B85">
        <v>0.215</v>
      </c>
      <c r="C85">
        <v>1.3</v>
      </c>
      <c r="D85" cm="1">
        <f t="array" ref="D85" xml:space="preserve"> $F$2 * ( INDEX(B:B,ROW()+1) - 2*B86 + INDEX(B:B,ROW()-1) )</f>
        <v>0</v>
      </c>
      <c r="E85" cm="1">
        <f t="array" ref="E85" xml:space="preserve"> $F$2 * ( INDEX(C:C,ROW()+1) - 2*C86 + INDEX(C:C,ROW()-1) )</f>
        <v>0</v>
      </c>
      <c r="I85">
        <v>0</v>
      </c>
      <c r="J85">
        <v>0</v>
      </c>
      <c r="K85">
        <v>0</v>
      </c>
      <c r="L85">
        <v>0</v>
      </c>
      <c r="N85">
        <v>0</v>
      </c>
      <c r="O85">
        <v>0</v>
      </c>
      <c r="P85">
        <v>0</v>
      </c>
      <c r="Q85">
        <v>0</v>
      </c>
      <c r="S85" s="12">
        <v>-97</v>
      </c>
    </row>
    <row r="86" spans="1:19" x14ac:dyDescent="0.25">
      <c r="A86">
        <v>84</v>
      </c>
      <c r="B86">
        <v>0.215</v>
      </c>
      <c r="C86">
        <v>1.3</v>
      </c>
      <c r="D86" cm="1">
        <f t="array" ref="D86" xml:space="preserve"> $F$2 * ( INDEX(B:B,ROW()+1) - 2*B87 + INDEX(B:B,ROW()-1) )</f>
        <v>0</v>
      </c>
      <c r="E86" cm="1">
        <f t="array" ref="E86" xml:space="preserve"> $F$2 * ( INDEX(C:C,ROW()+1) - 2*C87 + INDEX(C:C,ROW()-1) )</f>
        <v>0</v>
      </c>
      <c r="I86">
        <v>0</v>
      </c>
      <c r="J86">
        <v>0</v>
      </c>
      <c r="K86">
        <v>0</v>
      </c>
      <c r="L86">
        <v>0</v>
      </c>
      <c r="N86">
        <v>0</v>
      </c>
      <c r="O86">
        <v>0</v>
      </c>
      <c r="P86">
        <v>0</v>
      </c>
      <c r="Q86">
        <v>0</v>
      </c>
      <c r="S86" s="12">
        <v>-96</v>
      </c>
    </row>
    <row r="87" spans="1:19" x14ac:dyDescent="0.25">
      <c r="A87">
        <v>85</v>
      </c>
      <c r="B87">
        <v>0.215</v>
      </c>
      <c r="C87">
        <v>1.3</v>
      </c>
      <c r="D87" cm="1">
        <f t="array" ref="D87" xml:space="preserve"> $F$2 * ( INDEX(B:B,ROW()+1) - 2*B88 + INDEX(B:B,ROW()-1) )</f>
        <v>0</v>
      </c>
      <c r="E87" cm="1">
        <f t="array" ref="E87" xml:space="preserve"> $F$2 * ( INDEX(C:C,ROW()+1) - 2*C88 + INDEX(C:C,ROW()-1) )</f>
        <v>0</v>
      </c>
      <c r="I87">
        <v>0</v>
      </c>
      <c r="J87">
        <v>0</v>
      </c>
      <c r="K87">
        <v>0</v>
      </c>
      <c r="L87">
        <v>0</v>
      </c>
      <c r="N87">
        <v>0</v>
      </c>
      <c r="O87">
        <v>0</v>
      </c>
      <c r="P87">
        <v>0</v>
      </c>
      <c r="Q87">
        <v>0</v>
      </c>
      <c r="S87" s="12">
        <v>-95</v>
      </c>
    </row>
    <row r="88" spans="1:19" x14ac:dyDescent="0.25">
      <c r="A88">
        <v>86</v>
      </c>
      <c r="B88">
        <v>0.215</v>
      </c>
      <c r="C88">
        <v>1.3</v>
      </c>
      <c r="D88" cm="1">
        <f t="array" ref="D88" xml:space="preserve"> $F$2 * ( INDEX(B:B,ROW()+1) - 2*B89 + INDEX(B:B,ROW()-1) )</f>
        <v>0</v>
      </c>
      <c r="E88" cm="1">
        <f t="array" ref="E88" xml:space="preserve"> $F$2 * ( INDEX(C:C,ROW()+1) - 2*C89 + INDEX(C:C,ROW()-1) )</f>
        <v>0</v>
      </c>
      <c r="I88">
        <v>0</v>
      </c>
      <c r="J88">
        <v>0</v>
      </c>
      <c r="K88">
        <v>0</v>
      </c>
      <c r="L88">
        <v>0</v>
      </c>
      <c r="N88">
        <v>0</v>
      </c>
      <c r="O88">
        <v>0</v>
      </c>
      <c r="P88">
        <v>0</v>
      </c>
      <c r="Q88">
        <v>0</v>
      </c>
      <c r="S88" s="12">
        <v>-94</v>
      </c>
    </row>
    <row r="89" spans="1:19" x14ac:dyDescent="0.25">
      <c r="A89">
        <v>87</v>
      </c>
      <c r="B89">
        <v>0.215</v>
      </c>
      <c r="C89">
        <v>1.3</v>
      </c>
      <c r="D89" cm="1">
        <f t="array" ref="D89" xml:space="preserve"> $F$2 * ( INDEX(B:B,ROW()+1) - 2*B90 + INDEX(B:B,ROW()-1) )</f>
        <v>0</v>
      </c>
      <c r="E89" cm="1">
        <f t="array" ref="E89" xml:space="preserve"> $F$2 * ( INDEX(C:C,ROW()+1) - 2*C90 + INDEX(C:C,ROW()-1) )</f>
        <v>0</v>
      </c>
      <c r="I89">
        <v>0</v>
      </c>
      <c r="J89">
        <v>0</v>
      </c>
      <c r="K89">
        <v>0</v>
      </c>
      <c r="L89">
        <v>0</v>
      </c>
      <c r="N89">
        <v>0</v>
      </c>
      <c r="O89">
        <v>0</v>
      </c>
      <c r="P89">
        <v>0</v>
      </c>
      <c r="Q89">
        <v>0</v>
      </c>
      <c r="S89" s="12">
        <v>-93</v>
      </c>
    </row>
    <row r="90" spans="1:19" x14ac:dyDescent="0.25">
      <c r="A90">
        <v>88</v>
      </c>
      <c r="B90">
        <v>0.215</v>
      </c>
      <c r="C90">
        <v>1.3</v>
      </c>
      <c r="D90" cm="1">
        <f t="array" ref="D90" xml:space="preserve"> $F$2 * ( INDEX(B:B,ROW()+1) - 2*B91 + INDEX(B:B,ROW()-1) )</f>
        <v>0</v>
      </c>
      <c r="E90" cm="1">
        <f t="array" ref="E90" xml:space="preserve"> $F$2 * ( INDEX(C:C,ROW()+1) - 2*C91 + INDEX(C:C,ROW()-1) )</f>
        <v>0</v>
      </c>
      <c r="I90">
        <v>0</v>
      </c>
      <c r="J90">
        <v>0</v>
      </c>
      <c r="K90">
        <v>0</v>
      </c>
      <c r="L90">
        <v>0</v>
      </c>
      <c r="N90">
        <v>0</v>
      </c>
      <c r="O90">
        <v>0</v>
      </c>
      <c r="P90">
        <v>0</v>
      </c>
      <c r="Q90">
        <v>0</v>
      </c>
      <c r="S90" s="12">
        <v>-92</v>
      </c>
    </row>
    <row r="91" spans="1:19" x14ac:dyDescent="0.25">
      <c r="A91">
        <v>89</v>
      </c>
      <c r="B91">
        <v>0.215</v>
      </c>
      <c r="C91">
        <v>1.3</v>
      </c>
      <c r="D91" cm="1">
        <f t="array" ref="D91" xml:space="preserve"> $F$2 * ( INDEX(B:B,ROW()+1) - 2*B92 + INDEX(B:B,ROW()-1) )</f>
        <v>0</v>
      </c>
      <c r="E91" cm="1">
        <f t="array" ref="E91" xml:space="preserve"> $F$2 * ( INDEX(C:C,ROW()+1) - 2*C92 + INDEX(C:C,ROW()-1) )</f>
        <v>0</v>
      </c>
      <c r="I91">
        <v>0</v>
      </c>
      <c r="J91">
        <v>0</v>
      </c>
      <c r="K91">
        <v>0</v>
      </c>
      <c r="L91">
        <v>0</v>
      </c>
      <c r="N91">
        <v>0</v>
      </c>
      <c r="O91">
        <v>0</v>
      </c>
      <c r="P91">
        <v>0</v>
      </c>
      <c r="Q91">
        <v>0</v>
      </c>
      <c r="S91" s="12">
        <v>-91</v>
      </c>
    </row>
    <row r="92" spans="1:19" x14ac:dyDescent="0.25">
      <c r="A92">
        <v>90</v>
      </c>
      <c r="B92">
        <v>0.215</v>
      </c>
      <c r="C92">
        <v>1.3</v>
      </c>
      <c r="D92" cm="1">
        <f t="array" ref="D92" xml:space="preserve"> $F$2 * ( INDEX(B:B,ROW()+1) - 2*B93 + INDEX(B:B,ROW()-1) )</f>
        <v>0</v>
      </c>
      <c r="E92" cm="1">
        <f t="array" ref="E92" xml:space="preserve"> $F$2 * ( INDEX(C:C,ROW()+1) - 2*C93 + INDEX(C:C,ROW()-1) )</f>
        <v>0</v>
      </c>
      <c r="I92">
        <v>0</v>
      </c>
      <c r="J92">
        <v>0</v>
      </c>
      <c r="K92">
        <v>0</v>
      </c>
      <c r="L92">
        <v>0</v>
      </c>
      <c r="N92">
        <v>0</v>
      </c>
      <c r="O92">
        <v>0</v>
      </c>
      <c r="P92">
        <v>0</v>
      </c>
      <c r="Q92">
        <v>0</v>
      </c>
      <c r="S92" s="12">
        <v>-90</v>
      </c>
    </row>
    <row r="93" spans="1:19" x14ac:dyDescent="0.25">
      <c r="A93">
        <v>91</v>
      </c>
      <c r="B93">
        <v>0.215</v>
      </c>
      <c r="C93">
        <v>1.3</v>
      </c>
      <c r="D93" cm="1">
        <f t="array" ref="D93" xml:space="preserve"> $F$2 * ( INDEX(B:B,ROW()+1) - 2*B94 + INDEX(B:B,ROW()-1) )</f>
        <v>0</v>
      </c>
      <c r="E93" cm="1">
        <f t="array" ref="E93" xml:space="preserve"> $F$2 * ( INDEX(C:C,ROW()+1) - 2*C94 + INDEX(C:C,ROW()-1) )</f>
        <v>0</v>
      </c>
      <c r="I93">
        <v>0</v>
      </c>
      <c r="J93">
        <v>0</v>
      </c>
      <c r="K93">
        <v>0</v>
      </c>
      <c r="L93">
        <v>0</v>
      </c>
      <c r="N93">
        <v>0</v>
      </c>
      <c r="O93">
        <v>0</v>
      </c>
      <c r="P93">
        <v>0</v>
      </c>
      <c r="Q93">
        <v>0</v>
      </c>
      <c r="S93" s="12">
        <v>-89</v>
      </c>
    </row>
    <row r="94" spans="1:19" x14ac:dyDescent="0.25">
      <c r="A94">
        <v>92</v>
      </c>
      <c r="B94">
        <v>0.215</v>
      </c>
      <c r="C94">
        <v>1.3</v>
      </c>
      <c r="D94" cm="1">
        <f t="array" ref="D94" xml:space="preserve"> $F$2 * ( INDEX(B:B,ROW()+1) - 2*B95 + INDEX(B:B,ROW()-1) )</f>
        <v>0</v>
      </c>
      <c r="E94" cm="1">
        <f t="array" ref="E94" xml:space="preserve"> $F$2 * ( INDEX(C:C,ROW()+1) - 2*C95 + INDEX(C:C,ROW()-1) )</f>
        <v>0</v>
      </c>
      <c r="I94">
        <v>0</v>
      </c>
      <c r="J94">
        <v>0</v>
      </c>
      <c r="K94">
        <v>0</v>
      </c>
      <c r="L94">
        <v>0</v>
      </c>
      <c r="N94">
        <v>0</v>
      </c>
      <c r="O94">
        <v>0</v>
      </c>
      <c r="P94">
        <v>0</v>
      </c>
      <c r="Q94">
        <v>0</v>
      </c>
      <c r="S94" s="12">
        <v>-88</v>
      </c>
    </row>
    <row r="95" spans="1:19" x14ac:dyDescent="0.25">
      <c r="A95">
        <v>93</v>
      </c>
      <c r="B95">
        <v>0.215</v>
      </c>
      <c r="C95">
        <v>1.3</v>
      </c>
      <c r="D95" cm="1">
        <f t="array" ref="D95" xml:space="preserve"> $F$2 * ( INDEX(B:B,ROW()+1) - 2*B96 + INDEX(B:B,ROW()-1) )</f>
        <v>0</v>
      </c>
      <c r="E95" cm="1">
        <f t="array" ref="E95" xml:space="preserve"> $F$2 * ( INDEX(C:C,ROW()+1) - 2*C96 + INDEX(C:C,ROW()-1) )</f>
        <v>0</v>
      </c>
      <c r="I95">
        <v>0</v>
      </c>
      <c r="J95">
        <v>0</v>
      </c>
      <c r="K95">
        <v>0</v>
      </c>
      <c r="L95">
        <v>0</v>
      </c>
      <c r="N95">
        <v>0</v>
      </c>
      <c r="O95">
        <v>0</v>
      </c>
      <c r="P95">
        <v>0</v>
      </c>
      <c r="Q95">
        <v>0</v>
      </c>
      <c r="S95" s="12">
        <v>-87</v>
      </c>
    </row>
    <row r="96" spans="1:19" x14ac:dyDescent="0.25">
      <c r="A96">
        <v>94</v>
      </c>
      <c r="B96">
        <v>0.215</v>
      </c>
      <c r="C96">
        <v>1.3</v>
      </c>
      <c r="D96" cm="1">
        <f t="array" ref="D96" xml:space="preserve"> $F$2 * ( INDEX(B:B,ROW()+1) - 2*B97 + INDEX(B:B,ROW()-1) )</f>
        <v>0</v>
      </c>
      <c r="E96" cm="1">
        <f t="array" ref="E96" xml:space="preserve"> $F$2 * ( INDEX(C:C,ROW()+1) - 2*C97 + INDEX(C:C,ROW()-1) )</f>
        <v>0</v>
      </c>
      <c r="I96">
        <v>0</v>
      </c>
      <c r="J96">
        <v>0</v>
      </c>
      <c r="K96">
        <v>0</v>
      </c>
      <c r="L96">
        <v>0</v>
      </c>
      <c r="N96">
        <v>0</v>
      </c>
      <c r="O96">
        <v>0</v>
      </c>
      <c r="P96">
        <v>0</v>
      </c>
      <c r="Q96">
        <v>0</v>
      </c>
      <c r="S96" s="12">
        <v>-86</v>
      </c>
    </row>
    <row r="97" spans="1:19" x14ac:dyDescent="0.25">
      <c r="A97">
        <v>95</v>
      </c>
      <c r="B97">
        <v>0.215</v>
      </c>
      <c r="C97">
        <v>1.3</v>
      </c>
      <c r="D97" cm="1">
        <f t="array" ref="D97" xml:space="preserve"> $F$2 * ( INDEX(B:B,ROW()+1) - 2*B98 + INDEX(B:B,ROW()-1) )</f>
        <v>0</v>
      </c>
      <c r="E97" cm="1">
        <f t="array" ref="E97" xml:space="preserve"> $F$2 * ( INDEX(C:C,ROW()+1) - 2*C98 + INDEX(C:C,ROW()-1) )</f>
        <v>-400.00000000000034</v>
      </c>
      <c r="I97">
        <v>0</v>
      </c>
      <c r="J97">
        <v>0</v>
      </c>
      <c r="K97">
        <v>0</v>
      </c>
      <c r="L97">
        <v>0</v>
      </c>
      <c r="N97">
        <v>0</v>
      </c>
      <c r="O97">
        <v>0</v>
      </c>
      <c r="P97">
        <v>0</v>
      </c>
      <c r="Q97">
        <v>0</v>
      </c>
      <c r="S97" s="12">
        <v>-85</v>
      </c>
    </row>
    <row r="98" spans="1:19" x14ac:dyDescent="0.25">
      <c r="A98">
        <v>96</v>
      </c>
      <c r="B98">
        <v>0.215</v>
      </c>
      <c r="C98">
        <v>1.35</v>
      </c>
      <c r="D98" cm="1">
        <f t="array" ref="D98" xml:space="preserve"> $F$2 * ( INDEX(B:B,ROW()+1) - 2*B99 + INDEX(B:B,ROW()-1) )</f>
        <v>0</v>
      </c>
      <c r="E98" cm="1">
        <f t="array" ref="E98" xml:space="preserve"> $F$2 * ( INDEX(C:C,ROW()+1) - 2*C99 + INDEX(C:C,ROW()-1) )</f>
        <v>-1199.9999999999993</v>
      </c>
      <c r="I98">
        <v>0</v>
      </c>
      <c r="J98">
        <v>0</v>
      </c>
      <c r="K98">
        <v>0</v>
      </c>
      <c r="L98">
        <v>0</v>
      </c>
      <c r="N98">
        <v>-100.00000000000009</v>
      </c>
      <c r="O98">
        <v>-200.00000000000017</v>
      </c>
      <c r="P98">
        <v>-300.00000000000028</v>
      </c>
      <c r="Q98">
        <v>-400.00000000000034</v>
      </c>
      <c r="S98" s="12">
        <v>-84</v>
      </c>
    </row>
    <row r="99" spans="1:19" x14ac:dyDescent="0.25">
      <c r="A99">
        <v>97</v>
      </c>
      <c r="B99">
        <v>0.215</v>
      </c>
      <c r="C99">
        <v>1.45</v>
      </c>
      <c r="D99" cm="1">
        <f t="array" ref="D99" xml:space="preserve"> $F$2 * ( INDEX(B:B,ROW()+1) - 2*B100 + INDEX(B:B,ROW()-1) )</f>
        <v>0</v>
      </c>
      <c r="E99" cm="1">
        <f t="array" ref="E99" xml:space="preserve"> $F$2 * ( INDEX(C:C,ROW()+1) - 2*C100 + INDEX(C:C,ROW()-1) )</f>
        <v>-1199.9999999999993</v>
      </c>
      <c r="I99">
        <v>0</v>
      </c>
      <c r="J99">
        <v>0</v>
      </c>
      <c r="K99">
        <v>0</v>
      </c>
      <c r="L99">
        <v>0</v>
      </c>
      <c r="N99">
        <v>-299.99999999999983</v>
      </c>
      <c r="O99">
        <v>-599.99999999999966</v>
      </c>
      <c r="P99">
        <v>-899.99999999999943</v>
      </c>
      <c r="Q99">
        <v>-1199.9999999999993</v>
      </c>
      <c r="S99" s="12">
        <v>-83</v>
      </c>
    </row>
    <row r="100" spans="1:19" x14ac:dyDescent="0.25">
      <c r="A100">
        <v>98</v>
      </c>
      <c r="B100">
        <v>0.215</v>
      </c>
      <c r="C100">
        <v>1.5</v>
      </c>
      <c r="D100" cm="1">
        <f t="array" ref="D100" xml:space="preserve"> $F$2 * ( INDEX(B:B,ROW()+1) - 2*B101 + INDEX(B:B,ROW()-1) )</f>
        <v>0</v>
      </c>
      <c r="E100" cm="1">
        <f t="array" ref="E100" xml:space="preserve"> $F$2 * ( INDEX(C:C,ROW()+1) - 2*C101 + INDEX(C:C,ROW()-1) )</f>
        <v>-1599.9999999999995</v>
      </c>
      <c r="I100">
        <v>0</v>
      </c>
      <c r="J100">
        <v>0</v>
      </c>
      <c r="K100">
        <v>0</v>
      </c>
      <c r="L100">
        <v>0</v>
      </c>
      <c r="N100">
        <v>-299.99999999999983</v>
      </c>
      <c r="O100">
        <v>-599.99999999999966</v>
      </c>
      <c r="P100">
        <v>-899.99999999999943</v>
      </c>
      <c r="Q100">
        <v>-1199.9999999999993</v>
      </c>
      <c r="S100" s="12">
        <v>-82</v>
      </c>
    </row>
    <row r="101" spans="1:19" x14ac:dyDescent="0.25">
      <c r="A101">
        <v>99</v>
      </c>
      <c r="B101">
        <v>0.215</v>
      </c>
      <c r="C101">
        <v>1.65</v>
      </c>
      <c r="D101" cm="1">
        <f t="array" ref="D101" xml:space="preserve"> $F$2 * ( INDEX(B:B,ROW()+1) - 2*B102 + INDEX(B:B,ROW()-1) )</f>
        <v>0</v>
      </c>
      <c r="E101" cm="1">
        <f t="array" ref="E101" xml:space="preserve"> $F$2 * ( INDEX(C:C,ROW()+1) - 2*C102 + INDEX(C:C,ROW()-1) )</f>
        <v>-2800.0000000000009</v>
      </c>
      <c r="I101">
        <v>0</v>
      </c>
      <c r="J101">
        <v>0</v>
      </c>
      <c r="K101">
        <v>0</v>
      </c>
      <c r="L101">
        <v>0</v>
      </c>
      <c r="N101">
        <v>-399.99999999999989</v>
      </c>
      <c r="O101">
        <v>-799.99999999999977</v>
      </c>
      <c r="P101">
        <v>-1199.9999999999998</v>
      </c>
      <c r="Q101">
        <v>-1599.9999999999995</v>
      </c>
      <c r="S101" s="12">
        <v>-81</v>
      </c>
    </row>
    <row r="102" spans="1:19" x14ac:dyDescent="0.25">
      <c r="A102">
        <v>100</v>
      </c>
      <c r="B102">
        <v>0.215</v>
      </c>
      <c r="C102">
        <v>1.85</v>
      </c>
      <c r="D102" cm="1">
        <f t="array" ref="D102" xml:space="preserve"> $F$2 * ( INDEX(B:B,ROW()+1) - 2*B103 + INDEX(B:B,ROW()-1) )</f>
        <v>0</v>
      </c>
      <c r="E102" cm="1">
        <f t="array" ref="E102" xml:space="preserve"> $F$2 * ( INDEX(C:C,ROW()+1) - 2*C103 + INDEX(C:C,ROW()-1) )</f>
        <v>-2800.0000000000009</v>
      </c>
      <c r="I102">
        <v>0</v>
      </c>
      <c r="J102">
        <v>0</v>
      </c>
      <c r="K102">
        <v>0</v>
      </c>
      <c r="L102">
        <v>0</v>
      </c>
      <c r="N102">
        <v>-700.00000000000023</v>
      </c>
      <c r="O102">
        <v>-1400.0000000000005</v>
      </c>
      <c r="P102">
        <v>-2100.0000000000005</v>
      </c>
      <c r="Q102">
        <v>-2800.0000000000009</v>
      </c>
      <c r="S102" s="12">
        <v>-80</v>
      </c>
    </row>
    <row r="103" spans="1:19" x14ac:dyDescent="0.25">
      <c r="A103">
        <v>101</v>
      </c>
      <c r="B103">
        <v>0.215</v>
      </c>
      <c r="C103">
        <v>2</v>
      </c>
      <c r="D103" cm="1">
        <f t="array" ref="D103" xml:space="preserve"> $F$2 * ( INDEX(B:B,ROW()+1) - 2*B104 + INDEX(B:B,ROW()-1) )</f>
        <v>0</v>
      </c>
      <c r="E103" cm="1">
        <f t="array" ref="E103" xml:space="preserve"> $F$2 * ( INDEX(C:C,ROW()+1) - 2*C104 + INDEX(C:C,ROW()-1) )</f>
        <v>-2800.0000000000009</v>
      </c>
      <c r="I103">
        <v>0</v>
      </c>
      <c r="J103">
        <v>0</v>
      </c>
      <c r="K103">
        <v>0</v>
      </c>
      <c r="L103">
        <v>0</v>
      </c>
      <c r="N103">
        <v>-700.00000000000023</v>
      </c>
      <c r="O103">
        <v>-1400.0000000000005</v>
      </c>
      <c r="P103">
        <v>-2100.0000000000005</v>
      </c>
      <c r="Q103">
        <v>-2800.0000000000009</v>
      </c>
      <c r="S103" s="12">
        <v>-79</v>
      </c>
    </row>
    <row r="104" spans="1:19" x14ac:dyDescent="0.25">
      <c r="A104">
        <v>102</v>
      </c>
      <c r="B104">
        <v>0.215</v>
      </c>
      <c r="C104">
        <v>2.2000000000000002</v>
      </c>
      <c r="D104" cm="1">
        <f t="array" ref="D104" xml:space="preserve"> $F$2 * ( INDEX(B:B,ROW()+1) - 2*B105 + INDEX(B:B,ROW()-1) )</f>
        <v>0</v>
      </c>
      <c r="E104" cm="1">
        <f t="array" ref="E104" xml:space="preserve"> $F$2 * ( INDEX(C:C,ROW()+1) - 2*C105 + INDEX(C:C,ROW()-1) )</f>
        <v>-2800.0000000000009</v>
      </c>
      <c r="I104">
        <v>0</v>
      </c>
      <c r="J104">
        <v>0</v>
      </c>
      <c r="K104">
        <v>0</v>
      </c>
      <c r="L104">
        <v>0</v>
      </c>
      <c r="N104">
        <v>-700.00000000000023</v>
      </c>
      <c r="O104">
        <v>-1400.0000000000005</v>
      </c>
      <c r="P104">
        <v>-2100.0000000000005</v>
      </c>
      <c r="Q104">
        <v>-2800.0000000000009</v>
      </c>
      <c r="S104" s="12">
        <v>-78</v>
      </c>
    </row>
    <row r="105" spans="1:19" x14ac:dyDescent="0.25">
      <c r="A105">
        <v>103</v>
      </c>
      <c r="B105">
        <v>0.215</v>
      </c>
      <c r="C105">
        <v>2.35</v>
      </c>
      <c r="D105" cm="1">
        <f t="array" ref="D105" xml:space="preserve"> $F$2 * ( INDEX(B:B,ROW()+1) - 2*B106 + INDEX(B:B,ROW()-1) )</f>
        <v>0</v>
      </c>
      <c r="E105" cm="1">
        <f t="array" ref="E105" xml:space="preserve"> $F$2 * ( INDEX(C:C,ROW()+1) - 2*C106 + INDEX(C:C,ROW()-1) )</f>
        <v>-2399.9999999999986</v>
      </c>
      <c r="I105">
        <v>0</v>
      </c>
      <c r="J105">
        <v>0</v>
      </c>
      <c r="K105">
        <v>0</v>
      </c>
      <c r="L105">
        <v>0</v>
      </c>
      <c r="N105">
        <v>-700.00000000000023</v>
      </c>
      <c r="O105">
        <v>-1400.0000000000005</v>
      </c>
      <c r="P105">
        <v>-2100.0000000000005</v>
      </c>
      <c r="Q105">
        <v>-2800.0000000000009</v>
      </c>
      <c r="S105" s="12">
        <v>-77</v>
      </c>
    </row>
    <row r="106" spans="1:19" x14ac:dyDescent="0.25">
      <c r="A106">
        <v>104</v>
      </c>
      <c r="B106">
        <v>0.215</v>
      </c>
      <c r="C106">
        <v>2.5</v>
      </c>
      <c r="D106" cm="1">
        <f t="array" ref="D106" xml:space="preserve"> $F$2 * ( INDEX(B:B,ROW()+1) - 2*B107 + INDEX(B:B,ROW()-1) )</f>
        <v>0</v>
      </c>
      <c r="E106" cm="1">
        <f t="array" ref="E106" xml:space="preserve"> $F$2 * ( INDEX(C:C,ROW()+1) - 2*C107 + INDEX(C:C,ROW()-1) )</f>
        <v>-2800.0000000000009</v>
      </c>
      <c r="I106">
        <v>0</v>
      </c>
      <c r="J106">
        <v>0</v>
      </c>
      <c r="K106">
        <v>0</v>
      </c>
      <c r="L106">
        <v>0</v>
      </c>
      <c r="N106">
        <v>-599.99999999999966</v>
      </c>
      <c r="O106">
        <v>-1199.9999999999993</v>
      </c>
      <c r="P106">
        <v>-1799.9999999999989</v>
      </c>
      <c r="Q106">
        <v>-2399.9999999999986</v>
      </c>
      <c r="S106" s="12">
        <v>-76</v>
      </c>
    </row>
    <row r="107" spans="1:19" x14ac:dyDescent="0.25">
      <c r="A107">
        <v>105</v>
      </c>
      <c r="B107">
        <v>0.215</v>
      </c>
      <c r="C107">
        <v>2.7</v>
      </c>
      <c r="D107" cm="1">
        <f t="array" ref="D107" xml:space="preserve"> $F$2 * ( INDEX(B:B,ROW()+1) - 2*B108 + INDEX(B:B,ROW()-1) )</f>
        <v>0</v>
      </c>
      <c r="E107" cm="1">
        <f t="array" ref="E107" xml:space="preserve"> $F$2 * ( INDEX(C:C,ROW()+1) - 2*C108 + INDEX(C:C,ROW()-1) )</f>
        <v>-3199.9999999999991</v>
      </c>
      <c r="I107">
        <v>0</v>
      </c>
      <c r="J107">
        <v>0</v>
      </c>
      <c r="K107">
        <v>0</v>
      </c>
      <c r="L107">
        <v>0</v>
      </c>
      <c r="N107">
        <v>-700.00000000000023</v>
      </c>
      <c r="O107">
        <v>-1400.0000000000005</v>
      </c>
      <c r="P107">
        <v>-2100.0000000000005</v>
      </c>
      <c r="Q107">
        <v>-2800.0000000000009</v>
      </c>
      <c r="S107" s="12">
        <v>-75</v>
      </c>
    </row>
    <row r="108" spans="1:19" x14ac:dyDescent="0.25">
      <c r="A108">
        <v>106</v>
      </c>
      <c r="B108">
        <v>0.215</v>
      </c>
      <c r="C108">
        <v>2.9</v>
      </c>
      <c r="D108" cm="1">
        <f t="array" ref="D108" xml:space="preserve"> $F$2 * ( INDEX(B:B,ROW()+1) - 2*B109 + INDEX(B:B,ROW()-1) )</f>
        <v>0</v>
      </c>
      <c r="E108" cm="1">
        <f t="array" ref="E108" xml:space="preserve"> $F$2 * ( INDEX(C:C,ROW()+1) - 2*C109 + INDEX(C:C,ROW()-1) )</f>
        <v>-11199.999999999996</v>
      </c>
      <c r="I108">
        <v>0</v>
      </c>
      <c r="J108">
        <v>0</v>
      </c>
      <c r="K108">
        <v>0</v>
      </c>
      <c r="L108">
        <v>0</v>
      </c>
      <c r="N108">
        <v>-799.99999999999977</v>
      </c>
      <c r="O108">
        <v>-1599.9999999999995</v>
      </c>
      <c r="P108">
        <v>-2399.9999999999995</v>
      </c>
      <c r="Q108">
        <v>-3199.9999999999991</v>
      </c>
      <c r="S108" s="12">
        <v>-74</v>
      </c>
    </row>
    <row r="109" spans="1:19" x14ac:dyDescent="0.25">
      <c r="A109">
        <v>107</v>
      </c>
      <c r="B109">
        <v>0.215</v>
      </c>
      <c r="C109">
        <v>4.0999999999999996</v>
      </c>
      <c r="D109" cm="1">
        <f t="array" ref="D109" xml:space="preserve"> $F$2 * ( INDEX(B:B,ROW()+1) - 2*B110 + INDEX(B:B,ROW()-1) )</f>
        <v>0</v>
      </c>
      <c r="E109" cm="1">
        <f t="array" ref="E109" xml:space="preserve"> $F$2 * ( INDEX(C:C,ROW()+1) - 2*C110 + INDEX(C:C,ROW()-1) )</f>
        <v>-3199.9999999999991</v>
      </c>
      <c r="I109">
        <v>0</v>
      </c>
      <c r="J109">
        <v>0</v>
      </c>
      <c r="K109">
        <v>0</v>
      </c>
      <c r="L109">
        <v>0</v>
      </c>
      <c r="N109">
        <v>-2799.9999999999991</v>
      </c>
      <c r="O109">
        <v>-5599.9999999999982</v>
      </c>
      <c r="P109">
        <v>-8399.9999999999964</v>
      </c>
      <c r="Q109">
        <v>-11199.999999999996</v>
      </c>
      <c r="S109" s="12">
        <v>-73</v>
      </c>
    </row>
    <row r="110" spans="1:19" x14ac:dyDescent="0.25">
      <c r="A110">
        <v>108</v>
      </c>
      <c r="B110">
        <v>0.215</v>
      </c>
      <c r="C110">
        <v>3.3</v>
      </c>
      <c r="D110" cm="1">
        <f t="array" ref="D110" xml:space="preserve"> $F$2 * ( INDEX(B:B,ROW()+1) - 2*B111 + INDEX(B:B,ROW()-1) )</f>
        <v>8.0000000000000071</v>
      </c>
      <c r="E110" cm="1">
        <f t="array" ref="E110" xml:space="preserve"> $F$2 * ( INDEX(C:C,ROW()+1) - 2*C111 + INDEX(C:C,ROW()-1) )</f>
        <v>5199.9999999999955</v>
      </c>
      <c r="I110">
        <v>0</v>
      </c>
      <c r="J110">
        <v>0</v>
      </c>
      <c r="K110">
        <v>0</v>
      </c>
      <c r="L110">
        <v>0</v>
      </c>
      <c r="N110">
        <v>-799.99999999999977</v>
      </c>
      <c r="O110">
        <v>-1599.9999999999995</v>
      </c>
      <c r="P110">
        <v>-2399.9999999999995</v>
      </c>
      <c r="Q110">
        <v>-3199.9999999999991</v>
      </c>
      <c r="S110" s="12">
        <v>-72</v>
      </c>
    </row>
    <row r="111" spans="1:19" x14ac:dyDescent="0.25">
      <c r="A111">
        <v>109</v>
      </c>
      <c r="B111">
        <v>0.214</v>
      </c>
      <c r="C111">
        <v>3.45</v>
      </c>
      <c r="D111" cm="1">
        <f t="array" ref="D111" xml:space="preserve"> $F$2 * ( INDEX(B:B,ROW()+1) - 2*B112 + INDEX(B:B,ROW()-1) )</f>
        <v>16.000000000000014</v>
      </c>
      <c r="E111" cm="1">
        <f t="array" ref="E111" xml:space="preserve"> $F$2 * ( INDEX(C:C,ROW()+1) - 2*C112 + INDEX(C:C,ROW()-1) )</f>
        <v>-2400.0000000000023</v>
      </c>
      <c r="I111">
        <v>2.0000000000000018</v>
      </c>
      <c r="J111">
        <v>4.0000000000000036</v>
      </c>
      <c r="K111">
        <v>6.0000000000000053</v>
      </c>
      <c r="L111">
        <v>8.0000000000000071</v>
      </c>
      <c r="N111">
        <v>1299.9999999999989</v>
      </c>
      <c r="O111">
        <v>2599.9999999999977</v>
      </c>
      <c r="P111">
        <v>3899.9999999999968</v>
      </c>
      <c r="Q111">
        <v>5199.9999999999955</v>
      </c>
      <c r="S111" s="12">
        <v>-71</v>
      </c>
    </row>
    <row r="112" spans="1:19" x14ac:dyDescent="0.25">
      <c r="A112">
        <v>110</v>
      </c>
      <c r="B112">
        <v>0.21299999999999999</v>
      </c>
      <c r="C112">
        <v>3.6</v>
      </c>
      <c r="D112" cm="1">
        <f t="array" ref="D112" xml:space="preserve"> $F$2 * ( INDEX(B:B,ROW()+1) - 2*B113 + INDEX(B:B,ROW()-1) )</f>
        <v>8.0000000000000071</v>
      </c>
      <c r="E112" cm="1">
        <f t="array" ref="E112" xml:space="preserve"> $F$2 * ( INDEX(C:C,ROW()+1) - 2*C113 + INDEX(C:C,ROW()-1) )</f>
        <v>-2799.9999999999973</v>
      </c>
      <c r="I112">
        <v>4.0000000000000036</v>
      </c>
      <c r="J112">
        <v>8.0000000000000071</v>
      </c>
      <c r="K112">
        <v>12.000000000000011</v>
      </c>
      <c r="L112">
        <v>16.000000000000014</v>
      </c>
      <c r="N112">
        <v>-600.00000000000057</v>
      </c>
      <c r="O112">
        <v>-1200.0000000000011</v>
      </c>
      <c r="P112">
        <v>-1800.0000000000016</v>
      </c>
      <c r="Q112">
        <v>-2400.0000000000023</v>
      </c>
      <c r="S112" s="12">
        <v>-70</v>
      </c>
    </row>
    <row r="113" spans="1:19" x14ac:dyDescent="0.25">
      <c r="A113">
        <v>111</v>
      </c>
      <c r="B113">
        <v>0.21299999999999999</v>
      </c>
      <c r="C113">
        <v>3.8</v>
      </c>
      <c r="D113" cm="1">
        <f t="array" ref="D113" xml:space="preserve"> $F$2 * ( INDEX(B:B,ROW()+1) - 2*B114 + INDEX(B:B,ROW()-1) )</f>
        <v>0</v>
      </c>
      <c r="E113" cm="1">
        <f t="array" ref="E113" xml:space="preserve"> $F$2 * ( INDEX(C:C,ROW()+1) - 2*C114 + INDEX(C:C,ROW()-1) )</f>
        <v>-3199.9999999999991</v>
      </c>
      <c r="I113">
        <v>2.0000000000000018</v>
      </c>
      <c r="J113">
        <v>4.0000000000000036</v>
      </c>
      <c r="K113">
        <v>6.0000000000000053</v>
      </c>
      <c r="L113">
        <v>8.0000000000000071</v>
      </c>
      <c r="N113">
        <v>-699.99999999999932</v>
      </c>
      <c r="O113">
        <v>-1399.9999999999986</v>
      </c>
      <c r="P113">
        <v>-2099.9999999999977</v>
      </c>
      <c r="Q113">
        <v>-2799.9999999999973</v>
      </c>
      <c r="S113" s="12">
        <v>-69</v>
      </c>
    </row>
    <row r="114" spans="1:19" x14ac:dyDescent="0.25">
      <c r="A114">
        <v>112</v>
      </c>
      <c r="B114">
        <v>0.21299999999999999</v>
      </c>
      <c r="C114">
        <v>4</v>
      </c>
      <c r="D114" cm="1">
        <f t="array" ref="D114" xml:space="preserve"> $F$2 * ( INDEX(B:B,ROW()+1) - 2*B115 + INDEX(B:B,ROW()-1) )</f>
        <v>0</v>
      </c>
      <c r="E114" cm="1">
        <f t="array" ref="E114" xml:space="preserve"> $F$2 * ( INDEX(C:C,ROW()+1) - 2*C115 + INDEX(C:C,ROW()-1) )</f>
        <v>-2800.0000000000041</v>
      </c>
      <c r="I114">
        <v>0</v>
      </c>
      <c r="J114">
        <v>0</v>
      </c>
      <c r="K114">
        <v>0</v>
      </c>
      <c r="L114">
        <v>0</v>
      </c>
      <c r="N114">
        <v>-799.99999999999977</v>
      </c>
      <c r="O114">
        <v>-1599.9999999999995</v>
      </c>
      <c r="P114">
        <v>-2399.9999999999995</v>
      </c>
      <c r="Q114">
        <v>-3199.9999999999991</v>
      </c>
      <c r="S114" s="12">
        <v>-68</v>
      </c>
    </row>
    <row r="115" spans="1:19" x14ac:dyDescent="0.25">
      <c r="A115">
        <v>113</v>
      </c>
      <c r="B115">
        <v>0.21299999999999999</v>
      </c>
      <c r="C115">
        <v>4.1500000000000004</v>
      </c>
      <c r="D115" cm="1">
        <f t="array" ref="D115" xml:space="preserve"> $F$2 * ( INDEX(B:B,ROW()+1) - 2*B116 + INDEX(B:B,ROW()-1) )</f>
        <v>0</v>
      </c>
      <c r="E115" cm="1">
        <f t="array" ref="E115" xml:space="preserve"> $F$2 * ( INDEX(C:C,ROW()+1) - 2*C116 + INDEX(C:C,ROW()-1) )</f>
        <v>-2799.9999999999973</v>
      </c>
      <c r="I115">
        <v>0</v>
      </c>
      <c r="J115">
        <v>0</v>
      </c>
      <c r="K115">
        <v>0</v>
      </c>
      <c r="L115">
        <v>0</v>
      </c>
      <c r="N115">
        <v>-700.00000000000102</v>
      </c>
      <c r="O115">
        <v>-1400.000000000002</v>
      </c>
      <c r="P115">
        <v>-2100.0000000000032</v>
      </c>
      <c r="Q115">
        <v>-2800.0000000000041</v>
      </c>
      <c r="S115" s="12">
        <v>-67</v>
      </c>
    </row>
    <row r="116" spans="1:19" x14ac:dyDescent="0.25">
      <c r="A116">
        <v>114</v>
      </c>
      <c r="B116">
        <v>0.21299999999999999</v>
      </c>
      <c r="C116">
        <v>4.3499999999999996</v>
      </c>
      <c r="D116" cm="1">
        <f t="array" ref="D116" xml:space="preserve"> $F$2 * ( INDEX(B:B,ROW()+1) - 2*B117 + INDEX(B:B,ROW()-1) )</f>
        <v>-4.0000000000000036</v>
      </c>
      <c r="E116" cm="1">
        <f t="array" ref="E116" xml:space="preserve"> $F$2 * ( INDEX(C:C,ROW()+1) - 2*C117 + INDEX(C:C,ROW()-1) )</f>
        <v>-2799.9999999999973</v>
      </c>
      <c r="I116">
        <v>0</v>
      </c>
      <c r="J116">
        <v>0</v>
      </c>
      <c r="K116">
        <v>0</v>
      </c>
      <c r="L116">
        <v>0</v>
      </c>
      <c r="N116">
        <v>-699.99999999999932</v>
      </c>
      <c r="O116">
        <v>-1399.9999999999986</v>
      </c>
      <c r="P116">
        <v>-2099.9999999999977</v>
      </c>
      <c r="Q116">
        <v>-2799.9999999999973</v>
      </c>
      <c r="S116" s="12">
        <v>-66</v>
      </c>
    </row>
    <row r="117" spans="1:19" x14ac:dyDescent="0.25">
      <c r="A117">
        <v>115</v>
      </c>
      <c r="B117">
        <v>0.2135</v>
      </c>
      <c r="C117">
        <v>4.5</v>
      </c>
      <c r="D117" cm="1">
        <f t="array" ref="D117" xml:space="preserve"> $F$2 * ( INDEX(B:B,ROW()+1) - 2*B118 + INDEX(B:B,ROW()-1) )</f>
        <v>-8.0000000000000071</v>
      </c>
      <c r="E117" cm="1">
        <f t="array" ref="E117" xml:space="preserve"> $F$2 * ( INDEX(C:C,ROW()+1) - 2*C118 + INDEX(C:C,ROW()-1) )</f>
        <v>-2400.0000000000055</v>
      </c>
      <c r="I117">
        <v>-1.0000000000000009</v>
      </c>
      <c r="J117">
        <v>-2.0000000000000018</v>
      </c>
      <c r="K117">
        <v>-3.0000000000000027</v>
      </c>
      <c r="L117">
        <v>-4.0000000000000036</v>
      </c>
      <c r="N117">
        <v>-699.99999999999932</v>
      </c>
      <c r="O117">
        <v>-1399.9999999999986</v>
      </c>
      <c r="P117">
        <v>-2099.9999999999977</v>
      </c>
      <c r="Q117">
        <v>-2799.9999999999973</v>
      </c>
      <c r="S117" s="12">
        <v>-65</v>
      </c>
    </row>
    <row r="118" spans="1:19" x14ac:dyDescent="0.25">
      <c r="A118">
        <v>116</v>
      </c>
      <c r="B118">
        <v>0.214</v>
      </c>
      <c r="C118">
        <v>4.6500000000000004</v>
      </c>
      <c r="D118" cm="1">
        <f t="array" ref="D118" xml:space="preserve"> $F$2 * ( INDEX(B:B,ROW()+1) - 2*B119 + INDEX(B:B,ROW()-1) )</f>
        <v>-88.000000000000085</v>
      </c>
      <c r="E118" cm="1">
        <f t="array" ref="E118" xml:space="preserve"> $F$2 * ( INDEX(C:C,ROW()+1) - 2*C119 + INDEX(C:C,ROW()-1) )</f>
        <v>-2799.9999999999973</v>
      </c>
      <c r="I118">
        <v>-2.0000000000000018</v>
      </c>
      <c r="J118">
        <v>-4.0000000000000036</v>
      </c>
      <c r="K118">
        <v>-6.0000000000000053</v>
      </c>
      <c r="L118">
        <v>-8.0000000000000071</v>
      </c>
      <c r="N118">
        <v>-600.00000000000136</v>
      </c>
      <c r="O118">
        <v>-1200.0000000000027</v>
      </c>
      <c r="P118">
        <v>-1800.0000000000043</v>
      </c>
      <c r="Q118">
        <v>-2400.0000000000055</v>
      </c>
      <c r="S118" s="12">
        <v>-64</v>
      </c>
    </row>
    <row r="119" spans="1:19" x14ac:dyDescent="0.25">
      <c r="A119">
        <v>117</v>
      </c>
      <c r="B119">
        <v>0.22450000000000001</v>
      </c>
      <c r="C119">
        <v>4.8499999999999996</v>
      </c>
      <c r="D119" cm="1">
        <f t="array" ref="D119" xml:space="preserve"> $F$2 * ( INDEX(B:B,ROW()+1) - 2*B120 + INDEX(B:B,ROW()-1) )</f>
        <v>-167.99999999999991</v>
      </c>
      <c r="E119" cm="1">
        <f t="array" ref="E119" xml:space="preserve"> $F$2 * ( INDEX(C:C,ROW()+1) - 2*C120 + INDEX(C:C,ROW()-1) )</f>
        <v>-3199.9999999999959</v>
      </c>
      <c r="I119">
        <v>-22.000000000000021</v>
      </c>
      <c r="J119">
        <v>-44.000000000000043</v>
      </c>
      <c r="K119">
        <v>-66.000000000000057</v>
      </c>
      <c r="L119">
        <v>-88.000000000000085</v>
      </c>
      <c r="N119">
        <v>-699.99999999999932</v>
      </c>
      <c r="O119">
        <v>-1399.9999999999986</v>
      </c>
      <c r="P119">
        <v>-2099.9999999999977</v>
      </c>
      <c r="Q119">
        <v>-2799.9999999999973</v>
      </c>
      <c r="S119" s="12">
        <v>-63</v>
      </c>
    </row>
    <row r="120" spans="1:19" x14ac:dyDescent="0.25">
      <c r="A120">
        <v>118</v>
      </c>
      <c r="B120">
        <v>0.23499999999999999</v>
      </c>
      <c r="C120">
        <v>5.05</v>
      </c>
      <c r="D120" cm="1">
        <f t="array" ref="D120" xml:space="preserve"> $F$2 * ( INDEX(B:B,ROW()+1) - 2*B121 + INDEX(B:B,ROW()-1) )</f>
        <v>-123.99999999999989</v>
      </c>
      <c r="E120" cm="1">
        <f t="array" ref="E120" xml:space="preserve"> $F$2 * ( INDEX(C:C,ROW()+1) - 2*C121 + INDEX(C:C,ROW()-1) )</f>
        <v>-2800.0000000000041</v>
      </c>
      <c r="I120">
        <v>-41.999999999999979</v>
      </c>
      <c r="J120">
        <v>-83.999999999999957</v>
      </c>
      <c r="K120">
        <v>-125.99999999999994</v>
      </c>
      <c r="L120">
        <v>-167.99999999999991</v>
      </c>
      <c r="N120">
        <v>-799.99999999999898</v>
      </c>
      <c r="O120">
        <v>-1599.999999999998</v>
      </c>
      <c r="P120">
        <v>-2399.9999999999968</v>
      </c>
      <c r="Q120">
        <v>-3199.9999999999959</v>
      </c>
      <c r="S120" s="12">
        <v>-62</v>
      </c>
    </row>
    <row r="121" spans="1:19" x14ac:dyDescent="0.25">
      <c r="A121">
        <v>119</v>
      </c>
      <c r="B121">
        <v>0.24</v>
      </c>
      <c r="C121">
        <v>5.2</v>
      </c>
      <c r="D121" cm="1">
        <f t="array" ref="D121" xml:space="preserve"> $F$2 * ( INDEX(B:B,ROW()+1) - 2*B122 + INDEX(B:B,ROW()-1) )</f>
        <v>-80.000000000000071</v>
      </c>
      <c r="E121" cm="1">
        <f t="array" ref="E121" xml:space="preserve"> $F$2 * ( INDEX(C:C,ROW()+1) - 2*C122 + INDEX(C:C,ROW()-1) )</f>
        <v>-2800.0000000000041</v>
      </c>
      <c r="I121">
        <v>-30.999999999999972</v>
      </c>
      <c r="J121">
        <v>-61.999999999999943</v>
      </c>
      <c r="K121">
        <v>-92.999999999999915</v>
      </c>
      <c r="L121">
        <v>-123.99999999999989</v>
      </c>
      <c r="N121">
        <v>-700.00000000000102</v>
      </c>
      <c r="O121">
        <v>-1400.000000000002</v>
      </c>
      <c r="P121">
        <v>-2100.0000000000032</v>
      </c>
      <c r="Q121">
        <v>-2800.0000000000041</v>
      </c>
      <c r="S121" s="12">
        <v>-61</v>
      </c>
    </row>
    <row r="122" spans="1:19" x14ac:dyDescent="0.25">
      <c r="A122">
        <v>120</v>
      </c>
      <c r="B122">
        <v>0.245</v>
      </c>
      <c r="C122">
        <v>5.4</v>
      </c>
      <c r="D122" cm="1">
        <f t="array" ref="D122" xml:space="preserve"> $F$2 * ( INDEX(B:B,ROW()+1) - 2*B123 + INDEX(B:B,ROW()-1) )</f>
        <v>-160.00000000000014</v>
      </c>
      <c r="E122" cm="1">
        <f t="array" ref="E122" xml:space="preserve"> $F$2 * ( INDEX(C:C,ROW()+1) - 2*C123 + INDEX(C:C,ROW()-1) )</f>
        <v>-2799.9999999999973</v>
      </c>
      <c r="I122">
        <v>-20.000000000000018</v>
      </c>
      <c r="J122">
        <v>-40.000000000000036</v>
      </c>
      <c r="K122">
        <v>-60.000000000000057</v>
      </c>
      <c r="L122">
        <v>-80.000000000000071</v>
      </c>
      <c r="N122">
        <v>-700.00000000000102</v>
      </c>
      <c r="O122">
        <v>-1400.000000000002</v>
      </c>
      <c r="P122">
        <v>-2100.0000000000032</v>
      </c>
      <c r="Q122">
        <v>-2800.0000000000041</v>
      </c>
      <c r="S122" s="12">
        <v>-60</v>
      </c>
    </row>
    <row r="123" spans="1:19" x14ac:dyDescent="0.25">
      <c r="A123">
        <v>121</v>
      </c>
      <c r="B123">
        <v>0.26</v>
      </c>
      <c r="C123">
        <v>5.55</v>
      </c>
      <c r="D123" cm="1">
        <f t="array" ref="D123" xml:space="preserve"> $F$2 * ( INDEX(B:B,ROW()+1) - 2*B124 + INDEX(B:B,ROW()-1) )</f>
        <v>-240.00000000000023</v>
      </c>
      <c r="E123" cm="1">
        <f t="array" ref="E123" xml:space="preserve"> $F$2 * ( INDEX(C:C,ROW()+1) - 2*C124 + INDEX(C:C,ROW()-1) )</f>
        <v>-2399.9999999999986</v>
      </c>
      <c r="I123">
        <v>-40.000000000000036</v>
      </c>
      <c r="J123">
        <v>-80.000000000000071</v>
      </c>
      <c r="K123">
        <v>-120.00000000000011</v>
      </c>
      <c r="L123">
        <v>-160.00000000000014</v>
      </c>
      <c r="N123">
        <v>-699.99999999999932</v>
      </c>
      <c r="O123">
        <v>-1399.9999999999986</v>
      </c>
      <c r="P123">
        <v>-2099.9999999999977</v>
      </c>
      <c r="Q123">
        <v>-2799.9999999999973</v>
      </c>
      <c r="S123" s="12">
        <v>-59</v>
      </c>
    </row>
    <row r="124" spans="1:19" x14ac:dyDescent="0.25">
      <c r="A124">
        <v>122</v>
      </c>
      <c r="B124">
        <v>0.27500000000000002</v>
      </c>
      <c r="C124">
        <v>5.7</v>
      </c>
      <c r="D124" cm="1">
        <f t="array" ref="D124" xml:space="preserve"> $F$2 * ( INDEX(B:B,ROW()+1) - 2*B125 + INDEX(B:B,ROW()-1) )</f>
        <v>-235.99999999999977</v>
      </c>
      <c r="E124" cm="1">
        <f t="array" ref="E124" xml:space="preserve"> $F$2 * ( INDEX(C:C,ROW()+1) - 2*C125 + INDEX(C:C,ROW()-1) )</f>
        <v>-2800.0000000000041</v>
      </c>
      <c r="I124">
        <v>-60.000000000000057</v>
      </c>
      <c r="J124">
        <v>-120.00000000000011</v>
      </c>
      <c r="K124">
        <v>-180.00000000000017</v>
      </c>
      <c r="L124">
        <v>-240.00000000000023</v>
      </c>
      <c r="N124">
        <v>-599.99999999999966</v>
      </c>
      <c r="O124">
        <v>-1199.9999999999993</v>
      </c>
      <c r="P124">
        <v>-1799.9999999999989</v>
      </c>
      <c r="Q124">
        <v>-2399.9999999999986</v>
      </c>
      <c r="S124" s="12">
        <v>-58</v>
      </c>
    </row>
    <row r="125" spans="1:19" x14ac:dyDescent="0.25">
      <c r="A125">
        <v>123</v>
      </c>
      <c r="B125">
        <v>0.28949999999999998</v>
      </c>
      <c r="C125">
        <v>5.9</v>
      </c>
      <c r="D125" cm="1">
        <f t="array" ref="D125" xml:space="preserve"> $F$2 * ( INDEX(B:B,ROW()+1) - 2*B126 + INDEX(B:B,ROW()-1) )</f>
        <v>-231.99999999999977</v>
      </c>
      <c r="E125" cm="1">
        <f t="array" ref="E125" xml:space="preserve"> $F$2 * ( INDEX(C:C,ROW()+1) - 2*C126 + INDEX(C:C,ROW()-1) )</f>
        <v>-3199.9999999999959</v>
      </c>
      <c r="I125">
        <v>-58.999999999999943</v>
      </c>
      <c r="J125">
        <v>-117.99999999999989</v>
      </c>
      <c r="K125">
        <v>-176.99999999999983</v>
      </c>
      <c r="L125">
        <v>-235.99999999999977</v>
      </c>
      <c r="N125">
        <v>-700.00000000000102</v>
      </c>
      <c r="O125">
        <v>-1400.000000000002</v>
      </c>
      <c r="P125">
        <v>-2100.0000000000032</v>
      </c>
      <c r="Q125">
        <v>-2800.0000000000041</v>
      </c>
      <c r="S125" s="12">
        <v>-57</v>
      </c>
    </row>
    <row r="126" spans="1:19" x14ac:dyDescent="0.25">
      <c r="A126">
        <v>124</v>
      </c>
      <c r="B126">
        <v>0.30399999999999999</v>
      </c>
      <c r="C126">
        <v>6.1</v>
      </c>
      <c r="D126" cm="1">
        <f t="array" ref="D126" xml:space="preserve"> $F$2 * ( INDEX(B:B,ROW()+1) - 2*B127 + INDEX(B:B,ROW()-1) )</f>
        <v>-244.00000000000023</v>
      </c>
      <c r="E126" cm="1">
        <f t="array" ref="E126" xml:space="preserve"> $F$2 * ( INDEX(C:C,ROW()+1) - 2*C127 + INDEX(C:C,ROW()-1) )</f>
        <v>-3599.9999999999945</v>
      </c>
      <c r="I126">
        <v>-57.999999999999943</v>
      </c>
      <c r="J126">
        <v>-115.99999999999989</v>
      </c>
      <c r="K126">
        <v>-173.99999999999983</v>
      </c>
      <c r="L126">
        <v>-231.99999999999977</v>
      </c>
      <c r="N126">
        <v>-799.99999999999898</v>
      </c>
      <c r="O126">
        <v>-1599.999999999998</v>
      </c>
      <c r="P126">
        <v>-2399.9999999999968</v>
      </c>
      <c r="Q126">
        <v>-3199.9999999999959</v>
      </c>
      <c r="S126" s="12">
        <v>-56</v>
      </c>
    </row>
    <row r="127" spans="1:19" x14ac:dyDescent="0.25">
      <c r="A127">
        <v>125</v>
      </c>
      <c r="B127">
        <v>0.32</v>
      </c>
      <c r="C127">
        <v>6.35</v>
      </c>
      <c r="D127" cm="1">
        <f t="array" ref="D127" xml:space="preserve"> $F$2 * ( INDEX(B:B,ROW()+1) - 2*B128 + INDEX(B:B,ROW()-1) )</f>
        <v>-256.00000000000023</v>
      </c>
      <c r="E127" cm="1">
        <f t="array" ref="E127" xml:space="preserve"> $F$2 * ( INDEX(C:C,ROW()+1) - 2*C128 + INDEX(C:C,ROW()-1) )</f>
        <v>-4000</v>
      </c>
      <c r="I127">
        <v>-61.000000000000057</v>
      </c>
      <c r="J127">
        <v>-122.00000000000011</v>
      </c>
      <c r="K127">
        <v>-183.00000000000017</v>
      </c>
      <c r="L127">
        <v>-244.00000000000023</v>
      </c>
      <c r="N127">
        <v>-899.99999999999864</v>
      </c>
      <c r="O127">
        <v>-1799.9999999999973</v>
      </c>
      <c r="P127">
        <v>-2699.9999999999959</v>
      </c>
      <c r="Q127">
        <v>-3599.9999999999945</v>
      </c>
      <c r="S127" s="12">
        <v>-55</v>
      </c>
    </row>
    <row r="128" spans="1:19" x14ac:dyDescent="0.25">
      <c r="A128">
        <v>126</v>
      </c>
      <c r="B128">
        <v>0.33600000000000002</v>
      </c>
      <c r="C128">
        <v>6.6</v>
      </c>
      <c r="D128" cm="1">
        <f t="array" ref="D128" xml:space="preserve"> $F$2 * ( INDEX(B:B,ROW()+1) - 2*B129 + INDEX(B:B,ROW()-1) )</f>
        <v>-275.99999999999977</v>
      </c>
      <c r="E128" cm="1">
        <f t="array" ref="E128" xml:space="preserve"> $F$2 * ( INDEX(C:C,ROW()+1) - 2*C129 + INDEX(C:C,ROW()-1) )</f>
        <v>-5200.0000000000027</v>
      </c>
      <c r="I128">
        <v>-64.000000000000057</v>
      </c>
      <c r="J128">
        <v>-128.00000000000011</v>
      </c>
      <c r="K128">
        <v>-192.00000000000017</v>
      </c>
      <c r="L128">
        <v>-256.00000000000023</v>
      </c>
      <c r="N128">
        <v>-1000</v>
      </c>
      <c r="O128">
        <v>-2000</v>
      </c>
      <c r="P128">
        <v>-3000</v>
      </c>
      <c r="Q128">
        <v>-4000</v>
      </c>
      <c r="S128" s="12">
        <v>-54</v>
      </c>
    </row>
    <row r="129" spans="1:19" x14ac:dyDescent="0.25">
      <c r="A129">
        <v>127</v>
      </c>
      <c r="B129">
        <v>0.35449999999999998</v>
      </c>
      <c r="C129">
        <v>7</v>
      </c>
      <c r="D129" cm="1">
        <f t="array" ref="D129" xml:space="preserve"> $F$2 * ( INDEX(B:B,ROW()+1) - 2*B130 + INDEX(B:B,ROW()-1) )</f>
        <v>-295.99999999999983</v>
      </c>
      <c r="E129" cm="1">
        <f t="array" ref="E129" xml:space="preserve"> $F$2 * ( INDEX(C:C,ROW()+1) - 2*C130 + INDEX(C:C,ROW()-1) )</f>
        <v>-6400.0000000000055</v>
      </c>
      <c r="I129">
        <v>-68.999999999999943</v>
      </c>
      <c r="J129">
        <v>-137.99999999999989</v>
      </c>
      <c r="K129">
        <v>-206.99999999999986</v>
      </c>
      <c r="L129">
        <v>-275.99999999999977</v>
      </c>
      <c r="N129">
        <v>-1300.0000000000007</v>
      </c>
      <c r="O129">
        <v>-2600.0000000000014</v>
      </c>
      <c r="P129">
        <v>-3900.0000000000023</v>
      </c>
      <c r="Q129">
        <v>-5200.0000000000027</v>
      </c>
      <c r="S129" s="12">
        <v>-53</v>
      </c>
    </row>
    <row r="130" spans="1:19" x14ac:dyDescent="0.25">
      <c r="A130">
        <v>128</v>
      </c>
      <c r="B130">
        <v>0.373</v>
      </c>
      <c r="C130">
        <v>7.4</v>
      </c>
      <c r="D130" cm="1">
        <f t="array" ref="D130" xml:space="preserve"> $F$2 * ( INDEX(B:B,ROW()+1) - 2*B131 + INDEX(B:B,ROW()-1) )</f>
        <v>-268.00000000000023</v>
      </c>
      <c r="E130" cm="1">
        <f t="array" ref="E130" xml:space="preserve"> $F$2 * ( INDEX(C:C,ROW()+1) - 2*C131 + INDEX(C:C,ROW()-1) )</f>
        <v>-7200.0000000000027</v>
      </c>
      <c r="I130">
        <v>-73.999999999999957</v>
      </c>
      <c r="J130">
        <v>-147.99999999999991</v>
      </c>
      <c r="K130">
        <v>-221.99999999999986</v>
      </c>
      <c r="L130">
        <v>-295.99999999999983</v>
      </c>
      <c r="N130">
        <v>-1600.0000000000014</v>
      </c>
      <c r="O130">
        <v>-3200.0000000000027</v>
      </c>
      <c r="P130">
        <v>-4800.0000000000045</v>
      </c>
      <c r="Q130">
        <v>-6400.0000000000055</v>
      </c>
      <c r="S130" s="12">
        <v>-52</v>
      </c>
    </row>
    <row r="131" spans="1:19" x14ac:dyDescent="0.25">
      <c r="A131">
        <v>129</v>
      </c>
      <c r="B131">
        <v>0.38800000000000001</v>
      </c>
      <c r="C131">
        <v>7.9</v>
      </c>
      <c r="D131" cm="1">
        <f t="array" ref="D131" xml:space="preserve"> $F$2 * ( INDEX(B:B,ROW()+1) - 2*B132 + INDEX(B:B,ROW()-1) )</f>
        <v>-240.00000000000023</v>
      </c>
      <c r="E131" cm="1">
        <f t="array" ref="E131" xml:space="preserve"> $F$2 * ( INDEX(C:C,ROW()+1) - 2*C132 + INDEX(C:C,ROW()-1) )</f>
        <v>-7599.9999999999945</v>
      </c>
      <c r="I131">
        <v>-67.000000000000057</v>
      </c>
      <c r="J131">
        <v>-134.00000000000011</v>
      </c>
      <c r="K131">
        <v>-201.00000000000017</v>
      </c>
      <c r="L131">
        <v>-268.00000000000023</v>
      </c>
      <c r="N131">
        <v>-1800.0000000000007</v>
      </c>
      <c r="O131">
        <v>-3600.0000000000014</v>
      </c>
      <c r="P131">
        <v>-5400.0000000000018</v>
      </c>
      <c r="Q131">
        <v>-7200.0000000000027</v>
      </c>
      <c r="S131" s="12">
        <v>-51</v>
      </c>
    </row>
    <row r="132" spans="1:19" x14ac:dyDescent="0.25">
      <c r="A132">
        <v>130</v>
      </c>
      <c r="B132">
        <v>0.40300000000000002</v>
      </c>
      <c r="C132">
        <v>8.35</v>
      </c>
      <c r="D132" cm="1">
        <f t="array" ref="D132" xml:space="preserve"> $F$2 * ( INDEX(B:B,ROW()+1) - 2*B133 + INDEX(B:B,ROW()-1) )</f>
        <v>-247.99999999999977</v>
      </c>
      <c r="E132" cm="1">
        <f t="array" ref="E132" xml:space="preserve"> $F$2 * ( INDEX(C:C,ROW()+1) - 2*C133 + INDEX(C:C,ROW()-1) )</f>
        <v>-8000</v>
      </c>
      <c r="I132">
        <v>-60.000000000000057</v>
      </c>
      <c r="J132">
        <v>-120.00000000000011</v>
      </c>
      <c r="K132">
        <v>-180.00000000000017</v>
      </c>
      <c r="L132">
        <v>-240.00000000000023</v>
      </c>
      <c r="N132">
        <v>-1899.9999999999986</v>
      </c>
      <c r="O132">
        <v>-3799.9999999999973</v>
      </c>
      <c r="P132">
        <v>-5699.9999999999955</v>
      </c>
      <c r="Q132">
        <v>-7599.9999999999945</v>
      </c>
      <c r="S132" s="12">
        <v>-50</v>
      </c>
    </row>
    <row r="133" spans="1:19" x14ac:dyDescent="0.25">
      <c r="A133">
        <v>131</v>
      </c>
      <c r="B133">
        <v>0.41899999999999998</v>
      </c>
      <c r="C133">
        <v>8.9</v>
      </c>
      <c r="D133" cm="1">
        <f t="array" ref="D133" xml:space="preserve"> $F$2 * ( INDEX(B:B,ROW()+1) - 2*B134 + INDEX(B:B,ROW()-1) )</f>
        <v>-255.99999999999977</v>
      </c>
      <c r="E133" cm="1">
        <f t="array" ref="E133" xml:space="preserve"> $F$2 * ( INDEX(C:C,ROW()+1) - 2*C134 + INDEX(C:C,ROW()-1) )</f>
        <v>-10000</v>
      </c>
      <c r="I133">
        <v>-61.999999999999943</v>
      </c>
      <c r="J133">
        <v>-123.99999999999989</v>
      </c>
      <c r="K133">
        <v>-185.99999999999983</v>
      </c>
      <c r="L133">
        <v>-247.99999999999977</v>
      </c>
      <c r="N133">
        <v>-2000</v>
      </c>
      <c r="O133">
        <v>-4000</v>
      </c>
      <c r="P133">
        <v>-6000</v>
      </c>
      <c r="Q133">
        <v>-8000</v>
      </c>
      <c r="S133" s="12">
        <v>-49</v>
      </c>
    </row>
    <row r="134" spans="1:19" x14ac:dyDescent="0.25">
      <c r="A134">
        <v>132</v>
      </c>
      <c r="B134">
        <v>0.435</v>
      </c>
      <c r="C134">
        <v>9.6</v>
      </c>
      <c r="D134" cm="1">
        <f t="array" ref="D134" xml:space="preserve"> $F$2 * ( INDEX(B:B,ROW()+1) - 2*B135 + INDEX(B:B,ROW()-1) )</f>
        <v>-256.00000000000023</v>
      </c>
      <c r="E134" cm="1">
        <f t="array" ref="E134" xml:space="preserve"> $F$2 * ( INDEX(C:C,ROW()+1) - 2*C135 + INDEX(C:C,ROW()-1) )</f>
        <v>-8000</v>
      </c>
      <c r="I134">
        <v>-63.999999999999943</v>
      </c>
      <c r="J134">
        <v>-127.99999999999989</v>
      </c>
      <c r="K134">
        <v>-191.99999999999983</v>
      </c>
      <c r="L134">
        <v>-255.99999999999977</v>
      </c>
      <c r="N134">
        <v>-2500</v>
      </c>
      <c r="O134">
        <v>-5000</v>
      </c>
      <c r="P134">
        <v>-7500</v>
      </c>
      <c r="Q134">
        <v>-10000</v>
      </c>
      <c r="S134" s="12">
        <v>-48</v>
      </c>
    </row>
    <row r="135" spans="1:19" x14ac:dyDescent="0.25">
      <c r="A135">
        <v>133</v>
      </c>
      <c r="B135">
        <v>0.45100000000000001</v>
      </c>
      <c r="C135">
        <v>9.9</v>
      </c>
      <c r="D135" cm="1">
        <f t="array" ref="D135" xml:space="preserve"> $F$2 * ( INDEX(B:B,ROW()+1) - 2*B136 + INDEX(B:B,ROW()-1) )</f>
        <v>-256.00000000000023</v>
      </c>
      <c r="E135" cm="1">
        <f t="array" ref="E135" xml:space="preserve"> $F$2 * ( INDEX(C:C,ROW()+1) - 2*C136 + INDEX(C:C,ROW()-1) )</f>
        <v>-8000</v>
      </c>
      <c r="I135">
        <v>-64.000000000000057</v>
      </c>
      <c r="J135">
        <v>-128.00000000000011</v>
      </c>
      <c r="K135">
        <v>-192.00000000000017</v>
      </c>
      <c r="L135">
        <v>-256.00000000000023</v>
      </c>
      <c r="N135">
        <v>-2000</v>
      </c>
      <c r="O135">
        <v>-4000</v>
      </c>
      <c r="P135">
        <v>-6000</v>
      </c>
      <c r="Q135">
        <v>-8000</v>
      </c>
      <c r="S135" s="12">
        <v>-47</v>
      </c>
    </row>
    <row r="136" spans="1:19" x14ac:dyDescent="0.25">
      <c r="A136">
        <v>134</v>
      </c>
      <c r="B136">
        <v>0.46700000000000003</v>
      </c>
      <c r="C136">
        <v>10.6</v>
      </c>
      <c r="D136" cm="1">
        <f t="array" ref="D136" xml:space="preserve"> $F$2 * ( INDEX(B:B,ROW()+1) - 2*B137 + INDEX(B:B,ROW()-1) )</f>
        <v>-259.99999999999977</v>
      </c>
      <c r="E136" cm="1">
        <f t="array" ref="E136" xml:space="preserve"> $F$2 * ( INDEX(C:C,ROW()+1) - 2*C137 + INDEX(C:C,ROW()-1) )</f>
        <v>-12399.999999999991</v>
      </c>
      <c r="I136">
        <v>-64.000000000000057</v>
      </c>
      <c r="J136">
        <v>-128.00000000000011</v>
      </c>
      <c r="K136">
        <v>-192.00000000000017</v>
      </c>
      <c r="L136">
        <v>-256.00000000000023</v>
      </c>
      <c r="N136">
        <v>-2000</v>
      </c>
      <c r="O136">
        <v>-4000</v>
      </c>
      <c r="P136">
        <v>-6000</v>
      </c>
      <c r="Q136">
        <v>-8000</v>
      </c>
      <c r="S136" s="12">
        <v>-46</v>
      </c>
    </row>
    <row r="137" spans="1:19" x14ac:dyDescent="0.25">
      <c r="A137">
        <v>135</v>
      </c>
      <c r="B137">
        <v>0.48349999999999999</v>
      </c>
      <c r="C137">
        <v>11.45</v>
      </c>
      <c r="D137" cm="1">
        <f t="array" ref="D137" xml:space="preserve"> $F$2 * ( INDEX(B:B,ROW()+1) - 2*B138 + INDEX(B:B,ROW()-1) )</f>
        <v>-263.99999999999977</v>
      </c>
      <c r="E137" cm="1">
        <f t="array" ref="E137" xml:space="preserve"> $F$2 * ( INDEX(C:C,ROW()+1) - 2*C138 + INDEX(C:C,ROW()-1) )</f>
        <v>-11600.000000000009</v>
      </c>
      <c r="I137">
        <v>-64.999999999999943</v>
      </c>
      <c r="J137">
        <v>-129.99999999999989</v>
      </c>
      <c r="K137">
        <v>-194.99999999999983</v>
      </c>
      <c r="L137">
        <v>-259.99999999999977</v>
      </c>
      <c r="N137">
        <v>-3099.9999999999977</v>
      </c>
      <c r="O137">
        <v>-6199.9999999999955</v>
      </c>
      <c r="P137">
        <v>-9299.9999999999927</v>
      </c>
      <c r="Q137">
        <v>-12399.999999999991</v>
      </c>
      <c r="S137" s="12">
        <v>-45</v>
      </c>
    </row>
    <row r="138" spans="1:19" x14ac:dyDescent="0.25">
      <c r="A138">
        <v>136</v>
      </c>
      <c r="B138">
        <v>0.5</v>
      </c>
      <c r="C138">
        <v>12.05</v>
      </c>
      <c r="D138" cm="1">
        <f t="array" ref="D138" xml:space="preserve"> $F$2 * ( INDEX(B:B,ROW()+1) - 2*B139 + INDEX(B:B,ROW()-1) )</f>
        <v>-271.99999999999977</v>
      </c>
      <c r="E138" cm="1">
        <f t="array" ref="E138" xml:space="preserve"> $F$2 * ( INDEX(C:C,ROW()+1) - 2*C139 + INDEX(C:C,ROW()-1) )</f>
        <v>-10800.000000000011</v>
      </c>
      <c r="I138">
        <v>-65.999999999999943</v>
      </c>
      <c r="J138">
        <v>-131.99999999999989</v>
      </c>
      <c r="K138">
        <v>-197.99999999999983</v>
      </c>
      <c r="L138">
        <v>-263.99999999999977</v>
      </c>
      <c r="N138">
        <v>-2900.0000000000023</v>
      </c>
      <c r="O138">
        <v>-5800.0000000000045</v>
      </c>
      <c r="P138">
        <v>-8700.0000000000073</v>
      </c>
      <c r="Q138">
        <v>-11600.000000000009</v>
      </c>
      <c r="S138" s="12">
        <v>-44</v>
      </c>
    </row>
    <row r="139" spans="1:19" x14ac:dyDescent="0.25">
      <c r="A139">
        <v>137</v>
      </c>
      <c r="B139">
        <v>0.51749999999999996</v>
      </c>
      <c r="C139">
        <v>12.8</v>
      </c>
      <c r="D139" cm="1">
        <f t="array" ref="D139" xml:space="preserve"> $F$2 * ( INDEX(B:B,ROW()+1) - 2*B140 + INDEX(B:B,ROW()-1) )</f>
        <v>-280.00000000000023</v>
      </c>
      <c r="E139" cm="1">
        <f t="array" ref="E139" xml:space="preserve"> $F$2 * ( INDEX(C:C,ROW()+1) - 2*C140 + INDEX(C:C,ROW()-1) )</f>
        <v>-12399.999999999991</v>
      </c>
      <c r="I139">
        <v>-67.999999999999943</v>
      </c>
      <c r="J139">
        <v>-135.99999999999989</v>
      </c>
      <c r="K139">
        <v>-203.99999999999986</v>
      </c>
      <c r="L139">
        <v>-271.99999999999977</v>
      </c>
      <c r="N139">
        <v>-2700.0000000000027</v>
      </c>
      <c r="O139">
        <v>-5400.0000000000055</v>
      </c>
      <c r="P139">
        <v>-8100.0000000000082</v>
      </c>
      <c r="Q139">
        <v>-10800.000000000011</v>
      </c>
      <c r="S139" s="12">
        <v>-43</v>
      </c>
    </row>
    <row r="140" spans="1:19" x14ac:dyDescent="0.25">
      <c r="A140">
        <v>138</v>
      </c>
      <c r="B140">
        <v>0.53500000000000003</v>
      </c>
      <c r="C140">
        <v>13.6</v>
      </c>
      <c r="D140" cm="1">
        <f t="array" ref="D140" xml:space="preserve"> $F$2 * ( INDEX(B:B,ROW()+1) - 2*B141 + INDEX(B:B,ROW()-1) )</f>
        <v>-280.00000000000023</v>
      </c>
      <c r="E140" cm="1">
        <f t="array" ref="E140" xml:space="preserve"> $F$2 * ( INDEX(C:C,ROW()+1) - 2*C141 + INDEX(C:C,ROW()-1) )</f>
        <v>-14799.999999999996</v>
      </c>
      <c r="I140">
        <v>-70.000000000000057</v>
      </c>
      <c r="J140">
        <v>-140.00000000000011</v>
      </c>
      <c r="K140">
        <v>-210.0000000000002</v>
      </c>
      <c r="L140">
        <v>-280.00000000000023</v>
      </c>
      <c r="N140">
        <v>-3099.9999999999977</v>
      </c>
      <c r="O140">
        <v>-6199.9999999999955</v>
      </c>
      <c r="P140">
        <v>-9299.9999999999927</v>
      </c>
      <c r="Q140">
        <v>-12399.999999999991</v>
      </c>
      <c r="S140" s="12">
        <v>-42</v>
      </c>
    </row>
    <row r="141" spans="1:19" x14ac:dyDescent="0.25">
      <c r="A141">
        <v>139</v>
      </c>
      <c r="B141">
        <v>0.55249999999999999</v>
      </c>
      <c r="C141">
        <v>14.65</v>
      </c>
      <c r="D141" cm="1">
        <f t="array" ref="D141" xml:space="preserve"> $F$2 * ( INDEX(B:B,ROW()+1) - 2*B142 + INDEX(B:B,ROW()-1) )</f>
        <v>-279.99999999999937</v>
      </c>
      <c r="E141" cm="1">
        <f t="array" ref="E141" xml:space="preserve"> $F$2 * ( INDEX(C:C,ROW()+1) - 2*C142 + INDEX(C:C,ROW()-1) )</f>
        <v>-14799.999999999996</v>
      </c>
      <c r="I141">
        <v>-70.000000000000057</v>
      </c>
      <c r="J141">
        <v>-140.00000000000011</v>
      </c>
      <c r="K141">
        <v>-210.0000000000002</v>
      </c>
      <c r="L141">
        <v>-280.00000000000023</v>
      </c>
      <c r="N141">
        <v>-3699.9999999999991</v>
      </c>
      <c r="O141">
        <v>-7399.9999999999982</v>
      </c>
      <c r="P141">
        <v>-11099.999999999998</v>
      </c>
      <c r="Q141">
        <v>-14799.999999999996</v>
      </c>
      <c r="S141" s="12">
        <v>-41</v>
      </c>
    </row>
    <row r="142" spans="1:19" x14ac:dyDescent="0.25">
      <c r="A142">
        <v>140</v>
      </c>
      <c r="B142">
        <v>0.56999999999999995</v>
      </c>
      <c r="C142">
        <v>15.45</v>
      </c>
      <c r="D142" cm="1">
        <f t="array" ref="D142" xml:space="preserve"> $F$2 * ( INDEX(B:B,ROW()+1) - 2*B143 + INDEX(B:B,ROW()-1) )</f>
        <v>-280.00000000000023</v>
      </c>
      <c r="E142" cm="1">
        <f t="array" ref="E142" xml:space="preserve"> $F$2 * ( INDEX(C:C,ROW()+1) - 2*C143 + INDEX(C:C,ROW()-1) )</f>
        <v>-15600.000000000009</v>
      </c>
      <c r="I142">
        <v>-69.999999999999844</v>
      </c>
      <c r="J142">
        <v>-139.99999999999969</v>
      </c>
      <c r="K142">
        <v>-209.99999999999952</v>
      </c>
      <c r="L142">
        <v>-279.99999999999937</v>
      </c>
      <c r="N142">
        <v>-3699.9999999999991</v>
      </c>
      <c r="O142">
        <v>-7399.9999999999982</v>
      </c>
      <c r="P142">
        <v>-11099.999999999998</v>
      </c>
      <c r="Q142">
        <v>-14799.999999999996</v>
      </c>
      <c r="S142" s="12">
        <v>-40</v>
      </c>
    </row>
    <row r="143" spans="1:19" x14ac:dyDescent="0.25">
      <c r="A143">
        <v>141</v>
      </c>
      <c r="B143">
        <v>0.58750000000000002</v>
      </c>
      <c r="C143">
        <v>16.600000000000001</v>
      </c>
      <c r="D143" cm="1">
        <f t="array" ref="D143" xml:space="preserve"> $F$2 * ( INDEX(B:B,ROW()+1) - 2*B144 + INDEX(B:B,ROW()-1) )</f>
        <v>-280.00000000000023</v>
      </c>
      <c r="E143" cm="1">
        <f t="array" ref="E143" xml:space="preserve"> $F$2 * ( INDEX(C:C,ROW()+1) - 2*C144 + INDEX(C:C,ROW()-1) )</f>
        <v>-18800.000000000011</v>
      </c>
      <c r="I143">
        <v>-70.000000000000057</v>
      </c>
      <c r="J143">
        <v>-140.00000000000011</v>
      </c>
      <c r="K143">
        <v>-210.0000000000002</v>
      </c>
      <c r="L143">
        <v>-280.00000000000023</v>
      </c>
      <c r="N143">
        <v>-3900.0000000000023</v>
      </c>
      <c r="O143">
        <v>-7800.0000000000045</v>
      </c>
      <c r="P143">
        <v>-11700.000000000007</v>
      </c>
      <c r="Q143">
        <v>-15600.000000000009</v>
      </c>
      <c r="S143" s="12">
        <v>-39</v>
      </c>
    </row>
    <row r="144" spans="1:19" x14ac:dyDescent="0.25">
      <c r="A144">
        <v>142</v>
      </c>
      <c r="B144">
        <v>0.60499999999999998</v>
      </c>
      <c r="C144">
        <v>17.8</v>
      </c>
      <c r="D144" cm="1">
        <f t="array" ref="D144" xml:space="preserve"> $F$2 * ( INDEX(B:B,ROW()+1) - 2*B145 + INDEX(B:B,ROW()-1) )</f>
        <v>-299.99999999999983</v>
      </c>
      <c r="E144" cm="1">
        <f t="array" ref="E144" xml:space="preserve"> $F$2 * ( INDEX(C:C,ROW()+1) - 2*C145 + INDEX(C:C,ROW()-1) )</f>
        <v>-20000</v>
      </c>
      <c r="I144">
        <v>-70.000000000000057</v>
      </c>
      <c r="J144">
        <v>-140.00000000000011</v>
      </c>
      <c r="K144">
        <v>-210.0000000000002</v>
      </c>
      <c r="L144">
        <v>-280.00000000000023</v>
      </c>
      <c r="N144">
        <v>-4700.0000000000027</v>
      </c>
      <c r="O144">
        <v>-9400.0000000000055</v>
      </c>
      <c r="P144">
        <v>-14100.000000000009</v>
      </c>
      <c r="Q144">
        <v>-18800.000000000011</v>
      </c>
      <c r="S144" s="12">
        <v>-38</v>
      </c>
    </row>
    <row r="145" spans="1:19" x14ac:dyDescent="0.25">
      <c r="A145">
        <v>143</v>
      </c>
      <c r="B145">
        <v>0.625</v>
      </c>
      <c r="C145">
        <v>19.100000000000001</v>
      </c>
      <c r="D145" cm="1">
        <f t="array" ref="D145" xml:space="preserve"> $F$2 * ( INDEX(B:B,ROW()+1) - 2*B146 + INDEX(B:B,ROW()-1) )</f>
        <v>-320.00000000000028</v>
      </c>
      <c r="E145" cm="1">
        <f t="array" ref="E145" xml:space="preserve"> $F$2 * ( INDEX(C:C,ROW()+1) - 2*C146 + INDEX(C:C,ROW()-1) )</f>
        <v>-20000</v>
      </c>
      <c r="I145">
        <v>-74.999999999999957</v>
      </c>
      <c r="J145">
        <v>-149.99999999999991</v>
      </c>
      <c r="K145">
        <v>-224.99999999999986</v>
      </c>
      <c r="L145">
        <v>-299.99999999999983</v>
      </c>
      <c r="N145">
        <v>-5000</v>
      </c>
      <c r="O145">
        <v>-10000</v>
      </c>
      <c r="P145">
        <v>-15000</v>
      </c>
      <c r="Q145">
        <v>-20000</v>
      </c>
      <c r="S145" s="12">
        <v>-37</v>
      </c>
    </row>
    <row r="146" spans="1:19" x14ac:dyDescent="0.25">
      <c r="A146">
        <v>144</v>
      </c>
      <c r="B146">
        <v>0.64500000000000002</v>
      </c>
      <c r="C146">
        <v>20.3</v>
      </c>
      <c r="D146" cm="1">
        <f t="array" ref="D146" xml:space="preserve"> $F$2 * ( INDEX(B:B,ROW()+1) - 2*B147 + INDEX(B:B,ROW()-1) )</f>
        <v>-368.00000000000034</v>
      </c>
      <c r="E146" cm="1">
        <f t="array" ref="E146" xml:space="preserve"> $F$2 * ( INDEX(C:C,ROW()+1) - 2*C147 + INDEX(C:C,ROW()-1) )</f>
        <v>-16000</v>
      </c>
      <c r="I146">
        <v>-80.000000000000071</v>
      </c>
      <c r="J146">
        <v>-160.00000000000014</v>
      </c>
      <c r="K146">
        <v>-240.00000000000023</v>
      </c>
      <c r="L146">
        <v>-320.00000000000028</v>
      </c>
      <c r="N146">
        <v>-5000</v>
      </c>
      <c r="O146">
        <v>-10000</v>
      </c>
      <c r="P146">
        <v>-15000</v>
      </c>
      <c r="Q146">
        <v>-20000</v>
      </c>
      <c r="S146" s="12">
        <v>-36</v>
      </c>
    </row>
    <row r="147" spans="1:19" x14ac:dyDescent="0.25">
      <c r="A147">
        <v>145</v>
      </c>
      <c r="B147">
        <v>0.67100000000000004</v>
      </c>
      <c r="C147">
        <v>21.1</v>
      </c>
      <c r="D147" cm="1">
        <f t="array" ref="D147" xml:space="preserve"> $F$2 * ( INDEX(B:B,ROW()+1) - 2*B148 + INDEX(B:B,ROW()-1) )</f>
        <v>-415.99999999999949</v>
      </c>
      <c r="E147" cm="1">
        <f t="array" ref="E147" xml:space="preserve"> $F$2 * ( INDEX(C:C,ROW()+1) - 2*C148 + INDEX(C:C,ROW()-1) )</f>
        <v>-16400.000000000007</v>
      </c>
      <c r="I147">
        <v>-92.000000000000085</v>
      </c>
      <c r="J147">
        <v>-184.00000000000017</v>
      </c>
      <c r="K147">
        <v>-276.00000000000023</v>
      </c>
      <c r="L147">
        <v>-368.00000000000034</v>
      </c>
      <c r="N147">
        <v>-4000</v>
      </c>
      <c r="O147">
        <v>-8000</v>
      </c>
      <c r="P147">
        <v>-12000</v>
      </c>
      <c r="Q147">
        <v>-16000</v>
      </c>
      <c r="S147" s="12">
        <v>-35</v>
      </c>
    </row>
    <row r="148" spans="1:19" x14ac:dyDescent="0.25">
      <c r="A148">
        <v>146</v>
      </c>
      <c r="B148">
        <v>0.69699999999999995</v>
      </c>
      <c r="C148">
        <v>22.35</v>
      </c>
      <c r="D148" cm="1">
        <f t="array" ref="D148" xml:space="preserve"> $F$2 * ( INDEX(B:B,ROW()+1) - 2*B149 + INDEX(B:B,ROW()-1) )</f>
        <v>-479.99999999999955</v>
      </c>
      <c r="E148" cm="1">
        <f t="array" ref="E148" xml:space="preserve"> $F$2 * ( INDEX(C:C,ROW()+1) - 2*C149 + INDEX(C:C,ROW()-1) )</f>
        <v>-21199.999999999989</v>
      </c>
      <c r="I148">
        <v>-103.99999999999987</v>
      </c>
      <c r="J148">
        <v>-207.99999999999974</v>
      </c>
      <c r="K148">
        <v>-311.9999999999996</v>
      </c>
      <c r="L148">
        <v>-415.99999999999949</v>
      </c>
      <c r="N148">
        <v>-4100.0000000000018</v>
      </c>
      <c r="O148">
        <v>-8200.0000000000036</v>
      </c>
      <c r="P148">
        <v>-12300.000000000004</v>
      </c>
      <c r="Q148">
        <v>-16400.000000000007</v>
      </c>
      <c r="S148" s="12">
        <v>-34</v>
      </c>
    </row>
    <row r="149" spans="1:19" x14ac:dyDescent="0.25">
      <c r="A149">
        <v>147</v>
      </c>
      <c r="B149">
        <v>0.73099999999999998</v>
      </c>
      <c r="C149">
        <v>23.75</v>
      </c>
      <c r="D149" cm="1">
        <f t="array" ref="D149" xml:space="preserve"> $F$2 * ( INDEX(B:B,ROW()+1) - 2*B150 + INDEX(B:B,ROW()-1) )</f>
        <v>-544.00000000000045</v>
      </c>
      <c r="E149" cm="1">
        <f t="array" ref="E149" xml:space="preserve"> $F$2 * ( INDEX(C:C,ROW()+1) - 2*C150 + INDEX(C:C,ROW()-1) )</f>
        <v>-22399.999999999978</v>
      </c>
      <c r="I149">
        <v>-119.99999999999989</v>
      </c>
      <c r="J149">
        <v>-239.99999999999977</v>
      </c>
      <c r="K149">
        <v>-359.99999999999966</v>
      </c>
      <c r="L149">
        <v>-479.99999999999955</v>
      </c>
      <c r="N149">
        <v>-5299.9999999999973</v>
      </c>
      <c r="O149">
        <v>-10599.999999999995</v>
      </c>
      <c r="P149">
        <v>-15899.999999999991</v>
      </c>
      <c r="Q149">
        <v>-21199.999999999989</v>
      </c>
      <c r="S149" s="12">
        <v>-33</v>
      </c>
    </row>
    <row r="150" spans="1:19" x14ac:dyDescent="0.25">
      <c r="A150">
        <v>148</v>
      </c>
      <c r="B150">
        <v>0.76500000000000001</v>
      </c>
      <c r="C150">
        <v>25.15</v>
      </c>
      <c r="D150" cm="1">
        <f t="array" ref="D150" xml:space="preserve"> $F$2 * ( INDEX(B:B,ROW()+1) - 2*B151 + INDEX(B:B,ROW()-1) )</f>
        <v>-612.00000000000011</v>
      </c>
      <c r="E150" cm="1">
        <f t="array" ref="E150" xml:space="preserve"> $F$2 * ( INDEX(C:C,ROW()+1) - 2*C151 + INDEX(C:C,ROW()-1) )</f>
        <v>-24400.000000000007</v>
      </c>
      <c r="I150">
        <v>-136.00000000000011</v>
      </c>
      <c r="J150">
        <v>-272.00000000000023</v>
      </c>
      <c r="K150">
        <v>-408.00000000000034</v>
      </c>
      <c r="L150">
        <v>-544.00000000000045</v>
      </c>
      <c r="N150">
        <v>-5599.9999999999945</v>
      </c>
      <c r="O150">
        <v>-11199.999999999989</v>
      </c>
      <c r="P150">
        <v>-16799.999999999982</v>
      </c>
      <c r="Q150">
        <v>-22399.999999999978</v>
      </c>
      <c r="S150" s="12">
        <v>-32</v>
      </c>
    </row>
    <row r="151" spans="1:19" x14ac:dyDescent="0.25">
      <c r="A151">
        <v>149</v>
      </c>
      <c r="B151">
        <v>0.8075</v>
      </c>
      <c r="C151">
        <v>26.8</v>
      </c>
      <c r="D151" cm="1">
        <f t="array" ref="D151" xml:space="preserve"> $F$2 * ( INDEX(B:B,ROW()+1) - 2*B152 + INDEX(B:B,ROW()-1) )</f>
        <v>-679.99999999999977</v>
      </c>
      <c r="E151" cm="1">
        <f t="array" ref="E151" xml:space="preserve"> $F$2 * ( INDEX(C:C,ROW()+1) - 2*C152 + INDEX(C:C,ROW()-1) )</f>
        <v>-28400.000000000007</v>
      </c>
      <c r="I151">
        <v>-153.00000000000003</v>
      </c>
      <c r="J151">
        <v>-306.00000000000006</v>
      </c>
      <c r="K151">
        <v>-459.00000000000006</v>
      </c>
      <c r="L151">
        <v>-612.00000000000011</v>
      </c>
      <c r="N151">
        <v>-6100.0000000000018</v>
      </c>
      <c r="O151">
        <v>-12200.000000000004</v>
      </c>
      <c r="P151">
        <v>-18300.000000000004</v>
      </c>
      <c r="Q151">
        <v>-24400.000000000007</v>
      </c>
      <c r="S151" s="12">
        <v>-31</v>
      </c>
    </row>
    <row r="152" spans="1:19" x14ac:dyDescent="0.25">
      <c r="A152">
        <v>150</v>
      </c>
      <c r="B152">
        <v>0.85</v>
      </c>
      <c r="C152">
        <v>28.7</v>
      </c>
      <c r="D152" cm="1">
        <f t="array" ref="D152" xml:space="preserve"> $F$2 * ( INDEX(B:B,ROW()+1) - 2*B153 + INDEX(B:B,ROW()-1) )</f>
        <v>-740.00000000000023</v>
      </c>
      <c r="E152" cm="1">
        <f t="array" ref="E152" xml:space="preserve"> $F$2 * ( INDEX(C:C,ROW()+1) - 2*C153 + INDEX(C:C,ROW()-1) )</f>
        <v>-32000</v>
      </c>
      <c r="I152">
        <v>-169.99999999999994</v>
      </c>
      <c r="J152">
        <v>-339.99999999999989</v>
      </c>
      <c r="K152">
        <v>-509.99999999999977</v>
      </c>
      <c r="L152">
        <v>-679.99999999999977</v>
      </c>
      <c r="N152">
        <v>-7100.0000000000018</v>
      </c>
      <c r="O152">
        <v>-14200.000000000004</v>
      </c>
      <c r="P152">
        <v>-21300.000000000004</v>
      </c>
      <c r="Q152">
        <v>-28400.000000000007</v>
      </c>
      <c r="S152" s="12">
        <v>-30</v>
      </c>
    </row>
    <row r="153" spans="1:19" x14ac:dyDescent="0.25">
      <c r="A153">
        <v>151</v>
      </c>
      <c r="B153">
        <v>0.9</v>
      </c>
      <c r="C153">
        <v>30.8</v>
      </c>
      <c r="D153" cm="1">
        <f t="array" ref="D153" xml:space="preserve"> $F$2 * ( INDEX(B:B,ROW()+1) - 2*B154 + INDEX(B:B,ROW()-1) )</f>
        <v>-799.99999999999977</v>
      </c>
      <c r="E153" cm="1">
        <f t="array" ref="E153" xml:space="preserve"> $F$2 * ( INDEX(C:C,ROW()+1) - 2*C154 + INDEX(C:C,ROW()-1) )</f>
        <v>-29200.000000000018</v>
      </c>
      <c r="I153">
        <v>-185.00000000000006</v>
      </c>
      <c r="J153">
        <v>-370.00000000000011</v>
      </c>
      <c r="K153">
        <v>-555.00000000000011</v>
      </c>
      <c r="L153">
        <v>-740.00000000000023</v>
      </c>
      <c r="N153">
        <v>-8000</v>
      </c>
      <c r="O153">
        <v>-16000</v>
      </c>
      <c r="P153">
        <v>-24000</v>
      </c>
      <c r="Q153">
        <v>-32000</v>
      </c>
      <c r="S153" s="12">
        <v>-29</v>
      </c>
    </row>
    <row r="154" spans="1:19" x14ac:dyDescent="0.25">
      <c r="A154">
        <v>152</v>
      </c>
      <c r="B154">
        <v>0.95</v>
      </c>
      <c r="C154">
        <v>32.35</v>
      </c>
      <c r="D154" cm="1">
        <f t="array" ref="D154" xml:space="preserve"> $F$2 * ( INDEX(B:B,ROW()+1) - 2*B155 + INDEX(B:B,ROW()-1) )</f>
        <v>-899.99999999999943</v>
      </c>
      <c r="E154" cm="1">
        <f t="array" ref="E154" xml:space="preserve"> $F$2 * ( INDEX(C:C,ROW()+1) - 2*C155 + INDEX(C:C,ROW()-1) )</f>
        <v>-26799.999999999982</v>
      </c>
      <c r="I154">
        <v>-199.99999999999994</v>
      </c>
      <c r="J154">
        <v>-399.99999999999989</v>
      </c>
      <c r="K154">
        <v>-599.99999999999989</v>
      </c>
      <c r="L154">
        <v>-799.99999999999977</v>
      </c>
      <c r="N154">
        <v>-7300.0000000000045</v>
      </c>
      <c r="O154">
        <v>-14600.000000000009</v>
      </c>
      <c r="P154">
        <v>-21900.000000000015</v>
      </c>
      <c r="Q154">
        <v>-29200.000000000018</v>
      </c>
      <c r="S154" s="12">
        <v>-28</v>
      </c>
    </row>
    <row r="155" spans="1:19" x14ac:dyDescent="0.25">
      <c r="A155">
        <v>153</v>
      </c>
      <c r="B155">
        <v>1.0125</v>
      </c>
      <c r="C155">
        <v>34.15</v>
      </c>
      <c r="D155" cm="1">
        <f t="array" ref="D155" xml:space="preserve"> $F$2 * ( INDEX(B:B,ROW()+1) - 2*B156 + INDEX(B:B,ROW()-1) )</f>
        <v>-1000</v>
      </c>
      <c r="E155" cm="1">
        <f t="array" ref="E155" xml:space="preserve"> $F$2 * ( INDEX(C:C,ROW()+1) - 2*C156 + INDEX(C:C,ROW()-1) )</f>
        <v>-26000</v>
      </c>
      <c r="I155">
        <v>-224.99999999999986</v>
      </c>
      <c r="J155">
        <v>-449.99999999999972</v>
      </c>
      <c r="K155">
        <v>-674.99999999999955</v>
      </c>
      <c r="L155">
        <v>-899.99999999999943</v>
      </c>
      <c r="N155">
        <v>-6699.9999999999955</v>
      </c>
      <c r="O155">
        <v>-13399.999999999991</v>
      </c>
      <c r="P155">
        <v>-20099.999999999985</v>
      </c>
      <c r="Q155">
        <v>-26799.999999999982</v>
      </c>
      <c r="S155" s="12">
        <v>-27</v>
      </c>
    </row>
    <row r="156" spans="1:19" x14ac:dyDescent="0.25">
      <c r="A156">
        <v>154</v>
      </c>
      <c r="B156">
        <v>1.075</v>
      </c>
      <c r="C156">
        <v>35.6</v>
      </c>
      <c r="D156" cm="1">
        <f t="array" ref="D156" xml:space="preserve"> $F$2 * ( INDEX(B:B,ROW()+1) - 2*B157 + INDEX(B:B,ROW()-1) )</f>
        <v>-1080</v>
      </c>
      <c r="E156" cm="1">
        <f t="array" ref="E156" xml:space="preserve"> $F$2 * ( INDEX(C:C,ROW()+1) - 2*C157 + INDEX(C:C,ROW()-1) )</f>
        <v>-26800.000000000011</v>
      </c>
      <c r="I156">
        <v>-250</v>
      </c>
      <c r="J156">
        <v>-500</v>
      </c>
      <c r="K156">
        <v>-750</v>
      </c>
      <c r="L156">
        <v>-1000</v>
      </c>
      <c r="N156">
        <v>-6500</v>
      </c>
      <c r="O156">
        <v>-13000</v>
      </c>
      <c r="P156">
        <v>-19500</v>
      </c>
      <c r="Q156">
        <v>-26000</v>
      </c>
      <c r="S156" s="12">
        <v>-26</v>
      </c>
    </row>
    <row r="157" spans="1:19" x14ac:dyDescent="0.25">
      <c r="A157">
        <v>155</v>
      </c>
      <c r="B157">
        <v>1.1475</v>
      </c>
      <c r="C157">
        <v>37.5</v>
      </c>
      <c r="D157" cm="1">
        <f t="array" ref="D157" xml:space="preserve"> $F$2 * ( INDEX(B:B,ROW()+1) - 2*B158 + INDEX(B:B,ROW()-1) )</f>
        <v>-1160.0000000000002</v>
      </c>
      <c r="E157" cm="1">
        <f t="array" ref="E157" xml:space="preserve"> $F$2 * ( INDEX(C:C,ROW()+1) - 2*C158 + INDEX(C:C,ROW()-1) )</f>
        <v>-36000</v>
      </c>
      <c r="I157">
        <v>-270</v>
      </c>
      <c r="J157">
        <v>-540</v>
      </c>
      <c r="K157">
        <v>-810</v>
      </c>
      <c r="L157">
        <v>-1080</v>
      </c>
      <c r="N157">
        <v>-6700.0000000000027</v>
      </c>
      <c r="O157">
        <v>-13400.000000000005</v>
      </c>
      <c r="P157">
        <v>-20100.000000000007</v>
      </c>
      <c r="Q157">
        <v>-26800.000000000011</v>
      </c>
      <c r="S157" s="12">
        <v>-25</v>
      </c>
    </row>
    <row r="158" spans="1:19" x14ac:dyDescent="0.25">
      <c r="A158">
        <v>156</v>
      </c>
      <c r="B158">
        <v>1.22</v>
      </c>
      <c r="C158">
        <v>40.1</v>
      </c>
      <c r="D158" cm="1">
        <f t="array" ref="D158" xml:space="preserve"> $F$2 * ( INDEX(B:B,ROW()+1) - 2*B159 + INDEX(B:B,ROW()-1) )</f>
        <v>-1280.0000000000011</v>
      </c>
      <c r="E158" cm="1">
        <f t="array" ref="E158" xml:space="preserve"> $F$2 * ( INDEX(C:C,ROW()+1) - 2*C159 + INDEX(C:C,ROW()-1) )</f>
        <v>-40399.999999999978</v>
      </c>
      <c r="I158">
        <v>-290.00000000000006</v>
      </c>
      <c r="J158">
        <v>-580.00000000000011</v>
      </c>
      <c r="K158">
        <v>-870.00000000000011</v>
      </c>
      <c r="L158">
        <v>-1160.0000000000002</v>
      </c>
      <c r="N158">
        <v>-9000</v>
      </c>
      <c r="O158">
        <v>-18000</v>
      </c>
      <c r="P158">
        <v>-27000</v>
      </c>
      <c r="Q158">
        <v>-36000</v>
      </c>
      <c r="S158" s="12">
        <v>-24</v>
      </c>
    </row>
    <row r="159" spans="1:19" x14ac:dyDescent="0.25">
      <c r="A159">
        <v>157</v>
      </c>
      <c r="B159">
        <v>1.3075000000000001</v>
      </c>
      <c r="C159">
        <v>42.55</v>
      </c>
      <c r="D159" cm="1">
        <f t="array" ref="D159" xml:space="preserve"> $F$2 * ( INDEX(B:B,ROW()+1) - 2*B160 + INDEX(B:B,ROW()-1) )</f>
        <v>-1400.0000000000005</v>
      </c>
      <c r="E159" cm="1">
        <f t="array" ref="E159" xml:space="preserve"> $F$2 * ( INDEX(C:C,ROW()+1) - 2*C160 + INDEX(C:C,ROW()-1) )</f>
        <v>-33199.999999999985</v>
      </c>
      <c r="I159">
        <v>-320.00000000000028</v>
      </c>
      <c r="J159">
        <v>-640.00000000000057</v>
      </c>
      <c r="K159">
        <v>-960.00000000000091</v>
      </c>
      <c r="L159">
        <v>-1280.0000000000011</v>
      </c>
      <c r="N159">
        <v>-10099.999999999995</v>
      </c>
      <c r="O159">
        <v>-20199.999999999989</v>
      </c>
      <c r="P159">
        <v>-30299.999999999982</v>
      </c>
      <c r="Q159">
        <v>-40399.999999999978</v>
      </c>
      <c r="S159" s="12">
        <v>-23</v>
      </c>
    </row>
    <row r="160" spans="1:19" x14ac:dyDescent="0.25">
      <c r="A160">
        <v>158</v>
      </c>
      <c r="B160">
        <v>1.395</v>
      </c>
      <c r="C160">
        <v>44.25</v>
      </c>
      <c r="D160" cm="1">
        <f t="array" ref="D160" xml:space="preserve"> $F$2 * ( INDEX(B:B,ROW()+1) - 2*B161 + INDEX(B:B,ROW()-1) )</f>
        <v>-1539.9999999999991</v>
      </c>
      <c r="E160" cm="1">
        <f t="array" ref="E160" xml:space="preserve"> $F$2 * ( INDEX(C:C,ROW()+1) - 2*C161 + INDEX(C:C,ROW()-1) )</f>
        <v>-34000</v>
      </c>
      <c r="I160">
        <v>-350.00000000000011</v>
      </c>
      <c r="J160">
        <v>-700.00000000000023</v>
      </c>
      <c r="K160">
        <v>-1050.0000000000002</v>
      </c>
      <c r="L160">
        <v>-1400.0000000000005</v>
      </c>
      <c r="N160">
        <v>-8299.9999999999964</v>
      </c>
      <c r="O160">
        <v>-16599.999999999993</v>
      </c>
      <c r="P160">
        <v>-24899.999999999993</v>
      </c>
      <c r="Q160">
        <v>-33199.999999999985</v>
      </c>
      <c r="S160" s="12">
        <v>-22</v>
      </c>
    </row>
    <row r="161" spans="1:19" x14ac:dyDescent="0.25">
      <c r="A161">
        <v>159</v>
      </c>
      <c r="B161">
        <v>1.5</v>
      </c>
      <c r="C161">
        <v>46.8</v>
      </c>
      <c r="D161" cm="1">
        <f t="array" ref="D161" xml:space="preserve"> $F$2 * ( INDEX(B:B,ROW()+1) - 2*B162 + INDEX(B:B,ROW()-1) )</f>
        <v>-1679.9999999999998</v>
      </c>
      <c r="E161" cm="1">
        <f t="array" ref="E161" xml:space="preserve"> $F$2 * ( INDEX(C:C,ROW()+1) - 2*C162 + INDEX(C:C,ROW()-1) )</f>
        <v>-36399.999999999978</v>
      </c>
      <c r="I161">
        <v>-384.99999999999977</v>
      </c>
      <c r="J161">
        <v>-769.99999999999955</v>
      </c>
      <c r="K161">
        <v>-1154.9999999999993</v>
      </c>
      <c r="L161">
        <v>-1539.9999999999991</v>
      </c>
      <c r="N161">
        <v>-8500</v>
      </c>
      <c r="O161">
        <v>-17000</v>
      </c>
      <c r="P161">
        <v>-25500</v>
      </c>
      <c r="Q161">
        <v>-34000</v>
      </c>
      <c r="S161" s="12">
        <v>-21</v>
      </c>
    </row>
    <row r="162" spans="1:19" x14ac:dyDescent="0.25">
      <c r="A162">
        <v>160</v>
      </c>
      <c r="B162">
        <v>1.605</v>
      </c>
      <c r="C162">
        <v>48.8</v>
      </c>
      <c r="D162" cm="1">
        <f t="array" ref="D162" xml:space="preserve"> $F$2 * ( INDEX(B:B,ROW()+1) - 2*B163 + INDEX(B:B,ROW()-1) )</f>
        <v>-1679.9999999999998</v>
      </c>
      <c r="E162" cm="1">
        <f t="array" ref="E162" xml:space="preserve"> $F$2 * ( INDEX(C:C,ROW()+1) - 2*C163 + INDEX(C:C,ROW()-1) )</f>
        <v>-39200.000000000044</v>
      </c>
      <c r="I162">
        <v>-419.99999999999994</v>
      </c>
      <c r="J162">
        <v>-839.99999999999989</v>
      </c>
      <c r="K162">
        <v>-1259.9999999999998</v>
      </c>
      <c r="L162">
        <v>-1679.9999999999998</v>
      </c>
      <c r="N162">
        <v>-9099.9999999999945</v>
      </c>
      <c r="O162">
        <v>-18199.999999999989</v>
      </c>
      <c r="P162">
        <v>-27299.999999999982</v>
      </c>
      <c r="Q162">
        <v>-36399.999999999978</v>
      </c>
      <c r="S162" s="12">
        <v>-20</v>
      </c>
    </row>
    <row r="163" spans="1:19" x14ac:dyDescent="0.25">
      <c r="A163">
        <v>161</v>
      </c>
      <c r="B163">
        <v>1.71</v>
      </c>
      <c r="C163">
        <v>51.7</v>
      </c>
      <c r="D163" cm="1">
        <f t="array" ref="D163" xml:space="preserve"> $F$2 * ( INDEX(B:B,ROW()+1) - 2*B164 + INDEX(B:B,ROW()-1) )</f>
        <v>-1679.9999999999998</v>
      </c>
      <c r="E163" cm="1">
        <f t="array" ref="E163" xml:space="preserve"> $F$2 * ( INDEX(C:C,ROW()+1) - 2*C164 + INDEX(C:C,ROW()-1) )</f>
        <v>-42400.000000000036</v>
      </c>
      <c r="I163">
        <v>-419.99999999999994</v>
      </c>
      <c r="J163">
        <v>-839.99999999999989</v>
      </c>
      <c r="K163">
        <v>-1259.9999999999998</v>
      </c>
      <c r="L163">
        <v>-1679.9999999999998</v>
      </c>
      <c r="N163">
        <v>-9800.0000000000109</v>
      </c>
      <c r="O163">
        <v>-19600.000000000022</v>
      </c>
      <c r="P163">
        <v>-29400.000000000033</v>
      </c>
      <c r="Q163">
        <v>-39200.000000000044</v>
      </c>
      <c r="S163" s="12">
        <v>-19</v>
      </c>
    </row>
    <row r="164" spans="1:19" x14ac:dyDescent="0.25">
      <c r="A164">
        <v>162</v>
      </c>
      <c r="B164">
        <v>1.8149999999999999</v>
      </c>
      <c r="C164">
        <v>54.1</v>
      </c>
      <c r="D164" cm="1">
        <f t="array" ref="D164" xml:space="preserve"> $F$2 * ( INDEX(B:B,ROW()+1) - 2*B165 + INDEX(B:B,ROW()-1) )</f>
        <v>-1791.9999999999998</v>
      </c>
      <c r="E164" cm="1">
        <f t="array" ref="E164" xml:space="preserve"> $F$2 * ( INDEX(C:C,ROW()+1) - 2*C165 + INDEX(C:C,ROW()-1) )</f>
        <v>-44000</v>
      </c>
      <c r="I164">
        <v>-419.99999999999994</v>
      </c>
      <c r="J164">
        <v>-839.99999999999989</v>
      </c>
      <c r="K164">
        <v>-1259.9999999999998</v>
      </c>
      <c r="L164">
        <v>-1679.9999999999998</v>
      </c>
      <c r="N164">
        <v>-10600.000000000009</v>
      </c>
      <c r="O164">
        <v>-21200.000000000018</v>
      </c>
      <c r="P164">
        <v>-31800.000000000025</v>
      </c>
      <c r="Q164">
        <v>-42400.000000000036</v>
      </c>
      <c r="S164" s="12">
        <v>-18</v>
      </c>
    </row>
    <row r="165" spans="1:19" x14ac:dyDescent="0.25">
      <c r="A165">
        <v>163</v>
      </c>
      <c r="B165">
        <v>1.9339999999999999</v>
      </c>
      <c r="C165">
        <v>57.2</v>
      </c>
      <c r="D165" cm="1">
        <f t="array" ref="D165" xml:space="preserve"> $F$2 * ( INDEX(B:B,ROW()+1) - 2*B166 + INDEX(B:B,ROW()-1) )</f>
        <v>-1904</v>
      </c>
      <c r="E165" cm="1">
        <f t="array" ref="E165" xml:space="preserve"> $F$2 * ( INDEX(C:C,ROW()+1) - 2*C166 + INDEX(C:C,ROW()-1) )</f>
        <v>-47199.999999999985</v>
      </c>
      <c r="I165">
        <v>-447.99999999999994</v>
      </c>
      <c r="J165">
        <v>-895.99999999999989</v>
      </c>
      <c r="K165">
        <v>-1343.9999999999998</v>
      </c>
      <c r="L165">
        <v>-1791.9999999999998</v>
      </c>
      <c r="N165">
        <v>-11000</v>
      </c>
      <c r="O165">
        <v>-22000</v>
      </c>
      <c r="P165">
        <v>-33000</v>
      </c>
      <c r="Q165">
        <v>-44000</v>
      </c>
      <c r="S165" s="12">
        <v>-17</v>
      </c>
    </row>
    <row r="166" spans="1:19" x14ac:dyDescent="0.25">
      <c r="A166">
        <v>164</v>
      </c>
      <c r="B166">
        <v>2.0529999999999999</v>
      </c>
      <c r="C166">
        <v>60</v>
      </c>
      <c r="D166" cm="1">
        <f t="array" ref="D166" xml:space="preserve"> $F$2 * ( INDEX(B:B,ROW()+1) - 2*B167 + INDEX(B:B,ROW()-1) )</f>
        <v>-2040.0000000000009</v>
      </c>
      <c r="E166" cm="1">
        <f t="array" ref="E166" xml:space="preserve"> $F$2 * ( INDEX(C:C,ROW()+1) - 2*C167 + INDEX(C:C,ROW()-1) )</f>
        <v>-45599.999999999964</v>
      </c>
      <c r="I166">
        <v>-476</v>
      </c>
      <c r="J166">
        <v>-952</v>
      </c>
      <c r="K166">
        <v>-1428</v>
      </c>
      <c r="L166">
        <v>-1904</v>
      </c>
      <c r="N166">
        <v>-11799.999999999996</v>
      </c>
      <c r="O166">
        <v>-23599.999999999993</v>
      </c>
      <c r="P166">
        <v>-35399.999999999993</v>
      </c>
      <c r="Q166">
        <v>-47199.999999999985</v>
      </c>
      <c r="S166" s="12">
        <v>-16</v>
      </c>
    </row>
    <row r="167" spans="1:19" x14ac:dyDescent="0.25">
      <c r="A167">
        <v>165</v>
      </c>
      <c r="B167">
        <v>2.1890000000000001</v>
      </c>
      <c r="C167">
        <v>62.9</v>
      </c>
      <c r="D167" cm="1">
        <f t="array" ref="D167" xml:space="preserve"> $F$2 * ( INDEX(B:B,ROW()+1) - 2*B168 + INDEX(B:B,ROW()-1) )</f>
        <v>-2176.0000000000018</v>
      </c>
      <c r="E167" cm="1">
        <f t="array" ref="E167" xml:space="preserve"> $F$2 * ( INDEX(C:C,ROW()+1) - 2*C168 + INDEX(C:C,ROW()-1) )</f>
        <v>-36799.999999999956</v>
      </c>
      <c r="I167">
        <v>-510.00000000000023</v>
      </c>
      <c r="J167">
        <v>-1020.0000000000005</v>
      </c>
      <c r="K167">
        <v>-1530.0000000000007</v>
      </c>
      <c r="L167">
        <v>-2040.0000000000009</v>
      </c>
      <c r="N167">
        <v>-11399.999999999991</v>
      </c>
      <c r="O167">
        <v>-22799.999999999982</v>
      </c>
      <c r="P167">
        <v>-34199.999999999971</v>
      </c>
      <c r="Q167">
        <v>-45599.999999999964</v>
      </c>
      <c r="S167" s="12">
        <v>-15</v>
      </c>
    </row>
    <row r="168" spans="1:19" x14ac:dyDescent="0.25">
      <c r="A168">
        <v>166</v>
      </c>
      <c r="B168">
        <v>2.3250000000000002</v>
      </c>
      <c r="C168">
        <v>64.599999999999994</v>
      </c>
      <c r="D168" cm="1">
        <f t="array" ref="D168" xml:space="preserve"> $F$2 * ( INDEX(B:B,ROW()+1) - 2*B169 + INDEX(B:B,ROW()-1) )</f>
        <v>-2288.0000000000005</v>
      </c>
      <c r="E168" cm="1">
        <f t="array" ref="E168" xml:space="preserve"> $F$2 * ( INDEX(C:C,ROW()+1) - 2*C169 + INDEX(C:C,ROW()-1) )</f>
        <v>-34800.000000000015</v>
      </c>
      <c r="I168">
        <v>-544.00000000000045</v>
      </c>
      <c r="J168">
        <v>-1088.0000000000009</v>
      </c>
      <c r="K168">
        <v>-1632.0000000000014</v>
      </c>
      <c r="L168">
        <v>-2176.0000000000018</v>
      </c>
      <c r="N168">
        <v>-9199.9999999999891</v>
      </c>
      <c r="O168">
        <v>-18399.999999999978</v>
      </c>
      <c r="P168">
        <v>-27599.999999999967</v>
      </c>
      <c r="Q168">
        <v>-36799.999999999956</v>
      </c>
      <c r="S168" s="12">
        <v>-14</v>
      </c>
    </row>
    <row r="169" spans="1:19" x14ac:dyDescent="0.25">
      <c r="A169">
        <v>167</v>
      </c>
      <c r="B169">
        <v>2.4750000000000001</v>
      </c>
      <c r="C169">
        <v>67.25</v>
      </c>
      <c r="D169" cm="1">
        <f t="array" ref="D169" xml:space="preserve"> $F$2 * ( INDEX(B:B,ROW()+1) - 2*B170 + INDEX(B:B,ROW()-1) )</f>
        <v>-2399.9999999999986</v>
      </c>
      <c r="E169" cm="1">
        <f t="array" ref="E169" xml:space="preserve"> $F$2 * ( INDEX(C:C,ROW()+1) - 2*C170 + INDEX(C:C,ROW()-1) )</f>
        <v>-44000</v>
      </c>
      <c r="I169">
        <v>-572.00000000000011</v>
      </c>
      <c r="J169">
        <v>-1144.0000000000002</v>
      </c>
      <c r="K169">
        <v>-1716.0000000000002</v>
      </c>
      <c r="L169">
        <v>-2288.0000000000005</v>
      </c>
      <c r="N169">
        <v>-8700.0000000000036</v>
      </c>
      <c r="O169">
        <v>-17400.000000000007</v>
      </c>
      <c r="P169">
        <v>-26100.000000000007</v>
      </c>
      <c r="Q169">
        <v>-34800.000000000015</v>
      </c>
      <c r="S169" s="12">
        <v>-13</v>
      </c>
    </row>
    <row r="170" spans="1:19" x14ac:dyDescent="0.25">
      <c r="A170">
        <v>168</v>
      </c>
      <c r="B170">
        <v>2.625</v>
      </c>
      <c r="C170">
        <v>70.099999999999994</v>
      </c>
      <c r="D170" cm="1">
        <f t="array" ref="D170" xml:space="preserve"> $F$2 * ( INDEX(B:B,ROW()+1) - 2*B171 + INDEX(B:B,ROW()-1) )</f>
        <v>-2519.9999999999995</v>
      </c>
      <c r="E170" cm="1">
        <f t="array" ref="E170" xml:space="preserve"> $F$2 * ( INDEX(C:C,ROW()+1) - 2*C171 + INDEX(C:C,ROW()-1) )</f>
        <v>-46000</v>
      </c>
      <c r="I170">
        <v>-599.99999999999966</v>
      </c>
      <c r="J170">
        <v>-1199.9999999999993</v>
      </c>
      <c r="K170">
        <v>-1799.9999999999989</v>
      </c>
      <c r="L170">
        <v>-2399.9999999999986</v>
      </c>
      <c r="N170">
        <v>-11000</v>
      </c>
      <c r="O170">
        <v>-22000</v>
      </c>
      <c r="P170">
        <v>-33000</v>
      </c>
      <c r="Q170">
        <v>-44000</v>
      </c>
      <c r="S170" s="12">
        <v>-12</v>
      </c>
    </row>
    <row r="171" spans="1:19" x14ac:dyDescent="0.25">
      <c r="A171">
        <v>169</v>
      </c>
      <c r="B171">
        <v>2.79</v>
      </c>
      <c r="C171">
        <v>73</v>
      </c>
      <c r="D171" cm="1">
        <f t="array" ref="D171" xml:space="preserve"> $F$2 * ( INDEX(B:B,ROW()+1) - 2*B172 + INDEX(B:B,ROW()-1) )</f>
        <v>-2640.0000000000005</v>
      </c>
      <c r="E171" cm="1">
        <f t="array" ref="E171" xml:space="preserve"> $F$2 * ( INDEX(C:C,ROW()+1) - 2*C172 + INDEX(C:C,ROW()-1) )</f>
        <v>-40000</v>
      </c>
      <c r="I171">
        <v>-629.99999999999989</v>
      </c>
      <c r="J171">
        <v>-1259.9999999999998</v>
      </c>
      <c r="K171">
        <v>-1889.9999999999998</v>
      </c>
      <c r="L171">
        <v>-2519.9999999999995</v>
      </c>
      <c r="N171">
        <v>-11500</v>
      </c>
      <c r="O171">
        <v>-23000</v>
      </c>
      <c r="P171">
        <v>-34500</v>
      </c>
      <c r="Q171">
        <v>-46000</v>
      </c>
      <c r="S171" s="12">
        <v>-11</v>
      </c>
    </row>
    <row r="172" spans="1:19" x14ac:dyDescent="0.25">
      <c r="A172">
        <v>170</v>
      </c>
      <c r="B172">
        <v>2.9550000000000001</v>
      </c>
      <c r="C172">
        <v>75.099999999999994</v>
      </c>
      <c r="D172" cm="1">
        <f t="array" ref="D172" xml:space="preserve"> $F$2 * ( INDEX(B:B,ROW()+1) - 2*B173 + INDEX(B:B,ROW()-1) )</f>
        <v>-2759.9999999999982</v>
      </c>
      <c r="E172" cm="1">
        <f t="array" ref="E172" xml:space="preserve"> $F$2 * ( INDEX(C:C,ROW()+1) - 2*C173 + INDEX(C:C,ROW()-1) )</f>
        <v>-37200.000000000044</v>
      </c>
      <c r="I172">
        <v>-660.00000000000011</v>
      </c>
      <c r="J172">
        <v>-1320.0000000000002</v>
      </c>
      <c r="K172">
        <v>-1980.0000000000005</v>
      </c>
      <c r="L172">
        <v>-2640.0000000000005</v>
      </c>
      <c r="N172">
        <v>-10000</v>
      </c>
      <c r="O172">
        <v>-20000</v>
      </c>
      <c r="P172">
        <v>-30000</v>
      </c>
      <c r="Q172">
        <v>-40000</v>
      </c>
      <c r="S172" s="12">
        <v>-10</v>
      </c>
    </row>
    <row r="173" spans="1:19" x14ac:dyDescent="0.25">
      <c r="A173">
        <v>171</v>
      </c>
      <c r="B173">
        <v>3.1349999999999998</v>
      </c>
      <c r="C173">
        <v>77.650000000000006</v>
      </c>
      <c r="D173" cm="1">
        <f t="array" ref="D173" xml:space="preserve"> $F$2 * ( INDEX(B:B,ROW()+1) - 2*B174 + INDEX(B:B,ROW()-1) )</f>
        <v>-2879.9999999999991</v>
      </c>
      <c r="E173" cm="1">
        <f t="array" ref="E173" xml:space="preserve"> $F$2 * ( INDEX(C:C,ROW()+1) - 2*C174 + INDEX(C:C,ROW()-1) )</f>
        <v>-35600.000000000022</v>
      </c>
      <c r="I173">
        <v>-689.99999999999955</v>
      </c>
      <c r="J173">
        <v>-1379.9999999999991</v>
      </c>
      <c r="K173">
        <v>-2069.9999999999986</v>
      </c>
      <c r="L173">
        <v>-2759.9999999999982</v>
      </c>
      <c r="N173">
        <v>-9300.0000000000109</v>
      </c>
      <c r="O173">
        <v>-18600.000000000022</v>
      </c>
      <c r="P173">
        <v>-27900.000000000033</v>
      </c>
      <c r="Q173">
        <v>-37200.000000000044</v>
      </c>
      <c r="S173" s="12">
        <v>-9</v>
      </c>
    </row>
    <row r="174" spans="1:19" x14ac:dyDescent="0.25">
      <c r="A174">
        <v>172</v>
      </c>
      <c r="B174">
        <v>3.3149999999999999</v>
      </c>
      <c r="C174">
        <v>79.55</v>
      </c>
      <c r="D174" cm="1">
        <f t="array" ref="D174" xml:space="preserve"> $F$2 * ( INDEX(B:B,ROW()+1) - 2*B175 + INDEX(B:B,ROW()-1) )</f>
        <v>-3000</v>
      </c>
      <c r="E174" cm="1">
        <f t="array" ref="E174" xml:space="preserve"> $F$2 * ( INDEX(C:C,ROW()+1) - 2*C175 + INDEX(C:C,ROW()-1) )</f>
        <v>-24000</v>
      </c>
      <c r="I174">
        <v>-719.99999999999977</v>
      </c>
      <c r="J174">
        <v>-1439.9999999999995</v>
      </c>
      <c r="K174">
        <v>-2159.9999999999991</v>
      </c>
      <c r="L174">
        <v>-2879.9999999999991</v>
      </c>
      <c r="N174">
        <v>-8900.0000000000055</v>
      </c>
      <c r="O174">
        <v>-17800.000000000011</v>
      </c>
      <c r="P174">
        <v>-26700.000000000018</v>
      </c>
      <c r="Q174">
        <v>-35600.000000000022</v>
      </c>
      <c r="S174" s="12">
        <v>-8</v>
      </c>
    </row>
    <row r="175" spans="1:19" x14ac:dyDescent="0.25">
      <c r="A175">
        <v>173</v>
      </c>
      <c r="B175">
        <v>3.51</v>
      </c>
      <c r="C175">
        <v>80.650000000000006</v>
      </c>
      <c r="D175" cm="1">
        <f t="array" ref="D175" xml:space="preserve"> $F$2 * ( INDEX(B:B,ROW()+1) - 2*B176 + INDEX(B:B,ROW()-1) )</f>
        <v>-3120.0000000000009</v>
      </c>
      <c r="E175" cm="1">
        <f t="array" ref="E175" xml:space="preserve"> $F$2 * ( INDEX(C:C,ROW()+1) - 2*C176 + INDEX(C:C,ROW()-1) )</f>
        <v>-23200.000000000044</v>
      </c>
      <c r="I175">
        <v>-750</v>
      </c>
      <c r="J175">
        <v>-1500</v>
      </c>
      <c r="K175">
        <v>-2250</v>
      </c>
      <c r="L175">
        <v>-3000</v>
      </c>
      <c r="N175">
        <v>-6000</v>
      </c>
      <c r="O175">
        <v>-12000</v>
      </c>
      <c r="P175">
        <v>-18000</v>
      </c>
      <c r="Q175">
        <v>-24000</v>
      </c>
      <c r="S175" s="12">
        <v>-7</v>
      </c>
    </row>
    <row r="176" spans="1:19" x14ac:dyDescent="0.25">
      <c r="A176">
        <v>174</v>
      </c>
      <c r="B176">
        <v>3.7050000000000001</v>
      </c>
      <c r="C176">
        <v>82.45</v>
      </c>
      <c r="D176" cm="1">
        <f t="array" ref="D176" xml:space="preserve"> $F$2 * ( INDEX(B:B,ROW()+1) - 2*B177 + INDEX(B:B,ROW()-1) )</f>
        <v>-3248.0000000000009</v>
      </c>
      <c r="E176" cm="1">
        <f t="array" ref="E176" xml:space="preserve"> $F$2 * ( INDEX(C:C,ROW()+1) - 2*C177 + INDEX(C:C,ROW()-1) )</f>
        <v>-8399.9999999999782</v>
      </c>
      <c r="I176">
        <v>-780.00000000000023</v>
      </c>
      <c r="J176">
        <v>-1560.0000000000005</v>
      </c>
      <c r="K176">
        <v>-2340.0000000000009</v>
      </c>
      <c r="L176">
        <v>-3120.0000000000009</v>
      </c>
      <c r="N176">
        <v>-5800.0000000000109</v>
      </c>
      <c r="O176">
        <v>-11600.000000000022</v>
      </c>
      <c r="P176">
        <v>-17400.000000000033</v>
      </c>
      <c r="Q176">
        <v>-23200.000000000044</v>
      </c>
      <c r="S176" s="12">
        <v>-6</v>
      </c>
    </row>
    <row r="177" spans="1:19" x14ac:dyDescent="0.25">
      <c r="A177">
        <v>175</v>
      </c>
      <c r="B177">
        <v>3.9159999999999999</v>
      </c>
      <c r="C177">
        <v>81.7</v>
      </c>
      <c r="D177" cm="1">
        <f t="array" ref="D177" xml:space="preserve"> $F$2 * ( INDEX(B:B,ROW()+1) - 2*B178 + INDEX(B:B,ROW()-1) )</f>
        <v>-3375.9999999999977</v>
      </c>
      <c r="E177" cm="1">
        <f t="array" ref="E177" xml:space="preserve"> $F$2 * ( INDEX(C:C,ROW()+1) - 2*C178 + INDEX(C:C,ROW()-1) )</f>
        <v>7200.0000000000455</v>
      </c>
      <c r="I177">
        <v>-812.00000000000023</v>
      </c>
      <c r="J177">
        <v>-1624.0000000000005</v>
      </c>
      <c r="K177">
        <v>-2436.0000000000009</v>
      </c>
      <c r="L177">
        <v>-3248.0000000000009</v>
      </c>
      <c r="N177">
        <v>-2099.9999999999945</v>
      </c>
      <c r="O177">
        <v>-4199.9999999999891</v>
      </c>
      <c r="P177">
        <v>-6299.9999999999827</v>
      </c>
      <c r="Q177">
        <v>-8399.9999999999782</v>
      </c>
      <c r="S177" s="12">
        <v>-5</v>
      </c>
    </row>
    <row r="178" spans="1:19" x14ac:dyDescent="0.25">
      <c r="A178">
        <v>176</v>
      </c>
      <c r="B178">
        <v>4.1269999999999998</v>
      </c>
      <c r="C178">
        <v>81.55</v>
      </c>
      <c r="D178" cm="1">
        <f t="array" ref="D178" xml:space="preserve"> $F$2 * ( INDEX(B:B,ROW()+1) - 2*B179 + INDEX(B:B,ROW()-1) )</f>
        <v>-3699.9999999999991</v>
      </c>
      <c r="E178" cm="1">
        <f t="array" ref="E178" xml:space="preserve"> $F$2 * ( INDEX(C:C,ROW()+1) - 2*C179 + INDEX(C:C,ROW()-1) )</f>
        <v>6399.9999999999773</v>
      </c>
      <c r="I178">
        <v>-843.99999999999943</v>
      </c>
      <c r="J178">
        <v>-1687.9999999999989</v>
      </c>
      <c r="K178">
        <v>-2531.9999999999982</v>
      </c>
      <c r="L178">
        <v>-3375.9999999999977</v>
      </c>
      <c r="N178">
        <v>1800.0000000000114</v>
      </c>
      <c r="O178">
        <v>3600.0000000000227</v>
      </c>
      <c r="P178">
        <v>5400.0000000000346</v>
      </c>
      <c r="Q178">
        <v>7200.0000000000455</v>
      </c>
      <c r="S178" s="12">
        <v>-4</v>
      </c>
    </row>
    <row r="179" spans="1:19" x14ac:dyDescent="0.25">
      <c r="A179">
        <v>177</v>
      </c>
      <c r="B179">
        <v>4.3784999999999998</v>
      </c>
      <c r="C179">
        <v>80.900000000000006</v>
      </c>
      <c r="D179" cm="1">
        <f t="array" ref="D179" xml:space="preserve"> $F$2 * ( INDEX(B:B,ROW()+1) - 2*B180 + INDEX(B:B,ROW()-1) )</f>
        <v>-4024.0000000000009</v>
      </c>
      <c r="E179" cm="1">
        <f t="array" ref="E179" xml:space="preserve"> $F$2 * ( INDEX(C:C,ROW()+1) - 2*C180 + INDEX(C:C,ROW()-1) )</f>
        <v>12399.999999999978</v>
      </c>
      <c r="I179">
        <v>-924.99999999999977</v>
      </c>
      <c r="J179">
        <v>-1849.9999999999995</v>
      </c>
      <c r="K179">
        <v>-2774.9999999999995</v>
      </c>
      <c r="L179">
        <v>-3699.9999999999991</v>
      </c>
      <c r="N179">
        <v>1599.9999999999943</v>
      </c>
      <c r="O179">
        <v>3199.9999999999886</v>
      </c>
      <c r="P179">
        <v>4799.9999999999827</v>
      </c>
      <c r="Q179">
        <v>6399.9999999999773</v>
      </c>
      <c r="S179" s="12">
        <v>-3</v>
      </c>
    </row>
    <row r="180" spans="1:19" x14ac:dyDescent="0.25">
      <c r="A180">
        <v>178</v>
      </c>
      <c r="B180">
        <v>4.63</v>
      </c>
      <c r="C180">
        <v>80</v>
      </c>
      <c r="D180" cm="1">
        <f t="array" ref="D180" xml:space="preserve"> $F$2 * ( INDEX(B:B,ROW()+1) - 2*B181 + INDEX(B:B,ROW()-1) )</f>
        <v>-3892.0000000000032</v>
      </c>
      <c r="E180" cm="1">
        <f t="array" ref="E180" xml:space="preserve"> $F$2 * ( INDEX(C:C,ROW()+1) - 2*C181 + INDEX(C:C,ROW()-1) )</f>
        <v>20400.000000000091</v>
      </c>
      <c r="I180">
        <v>-1006.0000000000002</v>
      </c>
      <c r="J180">
        <v>-2012.0000000000005</v>
      </c>
      <c r="K180">
        <v>-3018.0000000000009</v>
      </c>
      <c r="L180">
        <v>-4024.0000000000009</v>
      </c>
      <c r="N180">
        <v>3099.9999999999945</v>
      </c>
      <c r="O180">
        <v>6199.9999999999891</v>
      </c>
      <c r="P180">
        <v>9299.9999999999836</v>
      </c>
      <c r="Q180">
        <v>12399.999999999978</v>
      </c>
      <c r="S180" s="12">
        <v>-2</v>
      </c>
    </row>
    <row r="181" spans="1:19" x14ac:dyDescent="0.25">
      <c r="A181">
        <v>179</v>
      </c>
      <c r="B181">
        <v>4.8650000000000002</v>
      </c>
      <c r="C181">
        <v>78.349999999999994</v>
      </c>
      <c r="D181" cm="1">
        <f t="array" ref="D181" xml:space="preserve"> $F$2 * ( INDEX(B:B,ROW()+1) - 2*B182 + INDEX(B:B,ROW()-1) )</f>
        <v>-3759.9999999999982</v>
      </c>
      <c r="E181" cm="1">
        <f t="array" ref="E181" xml:space="preserve"> $F$2 * ( INDEX(C:C,ROW()+1) - 2*C182 + INDEX(C:C,ROW()-1) )</f>
        <v>32399.999999999978</v>
      </c>
      <c r="I181">
        <v>-973.0000000000008</v>
      </c>
      <c r="J181">
        <v>-1946.0000000000016</v>
      </c>
      <c r="K181">
        <v>-2919.0000000000023</v>
      </c>
      <c r="L181">
        <v>-3892.0000000000032</v>
      </c>
      <c r="N181">
        <v>5100.0000000000227</v>
      </c>
      <c r="O181">
        <v>10200.000000000045</v>
      </c>
      <c r="P181">
        <v>15300.000000000069</v>
      </c>
      <c r="Q181">
        <v>20400.000000000091</v>
      </c>
      <c r="S181" s="12">
        <v>-1</v>
      </c>
    </row>
    <row r="182" spans="1:19" x14ac:dyDescent="0.25">
      <c r="A182">
        <v>180</v>
      </c>
      <c r="B182">
        <v>5.0999999999999996</v>
      </c>
      <c r="C182">
        <v>75.95</v>
      </c>
      <c r="D182" cm="1">
        <f t="array" ref="D182" xml:space="preserve"> $F$2 * ( INDEX(B:B,ROW()+1) - 2*B183 + INDEX(B:B,ROW()-1) )</f>
        <v>-4187.9999999999955</v>
      </c>
      <c r="E182" cm="1">
        <f t="array" ref="E182" xml:space="preserve"> $F$2 * ( INDEX(C:C,ROW()+1) - 2*C183 + INDEX(C:C,ROW()-1) )</f>
        <v>40399.999999999978</v>
      </c>
      <c r="I182">
        <v>-939.99999999999955</v>
      </c>
      <c r="J182">
        <v>-1879.9999999999991</v>
      </c>
      <c r="K182">
        <v>-2819.9999999999986</v>
      </c>
      <c r="L182">
        <v>-3759.9999999999982</v>
      </c>
      <c r="N182">
        <v>8099.9999999999945</v>
      </c>
      <c r="O182">
        <v>16199.999999999989</v>
      </c>
      <c r="P182">
        <v>24299.999999999982</v>
      </c>
      <c r="Q182">
        <v>32399.999999999978</v>
      </c>
      <c r="S182" s="12">
        <v>0</v>
      </c>
    </row>
    <row r="183" spans="1:19" x14ac:dyDescent="0.25">
      <c r="A183">
        <v>181</v>
      </c>
      <c r="B183">
        <v>5.3884999999999996</v>
      </c>
      <c r="C183">
        <v>73.3</v>
      </c>
      <c r="D183" cm="1">
        <f t="array" ref="D183" xml:space="preserve"> $F$2 * ( INDEX(B:B,ROW()+1) - 2*B184 + INDEX(B:B,ROW()-1) )</f>
        <v>-4616</v>
      </c>
      <c r="E183" cm="1">
        <f t="array" ref="E183" xml:space="preserve"> $F$2 * ( INDEX(C:C,ROW()+1) - 2*C184 + INDEX(C:C,ROW()-1) )</f>
        <v>43200.000000000044</v>
      </c>
      <c r="I183">
        <v>-1046.9999999999989</v>
      </c>
      <c r="J183">
        <v>-2093.9999999999977</v>
      </c>
      <c r="K183">
        <v>-3140.9999999999964</v>
      </c>
      <c r="L183">
        <v>-4187.9999999999955</v>
      </c>
      <c r="N183">
        <v>10099.999999999995</v>
      </c>
      <c r="O183">
        <v>20199.999999999989</v>
      </c>
      <c r="P183">
        <v>30299.999999999982</v>
      </c>
      <c r="Q183">
        <v>40399.999999999978</v>
      </c>
      <c r="S183" s="12">
        <v>1</v>
      </c>
    </row>
    <row r="184" spans="1:19" x14ac:dyDescent="0.25">
      <c r="A184">
        <v>182</v>
      </c>
      <c r="B184">
        <v>5.6769999999999996</v>
      </c>
      <c r="C184">
        <v>70.55</v>
      </c>
      <c r="D184" cm="1">
        <f t="array" ref="D184" xml:space="preserve"> $F$2 * ( INDEX(B:B,ROW()+1) - 2*B185 + INDEX(B:B,ROW()-1) )</f>
        <v>-4620.0000000000045</v>
      </c>
      <c r="E184" cm="1">
        <f t="array" ref="E184" xml:space="preserve"> $F$2 * ( INDEX(C:C,ROW()+1) - 2*C185 + INDEX(C:C,ROW()-1) )</f>
        <v>40799.999999999956</v>
      </c>
      <c r="I184">
        <v>-1154</v>
      </c>
      <c r="J184">
        <v>-2308</v>
      </c>
      <c r="K184">
        <v>-3461.9999999999995</v>
      </c>
      <c r="L184">
        <v>-4616</v>
      </c>
      <c r="N184">
        <v>10800.000000000011</v>
      </c>
      <c r="O184">
        <v>21600.000000000022</v>
      </c>
      <c r="P184">
        <v>32400.000000000033</v>
      </c>
      <c r="Q184">
        <v>43200.000000000044</v>
      </c>
      <c r="S184" s="12">
        <v>2</v>
      </c>
    </row>
    <row r="185" spans="1:19" x14ac:dyDescent="0.25">
      <c r="A185">
        <v>183</v>
      </c>
      <c r="B185">
        <v>5.9660000000000002</v>
      </c>
      <c r="C185">
        <v>68.2</v>
      </c>
      <c r="D185" cm="1">
        <f t="array" ref="D185" xml:space="preserve"> $F$2 * ( INDEX(B:B,ROW()+1) - 2*B186 + INDEX(B:B,ROW()-1) )</f>
        <v>-4624.0000000000027</v>
      </c>
      <c r="E185" cm="1">
        <f t="array" ref="E185" xml:space="preserve"> $F$2 * ( INDEX(C:C,ROW()+1) - 2*C186 + INDEX(C:C,ROW()-1) )</f>
        <v>46799.999999999956</v>
      </c>
      <c r="I185">
        <v>-1155.0000000000011</v>
      </c>
      <c r="J185">
        <v>-2310.0000000000023</v>
      </c>
      <c r="K185">
        <v>-3465.0000000000036</v>
      </c>
      <c r="L185">
        <v>-4620.0000000000045</v>
      </c>
      <c r="N185">
        <v>10199.999999999989</v>
      </c>
      <c r="O185">
        <v>20399.999999999978</v>
      </c>
      <c r="P185">
        <v>30599.999999999967</v>
      </c>
      <c r="Q185">
        <v>40799.999999999956</v>
      </c>
      <c r="S185" s="12">
        <v>3</v>
      </c>
    </row>
    <row r="186" spans="1:19" x14ac:dyDescent="0.25">
      <c r="A186">
        <v>184</v>
      </c>
      <c r="B186">
        <v>6.2549999999999999</v>
      </c>
      <c r="C186">
        <v>64.7</v>
      </c>
      <c r="D186" cm="1">
        <f t="array" ref="D186" xml:space="preserve"> $F$2 * ( INDEX(B:B,ROW()+1) - 2*B187 + INDEX(B:B,ROW()-1) )</f>
        <v>-4640.0000000000009</v>
      </c>
      <c r="E186" cm="1">
        <f t="array" ref="E186" xml:space="preserve"> $F$2 * ( INDEX(C:C,ROW()+1) - 2*C187 + INDEX(C:C,ROW()-1) )</f>
        <v>51600.000000000022</v>
      </c>
      <c r="I186">
        <v>-1156.0000000000007</v>
      </c>
      <c r="J186">
        <v>-2312.0000000000014</v>
      </c>
      <c r="K186">
        <v>-3468.0000000000018</v>
      </c>
      <c r="L186">
        <v>-4624.0000000000027</v>
      </c>
      <c r="N186">
        <v>11699.999999999989</v>
      </c>
      <c r="O186">
        <v>23399.999999999978</v>
      </c>
      <c r="P186">
        <v>35099.999999999964</v>
      </c>
      <c r="Q186">
        <v>46799.999999999956</v>
      </c>
      <c r="S186" s="12">
        <v>4</v>
      </c>
    </row>
    <row r="187" spans="1:19" x14ac:dyDescent="0.25">
      <c r="A187">
        <v>185</v>
      </c>
      <c r="B187">
        <v>6.5460000000000003</v>
      </c>
      <c r="C187">
        <v>61.75</v>
      </c>
      <c r="D187" cm="1">
        <f t="array" ref="D187" xml:space="preserve"> $F$2 * ( INDEX(B:B,ROW()+1) - 2*B188 + INDEX(B:B,ROW()-1) )</f>
        <v>-4655.9999999999991</v>
      </c>
      <c r="E187" cm="1">
        <f t="array" ref="E187" xml:space="preserve"> $F$2 * ( INDEX(C:C,ROW()+1) - 2*C188 + INDEX(C:C,ROW()-1) )</f>
        <v>45600.000000000022</v>
      </c>
      <c r="I187">
        <v>-1160.0000000000002</v>
      </c>
      <c r="J187">
        <v>-2320.0000000000005</v>
      </c>
      <c r="K187">
        <v>-3480.0000000000005</v>
      </c>
      <c r="L187">
        <v>-4640.0000000000009</v>
      </c>
      <c r="N187">
        <v>12900.000000000005</v>
      </c>
      <c r="O187">
        <v>25800.000000000011</v>
      </c>
      <c r="P187">
        <v>38700.000000000015</v>
      </c>
      <c r="Q187">
        <v>51600.000000000022</v>
      </c>
      <c r="S187" s="12">
        <v>5</v>
      </c>
    </row>
    <row r="188" spans="1:19" x14ac:dyDescent="0.25">
      <c r="A188">
        <v>186</v>
      </c>
      <c r="B188">
        <v>6.8369999999999997</v>
      </c>
      <c r="C188">
        <v>59</v>
      </c>
      <c r="D188" cm="1">
        <f t="array" ref="D188" xml:space="preserve"> $F$2 * ( INDEX(B:B,ROW()+1) - 2*B189 + INDEX(B:B,ROW()-1) )</f>
        <v>-4879.9999999999955</v>
      </c>
      <c r="E188" cm="1">
        <f t="array" ref="E188" xml:space="preserve"> $F$2 * ( INDEX(C:C,ROW()+1) - 2*C189 + INDEX(C:C,ROW()-1) )</f>
        <v>44800.000000000015</v>
      </c>
      <c r="I188">
        <v>-1163.9999999999998</v>
      </c>
      <c r="J188">
        <v>-2327.9999999999995</v>
      </c>
      <c r="K188">
        <v>-3491.9999999999991</v>
      </c>
      <c r="L188">
        <v>-4655.9999999999991</v>
      </c>
      <c r="N188">
        <v>11400.000000000005</v>
      </c>
      <c r="O188">
        <v>22800.000000000011</v>
      </c>
      <c r="P188">
        <v>34200.000000000015</v>
      </c>
      <c r="Q188">
        <v>45600.000000000022</v>
      </c>
      <c r="S188" s="12">
        <v>6</v>
      </c>
    </row>
    <row r="189" spans="1:19" x14ac:dyDescent="0.25">
      <c r="A189">
        <v>187</v>
      </c>
      <c r="B189">
        <v>7.1559999999999997</v>
      </c>
      <c r="C189">
        <v>56.15</v>
      </c>
      <c r="D189" cm="1">
        <f t="array" ref="D189" xml:space="preserve"> $F$2 * ( INDEX(B:B,ROW()+1) - 2*B190 + INDEX(B:B,ROW()-1) )</f>
        <v>-5103.9999999999991</v>
      </c>
      <c r="E189" cm="1">
        <f t="array" ref="E189" xml:space="preserve"> $F$2 * ( INDEX(C:C,ROW()+1) - 2*C190 + INDEX(C:C,ROW()-1) )</f>
        <v>38800.000000000015</v>
      </c>
      <c r="I189">
        <v>-1219.9999999999989</v>
      </c>
      <c r="J189">
        <v>-2439.9999999999977</v>
      </c>
      <c r="K189">
        <v>-3659.9999999999964</v>
      </c>
      <c r="L189">
        <v>-4879.9999999999955</v>
      </c>
      <c r="N189">
        <v>11200.000000000004</v>
      </c>
      <c r="O189">
        <v>22400.000000000007</v>
      </c>
      <c r="P189">
        <v>33600.000000000007</v>
      </c>
      <c r="Q189">
        <v>44800.000000000015</v>
      </c>
      <c r="S189" s="12">
        <v>7</v>
      </c>
    </row>
    <row r="190" spans="1:19" x14ac:dyDescent="0.25">
      <c r="A190">
        <v>188</v>
      </c>
      <c r="B190">
        <v>7.4749999999999996</v>
      </c>
      <c r="C190">
        <v>54.15</v>
      </c>
      <c r="D190" cm="1">
        <f t="array" ref="D190" xml:space="preserve"> $F$2 * ( INDEX(B:B,ROW()+1) - 2*B191 + INDEX(B:B,ROW()-1) )</f>
        <v>-5012</v>
      </c>
      <c r="E190" cm="1">
        <f t="array" ref="E190" xml:space="preserve"> $F$2 * ( INDEX(C:C,ROW()+1) - 2*C191 + INDEX(C:C,ROW()-1) )</f>
        <v>37599.999999999964</v>
      </c>
      <c r="I190">
        <v>-1275.9999999999998</v>
      </c>
      <c r="J190">
        <v>-2551.9999999999995</v>
      </c>
      <c r="K190">
        <v>-3827.9999999999995</v>
      </c>
      <c r="L190">
        <v>-5103.9999999999991</v>
      </c>
      <c r="N190">
        <v>9700.0000000000036</v>
      </c>
      <c r="O190">
        <v>19400.000000000007</v>
      </c>
      <c r="P190">
        <v>29100.000000000007</v>
      </c>
      <c r="Q190">
        <v>38800.000000000015</v>
      </c>
      <c r="S190" s="12">
        <v>8</v>
      </c>
    </row>
    <row r="191" spans="1:19" x14ac:dyDescent="0.25">
      <c r="A191">
        <v>189</v>
      </c>
      <c r="B191">
        <v>7.7824999999999998</v>
      </c>
      <c r="C191">
        <v>51.45</v>
      </c>
      <c r="D191" cm="1">
        <f t="array" ref="D191" xml:space="preserve"> $F$2 * ( INDEX(B:B,ROW()+1) - 2*B192 + INDEX(B:B,ROW()-1) )</f>
        <v>-4920.0000000000018</v>
      </c>
      <c r="E191" cm="1">
        <f t="array" ref="E191" xml:space="preserve"> $F$2 * ( INDEX(C:C,ROW()+1) - 2*C192 + INDEX(C:C,ROW()-1) )</f>
        <v>43199.999999999985</v>
      </c>
      <c r="I191">
        <v>-1253</v>
      </c>
      <c r="J191">
        <v>-2506</v>
      </c>
      <c r="K191">
        <v>-3759.0000000000005</v>
      </c>
      <c r="L191">
        <v>-5012</v>
      </c>
      <c r="N191">
        <v>9399.9999999999909</v>
      </c>
      <c r="O191">
        <v>18799.999999999982</v>
      </c>
      <c r="P191">
        <v>28199.999999999975</v>
      </c>
      <c r="Q191">
        <v>37599.999999999964</v>
      </c>
      <c r="S191" s="12">
        <v>9</v>
      </c>
    </row>
    <row r="192" spans="1:19" x14ac:dyDescent="0.25">
      <c r="A192">
        <v>190</v>
      </c>
      <c r="B192">
        <v>8.09</v>
      </c>
      <c r="C192">
        <v>48.75</v>
      </c>
      <c r="D192" cm="1">
        <f t="array" ref="D192" xml:space="preserve"> $F$2 * ( INDEX(B:B,ROW()+1) - 2*B193 + INDEX(B:B,ROW()-1) )</f>
        <v>-4699.9999999999955</v>
      </c>
      <c r="E192" cm="1">
        <f t="array" ref="E192" xml:space="preserve"> $F$2 * ( INDEX(C:C,ROW()+1) - 2*C193 + INDEX(C:C,ROW()-1) )</f>
        <v>46800.000000000015</v>
      </c>
      <c r="I192">
        <v>-1230.0000000000005</v>
      </c>
      <c r="J192">
        <v>-2460.0000000000009</v>
      </c>
      <c r="K192">
        <v>-3690.0000000000014</v>
      </c>
      <c r="L192">
        <v>-4920.0000000000018</v>
      </c>
      <c r="N192">
        <v>10799.999999999996</v>
      </c>
      <c r="O192">
        <v>21599.999999999993</v>
      </c>
      <c r="P192">
        <v>32399.999999999993</v>
      </c>
      <c r="Q192">
        <v>43199.999999999985</v>
      </c>
      <c r="S192" s="12">
        <v>10</v>
      </c>
    </row>
    <row r="193" spans="1:19" x14ac:dyDescent="0.25">
      <c r="A193">
        <v>191</v>
      </c>
      <c r="B193">
        <v>8.3699999999999992</v>
      </c>
      <c r="C193">
        <v>45.6</v>
      </c>
      <c r="D193" cm="1">
        <f t="array" ref="D193" xml:space="preserve"> $F$2 * ( INDEX(B:B,ROW()+1) - 2*B194 + INDEX(B:B,ROW()-1) )</f>
        <v>-4480.0000000000036</v>
      </c>
      <c r="E193" cm="1">
        <f t="array" ref="E193" xml:space="preserve"> $F$2 * ( INDEX(C:C,ROW()+1) - 2*C194 + INDEX(C:C,ROW()-1) )</f>
        <v>46800.000000000015</v>
      </c>
      <c r="I193">
        <v>-1174.9999999999989</v>
      </c>
      <c r="J193">
        <v>-2349.9999999999977</v>
      </c>
      <c r="K193">
        <v>-3524.9999999999968</v>
      </c>
      <c r="L193">
        <v>-4699.9999999999955</v>
      </c>
      <c r="N193">
        <v>11700.000000000004</v>
      </c>
      <c r="O193">
        <v>23400.000000000007</v>
      </c>
      <c r="P193">
        <v>35100.000000000007</v>
      </c>
      <c r="Q193">
        <v>46800.000000000015</v>
      </c>
      <c r="S193" s="12">
        <v>11</v>
      </c>
    </row>
    <row r="194" spans="1:19" x14ac:dyDescent="0.25">
      <c r="A194">
        <v>192</v>
      </c>
      <c r="B194">
        <v>8.65</v>
      </c>
      <c r="C194">
        <v>42.9</v>
      </c>
      <c r="D194" cm="1">
        <f t="array" ref="D194" xml:space="preserve"> $F$2 * ( INDEX(B:B,ROW()+1) - 2*B195 + INDEX(B:B,ROW()-1) )</f>
        <v>-3740.0000000000091</v>
      </c>
      <c r="E194" cm="1">
        <f t="array" ref="E194" xml:space="preserve"> $F$2 * ( INDEX(C:C,ROW()+1) - 2*C195 + INDEX(C:C,ROW()-1) )</f>
        <v>36400.000000000036</v>
      </c>
      <c r="I194">
        <v>-1120.0000000000009</v>
      </c>
      <c r="J194">
        <v>-2240.0000000000018</v>
      </c>
      <c r="K194">
        <v>-3360.0000000000032</v>
      </c>
      <c r="L194">
        <v>-4480.0000000000036</v>
      </c>
      <c r="N194">
        <v>11700.000000000004</v>
      </c>
      <c r="O194">
        <v>23400.000000000007</v>
      </c>
      <c r="P194">
        <v>35100.000000000007</v>
      </c>
      <c r="Q194">
        <v>46800.000000000015</v>
      </c>
      <c r="S194" s="12">
        <v>12</v>
      </c>
    </row>
    <row r="195" spans="1:19" x14ac:dyDescent="0.25">
      <c r="A195">
        <v>193</v>
      </c>
      <c r="B195">
        <v>8.8375000000000004</v>
      </c>
      <c r="C195">
        <v>41.05</v>
      </c>
      <c r="D195" cm="1">
        <f t="array" ref="D195" xml:space="preserve"> $F$2 * ( INDEX(B:B,ROW()+1) - 2*B196 + INDEX(B:B,ROW()-1) )</f>
        <v>-3000</v>
      </c>
      <c r="E195" cm="1">
        <f t="array" ref="E195" xml:space="preserve"> $F$2 * ( INDEX(C:C,ROW()+1) - 2*C196 + INDEX(C:C,ROW()-1) )</f>
        <v>34800.000000000015</v>
      </c>
      <c r="I195">
        <v>-935.00000000000227</v>
      </c>
      <c r="J195">
        <v>-1870.0000000000045</v>
      </c>
      <c r="K195">
        <v>-2805.0000000000068</v>
      </c>
      <c r="L195">
        <v>-3740.0000000000091</v>
      </c>
      <c r="N195">
        <v>9100.0000000000091</v>
      </c>
      <c r="O195">
        <v>18200.000000000018</v>
      </c>
      <c r="P195">
        <v>27300.000000000025</v>
      </c>
      <c r="Q195">
        <v>36400.000000000036</v>
      </c>
      <c r="S195" s="12">
        <v>13</v>
      </c>
    </row>
    <row r="196" spans="1:19" x14ac:dyDescent="0.25">
      <c r="A196">
        <v>194</v>
      </c>
      <c r="B196">
        <v>9.0250000000000004</v>
      </c>
      <c r="C196">
        <v>38.549999999999997</v>
      </c>
      <c r="D196" cm="1">
        <f t="array" ref="D196" xml:space="preserve"> $F$2 * ( INDEX(B:B,ROW()+1) - 2*B197 + INDEX(B:B,ROW()-1) )</f>
        <v>-2200.0000000000027</v>
      </c>
      <c r="E196" cm="1">
        <f t="array" ref="E196" xml:space="preserve"> $F$2 * ( INDEX(C:C,ROW()+1) - 2*C197 + INDEX(C:C,ROW()-1) )</f>
        <v>35599.999999999964</v>
      </c>
      <c r="I196">
        <v>-750</v>
      </c>
      <c r="J196">
        <v>-1500</v>
      </c>
      <c r="K196">
        <v>-2250</v>
      </c>
      <c r="L196">
        <v>-3000</v>
      </c>
      <c r="N196">
        <v>8700.0000000000036</v>
      </c>
      <c r="O196">
        <v>17400.000000000007</v>
      </c>
      <c r="P196">
        <v>26100.000000000007</v>
      </c>
      <c r="Q196">
        <v>34800.000000000015</v>
      </c>
      <c r="S196" s="12">
        <v>14</v>
      </c>
    </row>
    <row r="197" spans="1:19" x14ac:dyDescent="0.25">
      <c r="A197">
        <v>195</v>
      </c>
      <c r="B197">
        <v>9.1125000000000007</v>
      </c>
      <c r="C197">
        <v>36.6</v>
      </c>
      <c r="D197" cm="1">
        <f t="array" ref="D197" xml:space="preserve"> $F$2 * ( INDEX(B:B,ROW()+1) - 2*B198 + INDEX(B:B,ROW()-1) )</f>
        <v>-1399.9999999999914</v>
      </c>
      <c r="E197" cm="1">
        <f t="array" ref="E197" xml:space="preserve"> $F$2 * ( INDEX(C:C,ROW()+1) - 2*C198 + INDEX(C:C,ROW()-1) )</f>
        <v>32399.999999999978</v>
      </c>
      <c r="I197">
        <v>-550.00000000000068</v>
      </c>
      <c r="J197">
        <v>-1100.0000000000014</v>
      </c>
      <c r="K197">
        <v>-1650.000000000002</v>
      </c>
      <c r="L197">
        <v>-2200.0000000000027</v>
      </c>
      <c r="N197">
        <v>8899.9999999999909</v>
      </c>
      <c r="O197">
        <v>17799.999999999982</v>
      </c>
      <c r="P197">
        <v>26699.999999999975</v>
      </c>
      <c r="Q197">
        <v>35599.999999999964</v>
      </c>
      <c r="S197" s="12">
        <v>15</v>
      </c>
    </row>
    <row r="198" spans="1:19" x14ac:dyDescent="0.25">
      <c r="A198">
        <v>196</v>
      </c>
      <c r="B198">
        <v>9.1999999999999993</v>
      </c>
      <c r="C198">
        <v>34.5</v>
      </c>
      <c r="D198" cm="1">
        <f t="array" ref="D198" xml:space="preserve"> $F$2 * ( INDEX(B:B,ROW()+1) - 2*B199 + INDEX(B:B,ROW()-1) )</f>
        <v>-599.99999999999432</v>
      </c>
      <c r="E198" cm="1">
        <f t="array" ref="E198" xml:space="preserve"> $F$2 * ( INDEX(C:C,ROW()+1) - 2*C199 + INDEX(C:C,ROW()-1) )</f>
        <v>31600.000000000022</v>
      </c>
      <c r="I198">
        <v>-349.99999999999784</v>
      </c>
      <c r="J198">
        <v>-699.99999999999568</v>
      </c>
      <c r="K198">
        <v>-1049.9999999999936</v>
      </c>
      <c r="L198">
        <v>-1399.9999999999914</v>
      </c>
      <c r="N198">
        <v>8099.9999999999945</v>
      </c>
      <c r="O198">
        <v>16199.999999999989</v>
      </c>
      <c r="P198">
        <v>24299.999999999982</v>
      </c>
      <c r="Q198">
        <v>32399.999999999978</v>
      </c>
      <c r="S198" s="12">
        <v>16</v>
      </c>
    </row>
    <row r="199" spans="1:19" x14ac:dyDescent="0.25">
      <c r="A199">
        <v>197</v>
      </c>
      <c r="B199">
        <v>9.1875</v>
      </c>
      <c r="C199">
        <v>32.65</v>
      </c>
      <c r="D199" cm="1">
        <f t="array" ref="D199" xml:space="preserve"> $F$2 * ( INDEX(B:B,ROW()+1) - 2*B200 + INDEX(B:B,ROW()-1) )</f>
        <v>199.99999999998863</v>
      </c>
      <c r="E199" cm="1">
        <f t="array" ref="E199" xml:space="preserve"> $F$2 * ( INDEX(C:C,ROW()+1) - 2*C200 + INDEX(C:C,ROW()-1) )</f>
        <v>31199.999999999989</v>
      </c>
      <c r="I199">
        <v>-149.99999999999858</v>
      </c>
      <c r="J199">
        <v>-299.99999999999716</v>
      </c>
      <c r="K199">
        <v>-449.99999999999574</v>
      </c>
      <c r="L199">
        <v>-599.99999999999432</v>
      </c>
      <c r="N199">
        <v>7900.0000000000055</v>
      </c>
      <c r="O199">
        <v>15800.000000000011</v>
      </c>
      <c r="P199">
        <v>23700.000000000018</v>
      </c>
      <c r="Q199">
        <v>31600.000000000022</v>
      </c>
      <c r="S199" s="12">
        <v>17</v>
      </c>
    </row>
    <row r="200" spans="1:19" x14ac:dyDescent="0.25">
      <c r="A200">
        <v>198</v>
      </c>
      <c r="B200">
        <v>9.1750000000000007</v>
      </c>
      <c r="C200">
        <v>30.6</v>
      </c>
      <c r="D200" cm="1">
        <f t="array" ref="D200" xml:space="preserve"> $F$2 * ( INDEX(B:B,ROW()+1) - 2*B201 + INDEX(B:B,ROW()-1) )</f>
        <v>799.99999999999716</v>
      </c>
      <c r="E200" cm="1">
        <f t="array" ref="E200" xml:space="preserve"> $F$2 * ( INDEX(C:C,ROW()+1) - 2*C201 + INDEX(C:C,ROW()-1) )</f>
        <v>30799.999999999982</v>
      </c>
      <c r="I200">
        <v>49.999999999997158</v>
      </c>
      <c r="J200">
        <v>99.999999999994316</v>
      </c>
      <c r="K200">
        <v>149.99999999999147</v>
      </c>
      <c r="L200">
        <v>199.99999999998863</v>
      </c>
      <c r="N200">
        <v>7799.9999999999973</v>
      </c>
      <c r="O200">
        <v>15599.999999999995</v>
      </c>
      <c r="P200">
        <v>23399.999999999993</v>
      </c>
      <c r="Q200">
        <v>31199.999999999989</v>
      </c>
      <c r="S200" s="12">
        <v>18</v>
      </c>
    </row>
    <row r="201" spans="1:19" x14ac:dyDescent="0.25">
      <c r="A201">
        <v>199</v>
      </c>
      <c r="B201">
        <v>9.0875000000000004</v>
      </c>
      <c r="C201">
        <v>28.8</v>
      </c>
      <c r="D201" cm="1">
        <f t="array" ref="D201" xml:space="preserve"> $F$2 * ( INDEX(B:B,ROW()+1) - 2*B202 + INDEX(B:B,ROW()-1) )</f>
        <v>1400.0000000000057</v>
      </c>
      <c r="E201" cm="1">
        <f t="array" ref="E201" xml:space="preserve"> $F$2 * ( INDEX(C:C,ROW()+1) - 2*C202 + INDEX(C:C,ROW()-1) )</f>
        <v>28800.000000000011</v>
      </c>
      <c r="I201">
        <v>199.99999999999929</v>
      </c>
      <c r="J201">
        <v>399.99999999999858</v>
      </c>
      <c r="K201">
        <v>599.99999999999784</v>
      </c>
      <c r="L201">
        <v>799.99999999999716</v>
      </c>
      <c r="N201">
        <v>7699.9999999999955</v>
      </c>
      <c r="O201">
        <v>15399.999999999991</v>
      </c>
      <c r="P201">
        <v>23099.999999999985</v>
      </c>
      <c r="Q201">
        <v>30799.999999999982</v>
      </c>
      <c r="S201" s="12">
        <v>19</v>
      </c>
    </row>
    <row r="202" spans="1:19" x14ac:dyDescent="0.25">
      <c r="A202">
        <v>200</v>
      </c>
      <c r="B202">
        <v>9</v>
      </c>
      <c r="C202">
        <v>27</v>
      </c>
      <c r="D202" cm="1">
        <f t="array" ref="D202" xml:space="preserve"> $F$2 * ( INDEX(B:B,ROW()+1) - 2*B203 + INDEX(B:B,ROW()-1) )</f>
        <v>2128</v>
      </c>
      <c r="E202" cm="1">
        <f t="array" ref="E202" xml:space="preserve"> $F$2 * ( INDEX(C:C,ROW()+1) - 2*C203 + INDEX(C:C,ROW()-1) )</f>
        <v>27599.999999999993</v>
      </c>
      <c r="I202">
        <v>350.00000000000142</v>
      </c>
      <c r="J202">
        <v>700.00000000000284</v>
      </c>
      <c r="K202">
        <v>1050.0000000000043</v>
      </c>
      <c r="L202">
        <v>1400.0000000000057</v>
      </c>
      <c r="N202">
        <v>7200.0000000000027</v>
      </c>
      <c r="O202">
        <v>14400.000000000005</v>
      </c>
      <c r="P202">
        <v>21600.000000000007</v>
      </c>
      <c r="Q202">
        <v>28800.000000000011</v>
      </c>
      <c r="S202" s="12">
        <v>20</v>
      </c>
    </row>
    <row r="203" spans="1:19" x14ac:dyDescent="0.25">
      <c r="A203">
        <v>201</v>
      </c>
      <c r="B203">
        <v>8.8215000000000003</v>
      </c>
      <c r="C203">
        <v>25.35</v>
      </c>
      <c r="D203" cm="1">
        <f t="array" ref="D203" xml:space="preserve"> $F$2 * ( INDEX(B:B,ROW()+1) - 2*B204 + INDEX(B:B,ROW()-1) )</f>
        <v>2855.9999999999945</v>
      </c>
      <c r="E203" cm="1">
        <f t="array" ref="E203" xml:space="preserve"> $F$2 * ( INDEX(C:C,ROW()+1) - 2*C204 + INDEX(C:C,ROW()-1) )</f>
        <v>25599.999999999993</v>
      </c>
      <c r="I203">
        <v>532</v>
      </c>
      <c r="J203">
        <v>1064</v>
      </c>
      <c r="K203">
        <v>1596</v>
      </c>
      <c r="L203">
        <v>2128</v>
      </c>
      <c r="N203">
        <v>6899.9999999999982</v>
      </c>
      <c r="O203">
        <v>13799.999999999996</v>
      </c>
      <c r="P203">
        <v>20699.999999999996</v>
      </c>
      <c r="Q203">
        <v>27599.999999999993</v>
      </c>
      <c r="S203" s="12">
        <v>21</v>
      </c>
    </row>
    <row r="204" spans="1:19" x14ac:dyDescent="0.25">
      <c r="A204">
        <v>202</v>
      </c>
      <c r="B204">
        <v>8.6430000000000007</v>
      </c>
      <c r="C204">
        <v>23.8</v>
      </c>
      <c r="D204" cm="1">
        <f t="array" ref="D204" xml:space="preserve"> $F$2 * ( INDEX(B:B,ROW()+1) - 2*B205 + INDEX(B:B,ROW()-1) )</f>
        <v>3531.9999999999964</v>
      </c>
      <c r="E204" cm="1">
        <f t="array" ref="E204" xml:space="preserve"> $F$2 * ( INDEX(C:C,ROW()+1) - 2*C205 + INDEX(C:C,ROW()-1) )</f>
        <v>24000</v>
      </c>
      <c r="I204">
        <v>713.99999999999864</v>
      </c>
      <c r="J204">
        <v>1427.9999999999973</v>
      </c>
      <c r="K204">
        <v>2141.9999999999959</v>
      </c>
      <c r="L204">
        <v>2855.9999999999945</v>
      </c>
      <c r="N204">
        <v>6399.9999999999982</v>
      </c>
      <c r="O204">
        <v>12799.999999999996</v>
      </c>
      <c r="P204">
        <v>19199.999999999996</v>
      </c>
      <c r="Q204">
        <v>25599.999999999993</v>
      </c>
      <c r="S204" s="12">
        <v>22</v>
      </c>
    </row>
    <row r="205" spans="1:19" x14ac:dyDescent="0.25">
      <c r="A205">
        <v>203</v>
      </c>
      <c r="B205">
        <v>8.3800000000000008</v>
      </c>
      <c r="C205">
        <v>22.35</v>
      </c>
      <c r="D205" cm="1">
        <f t="array" ref="D205" xml:space="preserve"> $F$2 * ( INDEX(B:B,ROW()+1) - 2*B206 + INDEX(B:B,ROW()-1) )</f>
        <v>4207.9999999999982</v>
      </c>
      <c r="E205" cm="1">
        <f t="array" ref="E205" xml:space="preserve"> $F$2 * ( INDEX(C:C,ROW()+1) - 2*C206 + INDEX(C:C,ROW()-1) )</f>
        <v>24400.000000000007</v>
      </c>
      <c r="I205">
        <v>882.99999999999909</v>
      </c>
      <c r="J205">
        <v>1765.9999999999982</v>
      </c>
      <c r="K205">
        <v>2648.9999999999973</v>
      </c>
      <c r="L205">
        <v>3531.9999999999964</v>
      </c>
      <c r="N205">
        <v>6000</v>
      </c>
      <c r="O205">
        <v>12000</v>
      </c>
      <c r="P205">
        <v>18000</v>
      </c>
      <c r="Q205">
        <v>24000</v>
      </c>
      <c r="S205" s="12">
        <v>23</v>
      </c>
    </row>
    <row r="206" spans="1:19" x14ac:dyDescent="0.25">
      <c r="A206">
        <v>204</v>
      </c>
      <c r="B206">
        <v>8.1170000000000009</v>
      </c>
      <c r="C206">
        <v>20.75</v>
      </c>
      <c r="D206" cm="1">
        <f t="array" ref="D206" xml:space="preserve"> $F$2 * ( INDEX(B:B,ROW()+1) - 2*B207 + INDEX(B:B,ROW()-1) )</f>
        <v>4516.0000000000055</v>
      </c>
      <c r="E206" cm="1">
        <f t="array" ref="E206" xml:space="preserve"> $F$2 * ( INDEX(C:C,ROW()+1) - 2*C207 + INDEX(C:C,ROW()-1) )</f>
        <v>22400.000000000007</v>
      </c>
      <c r="I206">
        <v>1051.9999999999995</v>
      </c>
      <c r="J206">
        <v>2103.9999999999991</v>
      </c>
      <c r="K206">
        <v>3155.9999999999986</v>
      </c>
      <c r="L206">
        <v>4207.9999999999982</v>
      </c>
      <c r="N206">
        <v>6100.0000000000018</v>
      </c>
      <c r="O206">
        <v>12200.000000000004</v>
      </c>
      <c r="P206">
        <v>18300.000000000004</v>
      </c>
      <c r="Q206">
        <v>24400.000000000007</v>
      </c>
      <c r="S206" s="12">
        <v>24</v>
      </c>
    </row>
    <row r="207" spans="1:19" x14ac:dyDescent="0.25">
      <c r="A207">
        <v>205</v>
      </c>
      <c r="B207">
        <v>7.8155000000000001</v>
      </c>
      <c r="C207">
        <v>19.55</v>
      </c>
      <c r="D207" cm="1">
        <f t="array" ref="D207" xml:space="preserve"> $F$2 * ( INDEX(B:B,ROW()+1) - 2*B208 + INDEX(B:B,ROW()-1) )</f>
        <v>4824.0000000000055</v>
      </c>
      <c r="E207" cm="1">
        <f t="array" ref="E207" xml:space="preserve"> $F$2 * ( INDEX(C:C,ROW()+1) - 2*C208 + INDEX(C:C,ROW()-1) )</f>
        <v>19199.999999999989</v>
      </c>
      <c r="I207">
        <v>1129.0000000000014</v>
      </c>
      <c r="J207">
        <v>2258.0000000000027</v>
      </c>
      <c r="K207">
        <v>3387.0000000000041</v>
      </c>
      <c r="L207">
        <v>4516.0000000000055</v>
      </c>
      <c r="N207">
        <v>5600.0000000000018</v>
      </c>
      <c r="O207">
        <v>11200.000000000004</v>
      </c>
      <c r="P207">
        <v>16800.000000000004</v>
      </c>
      <c r="Q207">
        <v>22400.000000000007</v>
      </c>
      <c r="S207" s="12">
        <v>25</v>
      </c>
    </row>
    <row r="208" spans="1:19" x14ac:dyDescent="0.25">
      <c r="A208">
        <v>206</v>
      </c>
      <c r="B208">
        <v>7.5140000000000002</v>
      </c>
      <c r="C208">
        <v>18.350000000000001</v>
      </c>
      <c r="D208" cm="1">
        <f t="array" ref="D208" xml:space="preserve"> $F$2 * ( INDEX(B:B,ROW()+1) - 2*B209 + INDEX(B:B,ROW()-1) )</f>
        <v>4847.9999999999991</v>
      </c>
      <c r="E208" cm="1">
        <f t="array" ref="E208" xml:space="preserve"> $F$2 * ( INDEX(C:C,ROW()+1) - 2*C209 + INDEX(C:C,ROW()-1) )</f>
        <v>19599.999999999993</v>
      </c>
      <c r="I208">
        <v>1206.0000000000014</v>
      </c>
      <c r="J208">
        <v>2412.0000000000027</v>
      </c>
      <c r="K208">
        <v>3618.0000000000041</v>
      </c>
      <c r="L208">
        <v>4824.0000000000055</v>
      </c>
      <c r="N208">
        <v>4799.9999999999973</v>
      </c>
      <c r="O208">
        <v>9599.9999999999945</v>
      </c>
      <c r="P208">
        <v>14399.999999999991</v>
      </c>
      <c r="Q208">
        <v>19199.999999999989</v>
      </c>
      <c r="S208" s="12">
        <v>26</v>
      </c>
    </row>
    <row r="209" spans="1:19" x14ac:dyDescent="0.25">
      <c r="A209">
        <v>207</v>
      </c>
      <c r="B209">
        <v>7.2095000000000002</v>
      </c>
      <c r="C209">
        <v>17.100000000000001</v>
      </c>
      <c r="D209" cm="1">
        <f t="array" ref="D209" xml:space="preserve"> $F$2 * ( INDEX(B:B,ROW()+1) - 2*B210 + INDEX(B:B,ROW()-1) )</f>
        <v>4872</v>
      </c>
      <c r="E209" cm="1">
        <f t="array" ref="E209" xml:space="preserve"> $F$2 * ( INDEX(C:C,ROW()+1) - 2*C210 + INDEX(C:C,ROW()-1) )</f>
        <v>20400.000000000007</v>
      </c>
      <c r="I209">
        <v>1211.9999999999998</v>
      </c>
      <c r="J209">
        <v>2423.9999999999995</v>
      </c>
      <c r="K209">
        <v>3635.9999999999991</v>
      </c>
      <c r="L209">
        <v>4847.9999999999991</v>
      </c>
      <c r="N209">
        <v>4899.9999999999982</v>
      </c>
      <c r="O209">
        <v>9799.9999999999964</v>
      </c>
      <c r="P209">
        <v>14699.999999999996</v>
      </c>
      <c r="Q209">
        <v>19599.999999999993</v>
      </c>
      <c r="S209" s="12">
        <v>27</v>
      </c>
    </row>
    <row r="210" spans="1:19" x14ac:dyDescent="0.25">
      <c r="A210">
        <v>208</v>
      </c>
      <c r="B210">
        <v>6.9050000000000002</v>
      </c>
      <c r="C210">
        <v>15.8</v>
      </c>
      <c r="D210" cm="1">
        <f t="array" ref="D210" xml:space="preserve"> $F$2 * ( INDEX(B:B,ROW()+1) - 2*B211 + INDEX(B:B,ROW()-1) )</f>
        <v>4716.0000000000009</v>
      </c>
      <c r="E210" cm="1">
        <f t="array" ref="E210" xml:space="preserve"> $F$2 * ( INDEX(C:C,ROW()+1) - 2*C211 + INDEX(C:C,ROW()-1) )</f>
        <v>19200.000000000018</v>
      </c>
      <c r="I210">
        <v>1218</v>
      </c>
      <c r="J210">
        <v>2436</v>
      </c>
      <c r="K210">
        <v>3654</v>
      </c>
      <c r="L210">
        <v>4872</v>
      </c>
      <c r="N210">
        <v>5100.0000000000018</v>
      </c>
      <c r="O210">
        <v>10200.000000000004</v>
      </c>
      <c r="P210">
        <v>15300.000000000004</v>
      </c>
      <c r="Q210">
        <v>20400.000000000007</v>
      </c>
      <c r="S210" s="12">
        <v>28</v>
      </c>
    </row>
    <row r="211" spans="1:19" x14ac:dyDescent="0.25">
      <c r="A211">
        <v>209</v>
      </c>
      <c r="B211">
        <v>6.62</v>
      </c>
      <c r="C211">
        <v>14.7</v>
      </c>
      <c r="D211" cm="1">
        <f t="array" ref="D211" xml:space="preserve"> $F$2 * ( INDEX(B:B,ROW()+1) - 2*B212 + INDEX(B:B,ROW()-1) )</f>
        <v>4560.0000000000018</v>
      </c>
      <c r="E211" cm="1">
        <f t="array" ref="E211" xml:space="preserve"> $F$2 * ( INDEX(C:C,ROW()+1) - 2*C212 + INDEX(C:C,ROW()-1) )</f>
        <v>17200.000000000004</v>
      </c>
      <c r="I211">
        <v>1179.0000000000002</v>
      </c>
      <c r="J211">
        <v>2358.0000000000005</v>
      </c>
      <c r="K211">
        <v>3537.0000000000009</v>
      </c>
      <c r="L211">
        <v>4716.0000000000009</v>
      </c>
      <c r="N211">
        <v>4800.0000000000045</v>
      </c>
      <c r="O211">
        <v>9600.0000000000091</v>
      </c>
      <c r="P211">
        <v>14400.000000000013</v>
      </c>
      <c r="Q211">
        <v>19200.000000000018</v>
      </c>
      <c r="S211" s="12">
        <v>29</v>
      </c>
    </row>
    <row r="212" spans="1:19" x14ac:dyDescent="0.25">
      <c r="A212">
        <v>210</v>
      </c>
      <c r="B212">
        <v>6.335</v>
      </c>
      <c r="C212">
        <v>13.65</v>
      </c>
      <c r="D212" cm="1">
        <f t="array" ref="D212" xml:space="preserve"> $F$2 * ( INDEX(B:B,ROW()+1) - 2*B213 + INDEX(B:B,ROW()-1) )</f>
        <v>4560.0000000000018</v>
      </c>
      <c r="E212" cm="1">
        <f t="array" ref="E212" xml:space="preserve"> $F$2 * ( INDEX(C:C,ROW()+1) - 2*C213 + INDEX(C:C,ROW()-1) )</f>
        <v>16000</v>
      </c>
      <c r="I212">
        <v>1140.0000000000005</v>
      </c>
      <c r="J212">
        <v>2280.0000000000009</v>
      </c>
      <c r="K212">
        <v>3420.0000000000018</v>
      </c>
      <c r="L212">
        <v>4560.0000000000018</v>
      </c>
      <c r="N212">
        <v>4300.0000000000009</v>
      </c>
      <c r="O212">
        <v>8600.0000000000018</v>
      </c>
      <c r="P212">
        <v>12900.000000000002</v>
      </c>
      <c r="Q212">
        <v>17200.000000000004</v>
      </c>
      <c r="S212" s="12">
        <v>30</v>
      </c>
    </row>
    <row r="213" spans="1:19" x14ac:dyDescent="0.25">
      <c r="A213">
        <v>211</v>
      </c>
      <c r="B213">
        <v>6.05</v>
      </c>
      <c r="C213">
        <v>12.7</v>
      </c>
      <c r="D213" cm="1">
        <f t="array" ref="D213" xml:space="preserve"> $F$2 * ( INDEX(B:B,ROW()+1) - 2*B214 + INDEX(B:B,ROW()-1) )</f>
        <v>4560.0000000000018</v>
      </c>
      <c r="E213" cm="1">
        <f t="array" ref="E213" xml:space="preserve"> $F$2 * ( INDEX(C:C,ROW()+1) - 2*C214 + INDEX(C:C,ROW()-1) )</f>
        <v>14400.000000000005</v>
      </c>
      <c r="I213">
        <v>1140.0000000000005</v>
      </c>
      <c r="J213">
        <v>2280.0000000000009</v>
      </c>
      <c r="K213">
        <v>3420.0000000000018</v>
      </c>
      <c r="L213">
        <v>4560.0000000000018</v>
      </c>
      <c r="N213">
        <v>4000</v>
      </c>
      <c r="O213">
        <v>8000</v>
      </c>
      <c r="P213">
        <v>12000</v>
      </c>
      <c r="Q213">
        <v>16000</v>
      </c>
      <c r="S213" s="12">
        <v>31</v>
      </c>
    </row>
    <row r="214" spans="1:19" x14ac:dyDescent="0.25">
      <c r="A214">
        <v>212</v>
      </c>
      <c r="B214">
        <v>5.7649999999999997</v>
      </c>
      <c r="C214">
        <v>11.85</v>
      </c>
      <c r="D214" cm="1">
        <f t="array" ref="D214" xml:space="preserve"> $F$2 * ( INDEX(B:B,ROW()+1) - 2*B215 + INDEX(B:B,ROW()-1) )</f>
        <v>4439.9999999999982</v>
      </c>
      <c r="E214" cm="1">
        <f t="array" ref="E214" xml:space="preserve"> $F$2 * ( INDEX(C:C,ROW()+1) - 2*C215 + INDEX(C:C,ROW()-1) )</f>
        <v>12000</v>
      </c>
      <c r="I214">
        <v>1140.0000000000005</v>
      </c>
      <c r="J214">
        <v>2280.0000000000009</v>
      </c>
      <c r="K214">
        <v>3420.0000000000018</v>
      </c>
      <c r="L214">
        <v>4560.0000000000018</v>
      </c>
      <c r="N214">
        <v>3600.0000000000014</v>
      </c>
      <c r="O214">
        <v>7200.0000000000027</v>
      </c>
      <c r="P214">
        <v>10800.000000000004</v>
      </c>
      <c r="Q214">
        <v>14400.000000000005</v>
      </c>
      <c r="S214" s="12">
        <v>32</v>
      </c>
    </row>
    <row r="215" spans="1:19" x14ac:dyDescent="0.25">
      <c r="A215">
        <v>213</v>
      </c>
      <c r="B215">
        <v>5.4950000000000001</v>
      </c>
      <c r="C215">
        <v>11.2</v>
      </c>
      <c r="D215" cm="1">
        <f t="array" ref="D215" xml:space="preserve"> $F$2 * ( INDEX(B:B,ROW()+1) - 2*B216 + INDEX(B:B,ROW()-1) )</f>
        <v>4320</v>
      </c>
      <c r="E215" cm="1">
        <f t="array" ref="E215" xml:space="preserve"> $F$2 * ( INDEX(C:C,ROW()+1) - 2*C216 + INDEX(C:C,ROW()-1) )</f>
        <v>14000</v>
      </c>
      <c r="I215">
        <v>1109.9999999999995</v>
      </c>
      <c r="J215">
        <v>2219.9999999999991</v>
      </c>
      <c r="K215">
        <v>3329.9999999999982</v>
      </c>
      <c r="L215">
        <v>4439.9999999999982</v>
      </c>
      <c r="N215">
        <v>3000</v>
      </c>
      <c r="O215">
        <v>6000</v>
      </c>
      <c r="P215">
        <v>9000</v>
      </c>
      <c r="Q215">
        <v>12000</v>
      </c>
      <c r="S215" s="12">
        <v>33</v>
      </c>
    </row>
    <row r="216" spans="1:19" x14ac:dyDescent="0.25">
      <c r="A216">
        <v>214</v>
      </c>
      <c r="B216">
        <v>5.2249999999999996</v>
      </c>
      <c r="C216">
        <v>10.1</v>
      </c>
      <c r="D216" cm="1">
        <f t="array" ref="D216" xml:space="preserve"> $F$2 * ( INDEX(B:B,ROW()+1) - 2*B217 + INDEX(B:B,ROW()-1) )</f>
        <v>4160.0000000000036</v>
      </c>
      <c r="E216" cm="1">
        <f t="array" ref="E216" xml:space="preserve"> $F$2 * ( INDEX(C:C,ROW()+1) - 2*C217 + INDEX(C:C,ROW()-1) )</f>
        <v>14000</v>
      </c>
      <c r="I216">
        <v>1080</v>
      </c>
      <c r="J216">
        <v>2160</v>
      </c>
      <c r="K216">
        <v>3240</v>
      </c>
      <c r="L216">
        <v>4320</v>
      </c>
      <c r="N216">
        <v>3500</v>
      </c>
      <c r="O216">
        <v>7000</v>
      </c>
      <c r="P216">
        <v>10500</v>
      </c>
      <c r="Q216">
        <v>14000</v>
      </c>
      <c r="S216" s="12">
        <v>34</v>
      </c>
    </row>
    <row r="217" spans="1:19" x14ac:dyDescent="0.25">
      <c r="A217">
        <v>215</v>
      </c>
      <c r="B217">
        <v>4.9749999999999996</v>
      </c>
      <c r="C217">
        <v>9.4499999999999993</v>
      </c>
      <c r="D217" cm="1">
        <f t="array" ref="D217" xml:space="preserve"> $F$2 * ( INDEX(B:B,ROW()+1) - 2*B218 + INDEX(B:B,ROW()-1) )</f>
        <v>4000</v>
      </c>
      <c r="E217" cm="1">
        <f t="array" ref="E217" xml:space="preserve"> $F$2 * ( INDEX(C:C,ROW()+1) - 2*C218 + INDEX(C:C,ROW()-1) )</f>
        <v>11599.999999999995</v>
      </c>
      <c r="I217">
        <v>1040.0000000000009</v>
      </c>
      <c r="J217">
        <v>2080.0000000000018</v>
      </c>
      <c r="K217">
        <v>3120.0000000000027</v>
      </c>
      <c r="L217">
        <v>4160.0000000000036</v>
      </c>
      <c r="N217">
        <v>3500</v>
      </c>
      <c r="O217">
        <v>7000</v>
      </c>
      <c r="P217">
        <v>10500</v>
      </c>
      <c r="Q217">
        <v>14000</v>
      </c>
      <c r="S217" s="12">
        <v>35</v>
      </c>
    </row>
    <row r="218" spans="1:19" x14ac:dyDescent="0.25">
      <c r="A218">
        <v>216</v>
      </c>
      <c r="B218">
        <v>4.7249999999999996</v>
      </c>
      <c r="C218">
        <v>8.65</v>
      </c>
      <c r="D218" cm="1">
        <f t="array" ref="D218" xml:space="preserve"> $F$2 * ( INDEX(B:B,ROW()+1) - 2*B219 + INDEX(B:B,ROW()-1) )</f>
        <v>3831.9999999999936</v>
      </c>
      <c r="E218" cm="1">
        <f t="array" ref="E218" xml:space="preserve"> $F$2 * ( INDEX(C:C,ROW()+1) - 2*C219 + INDEX(C:C,ROW()-1) )</f>
        <v>12399.999999999991</v>
      </c>
      <c r="I218">
        <v>1000</v>
      </c>
      <c r="J218">
        <v>2000</v>
      </c>
      <c r="K218">
        <v>3000</v>
      </c>
      <c r="L218">
        <v>4000</v>
      </c>
      <c r="N218">
        <v>2899.9999999999986</v>
      </c>
      <c r="O218">
        <v>5799.9999999999973</v>
      </c>
      <c r="P218">
        <v>8699.9999999999964</v>
      </c>
      <c r="Q218">
        <v>11599.999999999995</v>
      </c>
      <c r="S218" s="12">
        <v>36</v>
      </c>
    </row>
    <row r="219" spans="1:19" x14ac:dyDescent="0.25">
      <c r="A219">
        <v>217</v>
      </c>
      <c r="B219">
        <v>4.4960000000000004</v>
      </c>
      <c r="C219">
        <v>7.9</v>
      </c>
      <c r="D219" cm="1">
        <f t="array" ref="D219" xml:space="preserve"> $F$2 * ( INDEX(B:B,ROW()+1) - 2*B220 + INDEX(B:B,ROW()-1) )</f>
        <v>3663.9999999999945</v>
      </c>
      <c r="E219" cm="1">
        <f t="array" ref="E219" xml:space="preserve"> $F$2 * ( INDEX(C:C,ROW()+1) - 2*C220 + INDEX(C:C,ROW()-1) )</f>
        <v>9200.0000000000036</v>
      </c>
      <c r="I219">
        <v>957.99999999999841</v>
      </c>
      <c r="J219">
        <v>1915.9999999999968</v>
      </c>
      <c r="K219">
        <v>2873.9999999999955</v>
      </c>
      <c r="L219">
        <v>3831.9999999999936</v>
      </c>
      <c r="N219">
        <v>3099.9999999999977</v>
      </c>
      <c r="O219">
        <v>6199.9999999999955</v>
      </c>
      <c r="P219">
        <v>9299.9999999999927</v>
      </c>
      <c r="Q219">
        <v>12399.999999999991</v>
      </c>
      <c r="S219" s="12">
        <v>37</v>
      </c>
    </row>
    <row r="220" spans="1:19" x14ac:dyDescent="0.25">
      <c r="A220">
        <v>218</v>
      </c>
      <c r="B220">
        <v>4.2670000000000003</v>
      </c>
      <c r="C220">
        <v>7.5</v>
      </c>
      <c r="D220" cm="1">
        <f t="array" ref="D220" xml:space="preserve"> $F$2 * ( INDEX(B:B,ROW()+1) - 2*B221 + INDEX(B:B,ROW()-1) )</f>
        <v>3620.0000000000045</v>
      </c>
      <c r="E220" cm="1">
        <f t="array" ref="E220" xml:space="preserve"> $F$2 * ( INDEX(C:C,ROW()+1) - 2*C221 + INDEX(C:C,ROW()-1) )</f>
        <v>8000</v>
      </c>
      <c r="I220">
        <v>915.99999999999864</v>
      </c>
      <c r="J220">
        <v>1831.9999999999973</v>
      </c>
      <c r="K220">
        <v>2747.9999999999959</v>
      </c>
      <c r="L220">
        <v>3663.9999999999945</v>
      </c>
      <c r="N220">
        <v>2300.0000000000009</v>
      </c>
      <c r="O220">
        <v>4600.0000000000018</v>
      </c>
      <c r="P220">
        <v>6900.0000000000018</v>
      </c>
      <c r="Q220">
        <v>9200.0000000000036</v>
      </c>
      <c r="S220" s="12">
        <v>38</v>
      </c>
    </row>
    <row r="221" spans="1:19" x14ac:dyDescent="0.25">
      <c r="A221">
        <v>219</v>
      </c>
      <c r="B221">
        <v>4.0434999999999999</v>
      </c>
      <c r="C221">
        <v>6.9</v>
      </c>
      <c r="D221" cm="1">
        <f t="array" ref="D221" xml:space="preserve"> $F$2 * ( INDEX(B:B,ROW()+1) - 2*B222 + INDEX(B:B,ROW()-1) )</f>
        <v>3576.0000000000041</v>
      </c>
      <c r="E221" cm="1">
        <f t="array" ref="E221" xml:space="preserve"> $F$2 * ( INDEX(C:C,ROW()+1) - 2*C222 + INDEX(C:C,ROW()-1) )</f>
        <v>9200.0000000000036</v>
      </c>
      <c r="I221">
        <v>905.00000000000114</v>
      </c>
      <c r="J221">
        <v>1810.0000000000023</v>
      </c>
      <c r="K221">
        <v>2715.0000000000036</v>
      </c>
      <c r="L221">
        <v>3620.0000000000045</v>
      </c>
      <c r="N221">
        <v>2000</v>
      </c>
      <c r="O221">
        <v>4000</v>
      </c>
      <c r="P221">
        <v>6000</v>
      </c>
      <c r="Q221">
        <v>8000</v>
      </c>
      <c r="S221" s="12">
        <v>39</v>
      </c>
    </row>
    <row r="222" spans="1:19" x14ac:dyDescent="0.25">
      <c r="A222">
        <v>220</v>
      </c>
      <c r="B222">
        <v>3.82</v>
      </c>
      <c r="C222">
        <v>6.35</v>
      </c>
      <c r="D222" cm="1">
        <f t="array" ref="D222" xml:space="preserve"> $F$2 * ( INDEX(B:B,ROW()+1) - 2*B223 + INDEX(B:B,ROW()-1) )</f>
        <v>3367.9999999999986</v>
      </c>
      <c r="E222" cm="1">
        <f t="array" ref="E222" xml:space="preserve"> $F$2 * ( INDEX(C:C,ROW()+1) - 2*C223 + INDEX(C:C,ROW()-1) )</f>
        <v>7200.0000000000027</v>
      </c>
      <c r="I222">
        <v>894.00000000000102</v>
      </c>
      <c r="J222">
        <v>1788.000000000002</v>
      </c>
      <c r="K222">
        <v>2682.0000000000032</v>
      </c>
      <c r="L222">
        <v>3576.0000000000041</v>
      </c>
      <c r="N222">
        <v>2300.0000000000009</v>
      </c>
      <c r="O222">
        <v>4600.0000000000018</v>
      </c>
      <c r="P222">
        <v>6900.0000000000018</v>
      </c>
      <c r="Q222">
        <v>9200.0000000000036</v>
      </c>
      <c r="S222" s="12">
        <v>40</v>
      </c>
    </row>
    <row r="223" spans="1:19" x14ac:dyDescent="0.25">
      <c r="A223">
        <v>221</v>
      </c>
      <c r="B223">
        <v>3.6225000000000001</v>
      </c>
      <c r="C223">
        <v>6</v>
      </c>
      <c r="D223" cm="1">
        <f t="array" ref="D223" xml:space="preserve"> $F$2 * ( INDEX(B:B,ROW()+1) - 2*B224 + INDEX(B:B,ROW()-1) )</f>
        <v>3160</v>
      </c>
      <c r="E223" cm="1">
        <f t="array" ref="E223" xml:space="preserve"> $F$2 * ( INDEX(C:C,ROW()+1) - 2*C224 + INDEX(C:C,ROW()-1) )</f>
        <v>4799.9999999999973</v>
      </c>
      <c r="I223">
        <v>841.99999999999966</v>
      </c>
      <c r="J223">
        <v>1683.9999999999993</v>
      </c>
      <c r="K223">
        <v>2525.9999999999991</v>
      </c>
      <c r="L223">
        <v>3367.9999999999986</v>
      </c>
      <c r="N223">
        <v>1800.0000000000007</v>
      </c>
      <c r="O223">
        <v>3600.0000000000014</v>
      </c>
      <c r="P223">
        <v>5400.0000000000018</v>
      </c>
      <c r="Q223">
        <v>7200.0000000000027</v>
      </c>
      <c r="S223" s="12">
        <v>41</v>
      </c>
    </row>
    <row r="224" spans="1:19" x14ac:dyDescent="0.25">
      <c r="A224">
        <v>222</v>
      </c>
      <c r="B224">
        <v>3.4249999999999998</v>
      </c>
      <c r="C224">
        <v>5.75</v>
      </c>
      <c r="D224" cm="1">
        <f t="array" ref="D224" xml:space="preserve"> $F$2 * ( INDEX(B:B,ROW()+1) - 2*B225 + INDEX(B:B,ROW()-1) )</f>
        <v>3100.0000000000014</v>
      </c>
      <c r="E224" cm="1">
        <f t="array" ref="E224" xml:space="preserve"> $F$2 * ( INDEX(C:C,ROW()+1) - 2*C225 + INDEX(C:C,ROW()-1) )</f>
        <v>5600.0000000000018</v>
      </c>
      <c r="I224">
        <v>790</v>
      </c>
      <c r="J224">
        <v>1580</v>
      </c>
      <c r="K224">
        <v>2370</v>
      </c>
      <c r="L224">
        <v>3160</v>
      </c>
      <c r="N224">
        <v>1199.9999999999993</v>
      </c>
      <c r="O224">
        <v>2399.9999999999986</v>
      </c>
      <c r="P224">
        <v>3599.9999999999977</v>
      </c>
      <c r="Q224">
        <v>4799.9999999999973</v>
      </c>
      <c r="S224" s="12">
        <v>42</v>
      </c>
    </row>
    <row r="225" spans="1:19" x14ac:dyDescent="0.25">
      <c r="A225">
        <v>223</v>
      </c>
      <c r="B225">
        <v>3.2349999999999999</v>
      </c>
      <c r="C225">
        <v>5.3</v>
      </c>
      <c r="D225" cm="1">
        <f t="array" ref="D225" xml:space="preserve"> $F$2 * ( INDEX(B:B,ROW()+1) - 2*B226 + INDEX(B:B,ROW()-1) )</f>
        <v>3039.9999999999991</v>
      </c>
      <c r="E225" cm="1">
        <f t="array" ref="E225" xml:space="preserve"> $F$2 * ( INDEX(C:C,ROW()+1) - 2*C226 + INDEX(C:C,ROW()-1) )</f>
        <v>5600.0000000000018</v>
      </c>
      <c r="I225">
        <v>775.00000000000034</v>
      </c>
      <c r="J225">
        <v>1550.0000000000007</v>
      </c>
      <c r="K225">
        <v>2325.0000000000009</v>
      </c>
      <c r="L225">
        <v>3100.0000000000014</v>
      </c>
      <c r="N225">
        <v>1400.0000000000005</v>
      </c>
      <c r="O225">
        <v>2800.0000000000009</v>
      </c>
      <c r="P225">
        <v>4200.0000000000009</v>
      </c>
      <c r="Q225">
        <v>5600.0000000000018</v>
      </c>
      <c r="S225" s="12">
        <v>43</v>
      </c>
    </row>
    <row r="226" spans="1:19" x14ac:dyDescent="0.25">
      <c r="A226">
        <v>224</v>
      </c>
      <c r="B226">
        <v>3.0449999999999999</v>
      </c>
      <c r="C226">
        <v>5.05</v>
      </c>
      <c r="D226" cm="1">
        <f t="array" ref="D226" xml:space="preserve"> $F$2 * ( INDEX(B:B,ROW()+1) - 2*B227 + INDEX(B:B,ROW()-1) )</f>
        <v>2919.9999999999982</v>
      </c>
      <c r="E226" cm="1">
        <f t="array" ref="E226" xml:space="preserve"> $F$2 * ( INDEX(C:C,ROW()+1) - 2*C227 + INDEX(C:C,ROW()-1) )</f>
        <v>3600.0000000000014</v>
      </c>
      <c r="I226">
        <v>759.99999999999977</v>
      </c>
      <c r="J226">
        <v>1519.9999999999995</v>
      </c>
      <c r="K226">
        <v>2279.9999999999995</v>
      </c>
      <c r="L226">
        <v>3039.9999999999991</v>
      </c>
      <c r="N226">
        <v>1400.0000000000005</v>
      </c>
      <c r="O226">
        <v>2800.0000000000009</v>
      </c>
      <c r="P226">
        <v>4200.0000000000009</v>
      </c>
      <c r="Q226">
        <v>5600.0000000000018</v>
      </c>
      <c r="S226" s="12">
        <v>44</v>
      </c>
    </row>
    <row r="227" spans="1:19" x14ac:dyDescent="0.25">
      <c r="A227">
        <v>225</v>
      </c>
      <c r="B227">
        <v>2.87</v>
      </c>
      <c r="C227">
        <v>4.8499999999999996</v>
      </c>
      <c r="D227" cm="1">
        <f t="array" ref="D227" xml:space="preserve"> $F$2 * ( INDEX(B:B,ROW()+1) - 2*B228 + INDEX(B:B,ROW()-1) )</f>
        <v>2800.0000000000009</v>
      </c>
      <c r="E227" cm="1">
        <f t="array" ref="E227" xml:space="preserve"> $F$2 * ( INDEX(C:C,ROW()+1) - 2*C228 + INDEX(C:C,ROW()-1) )</f>
        <v>3199.9999999999959</v>
      </c>
      <c r="I227">
        <v>729.99999999999955</v>
      </c>
      <c r="J227">
        <v>1459.9999999999991</v>
      </c>
      <c r="K227">
        <v>2189.9999999999986</v>
      </c>
      <c r="L227">
        <v>2919.9999999999982</v>
      </c>
      <c r="N227">
        <v>900.00000000000034</v>
      </c>
      <c r="O227">
        <v>1800.0000000000007</v>
      </c>
      <c r="P227">
        <v>2700.0000000000009</v>
      </c>
      <c r="Q227">
        <v>3600.0000000000014</v>
      </c>
      <c r="S227" s="12">
        <v>45</v>
      </c>
    </row>
    <row r="228" spans="1:19" x14ac:dyDescent="0.25">
      <c r="A228">
        <v>226</v>
      </c>
      <c r="B228">
        <v>2.6949999999999998</v>
      </c>
      <c r="C228">
        <v>4.6500000000000004</v>
      </c>
      <c r="D228" cm="1">
        <f t="array" ref="D228" xml:space="preserve"> $F$2 * ( INDEX(B:B,ROW()+1) - 2*B229 + INDEX(B:B,ROW()-1) )</f>
        <v>2600.0000000000014</v>
      </c>
      <c r="E228" cm="1">
        <f t="array" ref="E228" xml:space="preserve"> $F$2 * ( INDEX(C:C,ROW()+1) - 2*C229 + INDEX(C:C,ROW()-1) )</f>
        <v>3199.9999999999959</v>
      </c>
      <c r="I228">
        <v>700.00000000000023</v>
      </c>
      <c r="J228">
        <v>1400.0000000000005</v>
      </c>
      <c r="K228">
        <v>2100.0000000000005</v>
      </c>
      <c r="L228">
        <v>2800.0000000000009</v>
      </c>
      <c r="N228">
        <v>799.99999999999898</v>
      </c>
      <c r="O228">
        <v>1599.999999999998</v>
      </c>
      <c r="P228">
        <v>2399.9999999999968</v>
      </c>
      <c r="Q228">
        <v>3199.9999999999959</v>
      </c>
      <c r="S228" s="12">
        <v>46</v>
      </c>
    </row>
    <row r="229" spans="1:19" x14ac:dyDescent="0.25">
      <c r="A229">
        <v>227</v>
      </c>
      <c r="B229">
        <v>2.5449999999999999</v>
      </c>
      <c r="C229">
        <v>4.45</v>
      </c>
      <c r="D229" cm="1">
        <f t="array" ref="D229" xml:space="preserve"> $F$2 * ( INDEX(B:B,ROW()+1) - 2*B230 + INDEX(B:B,ROW()-1) )</f>
        <v>2399.9999999999986</v>
      </c>
      <c r="E229" cm="1">
        <f t="array" ref="E229" xml:space="preserve"> $F$2 * ( INDEX(C:C,ROW()+1) - 2*C230 + INDEX(C:C,ROW()-1) )</f>
        <v>2800.0000000000041</v>
      </c>
      <c r="I229">
        <v>650.00000000000034</v>
      </c>
      <c r="J229">
        <v>1300.0000000000007</v>
      </c>
      <c r="K229">
        <v>1950.0000000000011</v>
      </c>
      <c r="L229">
        <v>2600.0000000000014</v>
      </c>
      <c r="N229">
        <v>799.99999999999898</v>
      </c>
      <c r="O229">
        <v>1599.999999999998</v>
      </c>
      <c r="P229">
        <v>2399.9999999999968</v>
      </c>
      <c r="Q229">
        <v>3199.9999999999959</v>
      </c>
      <c r="S229" s="12">
        <v>47</v>
      </c>
    </row>
    <row r="230" spans="1:19" x14ac:dyDescent="0.25">
      <c r="A230">
        <v>228</v>
      </c>
      <c r="B230">
        <v>2.395</v>
      </c>
      <c r="C230">
        <v>4.3</v>
      </c>
      <c r="D230" cm="1">
        <f t="array" ref="D230" xml:space="preserve"> $F$2 * ( INDEX(B:B,ROW()+1) - 2*B231 + INDEX(B:B,ROW()-1) )</f>
        <v>2320.0000000000005</v>
      </c>
      <c r="E230" cm="1">
        <f t="array" ref="E230" xml:space="preserve"> $F$2 * ( INDEX(C:C,ROW()+1) - 2*C231 + INDEX(C:C,ROW()-1) )</f>
        <v>2800.0000000000041</v>
      </c>
      <c r="I230">
        <v>599.99999999999966</v>
      </c>
      <c r="J230">
        <v>1199.9999999999993</v>
      </c>
      <c r="K230">
        <v>1799.9999999999989</v>
      </c>
      <c r="L230">
        <v>2399.9999999999986</v>
      </c>
      <c r="N230">
        <v>700.00000000000102</v>
      </c>
      <c r="O230">
        <v>1400.000000000002</v>
      </c>
      <c r="P230">
        <v>2100.0000000000032</v>
      </c>
      <c r="Q230">
        <v>2800.0000000000041</v>
      </c>
      <c r="S230" s="12">
        <v>48</v>
      </c>
    </row>
    <row r="231" spans="1:19" x14ac:dyDescent="0.25">
      <c r="A231">
        <v>229</v>
      </c>
      <c r="B231">
        <v>2.2549999999999999</v>
      </c>
      <c r="C231">
        <v>4.0999999999999996</v>
      </c>
      <c r="D231" cm="1">
        <f t="array" ref="D231" xml:space="preserve"> $F$2 * ( INDEX(B:B,ROW()+1) - 2*B232 + INDEX(B:B,ROW()-1) )</f>
        <v>2239.9999999999986</v>
      </c>
      <c r="E231" cm="1">
        <f t="array" ref="E231" xml:space="preserve"> $F$2 * ( INDEX(C:C,ROW()+1) - 2*C232 + INDEX(C:C,ROW()-1) )</f>
        <v>3599.9999999999977</v>
      </c>
      <c r="I231">
        <v>580.00000000000011</v>
      </c>
      <c r="J231">
        <v>1160.0000000000002</v>
      </c>
      <c r="K231">
        <v>1740.0000000000002</v>
      </c>
      <c r="L231">
        <v>2320.0000000000005</v>
      </c>
      <c r="N231">
        <v>700.00000000000102</v>
      </c>
      <c r="O231">
        <v>1400.000000000002</v>
      </c>
      <c r="P231">
        <v>2100.0000000000032</v>
      </c>
      <c r="Q231">
        <v>2800.0000000000041</v>
      </c>
      <c r="S231" s="12">
        <v>49</v>
      </c>
    </row>
    <row r="232" spans="1:19" x14ac:dyDescent="0.25">
      <c r="A232">
        <v>230</v>
      </c>
      <c r="B232">
        <v>2.1150000000000002</v>
      </c>
      <c r="C232">
        <v>3.85</v>
      </c>
      <c r="D232" cm="1">
        <f t="array" ref="D232" xml:space="preserve"> $F$2 * ( INDEX(B:B,ROW()+1) - 2*B233 + INDEX(B:B,ROW()-1) )</f>
        <v>2159.9999999999982</v>
      </c>
      <c r="E232" cm="1">
        <f t="array" ref="E232" xml:space="preserve"> $F$2 * ( INDEX(C:C,ROW()+1) - 2*C233 + INDEX(C:C,ROW()-1) )</f>
        <v>3199.9999999999959</v>
      </c>
      <c r="I232">
        <v>559.99999999999966</v>
      </c>
      <c r="J232">
        <v>1119.9999999999993</v>
      </c>
      <c r="K232">
        <v>1679.9999999999989</v>
      </c>
      <c r="L232">
        <v>2239.9999999999986</v>
      </c>
      <c r="N232">
        <v>899.99999999999943</v>
      </c>
      <c r="O232">
        <v>1799.9999999999989</v>
      </c>
      <c r="P232">
        <v>2699.9999999999982</v>
      </c>
      <c r="Q232">
        <v>3599.9999999999977</v>
      </c>
      <c r="S232" s="12">
        <v>50</v>
      </c>
    </row>
    <row r="233" spans="1:19" x14ac:dyDescent="0.25">
      <c r="A233">
        <v>231</v>
      </c>
      <c r="B233">
        <v>1.9850000000000001</v>
      </c>
      <c r="C233">
        <v>3.7</v>
      </c>
      <c r="D233" cm="1">
        <f t="array" ref="D233" xml:space="preserve"> $F$2 * ( INDEX(B:B,ROW()+1) - 2*B234 + INDEX(B:B,ROW()-1) )</f>
        <v>2080.0000000000018</v>
      </c>
      <c r="E233" cm="1">
        <f t="array" ref="E233" xml:space="preserve"> $F$2 * ( INDEX(C:C,ROW()+1) - 2*C234 + INDEX(C:C,ROW()-1) )</f>
        <v>2800.0000000000009</v>
      </c>
      <c r="I233">
        <v>539.99999999999955</v>
      </c>
      <c r="J233">
        <v>1079.9999999999991</v>
      </c>
      <c r="K233">
        <v>1619.9999999999989</v>
      </c>
      <c r="L233">
        <v>2159.9999999999982</v>
      </c>
      <c r="N233">
        <v>799.99999999999898</v>
      </c>
      <c r="O233">
        <v>1599.999999999998</v>
      </c>
      <c r="P233">
        <v>2399.9999999999968</v>
      </c>
      <c r="Q233">
        <v>3199.9999999999959</v>
      </c>
      <c r="S233" s="12">
        <v>51</v>
      </c>
    </row>
    <row r="234" spans="1:19" x14ac:dyDescent="0.25">
      <c r="A234">
        <v>232</v>
      </c>
      <c r="B234">
        <v>1.855</v>
      </c>
      <c r="C234">
        <v>3.5</v>
      </c>
      <c r="D234" cm="1">
        <f t="array" ref="D234" xml:space="preserve"> $F$2 * ( INDEX(B:B,ROW()+1) - 2*B235 + INDEX(B:B,ROW()-1) )</f>
        <v>2000</v>
      </c>
      <c r="E234" cm="1">
        <f t="array" ref="E234" xml:space="preserve"> $F$2 * ( INDEX(C:C,ROW()+1) - 2*C235 + INDEX(C:C,ROW()-1) )</f>
        <v>3200.0000000000027</v>
      </c>
      <c r="I234">
        <v>520.00000000000045</v>
      </c>
      <c r="J234">
        <v>1040.0000000000009</v>
      </c>
      <c r="K234">
        <v>1560.0000000000014</v>
      </c>
      <c r="L234">
        <v>2080.0000000000018</v>
      </c>
      <c r="N234">
        <v>700.00000000000023</v>
      </c>
      <c r="O234">
        <v>1400.0000000000005</v>
      </c>
      <c r="P234">
        <v>2100.0000000000005</v>
      </c>
      <c r="Q234">
        <v>2800.0000000000009</v>
      </c>
      <c r="S234" s="12">
        <v>52</v>
      </c>
    </row>
    <row r="235" spans="1:19" x14ac:dyDescent="0.25">
      <c r="A235">
        <v>233</v>
      </c>
      <c r="B235">
        <v>1.7350000000000001</v>
      </c>
      <c r="C235">
        <v>3.3</v>
      </c>
      <c r="D235" cm="1">
        <f t="array" ref="D235" xml:space="preserve"> $F$2 * ( INDEX(B:B,ROW()+1) - 2*B236 + INDEX(B:B,ROW()-1) )</f>
        <v>1920</v>
      </c>
      <c r="E235" cm="1">
        <f t="array" ref="E235" xml:space="preserve"> $F$2 * ( INDEX(C:C,ROW()+1) - 2*C236 + INDEX(C:C,ROW()-1) )</f>
        <v>3199.9999999999991</v>
      </c>
      <c r="I235">
        <v>500</v>
      </c>
      <c r="J235">
        <v>1000</v>
      </c>
      <c r="K235">
        <v>1500</v>
      </c>
      <c r="L235">
        <v>2000</v>
      </c>
      <c r="N235">
        <v>800.00000000000068</v>
      </c>
      <c r="O235">
        <v>1600.0000000000014</v>
      </c>
      <c r="P235">
        <v>2400.0000000000023</v>
      </c>
      <c r="Q235">
        <v>3200.0000000000027</v>
      </c>
      <c r="S235" s="12">
        <v>53</v>
      </c>
    </row>
    <row r="236" spans="1:19" x14ac:dyDescent="0.25">
      <c r="A236">
        <v>234</v>
      </c>
      <c r="B236">
        <v>1.615</v>
      </c>
      <c r="C236">
        <v>3.1</v>
      </c>
      <c r="D236" cm="1">
        <f t="array" ref="D236" xml:space="preserve"> $F$2 * ( INDEX(B:B,ROW()+1) - 2*B237 + INDEX(B:B,ROW()-1) )</f>
        <v>1840.0000000000016</v>
      </c>
      <c r="E236" cm="1">
        <f t="array" ref="E236" xml:space="preserve"> $F$2 * ( INDEX(C:C,ROW()+1) - 2*C237 + INDEX(C:C,ROW()-1) )</f>
        <v>3199.9999999999991</v>
      </c>
      <c r="I236">
        <v>480</v>
      </c>
      <c r="J236">
        <v>960</v>
      </c>
      <c r="K236">
        <v>1440</v>
      </c>
      <c r="L236">
        <v>1920</v>
      </c>
      <c r="N236">
        <v>799.99999999999977</v>
      </c>
      <c r="O236">
        <v>1599.9999999999995</v>
      </c>
      <c r="P236">
        <v>2399.9999999999995</v>
      </c>
      <c r="Q236">
        <v>3199.9999999999991</v>
      </c>
      <c r="S236" s="12">
        <v>54</v>
      </c>
    </row>
    <row r="237" spans="1:19" x14ac:dyDescent="0.25">
      <c r="A237">
        <v>235</v>
      </c>
      <c r="B237">
        <v>1.5049999999999999</v>
      </c>
      <c r="C237">
        <v>2.9</v>
      </c>
      <c r="D237" cm="1">
        <f t="array" ref="D237" xml:space="preserve"> $F$2 * ( INDEX(B:B,ROW()+1) - 2*B238 + INDEX(B:B,ROW()-1) )</f>
        <v>1759.9999999999998</v>
      </c>
      <c r="E237" cm="1">
        <f t="array" ref="E237" xml:space="preserve"> $F$2 * ( INDEX(C:C,ROW()+1) - 2*C238 + INDEX(C:C,ROW()-1) )</f>
        <v>3199.9999999999991</v>
      </c>
      <c r="I237">
        <v>460.0000000000004</v>
      </c>
      <c r="J237">
        <v>920.0000000000008</v>
      </c>
      <c r="K237">
        <v>1380.0000000000011</v>
      </c>
      <c r="L237">
        <v>1840.0000000000016</v>
      </c>
      <c r="N237">
        <v>799.99999999999977</v>
      </c>
      <c r="O237">
        <v>1599.9999999999995</v>
      </c>
      <c r="P237">
        <v>2399.9999999999995</v>
      </c>
      <c r="Q237">
        <v>3199.9999999999991</v>
      </c>
      <c r="S237" s="12">
        <v>55</v>
      </c>
    </row>
    <row r="238" spans="1:19" x14ac:dyDescent="0.25">
      <c r="A238">
        <v>236</v>
      </c>
      <c r="B238">
        <v>1.395</v>
      </c>
      <c r="C238">
        <v>2.7</v>
      </c>
      <c r="D238" cm="1">
        <f t="array" ref="D238" xml:space="preserve"> $F$2 * ( INDEX(B:B,ROW()+1) - 2*B239 + INDEX(B:B,ROW()-1) )</f>
        <v>1679.9999999999998</v>
      </c>
      <c r="E238" cm="1">
        <f t="array" ref="E238" xml:space="preserve"> $F$2 * ( INDEX(C:C,ROW()+1) - 2*C239 + INDEX(C:C,ROW()-1) )</f>
        <v>3599.9999999999977</v>
      </c>
      <c r="I238">
        <v>439.99999999999994</v>
      </c>
      <c r="J238">
        <v>879.99999999999989</v>
      </c>
      <c r="K238">
        <v>1319.9999999999998</v>
      </c>
      <c r="L238">
        <v>1759.9999999999998</v>
      </c>
      <c r="N238">
        <v>799.99999999999977</v>
      </c>
      <c r="O238">
        <v>1599.9999999999995</v>
      </c>
      <c r="P238">
        <v>2399.9999999999995</v>
      </c>
      <c r="Q238">
        <v>3199.9999999999991</v>
      </c>
      <c r="S238" s="12">
        <v>56</v>
      </c>
    </row>
    <row r="239" spans="1:19" x14ac:dyDescent="0.25">
      <c r="A239">
        <v>237</v>
      </c>
      <c r="B239">
        <v>1.2949999999999999</v>
      </c>
      <c r="C239">
        <v>2.4500000000000002</v>
      </c>
      <c r="D239" cm="1">
        <f t="array" ref="D239" xml:space="preserve"> $F$2 * ( INDEX(B:B,ROW()+1) - 2*B240 + INDEX(B:B,ROW()-1) )</f>
        <v>1599.9999999999995</v>
      </c>
      <c r="E239" cm="1">
        <f t="array" ref="E239" xml:space="preserve"> $F$2 * ( INDEX(C:C,ROW()+1) - 2*C240 + INDEX(C:C,ROW()-1) )</f>
        <v>3600.0000000000014</v>
      </c>
      <c r="I239">
        <v>419.99999999999994</v>
      </c>
      <c r="J239">
        <v>839.99999999999989</v>
      </c>
      <c r="K239">
        <v>1259.9999999999998</v>
      </c>
      <c r="L239">
        <v>1679.9999999999998</v>
      </c>
      <c r="N239">
        <v>899.99999999999943</v>
      </c>
      <c r="O239">
        <v>1799.9999999999989</v>
      </c>
      <c r="P239">
        <v>2699.9999999999982</v>
      </c>
      <c r="Q239">
        <v>3599.9999999999977</v>
      </c>
      <c r="S239" s="12">
        <v>57</v>
      </c>
    </row>
    <row r="240" spans="1:19" x14ac:dyDescent="0.25">
      <c r="A240">
        <v>238</v>
      </c>
      <c r="B240">
        <v>1.1950000000000001</v>
      </c>
      <c r="C240">
        <v>2.25</v>
      </c>
      <c r="D240" cm="1">
        <f t="array" ref="D240" xml:space="preserve"> $F$2 * ( INDEX(B:B,ROW()+1) - 2*B241 + INDEX(B:B,ROW()-1) )</f>
        <v>1279.9999999999993</v>
      </c>
      <c r="E240" cm="1">
        <f t="array" ref="E240" xml:space="preserve"> $F$2 * ( INDEX(C:C,ROW()+1) - 2*C241 + INDEX(C:C,ROW()-1) )</f>
        <v>2800.0000000000009</v>
      </c>
      <c r="I240">
        <v>399.99999999999989</v>
      </c>
      <c r="J240">
        <v>799.99999999999977</v>
      </c>
      <c r="K240">
        <v>1199.9999999999998</v>
      </c>
      <c r="L240">
        <v>1599.9999999999995</v>
      </c>
      <c r="N240">
        <v>900.00000000000034</v>
      </c>
      <c r="O240">
        <v>1800.0000000000007</v>
      </c>
      <c r="P240">
        <v>2700.0000000000009</v>
      </c>
      <c r="Q240">
        <v>3600.0000000000014</v>
      </c>
      <c r="S240" s="12">
        <v>58</v>
      </c>
    </row>
    <row r="241" spans="1:19" x14ac:dyDescent="0.25">
      <c r="A241">
        <v>239</v>
      </c>
      <c r="B241">
        <v>1.135</v>
      </c>
      <c r="C241">
        <v>2.1</v>
      </c>
      <c r="D241" cm="1">
        <f t="array" ref="D241" xml:space="preserve"> $F$2 * ( INDEX(B:B,ROW()+1) - 2*B242 + INDEX(B:B,ROW()-1) )</f>
        <v>960.00000000000091</v>
      </c>
      <c r="E241" cm="1">
        <f t="array" ref="E241" xml:space="preserve"> $F$2 * ( INDEX(C:C,ROW()+1) - 2*C242 + INDEX(C:C,ROW()-1) )</f>
        <v>2800.0000000000009</v>
      </c>
      <c r="I241">
        <v>319.99999999999983</v>
      </c>
      <c r="J241">
        <v>639.99999999999966</v>
      </c>
      <c r="K241">
        <v>959.99999999999955</v>
      </c>
      <c r="L241">
        <v>1279.9999999999993</v>
      </c>
      <c r="N241">
        <v>700.00000000000023</v>
      </c>
      <c r="O241">
        <v>1400.0000000000005</v>
      </c>
      <c r="P241">
        <v>2100.0000000000005</v>
      </c>
      <c r="Q241">
        <v>2800.0000000000009</v>
      </c>
      <c r="S241" s="12">
        <v>59</v>
      </c>
    </row>
    <row r="242" spans="1:19" x14ac:dyDescent="0.25">
      <c r="A242">
        <v>240</v>
      </c>
      <c r="B242">
        <v>1.075</v>
      </c>
      <c r="C242">
        <v>1.9</v>
      </c>
      <c r="D242" cm="1">
        <f t="array" ref="D242" xml:space="preserve"> $F$2 * ( INDEX(B:B,ROW()+1) - 2*B243 + INDEX(B:B,ROW()-1) )</f>
        <v>1259.9999999999998</v>
      </c>
      <c r="E242" cm="1">
        <f t="array" ref="E242" xml:space="preserve"> $F$2 * ( INDEX(C:C,ROW()+1) - 2*C243 + INDEX(C:C,ROW()-1) )</f>
        <v>3200.0000000000009</v>
      </c>
      <c r="I242">
        <v>240.00000000000023</v>
      </c>
      <c r="J242">
        <v>480.00000000000045</v>
      </c>
      <c r="K242">
        <v>720.00000000000068</v>
      </c>
      <c r="L242">
        <v>960.00000000000091</v>
      </c>
      <c r="N242">
        <v>700.00000000000023</v>
      </c>
      <c r="O242">
        <v>1400.0000000000005</v>
      </c>
      <c r="P242">
        <v>2100.0000000000005</v>
      </c>
      <c r="Q242">
        <v>2800.0000000000009</v>
      </c>
      <c r="S242" s="12">
        <v>60</v>
      </c>
    </row>
    <row r="243" spans="1:19" x14ac:dyDescent="0.25">
      <c r="A243">
        <v>241</v>
      </c>
      <c r="B243">
        <v>0.97750000000000004</v>
      </c>
      <c r="C243">
        <v>1.7</v>
      </c>
      <c r="D243" cm="1">
        <f t="array" ref="D243" xml:space="preserve"> $F$2 * ( INDEX(B:B,ROW()+1) - 2*B244 + INDEX(B:B,ROW()-1) )</f>
        <v>1559.9999999999995</v>
      </c>
      <c r="E243" cm="1">
        <f t="array" ref="E243" xml:space="preserve"> $F$2 * ( INDEX(C:C,ROW()+1) - 2*C244 + INDEX(C:C,ROW()-1) )</f>
        <v>2799.9999999999991</v>
      </c>
      <c r="I243">
        <v>314.99999999999994</v>
      </c>
      <c r="J243">
        <v>629.99999999999989</v>
      </c>
      <c r="K243">
        <v>944.99999999999989</v>
      </c>
      <c r="L243">
        <v>1259.9999999999998</v>
      </c>
      <c r="N243">
        <v>800.00000000000023</v>
      </c>
      <c r="O243">
        <v>1600.0000000000005</v>
      </c>
      <c r="P243">
        <v>2400.0000000000009</v>
      </c>
      <c r="Q243">
        <v>3200.0000000000009</v>
      </c>
      <c r="S243" s="12">
        <v>61</v>
      </c>
    </row>
    <row r="244" spans="1:19" x14ac:dyDescent="0.25">
      <c r="A244">
        <v>242</v>
      </c>
      <c r="B244">
        <v>0.88</v>
      </c>
      <c r="C244">
        <v>1.55</v>
      </c>
      <c r="D244" cm="1">
        <f t="array" ref="D244" xml:space="preserve"> $F$2 * ( INDEX(B:B,ROW()+1) - 2*B245 + INDEX(B:B,ROW()-1) )</f>
        <v>1312.0000000000002</v>
      </c>
      <c r="E244" cm="1">
        <f t="array" ref="E244" xml:space="preserve"> $F$2 * ( INDEX(C:C,ROW()+1) - 2*C245 + INDEX(C:C,ROW()-1) )</f>
        <v>2799.9999999999991</v>
      </c>
      <c r="I244">
        <v>389.99999999999989</v>
      </c>
      <c r="J244">
        <v>779.99999999999977</v>
      </c>
      <c r="K244">
        <v>1169.9999999999998</v>
      </c>
      <c r="L244">
        <v>1559.9999999999995</v>
      </c>
      <c r="N244">
        <v>699.99999999999977</v>
      </c>
      <c r="O244">
        <v>1399.9999999999995</v>
      </c>
      <c r="P244">
        <v>2099.9999999999991</v>
      </c>
      <c r="Q244">
        <v>2799.9999999999991</v>
      </c>
      <c r="S244" s="12">
        <v>62</v>
      </c>
    </row>
    <row r="245" spans="1:19" x14ac:dyDescent="0.25">
      <c r="A245">
        <v>243</v>
      </c>
      <c r="B245">
        <v>0.8135</v>
      </c>
      <c r="C245">
        <v>1.35</v>
      </c>
      <c r="D245" cm="1">
        <f t="array" ref="D245" xml:space="preserve"> $F$2 * ( INDEX(B:B,ROW()+1) - 2*B246 + INDEX(B:B,ROW()-1) )</f>
        <v>1064</v>
      </c>
      <c r="E245" cm="1">
        <f t="array" ref="E245" xml:space="preserve"> $F$2 * ( INDEX(C:C,ROW()+1) - 2*C246 + INDEX(C:C,ROW()-1) )</f>
        <v>2800.0000000000009</v>
      </c>
      <c r="I245">
        <v>328.00000000000006</v>
      </c>
      <c r="J245">
        <v>656.00000000000011</v>
      </c>
      <c r="K245">
        <v>984.00000000000023</v>
      </c>
      <c r="L245">
        <v>1312.0000000000002</v>
      </c>
      <c r="N245">
        <v>699.99999999999977</v>
      </c>
      <c r="O245">
        <v>1399.9999999999995</v>
      </c>
      <c r="P245">
        <v>2099.9999999999991</v>
      </c>
      <c r="Q245">
        <v>2799.9999999999991</v>
      </c>
      <c r="S245" s="12">
        <v>63</v>
      </c>
    </row>
    <row r="246" spans="1:19" x14ac:dyDescent="0.25">
      <c r="A246">
        <v>244</v>
      </c>
      <c r="B246">
        <v>0.747</v>
      </c>
      <c r="C246">
        <v>1.2</v>
      </c>
      <c r="D246" cm="1">
        <f t="array" ref="D246" xml:space="preserve"> $F$2 * ( INDEX(B:B,ROW()+1) - 2*B247 + INDEX(B:B,ROW()-1) )</f>
        <v>940.00000000000034</v>
      </c>
      <c r="E246" cm="1">
        <f t="array" ref="E246" xml:space="preserve"> $F$2 * ( INDEX(C:C,ROW()+1) - 2*C247 + INDEX(C:C,ROW()-1) )</f>
        <v>2800.0000000000009</v>
      </c>
      <c r="I246">
        <v>266</v>
      </c>
      <c r="J246">
        <v>532</v>
      </c>
      <c r="K246">
        <v>798</v>
      </c>
      <c r="L246">
        <v>1064</v>
      </c>
      <c r="N246">
        <v>700.00000000000023</v>
      </c>
      <c r="O246">
        <v>1400.0000000000005</v>
      </c>
      <c r="P246">
        <v>2100.0000000000005</v>
      </c>
      <c r="Q246">
        <v>2800.0000000000009</v>
      </c>
      <c r="S246" s="12">
        <v>64</v>
      </c>
    </row>
    <row r="247" spans="1:19" x14ac:dyDescent="0.25">
      <c r="A247">
        <v>245</v>
      </c>
      <c r="B247">
        <v>0.69599999999999995</v>
      </c>
      <c r="C247">
        <v>1</v>
      </c>
      <c r="D247" cm="1">
        <f t="array" ref="D247" xml:space="preserve"> $F$2 * ( INDEX(B:B,ROW()+1) - 2*B248 + INDEX(B:B,ROW()-1) )</f>
        <v>815.99999999999989</v>
      </c>
      <c r="E247" cm="1">
        <f t="array" ref="E247" xml:space="preserve"> $F$2 * ( INDEX(C:C,ROW()+1) - 2*C248 + INDEX(C:C,ROW()-1) )</f>
        <v>2800</v>
      </c>
      <c r="I247">
        <v>235.00000000000009</v>
      </c>
      <c r="J247">
        <v>470.00000000000017</v>
      </c>
      <c r="K247">
        <v>705.00000000000034</v>
      </c>
      <c r="L247">
        <v>940.00000000000034</v>
      </c>
      <c r="N247">
        <v>700.00000000000023</v>
      </c>
      <c r="O247">
        <v>1400.0000000000005</v>
      </c>
      <c r="P247">
        <v>2100.0000000000005</v>
      </c>
      <c r="Q247">
        <v>2800.0000000000009</v>
      </c>
      <c r="S247" s="12">
        <v>65</v>
      </c>
    </row>
    <row r="248" spans="1:19" x14ac:dyDescent="0.25">
      <c r="A248">
        <v>246</v>
      </c>
      <c r="B248">
        <v>0.64500000000000002</v>
      </c>
      <c r="C248">
        <v>0.85</v>
      </c>
      <c r="D248" cm="1">
        <f t="array" ref="D248" xml:space="preserve"> $F$2 * ( INDEX(B:B,ROW()+1) - 2*B249 + INDEX(B:B,ROW()-1) )</f>
        <v>807.99999999999977</v>
      </c>
      <c r="E248" cm="1">
        <f t="array" ref="E248" xml:space="preserve"> $F$2 * ( INDEX(C:C,ROW()+1) - 2*C249 + INDEX(C:C,ROW()-1) )</f>
        <v>2400.0000000000005</v>
      </c>
      <c r="I248">
        <v>203.99999999999997</v>
      </c>
      <c r="J248">
        <v>407.99999999999994</v>
      </c>
      <c r="K248">
        <v>611.99999999999989</v>
      </c>
      <c r="L248">
        <v>815.99999999999989</v>
      </c>
      <c r="N248">
        <v>700</v>
      </c>
      <c r="O248">
        <v>1400</v>
      </c>
      <c r="P248">
        <v>2100</v>
      </c>
      <c r="Q248">
        <v>2800</v>
      </c>
      <c r="S248" s="12">
        <v>66</v>
      </c>
    </row>
    <row r="249" spans="1:19" x14ac:dyDescent="0.25">
      <c r="A249">
        <v>247</v>
      </c>
      <c r="B249">
        <v>0.59499999999999997</v>
      </c>
      <c r="C249">
        <v>0.7</v>
      </c>
      <c r="D249" cm="1">
        <f t="array" ref="D249" xml:space="preserve"> $F$2 * ( INDEX(B:B,ROW()+1) - 2*B250 + INDEX(B:B,ROW()-1) )</f>
        <v>799.99999999999977</v>
      </c>
      <c r="E249" cm="1">
        <f t="array" ref="E249" xml:space="preserve"> $F$2 * ( INDEX(C:C,ROW()+1) - 2*C250 + INDEX(C:C,ROW()-1) )</f>
        <v>2000</v>
      </c>
      <c r="I249">
        <v>201.99999999999994</v>
      </c>
      <c r="J249">
        <v>403.99999999999989</v>
      </c>
      <c r="K249">
        <v>605.99999999999989</v>
      </c>
      <c r="L249">
        <v>807.99999999999977</v>
      </c>
      <c r="N249">
        <v>600.00000000000011</v>
      </c>
      <c r="O249">
        <v>1200.0000000000002</v>
      </c>
      <c r="P249">
        <v>1800.0000000000002</v>
      </c>
      <c r="Q249">
        <v>2400.0000000000005</v>
      </c>
      <c r="S249" s="12">
        <v>67</v>
      </c>
    </row>
    <row r="250" spans="1:19" x14ac:dyDescent="0.25">
      <c r="A250">
        <v>248</v>
      </c>
      <c r="B250">
        <v>0.54500000000000004</v>
      </c>
      <c r="C250">
        <v>0.6</v>
      </c>
      <c r="D250" cm="1">
        <f t="array" ref="D250" xml:space="preserve"> $F$2 * ( INDEX(B:B,ROW()+1) - 2*B251 + INDEX(B:B,ROW()-1) )</f>
        <v>671.99999999999966</v>
      </c>
      <c r="E250" cm="1">
        <f t="array" ref="E250" xml:space="preserve"> $F$2 * ( INDEX(C:C,ROW()+1) - 2*C251 + INDEX(C:C,ROW()-1) )</f>
        <v>1599.9999999999995</v>
      </c>
      <c r="I250">
        <v>199.99999999999994</v>
      </c>
      <c r="J250">
        <v>399.99999999999989</v>
      </c>
      <c r="K250">
        <v>599.99999999999989</v>
      </c>
      <c r="L250">
        <v>799.99999999999977</v>
      </c>
      <c r="N250">
        <v>500</v>
      </c>
      <c r="O250">
        <v>1000</v>
      </c>
      <c r="P250">
        <v>1500</v>
      </c>
      <c r="Q250">
        <v>2000</v>
      </c>
      <c r="S250" s="12">
        <v>68</v>
      </c>
    </row>
    <row r="251" spans="1:19" x14ac:dyDescent="0.25">
      <c r="A251">
        <v>249</v>
      </c>
      <c r="B251">
        <v>0.51100000000000001</v>
      </c>
      <c r="C251">
        <v>0.5</v>
      </c>
      <c r="D251" cm="1">
        <f t="array" ref="D251" xml:space="preserve"> $F$2 * ( INDEX(B:B,ROW()+1) - 2*B252 + INDEX(B:B,ROW()-1) )</f>
        <v>544.00000000000045</v>
      </c>
      <c r="E251" cm="1">
        <f t="array" ref="E251" xml:space="preserve"> $F$2 * ( INDEX(C:C,ROW()+1) - 2*C252 + INDEX(C:C,ROW()-1) )</f>
        <v>1599.9999999999995</v>
      </c>
      <c r="I251">
        <v>167.99999999999991</v>
      </c>
      <c r="J251">
        <v>335.99999999999983</v>
      </c>
      <c r="K251">
        <v>503.99999999999977</v>
      </c>
      <c r="L251">
        <v>671.99999999999966</v>
      </c>
      <c r="N251">
        <v>399.99999999999989</v>
      </c>
      <c r="O251">
        <v>799.99999999999977</v>
      </c>
      <c r="P251">
        <v>1199.9999999999998</v>
      </c>
      <c r="Q251">
        <v>1599.9999999999995</v>
      </c>
      <c r="S251" s="12">
        <v>69</v>
      </c>
    </row>
    <row r="252" spans="1:19" x14ac:dyDescent="0.25">
      <c r="A252">
        <v>250</v>
      </c>
      <c r="B252">
        <v>0.47699999999999998</v>
      </c>
      <c r="C252">
        <v>0.4</v>
      </c>
      <c r="D252" cm="1">
        <f t="array" ref="D252" xml:space="preserve"> $F$2 * ( INDEX(B:B,ROW()+1) - 2*B253 + INDEX(B:B,ROW()-1) )</f>
        <v>480</v>
      </c>
      <c r="E252" cm="1">
        <f t="array" ref="E252" xml:space="preserve"> $F$2 * ( INDEX(C:C,ROW()+1) - 2*C253 + INDEX(C:C,ROW()-1) )</f>
        <v>799.99999999999977</v>
      </c>
      <c r="I252">
        <v>136.00000000000011</v>
      </c>
      <c r="J252">
        <v>272.00000000000023</v>
      </c>
      <c r="K252">
        <v>408.00000000000034</v>
      </c>
      <c r="L252">
        <v>544.00000000000045</v>
      </c>
      <c r="N252">
        <v>399.99999999999989</v>
      </c>
      <c r="O252">
        <v>799.99999999999977</v>
      </c>
      <c r="P252">
        <v>1199.9999999999998</v>
      </c>
      <c r="Q252">
        <v>1599.9999999999995</v>
      </c>
      <c r="S252" s="12">
        <v>70</v>
      </c>
    </row>
    <row r="253" spans="1:19" x14ac:dyDescent="0.25">
      <c r="A253">
        <v>251</v>
      </c>
      <c r="B253">
        <v>0.45100000000000001</v>
      </c>
      <c r="C253">
        <v>0.4</v>
      </c>
      <c r="D253" cm="1">
        <f t="array" ref="D253" xml:space="preserve"> $F$2 * ( INDEX(B:B,ROW()+1) - 2*B254 + INDEX(B:B,ROW()-1) )</f>
        <v>415.99999999999994</v>
      </c>
      <c r="E253" cm="1">
        <f t="array" ref="E253" xml:space="preserve"> $F$2 * ( INDEX(C:C,ROW()+1) - 2*C254 + INDEX(C:C,ROW()-1) )</f>
        <v>400.00000000000034</v>
      </c>
      <c r="I253">
        <v>120</v>
      </c>
      <c r="J253">
        <v>240</v>
      </c>
      <c r="K253">
        <v>360</v>
      </c>
      <c r="L253">
        <v>480</v>
      </c>
      <c r="N253">
        <v>199.99999999999994</v>
      </c>
      <c r="O253">
        <v>399.99999999999989</v>
      </c>
      <c r="P253">
        <v>599.99999999999989</v>
      </c>
      <c r="Q253">
        <v>799.99999999999977</v>
      </c>
      <c r="S253" s="12">
        <v>71</v>
      </c>
    </row>
    <row r="254" spans="1:19" x14ac:dyDescent="0.25">
      <c r="A254">
        <v>252</v>
      </c>
      <c r="B254">
        <v>0.42499999999999999</v>
      </c>
      <c r="C254">
        <v>0.35</v>
      </c>
      <c r="D254" cm="1">
        <f t="array" ref="D254" xml:space="preserve"> $F$2 * ( INDEX(B:B,ROW()+1) - 2*B255 + INDEX(B:B,ROW()-1) )</f>
        <v>367.99999999999989</v>
      </c>
      <c r="E254" cm="1">
        <f t="array" ref="E254" xml:space="preserve"> $F$2 * ( INDEX(C:C,ROW()+1) - 2*C255 + INDEX(C:C,ROW()-1) )</f>
        <v>400.00000000000034</v>
      </c>
      <c r="I254">
        <v>103.99999999999999</v>
      </c>
      <c r="J254">
        <v>207.99999999999997</v>
      </c>
      <c r="K254">
        <v>311.99999999999994</v>
      </c>
      <c r="L254">
        <v>415.99999999999994</v>
      </c>
      <c r="N254">
        <v>100.00000000000009</v>
      </c>
      <c r="O254">
        <v>200.00000000000017</v>
      </c>
      <c r="P254">
        <v>300.00000000000028</v>
      </c>
      <c r="Q254">
        <v>400.00000000000034</v>
      </c>
      <c r="S254" s="12">
        <v>72</v>
      </c>
    </row>
    <row r="255" spans="1:19" x14ac:dyDescent="0.25">
      <c r="A255">
        <v>253</v>
      </c>
      <c r="B255">
        <v>0.40500000000000003</v>
      </c>
      <c r="C255">
        <v>0.35</v>
      </c>
      <c r="D255" cm="1">
        <f t="array" ref="D255" xml:space="preserve"> $F$2 * ( INDEX(B:B,ROW()+1) - 2*B256 + INDEX(B:B,ROW()-1) )</f>
        <v>319.99999999999983</v>
      </c>
      <c r="E255" cm="1">
        <f t="array" ref="E255" xml:space="preserve"> $F$2 * ( INDEX(C:C,ROW()+1) - 2*C256 + INDEX(C:C,ROW()-1) )</f>
        <v>399.99999999999989</v>
      </c>
      <c r="I255">
        <v>91.999999999999972</v>
      </c>
      <c r="J255">
        <v>183.99999999999994</v>
      </c>
      <c r="K255">
        <v>275.99999999999989</v>
      </c>
      <c r="L255">
        <v>367.99999999999989</v>
      </c>
      <c r="N255">
        <v>100.00000000000009</v>
      </c>
      <c r="O255">
        <v>200.00000000000017</v>
      </c>
      <c r="P255">
        <v>300.00000000000028</v>
      </c>
      <c r="Q255">
        <v>400.00000000000034</v>
      </c>
      <c r="S255" s="12">
        <v>73</v>
      </c>
    </row>
    <row r="256" spans="1:19" x14ac:dyDescent="0.25">
      <c r="A256">
        <v>254</v>
      </c>
      <c r="B256">
        <v>0.38500000000000001</v>
      </c>
      <c r="C256">
        <v>0.3</v>
      </c>
      <c r="D256" cm="1">
        <f t="array" ref="D256" xml:space="preserve"> $F$2 * ( INDEX(B:B,ROW()+1) - 2*B257 + INDEX(B:B,ROW()-1) )</f>
        <v>300.00000000000028</v>
      </c>
      <c r="E256" cm="1">
        <f t="array" ref="E256" xml:space="preserve"> $F$2 * ( INDEX(C:C,ROW()+1) - 2*C257 + INDEX(C:C,ROW()-1) )</f>
        <v>399.99999999999989</v>
      </c>
      <c r="I256">
        <v>79.999999999999957</v>
      </c>
      <c r="J256">
        <v>159.99999999999991</v>
      </c>
      <c r="K256">
        <v>239.99999999999989</v>
      </c>
      <c r="L256">
        <v>319.99999999999983</v>
      </c>
      <c r="N256">
        <v>99.999999999999972</v>
      </c>
      <c r="O256">
        <v>199.99999999999994</v>
      </c>
      <c r="P256">
        <v>299.99999999999994</v>
      </c>
      <c r="Q256">
        <v>399.99999999999989</v>
      </c>
      <c r="S256" s="12">
        <v>74</v>
      </c>
    </row>
    <row r="257" spans="1:19" x14ac:dyDescent="0.25">
      <c r="A257">
        <v>255</v>
      </c>
      <c r="B257">
        <v>0.36749999999999999</v>
      </c>
      <c r="C257">
        <v>0.3</v>
      </c>
      <c r="D257" cm="1">
        <f t="array" ref="D257" xml:space="preserve"> $F$2 * ( INDEX(B:B,ROW()+1) - 2*B258 + INDEX(B:B,ROW()-1) )</f>
        <v>280.00000000000023</v>
      </c>
      <c r="E257" cm="1">
        <f t="array" ref="E257" xml:space="preserve"> $F$2 * ( INDEX(C:C,ROW()+1) - 2*C258 + INDEX(C:C,ROW()-1) )</f>
        <v>0</v>
      </c>
      <c r="I257">
        <v>75.000000000000071</v>
      </c>
      <c r="J257">
        <v>150.00000000000014</v>
      </c>
      <c r="K257">
        <v>225.0000000000002</v>
      </c>
      <c r="L257">
        <v>300.00000000000028</v>
      </c>
      <c r="N257">
        <v>99.999999999999972</v>
      </c>
      <c r="O257">
        <v>199.99999999999994</v>
      </c>
      <c r="P257">
        <v>299.99999999999994</v>
      </c>
      <c r="Q257">
        <v>399.99999999999989</v>
      </c>
      <c r="S257" s="12">
        <v>75</v>
      </c>
    </row>
    <row r="258" spans="1:19" x14ac:dyDescent="0.25">
      <c r="A258">
        <v>256</v>
      </c>
      <c r="B258">
        <v>0.35</v>
      </c>
      <c r="C258">
        <v>0.3</v>
      </c>
      <c r="D258" cm="1">
        <f t="array" ref="D258" xml:space="preserve"> $F$2 * ( INDEX(B:B,ROW()+1) - 2*B259 + INDEX(B:B,ROW()-1) )</f>
        <v>279.99999999999983</v>
      </c>
      <c r="E258" cm="1">
        <f t="array" ref="E258" xml:space="preserve"> $F$2 * ( INDEX(C:C,ROW()+1) - 2*C259 + INDEX(C:C,ROW()-1) )</f>
        <v>0</v>
      </c>
      <c r="I258">
        <v>70.000000000000057</v>
      </c>
      <c r="J258">
        <v>140.00000000000011</v>
      </c>
      <c r="K258">
        <v>210.0000000000002</v>
      </c>
      <c r="L258">
        <v>280.00000000000023</v>
      </c>
      <c r="N258">
        <v>0</v>
      </c>
      <c r="O258">
        <v>0</v>
      </c>
      <c r="P258">
        <v>0</v>
      </c>
      <c r="Q258">
        <v>0</v>
      </c>
      <c r="S258" s="12">
        <v>76</v>
      </c>
    </row>
    <row r="259" spans="1:19" x14ac:dyDescent="0.25">
      <c r="A259">
        <v>257</v>
      </c>
      <c r="B259">
        <v>0.33250000000000002</v>
      </c>
      <c r="C259">
        <v>0.3</v>
      </c>
      <c r="D259" cm="1">
        <f t="array" ref="D259" xml:space="preserve"> $F$2 * ( INDEX(B:B,ROW()+1) - 2*B260 + INDEX(B:B,ROW()-1) )</f>
        <v>279.99999999999983</v>
      </c>
      <c r="E259" cm="1">
        <f t="array" ref="E259" xml:space="preserve"> $F$2 * ( INDEX(C:C,ROW()+1) - 2*C260 + INDEX(C:C,ROW()-1) )</f>
        <v>0</v>
      </c>
      <c r="I259">
        <v>69.999999999999957</v>
      </c>
      <c r="J259">
        <v>139.99999999999991</v>
      </c>
      <c r="K259">
        <v>209.99999999999986</v>
      </c>
      <c r="L259">
        <v>279.99999999999983</v>
      </c>
      <c r="N259">
        <v>0</v>
      </c>
      <c r="O259">
        <v>0</v>
      </c>
      <c r="P259">
        <v>0</v>
      </c>
      <c r="Q259">
        <v>0</v>
      </c>
      <c r="S259" s="12">
        <v>77</v>
      </c>
    </row>
    <row r="260" spans="1:19" x14ac:dyDescent="0.25">
      <c r="A260">
        <v>258</v>
      </c>
      <c r="B260">
        <v>0.315</v>
      </c>
      <c r="C260">
        <v>0.3</v>
      </c>
      <c r="D260" cm="1">
        <f t="array" ref="D260" xml:space="preserve"> $F$2 * ( INDEX(B:B,ROW()+1) - 2*B261 + INDEX(B:B,ROW()-1) )</f>
        <v>300.00000000000028</v>
      </c>
      <c r="E260" cm="1">
        <f t="array" ref="E260" xml:space="preserve"> $F$2 * ( INDEX(C:C,ROW()+1) - 2*C261 + INDEX(C:C,ROW()-1) )</f>
        <v>399.99999999999989</v>
      </c>
      <c r="I260">
        <v>69.999999999999957</v>
      </c>
      <c r="J260">
        <v>139.99999999999991</v>
      </c>
      <c r="K260">
        <v>209.99999999999986</v>
      </c>
      <c r="L260">
        <v>279.99999999999983</v>
      </c>
      <c r="N260">
        <v>0</v>
      </c>
      <c r="O260">
        <v>0</v>
      </c>
      <c r="P260">
        <v>0</v>
      </c>
      <c r="Q260">
        <v>0</v>
      </c>
      <c r="S260" s="12">
        <v>78</v>
      </c>
    </row>
    <row r="261" spans="1:19" x14ac:dyDescent="0.25">
      <c r="A261">
        <v>259</v>
      </c>
      <c r="B261">
        <v>0.29499999999999998</v>
      </c>
      <c r="C261">
        <v>0.25</v>
      </c>
      <c r="D261" cm="1">
        <f t="array" ref="D261" xml:space="preserve"> $F$2 * ( INDEX(B:B,ROW()+1) - 2*B262 + INDEX(B:B,ROW()-1) )</f>
        <v>319.99999999999983</v>
      </c>
      <c r="E261" cm="1">
        <f t="array" ref="E261" xml:space="preserve"> $F$2 * ( INDEX(C:C,ROW()+1) - 2*C262 + INDEX(C:C,ROW()-1) )</f>
        <v>399.99999999999989</v>
      </c>
      <c r="I261">
        <v>75.000000000000071</v>
      </c>
      <c r="J261">
        <v>150.00000000000014</v>
      </c>
      <c r="K261">
        <v>225.0000000000002</v>
      </c>
      <c r="L261">
        <v>300.00000000000028</v>
      </c>
      <c r="N261">
        <v>99.999999999999972</v>
      </c>
      <c r="O261">
        <v>199.99999999999994</v>
      </c>
      <c r="P261">
        <v>299.99999999999994</v>
      </c>
      <c r="Q261">
        <v>399.99999999999989</v>
      </c>
      <c r="S261" s="12">
        <v>79</v>
      </c>
    </row>
    <row r="262" spans="1:19" x14ac:dyDescent="0.25">
      <c r="A262">
        <v>260</v>
      </c>
      <c r="B262">
        <v>0.27500000000000002</v>
      </c>
      <c r="C262">
        <v>0.25</v>
      </c>
      <c r="D262" cm="1">
        <f t="array" ref="D262" xml:space="preserve"> $F$2 * ( INDEX(B:B,ROW()+1) - 2*B263 + INDEX(B:B,ROW()-1) )</f>
        <v>279.99999999999983</v>
      </c>
      <c r="E262" cm="1">
        <f t="array" ref="E262" xml:space="preserve"> $F$2 * ( INDEX(C:C,ROW()+1) - 2*C263 + INDEX(C:C,ROW()-1) )</f>
        <v>0</v>
      </c>
      <c r="I262">
        <v>79.999999999999957</v>
      </c>
      <c r="J262">
        <v>159.99999999999991</v>
      </c>
      <c r="K262">
        <v>239.99999999999989</v>
      </c>
      <c r="L262">
        <v>319.99999999999983</v>
      </c>
      <c r="N262">
        <v>99.999999999999972</v>
      </c>
      <c r="O262">
        <v>199.99999999999994</v>
      </c>
      <c r="P262">
        <v>299.99999999999994</v>
      </c>
      <c r="Q262">
        <v>399.99999999999989</v>
      </c>
      <c r="S262" s="12">
        <v>80</v>
      </c>
    </row>
    <row r="263" spans="1:19" x14ac:dyDescent="0.25">
      <c r="A263">
        <v>261</v>
      </c>
      <c r="B263">
        <v>0.26</v>
      </c>
      <c r="C263">
        <v>0.25</v>
      </c>
      <c r="D263" cm="1">
        <f t="array" ref="D263" xml:space="preserve"> $F$2 * ( INDEX(B:B,ROW()+1) - 2*B264 + INDEX(B:B,ROW()-1) )</f>
        <v>240.00000000000023</v>
      </c>
      <c r="E263" cm="1">
        <f t="array" ref="E263" xml:space="preserve"> $F$2 * ( INDEX(C:C,ROW()+1) - 2*C264 + INDEX(C:C,ROW()-1) )</f>
        <v>0</v>
      </c>
      <c r="I263">
        <v>69.999999999999957</v>
      </c>
      <c r="J263">
        <v>139.99999999999991</v>
      </c>
      <c r="K263">
        <v>209.99999999999986</v>
      </c>
      <c r="L263">
        <v>279.99999999999983</v>
      </c>
      <c r="N263">
        <v>0</v>
      </c>
      <c r="O263">
        <v>0</v>
      </c>
      <c r="P263">
        <v>0</v>
      </c>
      <c r="Q263">
        <v>0</v>
      </c>
      <c r="S263" s="12">
        <v>81</v>
      </c>
    </row>
    <row r="264" spans="1:19" x14ac:dyDescent="0.25">
      <c r="A264">
        <v>262</v>
      </c>
      <c r="B264">
        <v>0.245</v>
      </c>
      <c r="C264">
        <v>0.25</v>
      </c>
      <c r="D264" cm="1">
        <f t="array" ref="D264" xml:space="preserve"> $F$2 * ( INDEX(B:B,ROW()+1) - 2*B265 + INDEX(B:B,ROW()-1) )</f>
        <v>280</v>
      </c>
      <c r="E264" cm="1">
        <f t="array" ref="E264" xml:space="preserve"> $F$2 * ( INDEX(C:C,ROW()+1) - 2*C265 + INDEX(C:C,ROW()-1) )</f>
        <v>0</v>
      </c>
      <c r="I264">
        <v>60.000000000000057</v>
      </c>
      <c r="J264">
        <v>120.00000000000011</v>
      </c>
      <c r="K264">
        <v>180.00000000000017</v>
      </c>
      <c r="L264">
        <v>240.00000000000023</v>
      </c>
      <c r="N264">
        <v>0</v>
      </c>
      <c r="O264">
        <v>0</v>
      </c>
      <c r="P264">
        <v>0</v>
      </c>
      <c r="Q264">
        <v>0</v>
      </c>
      <c r="S264" s="12">
        <v>82</v>
      </c>
    </row>
    <row r="265" spans="1:19" x14ac:dyDescent="0.25">
      <c r="A265">
        <v>263</v>
      </c>
      <c r="B265">
        <v>0.22500000000000001</v>
      </c>
      <c r="C265">
        <v>0.25</v>
      </c>
      <c r="D265" cm="1">
        <f t="array" ref="D265" xml:space="preserve"> $F$2 * ( INDEX(B:B,ROW()+1) - 2*B266 + INDEX(B:B,ROW()-1) )</f>
        <v>320.00000000000006</v>
      </c>
      <c r="E265" cm="1">
        <f t="array" ref="E265" xml:space="preserve"> $F$2 * ( INDEX(C:C,ROW()+1) - 2*C266 + INDEX(C:C,ROW()-1) )</f>
        <v>399.99999999999989</v>
      </c>
      <c r="I265">
        <v>70</v>
      </c>
      <c r="J265">
        <v>140</v>
      </c>
      <c r="K265">
        <v>210.00000000000003</v>
      </c>
      <c r="L265">
        <v>280</v>
      </c>
      <c r="N265">
        <v>0</v>
      </c>
      <c r="O265">
        <v>0</v>
      </c>
      <c r="P265">
        <v>0</v>
      </c>
      <c r="Q265">
        <v>0</v>
      </c>
      <c r="S265" s="12">
        <v>83</v>
      </c>
    </row>
    <row r="266" spans="1:19" x14ac:dyDescent="0.25">
      <c r="A266">
        <v>264</v>
      </c>
      <c r="B266">
        <v>0.20499999999999999</v>
      </c>
      <c r="C266">
        <v>0.2</v>
      </c>
      <c r="D266" cm="1">
        <f t="array" ref="D266" xml:space="preserve"> $F$2 * ( INDEX(B:B,ROW()+1) - 2*B267 + INDEX(B:B,ROW()-1) )</f>
        <v>280</v>
      </c>
      <c r="E266" cm="1">
        <f t="array" ref="E266" xml:space="preserve"> $F$2 * ( INDEX(C:C,ROW()+1) - 2*C267 + INDEX(C:C,ROW()-1) )</f>
        <v>399.99999999999989</v>
      </c>
      <c r="I266">
        <v>80.000000000000014</v>
      </c>
      <c r="J266">
        <v>160.00000000000003</v>
      </c>
      <c r="K266">
        <v>240.00000000000006</v>
      </c>
      <c r="L266">
        <v>320.00000000000006</v>
      </c>
      <c r="N266">
        <v>99.999999999999972</v>
      </c>
      <c r="O266">
        <v>199.99999999999994</v>
      </c>
      <c r="P266">
        <v>299.99999999999994</v>
      </c>
      <c r="Q266">
        <v>399.99999999999989</v>
      </c>
      <c r="S266" s="12">
        <v>84</v>
      </c>
    </row>
    <row r="267" spans="1:19" x14ac:dyDescent="0.25">
      <c r="A267">
        <v>265</v>
      </c>
      <c r="B267">
        <v>0.19</v>
      </c>
      <c r="C267">
        <v>0.2</v>
      </c>
      <c r="D267" cm="1">
        <f t="array" ref="D267" xml:space="preserve"> $F$2 * ( INDEX(B:B,ROW()+1) - 2*B268 + INDEX(B:B,ROW()-1) )</f>
        <v>240</v>
      </c>
      <c r="E267" cm="1">
        <f t="array" ref="E267" xml:space="preserve"> $F$2 * ( INDEX(C:C,ROW()+1) - 2*C268 + INDEX(C:C,ROW()-1) )</f>
        <v>0</v>
      </c>
      <c r="I267">
        <v>70</v>
      </c>
      <c r="J267">
        <v>140</v>
      </c>
      <c r="K267">
        <v>210.00000000000003</v>
      </c>
      <c r="L267">
        <v>280</v>
      </c>
      <c r="N267">
        <v>99.999999999999972</v>
      </c>
      <c r="O267">
        <v>199.99999999999994</v>
      </c>
      <c r="P267">
        <v>299.99999999999994</v>
      </c>
      <c r="Q267">
        <v>399.99999999999989</v>
      </c>
      <c r="S267" s="12">
        <v>85</v>
      </c>
    </row>
    <row r="268" spans="1:19" x14ac:dyDescent="0.25">
      <c r="A268">
        <v>266</v>
      </c>
      <c r="B268">
        <v>0.17499999999999999</v>
      </c>
      <c r="C268">
        <v>0.2</v>
      </c>
      <c r="D268" cm="1">
        <f t="array" ref="D268" xml:space="preserve"> $F$2 * ( INDEX(B:B,ROW()+1) - 2*B269 + INDEX(B:B,ROW()-1) )</f>
        <v>272</v>
      </c>
      <c r="E268" cm="1">
        <f t="array" ref="E268" xml:space="preserve"> $F$2 * ( INDEX(C:C,ROW()+1) - 2*C269 + INDEX(C:C,ROW()-1) )</f>
        <v>0</v>
      </c>
      <c r="I268">
        <v>60</v>
      </c>
      <c r="J268">
        <v>120</v>
      </c>
      <c r="K268">
        <v>180</v>
      </c>
      <c r="L268">
        <v>240</v>
      </c>
      <c r="N268">
        <v>0</v>
      </c>
      <c r="O268">
        <v>0</v>
      </c>
      <c r="P268">
        <v>0</v>
      </c>
      <c r="Q268">
        <v>0</v>
      </c>
      <c r="S268" s="12">
        <v>86</v>
      </c>
    </row>
    <row r="269" spans="1:19" x14ac:dyDescent="0.25">
      <c r="A269">
        <v>267</v>
      </c>
      <c r="B269">
        <v>0.156</v>
      </c>
      <c r="C269">
        <v>0.2</v>
      </c>
      <c r="D269" cm="1">
        <f t="array" ref="D269" xml:space="preserve"> $F$2 * ( INDEX(B:B,ROW()+1) - 2*B270 + INDEX(B:B,ROW()-1) )</f>
        <v>303.99999999999983</v>
      </c>
      <c r="E269" cm="1">
        <f t="array" ref="E269" xml:space="preserve"> $F$2 * ( INDEX(C:C,ROW()+1) - 2*C270 + INDEX(C:C,ROW()-1) )</f>
        <v>0</v>
      </c>
      <c r="I269">
        <v>68</v>
      </c>
      <c r="J269">
        <v>136</v>
      </c>
      <c r="K269">
        <v>204.00000000000003</v>
      </c>
      <c r="L269">
        <v>272</v>
      </c>
      <c r="N269">
        <v>0</v>
      </c>
      <c r="O269">
        <v>0</v>
      </c>
      <c r="P269">
        <v>0</v>
      </c>
      <c r="Q269">
        <v>0</v>
      </c>
      <c r="S269" s="12">
        <v>87</v>
      </c>
    </row>
    <row r="270" spans="1:19" x14ac:dyDescent="0.25">
      <c r="A270">
        <v>268</v>
      </c>
      <c r="B270">
        <v>0.13700000000000001</v>
      </c>
      <c r="C270">
        <v>0.2</v>
      </c>
      <c r="D270" cm="1">
        <f t="array" ref="D270" xml:space="preserve"> $F$2 * ( INDEX(B:B,ROW()+1) - 2*B271 + INDEX(B:B,ROW()-1) )</f>
        <v>1000</v>
      </c>
      <c r="E270" cm="1">
        <f t="array" ref="E270" xml:space="preserve"> $F$2 * ( INDEX(C:C,ROW()+1) - 2*C271 + INDEX(C:C,ROW()-1) )</f>
        <v>0</v>
      </c>
      <c r="I270">
        <v>75.999999999999957</v>
      </c>
      <c r="J270">
        <v>151.99999999999991</v>
      </c>
      <c r="K270">
        <v>227.99999999999986</v>
      </c>
      <c r="L270">
        <v>303.99999999999983</v>
      </c>
      <c r="N270">
        <v>0</v>
      </c>
      <c r="O270">
        <v>0</v>
      </c>
      <c r="P270">
        <v>0</v>
      </c>
      <c r="Q270">
        <v>0</v>
      </c>
      <c r="S270" s="12">
        <v>88</v>
      </c>
    </row>
    <row r="271" spans="1:19" x14ac:dyDescent="0.25">
      <c r="A271">
        <v>269</v>
      </c>
      <c r="B271">
        <v>3.1E-2</v>
      </c>
      <c r="C271">
        <v>0.2</v>
      </c>
      <c r="D271" cm="1">
        <f t="array" ref="D271" xml:space="preserve"> $F$2 * ( INDEX(B:B,ROW()+1) - 2*B272 + INDEX(B:B,ROW()-1) )</f>
        <v>1696.0000000000002</v>
      </c>
      <c r="E271" cm="1">
        <f t="array" ref="E271" xml:space="preserve"> $F$2 * ( INDEX(C:C,ROW()+1) - 2*C272 + INDEX(C:C,ROW()-1) )</f>
        <v>0</v>
      </c>
      <c r="I271">
        <v>250</v>
      </c>
      <c r="J271">
        <v>500</v>
      </c>
      <c r="K271">
        <v>750</v>
      </c>
      <c r="L271">
        <v>1000</v>
      </c>
      <c r="N271">
        <v>0</v>
      </c>
      <c r="O271">
        <v>0</v>
      </c>
      <c r="P271">
        <v>0</v>
      </c>
      <c r="Q271">
        <v>0</v>
      </c>
      <c r="S271" s="12">
        <v>89</v>
      </c>
    </row>
    <row r="272" spans="1:19" x14ac:dyDescent="0.25">
      <c r="A272">
        <v>270</v>
      </c>
      <c r="B272">
        <v>-7.4999999999999997E-2</v>
      </c>
      <c r="C272">
        <v>0.2</v>
      </c>
      <c r="D272" cm="1">
        <f t="array" ref="D272" xml:space="preserve"> $F$2 * ( INDEX(B:B,ROW()+1) - 2*B273 + INDEX(B:B,ROW()-1) )</f>
        <v>248</v>
      </c>
      <c r="E272" cm="1">
        <f t="array" ref="E272" xml:space="preserve"> $F$2 * ( INDEX(C:C,ROW()+1) - 2*C273 + INDEX(C:C,ROW()-1) )</f>
        <v>0</v>
      </c>
      <c r="I272">
        <v>424.00000000000006</v>
      </c>
      <c r="J272">
        <v>848.00000000000011</v>
      </c>
      <c r="K272">
        <v>1272.0000000000002</v>
      </c>
      <c r="L272">
        <v>1696.0000000000002</v>
      </c>
      <c r="N272">
        <v>0</v>
      </c>
      <c r="O272">
        <v>0</v>
      </c>
      <c r="P272">
        <v>0</v>
      </c>
      <c r="Q272">
        <v>0</v>
      </c>
      <c r="S272" s="12">
        <v>90</v>
      </c>
    </row>
    <row r="273" spans="1:19" x14ac:dyDescent="0.25">
      <c r="A273">
        <v>271</v>
      </c>
      <c r="B273">
        <v>0</v>
      </c>
      <c r="C273">
        <v>0.2</v>
      </c>
      <c r="D273" cm="1">
        <f t="array" ref="D273" xml:space="preserve"> $F$2 * ( INDEX(B:B,ROW()+1) - 2*B274 + INDEX(B:B,ROW()-1) )</f>
        <v>-1200</v>
      </c>
      <c r="E273" cm="1">
        <f t="array" ref="E273" xml:space="preserve"> $F$2 * ( INDEX(C:C,ROW()+1) - 2*C274 + INDEX(C:C,ROW()-1) )</f>
        <v>400.00000000000011</v>
      </c>
      <c r="I273">
        <v>62</v>
      </c>
      <c r="J273">
        <v>124</v>
      </c>
      <c r="K273">
        <v>186</v>
      </c>
      <c r="L273">
        <v>248</v>
      </c>
      <c r="N273">
        <v>0</v>
      </c>
      <c r="O273">
        <v>0</v>
      </c>
      <c r="P273">
        <v>0</v>
      </c>
      <c r="Q273">
        <v>0</v>
      </c>
      <c r="S273" s="12">
        <v>91</v>
      </c>
    </row>
    <row r="274" spans="1:19" x14ac:dyDescent="0.25">
      <c r="A274">
        <v>272</v>
      </c>
      <c r="B274">
        <v>7.4999999999999997E-2</v>
      </c>
      <c r="C274">
        <v>0.15</v>
      </c>
      <c r="D274" cm="1">
        <f t="array" ref="D274" xml:space="preserve"> $F$2 * ( INDEX(B:B,ROW()+1) - 2*B275 + INDEX(B:B,ROW()-1) )</f>
        <v>-528</v>
      </c>
      <c r="E274" cm="1">
        <f t="array" ref="E274" xml:space="preserve"> $F$2 * ( INDEX(C:C,ROW()+1) - 2*C275 + INDEX(C:C,ROW()-1) )</f>
        <v>400.00000000000011</v>
      </c>
      <c r="I274">
        <v>-300</v>
      </c>
      <c r="J274">
        <v>-600</v>
      </c>
      <c r="K274">
        <v>-900</v>
      </c>
      <c r="L274">
        <v>-1200</v>
      </c>
      <c r="N274">
        <v>100.00000000000003</v>
      </c>
      <c r="O274">
        <v>200.00000000000006</v>
      </c>
      <c r="P274">
        <v>300.00000000000011</v>
      </c>
      <c r="Q274">
        <v>400.00000000000011</v>
      </c>
      <c r="S274" s="12">
        <v>92</v>
      </c>
    </row>
    <row r="275" spans="1:19" x14ac:dyDescent="0.25">
      <c r="A275">
        <v>273</v>
      </c>
      <c r="B275">
        <v>6.6000000000000003E-2</v>
      </c>
      <c r="C275">
        <v>0.15</v>
      </c>
      <c r="D275" cm="1">
        <f t="array" ref="D275" xml:space="preserve"> $F$2 * ( INDEX(B:B,ROW()+1) - 2*B276 + INDEX(B:B,ROW()-1) )</f>
        <v>143.99999999999997</v>
      </c>
      <c r="E275" cm="1">
        <f t="array" ref="E275" xml:space="preserve"> $F$2 * ( INDEX(C:C,ROW()+1) - 2*C276 + INDEX(C:C,ROW()-1) )</f>
        <v>0</v>
      </c>
      <c r="I275">
        <v>-132</v>
      </c>
      <c r="J275">
        <v>-264</v>
      </c>
      <c r="K275">
        <v>-396</v>
      </c>
      <c r="L275">
        <v>-528</v>
      </c>
      <c r="N275">
        <v>100.00000000000003</v>
      </c>
      <c r="O275">
        <v>200.00000000000006</v>
      </c>
      <c r="P275">
        <v>300.00000000000011</v>
      </c>
      <c r="Q275">
        <v>400.00000000000011</v>
      </c>
      <c r="S275" s="12">
        <v>93</v>
      </c>
    </row>
    <row r="276" spans="1:19" x14ac:dyDescent="0.25">
      <c r="A276">
        <v>274</v>
      </c>
      <c r="B276">
        <v>5.7000000000000002E-2</v>
      </c>
      <c r="C276">
        <v>0.15</v>
      </c>
      <c r="D276" cm="1">
        <f t="array" ref="D276" xml:space="preserve"> $F$2 * ( INDEX(B:B,ROW()+1) - 2*B277 + INDEX(B:B,ROW()-1) )</f>
        <v>-520</v>
      </c>
      <c r="E276" cm="1">
        <f t="array" ref="E276" xml:space="preserve"> $F$2 * ( INDEX(C:C,ROW()+1) - 2*C277 + INDEX(C:C,ROW()-1) )</f>
        <v>0</v>
      </c>
      <c r="I276">
        <v>35.999999999999993</v>
      </c>
      <c r="J276">
        <v>71.999999999999986</v>
      </c>
      <c r="K276">
        <v>107.99999999999997</v>
      </c>
      <c r="L276">
        <v>143.99999999999997</v>
      </c>
      <c r="N276">
        <v>0</v>
      </c>
      <c r="O276">
        <v>0</v>
      </c>
      <c r="P276">
        <v>0</v>
      </c>
      <c r="Q276">
        <v>0</v>
      </c>
      <c r="S276" s="12">
        <v>94</v>
      </c>
    </row>
    <row r="277" spans="1:19" x14ac:dyDescent="0.25">
      <c r="A277">
        <v>275</v>
      </c>
      <c r="B277">
        <v>0.13100000000000001</v>
      </c>
      <c r="C277">
        <v>0.15</v>
      </c>
      <c r="D277" cm="1">
        <f t="array" ref="D277" xml:space="preserve"> $F$2 * ( INDEX(B:B,ROW()+1) - 2*B278 + INDEX(B:B,ROW()-1) )</f>
        <v>-1184</v>
      </c>
      <c r="E277" cm="1">
        <f t="array" ref="E277" xml:space="preserve"> $F$2 * ( INDEX(C:C,ROW()+1) - 2*C278 + INDEX(C:C,ROW()-1) )</f>
        <v>0</v>
      </c>
      <c r="I277">
        <v>-130</v>
      </c>
      <c r="J277">
        <v>-260</v>
      </c>
      <c r="K277">
        <v>-390</v>
      </c>
      <c r="L277">
        <v>-520</v>
      </c>
      <c r="N277">
        <v>0</v>
      </c>
      <c r="O277">
        <v>0</v>
      </c>
      <c r="P277">
        <v>0</v>
      </c>
      <c r="Q277">
        <v>0</v>
      </c>
      <c r="S277" s="12">
        <v>95</v>
      </c>
    </row>
    <row r="278" spans="1:19" x14ac:dyDescent="0.25">
      <c r="A278">
        <v>276</v>
      </c>
      <c r="B278">
        <v>0.20499999999999999</v>
      </c>
      <c r="C278">
        <v>0.15</v>
      </c>
      <c r="D278" cm="1">
        <f t="array" ref="D278" xml:space="preserve"> $F$2 * ( INDEX(B:B,ROW()+1) - 2*B279 + INDEX(B:B,ROW()-1) )</f>
        <v>68.000000000000057</v>
      </c>
      <c r="E278" cm="1">
        <f t="array" ref="E278" xml:space="preserve"> $F$2 * ( INDEX(C:C,ROW()+1) - 2*C279 + INDEX(C:C,ROW()-1) )</f>
        <v>0</v>
      </c>
      <c r="I278">
        <v>-296</v>
      </c>
      <c r="J278">
        <v>-592</v>
      </c>
      <c r="K278">
        <v>-888</v>
      </c>
      <c r="L278">
        <v>-1184</v>
      </c>
      <c r="N278">
        <v>0</v>
      </c>
      <c r="O278">
        <v>0</v>
      </c>
      <c r="P278">
        <v>0</v>
      </c>
      <c r="Q278">
        <v>0</v>
      </c>
      <c r="S278" s="12">
        <v>96</v>
      </c>
    </row>
    <row r="279" spans="1:19" x14ac:dyDescent="0.25">
      <c r="A279">
        <v>277</v>
      </c>
      <c r="B279">
        <v>0.1225</v>
      </c>
      <c r="C279">
        <v>0.15</v>
      </c>
      <c r="D279" cm="1">
        <f t="array" ref="D279" xml:space="preserve"> $F$2 * ( INDEX(B:B,ROW()+1) - 2*B280 + INDEX(B:B,ROW()-1) )</f>
        <v>1319.9999999999998</v>
      </c>
      <c r="E279" cm="1">
        <f t="array" ref="E279" xml:space="preserve"> $F$2 * ( INDEX(C:C,ROW()+1) - 2*C280 + INDEX(C:C,ROW()-1) )</f>
        <v>0</v>
      </c>
      <c r="I279">
        <v>17.000000000000014</v>
      </c>
      <c r="J279">
        <v>34.000000000000028</v>
      </c>
      <c r="K279">
        <v>51.000000000000043</v>
      </c>
      <c r="L279">
        <v>68.000000000000057</v>
      </c>
      <c r="N279">
        <v>0</v>
      </c>
      <c r="O279">
        <v>0</v>
      </c>
      <c r="P279">
        <v>0</v>
      </c>
      <c r="Q279">
        <v>0</v>
      </c>
      <c r="S279" s="12">
        <v>97</v>
      </c>
    </row>
    <row r="280" spans="1:19" x14ac:dyDescent="0.25">
      <c r="A280">
        <v>278</v>
      </c>
      <c r="B280">
        <v>0.04</v>
      </c>
      <c r="C280">
        <v>0.15</v>
      </c>
      <c r="D280" cm="1">
        <f t="array" ref="D280" xml:space="preserve"> $F$2 * ( INDEX(B:B,ROW()+1) - 2*B281 + INDEX(B:B,ROW()-1) )</f>
        <v>659.99999999999989</v>
      </c>
      <c r="E280" cm="1">
        <f t="array" ref="E280" xml:space="preserve"> $F$2 * ( INDEX(C:C,ROW()+1) - 2*C281 + INDEX(C:C,ROW()-1) )</f>
        <v>0</v>
      </c>
      <c r="I280">
        <v>329.99999999999994</v>
      </c>
      <c r="J280">
        <v>659.99999999999989</v>
      </c>
      <c r="K280">
        <v>989.99999999999989</v>
      </c>
      <c r="L280">
        <v>1319.9999999999998</v>
      </c>
      <c r="N280">
        <v>0</v>
      </c>
      <c r="O280">
        <v>0</v>
      </c>
      <c r="P280">
        <v>0</v>
      </c>
      <c r="Q280">
        <v>0</v>
      </c>
      <c r="S280" s="12">
        <v>98</v>
      </c>
    </row>
    <row r="281" spans="1:19" x14ac:dyDescent="0.25">
      <c r="A281">
        <v>279</v>
      </c>
      <c r="B281">
        <v>0.04</v>
      </c>
      <c r="C281">
        <v>0.15</v>
      </c>
      <c r="D281" cm="1">
        <f t="array" ref="D281" xml:space="preserve"> $F$2 * ( INDEX(B:B,ROW()+1) - 2*B282 + INDEX(B:B,ROW()-1) )</f>
        <v>0</v>
      </c>
      <c r="E281" cm="1">
        <f t="array" ref="E281" xml:space="preserve"> $F$2 * ( INDEX(C:C,ROW()+1) - 2*C282 + INDEX(C:C,ROW()-1) )</f>
        <v>0</v>
      </c>
      <c r="I281">
        <v>164.99999999999997</v>
      </c>
      <c r="J281">
        <v>329.99999999999994</v>
      </c>
      <c r="K281">
        <v>494.99999999999994</v>
      </c>
      <c r="L281">
        <v>659.99999999999989</v>
      </c>
      <c r="N281">
        <v>0</v>
      </c>
      <c r="O281">
        <v>0</v>
      </c>
      <c r="P281">
        <v>0</v>
      </c>
      <c r="Q281">
        <v>0</v>
      </c>
      <c r="S281" s="12">
        <v>99</v>
      </c>
    </row>
    <row r="282" spans="1:19" x14ac:dyDescent="0.25">
      <c r="A282">
        <v>280</v>
      </c>
      <c r="B282">
        <v>0.04</v>
      </c>
      <c r="C282">
        <v>0.15</v>
      </c>
      <c r="D282" cm="1">
        <f t="array" ref="D282" xml:space="preserve"> $F$2 * ( INDEX(B:B,ROW()+1) - 2*B283 + INDEX(B:B,ROW()-1) )</f>
        <v>0</v>
      </c>
      <c r="E282" cm="1">
        <f t="array" ref="E282" xml:space="preserve"> $F$2 * ( INDEX(C:C,ROW()+1) - 2*C283 + INDEX(C:C,ROW()-1) )</f>
        <v>0</v>
      </c>
      <c r="I282">
        <v>0</v>
      </c>
      <c r="J282">
        <v>0</v>
      </c>
      <c r="K282">
        <v>0</v>
      </c>
      <c r="L282">
        <v>0</v>
      </c>
      <c r="N282">
        <v>0</v>
      </c>
      <c r="O282">
        <v>0</v>
      </c>
      <c r="P282">
        <v>0</v>
      </c>
      <c r="Q282">
        <v>0</v>
      </c>
      <c r="S282" s="12">
        <v>100</v>
      </c>
    </row>
    <row r="283" spans="1:19" x14ac:dyDescent="0.25">
      <c r="A283">
        <v>281</v>
      </c>
      <c r="B283">
        <v>0.04</v>
      </c>
      <c r="C283">
        <v>0.15</v>
      </c>
      <c r="D283" cm="1">
        <f t="array" ref="D283" xml:space="preserve"> $F$2 * ( INDEX(B:B,ROW()+1) - 2*B284 + INDEX(B:B,ROW()-1) )</f>
        <v>0</v>
      </c>
      <c r="E283" cm="1">
        <f t="array" ref="E283" xml:space="preserve"> $F$2 * ( INDEX(C:C,ROW()+1) - 2*C284 + INDEX(C:C,ROW()-1) )</f>
        <v>0</v>
      </c>
      <c r="I283">
        <v>0</v>
      </c>
      <c r="J283">
        <v>0</v>
      </c>
      <c r="K283">
        <v>0</v>
      </c>
      <c r="L283">
        <v>0</v>
      </c>
      <c r="N283">
        <v>0</v>
      </c>
      <c r="O283">
        <v>0</v>
      </c>
      <c r="P283">
        <v>0</v>
      </c>
      <c r="Q283">
        <v>0</v>
      </c>
      <c r="S283" s="12">
        <v>101</v>
      </c>
    </row>
    <row r="284" spans="1:19" x14ac:dyDescent="0.25">
      <c r="A284">
        <v>282</v>
      </c>
      <c r="B284">
        <v>0.04</v>
      </c>
      <c r="C284">
        <v>0.15</v>
      </c>
      <c r="D284" cm="1">
        <f t="array" ref="D284" xml:space="preserve"> $F$2 * ( INDEX(B:B,ROW()+1) - 2*B285 + INDEX(B:B,ROW()-1) )</f>
        <v>0</v>
      </c>
      <c r="E284" cm="1">
        <f t="array" ref="E284" xml:space="preserve"> $F$2 * ( INDEX(C:C,ROW()+1) - 2*C285 + INDEX(C:C,ROW()-1) )</f>
        <v>0</v>
      </c>
      <c r="I284">
        <v>0</v>
      </c>
      <c r="J284">
        <v>0</v>
      </c>
      <c r="K284">
        <v>0</v>
      </c>
      <c r="L284">
        <v>0</v>
      </c>
      <c r="N284">
        <v>0</v>
      </c>
      <c r="O284">
        <v>0</v>
      </c>
      <c r="P284">
        <v>0</v>
      </c>
      <c r="Q284">
        <v>0</v>
      </c>
      <c r="S284" s="12">
        <v>102</v>
      </c>
    </row>
    <row r="285" spans="1:19" x14ac:dyDescent="0.25">
      <c r="A285">
        <v>283</v>
      </c>
      <c r="B285">
        <v>0.04</v>
      </c>
      <c r="C285">
        <v>0.15</v>
      </c>
      <c r="D285" cm="1">
        <f t="array" ref="D285" xml:space="preserve"> $F$2 * ( INDEX(B:B,ROW()+1) - 2*B286 + INDEX(B:B,ROW()-1) )</f>
        <v>0</v>
      </c>
      <c r="E285" cm="1">
        <f t="array" ref="E285" xml:space="preserve"> $F$2 * ( INDEX(C:C,ROW()+1) - 2*C286 + INDEX(C:C,ROW()-1) )</f>
        <v>399.99999999999989</v>
      </c>
      <c r="I285">
        <v>0</v>
      </c>
      <c r="J285">
        <v>0</v>
      </c>
      <c r="K285">
        <v>0</v>
      </c>
      <c r="L285">
        <v>0</v>
      </c>
      <c r="N285">
        <v>0</v>
      </c>
      <c r="O285">
        <v>0</v>
      </c>
      <c r="P285">
        <v>0</v>
      </c>
      <c r="Q285">
        <v>0</v>
      </c>
      <c r="S285" s="12">
        <v>103</v>
      </c>
    </row>
    <row r="286" spans="1:19" x14ac:dyDescent="0.25">
      <c r="A286">
        <v>284</v>
      </c>
      <c r="B286">
        <v>0.04</v>
      </c>
      <c r="C286">
        <v>0.1</v>
      </c>
      <c r="D286" cm="1">
        <f t="array" ref="D286" xml:space="preserve"> $F$2 * ( INDEX(B:B,ROW()+1) - 2*B287 + INDEX(B:B,ROW()-1) )</f>
        <v>0</v>
      </c>
      <c r="E286" cm="1">
        <f t="array" ref="E286" xml:space="preserve"> $F$2 * ( INDEX(C:C,ROW()+1) - 2*C287 + INDEX(C:C,ROW()-1) )</f>
        <v>399.99999999999989</v>
      </c>
      <c r="I286">
        <v>0</v>
      </c>
      <c r="J286">
        <v>0</v>
      </c>
      <c r="K286">
        <v>0</v>
      </c>
      <c r="L286">
        <v>0</v>
      </c>
      <c r="N286">
        <v>99.999999999999972</v>
      </c>
      <c r="O286">
        <v>199.99999999999994</v>
      </c>
      <c r="P286">
        <v>299.99999999999994</v>
      </c>
      <c r="Q286">
        <v>399.99999999999989</v>
      </c>
      <c r="S286" s="12">
        <v>104</v>
      </c>
    </row>
    <row r="287" spans="1:19" x14ac:dyDescent="0.25">
      <c r="A287">
        <v>285</v>
      </c>
      <c r="B287">
        <v>0.04</v>
      </c>
      <c r="C287">
        <v>0.1</v>
      </c>
      <c r="D287" cm="1">
        <f t="array" ref="D287" xml:space="preserve"> $F$2 * ( INDEX(B:B,ROW()+1) - 2*B288 + INDEX(B:B,ROW()-1) )</f>
        <v>0</v>
      </c>
      <c r="E287" cm="1">
        <f t="array" ref="E287" xml:space="preserve"> $F$2 * ( INDEX(C:C,ROW()+1) - 2*C288 + INDEX(C:C,ROW()-1) )</f>
        <v>0</v>
      </c>
      <c r="I287">
        <v>0</v>
      </c>
      <c r="J287">
        <v>0</v>
      </c>
      <c r="K287">
        <v>0</v>
      </c>
      <c r="L287">
        <v>0</v>
      </c>
      <c r="N287">
        <v>99.999999999999972</v>
      </c>
      <c r="O287">
        <v>199.99999999999994</v>
      </c>
      <c r="P287">
        <v>299.99999999999994</v>
      </c>
      <c r="Q287">
        <v>399.99999999999989</v>
      </c>
      <c r="S287" s="12">
        <v>105</v>
      </c>
    </row>
    <row r="288" spans="1:19" x14ac:dyDescent="0.25">
      <c r="A288">
        <v>286</v>
      </c>
      <c r="B288">
        <v>0.04</v>
      </c>
      <c r="C288">
        <v>0.1</v>
      </c>
      <c r="D288" cm="1">
        <f t="array" ref="D288" xml:space="preserve"> $F$2 * ( INDEX(B:B,ROW()+1) - 2*B289 + INDEX(B:B,ROW()-1) )</f>
        <v>0</v>
      </c>
      <c r="E288" cm="1">
        <f t="array" ref="E288" xml:space="preserve"> $F$2 * ( INDEX(C:C,ROW()+1) - 2*C289 + INDEX(C:C,ROW()-1) )</f>
        <v>0</v>
      </c>
      <c r="I288">
        <v>0</v>
      </c>
      <c r="J288">
        <v>0</v>
      </c>
      <c r="K288">
        <v>0</v>
      </c>
      <c r="L288">
        <v>0</v>
      </c>
      <c r="N288">
        <v>0</v>
      </c>
      <c r="O288">
        <v>0</v>
      </c>
      <c r="P288">
        <v>0</v>
      </c>
      <c r="Q288">
        <v>0</v>
      </c>
      <c r="S288" s="12">
        <v>106</v>
      </c>
    </row>
    <row r="289" spans="1:19" x14ac:dyDescent="0.25">
      <c r="A289">
        <v>287</v>
      </c>
      <c r="B289">
        <v>0.04</v>
      </c>
      <c r="C289">
        <v>0.1</v>
      </c>
      <c r="D289" cm="1">
        <f t="array" ref="D289" xml:space="preserve"> $F$2 * ( INDEX(B:B,ROW()+1) - 2*B290 + INDEX(B:B,ROW()-1) )</f>
        <v>0</v>
      </c>
      <c r="E289" cm="1">
        <f t="array" ref="E289" xml:space="preserve"> $F$2 * ( INDEX(C:C,ROW()+1) - 2*C290 + INDEX(C:C,ROW()-1) )</f>
        <v>0</v>
      </c>
      <c r="I289">
        <v>0</v>
      </c>
      <c r="J289">
        <v>0</v>
      </c>
      <c r="K289">
        <v>0</v>
      </c>
      <c r="L289">
        <v>0</v>
      </c>
      <c r="N289">
        <v>0</v>
      </c>
      <c r="O289">
        <v>0</v>
      </c>
      <c r="P289">
        <v>0</v>
      </c>
      <c r="Q289">
        <v>0</v>
      </c>
      <c r="S289" s="12">
        <v>107</v>
      </c>
    </row>
    <row r="290" spans="1:19" x14ac:dyDescent="0.25">
      <c r="A290">
        <v>288</v>
      </c>
      <c r="B290">
        <v>0.04</v>
      </c>
      <c r="C290">
        <v>0.1</v>
      </c>
      <c r="D290" cm="1">
        <f t="array" ref="D290" xml:space="preserve"> $F$2 * ( INDEX(B:B,ROW()+1) - 2*B291 + INDEX(B:B,ROW()-1) )</f>
        <v>0</v>
      </c>
      <c r="E290" cm="1">
        <f t="array" ref="E290" xml:space="preserve"> $F$2 * ( INDEX(C:C,ROW()+1) - 2*C291 + INDEX(C:C,ROW()-1) )</f>
        <v>0</v>
      </c>
      <c r="I290">
        <v>0</v>
      </c>
      <c r="J290">
        <v>0</v>
      </c>
      <c r="K290">
        <v>0</v>
      </c>
      <c r="L290">
        <v>0</v>
      </c>
      <c r="N290">
        <v>0</v>
      </c>
      <c r="O290">
        <v>0</v>
      </c>
      <c r="P290">
        <v>0</v>
      </c>
      <c r="Q290">
        <v>0</v>
      </c>
      <c r="S290" s="12">
        <v>108</v>
      </c>
    </row>
    <row r="291" spans="1:19" x14ac:dyDescent="0.25">
      <c r="A291">
        <v>289</v>
      </c>
      <c r="B291">
        <v>0.04</v>
      </c>
      <c r="C291">
        <v>0.1</v>
      </c>
      <c r="D291" cm="1">
        <f t="array" ref="D291" xml:space="preserve"> $F$2 * ( INDEX(B:B,ROW()+1) - 2*B292 + INDEX(B:B,ROW()-1) )</f>
        <v>0</v>
      </c>
      <c r="E291" cm="1">
        <f t="array" ref="E291" xml:space="preserve"> $F$2 * ( INDEX(C:C,ROW()+1) - 2*C292 + INDEX(C:C,ROW()-1) )</f>
        <v>0</v>
      </c>
      <c r="I291">
        <v>0</v>
      </c>
      <c r="J291">
        <v>0</v>
      </c>
      <c r="K291">
        <v>0</v>
      </c>
      <c r="L291">
        <v>0</v>
      </c>
      <c r="N291">
        <v>0</v>
      </c>
      <c r="O291">
        <v>0</v>
      </c>
      <c r="P291">
        <v>0</v>
      </c>
      <c r="Q291">
        <v>0</v>
      </c>
      <c r="S291" s="12">
        <v>109</v>
      </c>
    </row>
    <row r="292" spans="1:19" x14ac:dyDescent="0.25">
      <c r="A292">
        <v>290</v>
      </c>
      <c r="B292">
        <v>0.04</v>
      </c>
      <c r="C292">
        <v>0.1</v>
      </c>
      <c r="D292" cm="1">
        <f t="array" ref="D292" xml:space="preserve"> $F$2 * ( INDEX(B:B,ROW()+1) - 2*B293 + INDEX(B:B,ROW()-1) )</f>
        <v>-20.000000000000018</v>
      </c>
      <c r="E292" cm="1">
        <f t="array" ref="E292" xml:space="preserve"> $F$2 * ( INDEX(C:C,ROW()+1) - 2*C293 + INDEX(C:C,ROW()-1) )</f>
        <v>0</v>
      </c>
      <c r="I292">
        <v>0</v>
      </c>
      <c r="J292">
        <v>0</v>
      </c>
      <c r="K292">
        <v>0</v>
      </c>
      <c r="L292">
        <v>0</v>
      </c>
      <c r="N292">
        <v>0</v>
      </c>
      <c r="O292">
        <v>0</v>
      </c>
      <c r="P292">
        <v>0</v>
      </c>
      <c r="Q292">
        <v>0</v>
      </c>
      <c r="S292" s="12">
        <v>110</v>
      </c>
    </row>
    <row r="293" spans="1:19" x14ac:dyDescent="0.25">
      <c r="A293">
        <v>291</v>
      </c>
      <c r="B293">
        <v>4.2500000000000003E-2</v>
      </c>
      <c r="C293">
        <v>0.1</v>
      </c>
      <c r="D293" cm="1">
        <f t="array" ref="D293" xml:space="preserve"> $F$2 * ( INDEX(B:B,ROW()+1) - 2*B294 + INDEX(B:B,ROW()-1) )</f>
        <v>-39.999999999999979</v>
      </c>
      <c r="E293" cm="1">
        <f t="array" ref="E293" xml:space="preserve"> $F$2 * ( INDEX(C:C,ROW()+1) - 2*C294 + INDEX(C:C,ROW()-1) )</f>
        <v>0</v>
      </c>
      <c r="I293">
        <v>-5.0000000000000044</v>
      </c>
      <c r="J293">
        <v>-10.000000000000009</v>
      </c>
      <c r="K293">
        <v>-15.000000000000014</v>
      </c>
      <c r="L293">
        <v>-20.000000000000018</v>
      </c>
      <c r="N293">
        <v>0</v>
      </c>
      <c r="O293">
        <v>0</v>
      </c>
      <c r="P293">
        <v>0</v>
      </c>
      <c r="Q293">
        <v>0</v>
      </c>
      <c r="S293" s="12">
        <v>111</v>
      </c>
    </row>
    <row r="294" spans="1:19" x14ac:dyDescent="0.25">
      <c r="A294">
        <v>292</v>
      </c>
      <c r="B294">
        <v>4.4999999999999998E-2</v>
      </c>
      <c r="C294">
        <v>0.1</v>
      </c>
      <c r="D294" cm="1">
        <f t="array" ref="D294" xml:space="preserve"> $F$2 * ( INDEX(B:B,ROW()+1) - 2*B295 + INDEX(B:B,ROW()-1) )</f>
        <v>-19.999999999999961</v>
      </c>
      <c r="E294" cm="1">
        <f t="array" ref="E294" xml:space="preserve"> $F$2 * ( INDEX(C:C,ROW()+1) - 2*C295 + INDEX(C:C,ROW()-1) )</f>
        <v>0</v>
      </c>
      <c r="I294">
        <v>-9.9999999999999947</v>
      </c>
      <c r="J294">
        <v>-19.999999999999989</v>
      </c>
      <c r="K294">
        <v>-29.999999999999986</v>
      </c>
      <c r="L294">
        <v>-39.999999999999979</v>
      </c>
      <c r="N294">
        <v>0</v>
      </c>
      <c r="O294">
        <v>0</v>
      </c>
      <c r="P294">
        <v>0</v>
      </c>
      <c r="Q294">
        <v>0</v>
      </c>
      <c r="S294" s="12">
        <v>112</v>
      </c>
    </row>
    <row r="295" spans="1:19" x14ac:dyDescent="0.25">
      <c r="A295">
        <v>293</v>
      </c>
      <c r="B295">
        <v>4.4999999999999998E-2</v>
      </c>
      <c r="C295">
        <v>0.1</v>
      </c>
      <c r="D295" cm="1">
        <f t="array" ref="D295" xml:space="preserve"> $F$2 * ( INDEX(B:B,ROW()+1) - 2*B296 + INDEX(B:B,ROW()-1) )</f>
        <v>0</v>
      </c>
      <c r="E295" cm="1">
        <f t="array" ref="E295" xml:space="preserve"> $F$2 * ( INDEX(C:C,ROW()+1) - 2*C296 + INDEX(C:C,ROW()-1) )</f>
        <v>0</v>
      </c>
      <c r="I295">
        <v>-4.9999999999999902</v>
      </c>
      <c r="J295">
        <v>-9.9999999999999805</v>
      </c>
      <c r="K295">
        <v>-14.999999999999972</v>
      </c>
      <c r="L295">
        <v>-19.999999999999961</v>
      </c>
      <c r="N295">
        <v>0</v>
      </c>
      <c r="O295">
        <v>0</v>
      </c>
      <c r="P295">
        <v>0</v>
      </c>
      <c r="Q295">
        <v>0</v>
      </c>
      <c r="S295" s="12">
        <v>113</v>
      </c>
    </row>
    <row r="296" spans="1:19" x14ac:dyDescent="0.25">
      <c r="A296">
        <v>294</v>
      </c>
      <c r="B296">
        <v>4.4999999999999998E-2</v>
      </c>
      <c r="C296">
        <v>0.1</v>
      </c>
      <c r="D296" cm="1">
        <f t="array" ref="D296" xml:space="preserve"> $F$2 * ( INDEX(B:B,ROW()+1) - 2*B297 + INDEX(B:B,ROW()-1) )</f>
        <v>0</v>
      </c>
      <c r="E296" cm="1">
        <f t="array" ref="E296" xml:space="preserve"> $F$2 * ( INDEX(C:C,ROW()+1) - 2*C297 + INDEX(C:C,ROW()-1) )</f>
        <v>0</v>
      </c>
      <c r="I296">
        <v>0</v>
      </c>
      <c r="J296">
        <v>0</v>
      </c>
      <c r="K296">
        <v>0</v>
      </c>
      <c r="L296">
        <v>0</v>
      </c>
      <c r="N296">
        <v>0</v>
      </c>
      <c r="O296">
        <v>0</v>
      </c>
      <c r="P296">
        <v>0</v>
      </c>
      <c r="Q296">
        <v>0</v>
      </c>
      <c r="S296" s="12">
        <v>114</v>
      </c>
    </row>
    <row r="297" spans="1:19" x14ac:dyDescent="0.25">
      <c r="A297">
        <v>295</v>
      </c>
      <c r="B297">
        <v>4.4999999999999998E-2</v>
      </c>
      <c r="C297">
        <v>0.1</v>
      </c>
      <c r="D297" cm="1">
        <f t="array" ref="D297" xml:space="preserve"> $F$2 * ( INDEX(B:B,ROW()+1) - 2*B298 + INDEX(B:B,ROW()-1) )</f>
        <v>0</v>
      </c>
      <c r="E297" cm="1">
        <f t="array" ref="E297" xml:space="preserve"> $F$2 * ( INDEX(C:C,ROW()+1) - 2*C298 + INDEX(C:C,ROW()-1) )</f>
        <v>0</v>
      </c>
      <c r="I297">
        <v>0</v>
      </c>
      <c r="J297">
        <v>0</v>
      </c>
      <c r="K297">
        <v>0</v>
      </c>
      <c r="L297">
        <v>0</v>
      </c>
      <c r="N297">
        <v>0</v>
      </c>
      <c r="O297">
        <v>0</v>
      </c>
      <c r="P297">
        <v>0</v>
      </c>
      <c r="Q297">
        <v>0</v>
      </c>
      <c r="S297" s="12">
        <v>115</v>
      </c>
    </row>
    <row r="298" spans="1:19" x14ac:dyDescent="0.25">
      <c r="A298">
        <v>296</v>
      </c>
      <c r="B298">
        <v>4.4999999999999998E-2</v>
      </c>
      <c r="C298">
        <v>0.1</v>
      </c>
      <c r="D298" cm="1">
        <f t="array" ref="D298" xml:space="preserve"> $F$2 * ( INDEX(B:B,ROW()+1) - 2*B299 + INDEX(B:B,ROW()-1) )</f>
        <v>0</v>
      </c>
      <c r="E298" cm="1">
        <f t="array" ref="E298" xml:space="preserve"> $F$2 * ( INDEX(C:C,ROW()+1) - 2*C299 + INDEX(C:C,ROW()-1) )</f>
        <v>0</v>
      </c>
      <c r="I298">
        <v>0</v>
      </c>
      <c r="J298">
        <v>0</v>
      </c>
      <c r="K298">
        <v>0</v>
      </c>
      <c r="L298">
        <v>0</v>
      </c>
      <c r="N298">
        <v>0</v>
      </c>
      <c r="O298">
        <v>0</v>
      </c>
      <c r="P298">
        <v>0</v>
      </c>
      <c r="Q298">
        <v>0</v>
      </c>
      <c r="S298" s="12">
        <v>116</v>
      </c>
    </row>
    <row r="299" spans="1:19" x14ac:dyDescent="0.25">
      <c r="A299">
        <v>297</v>
      </c>
      <c r="B299">
        <v>4.4999999999999998E-2</v>
      </c>
      <c r="C299">
        <v>0.1</v>
      </c>
      <c r="D299" cm="1">
        <f t="array" ref="D299" xml:space="preserve"> $F$2 * ( INDEX(B:B,ROW()+1) - 2*B300 + INDEX(B:B,ROW()-1) )</f>
        <v>0</v>
      </c>
      <c r="E299" cm="1">
        <f t="array" ref="E299" xml:space="preserve"> $F$2 * ( INDEX(C:C,ROW()+1) - 2*C300 + INDEX(C:C,ROW()-1) )</f>
        <v>0</v>
      </c>
      <c r="I299">
        <v>0</v>
      </c>
      <c r="J299">
        <v>0</v>
      </c>
      <c r="K299">
        <v>0</v>
      </c>
      <c r="L299">
        <v>0</v>
      </c>
      <c r="N299">
        <v>0</v>
      </c>
      <c r="O299">
        <v>0</v>
      </c>
      <c r="P299">
        <v>0</v>
      </c>
      <c r="Q299">
        <v>0</v>
      </c>
      <c r="S299" s="12">
        <v>117</v>
      </c>
    </row>
    <row r="300" spans="1:19" x14ac:dyDescent="0.25">
      <c r="A300">
        <v>298</v>
      </c>
      <c r="B300">
        <v>4.4999999999999998E-2</v>
      </c>
      <c r="C300">
        <v>0.1</v>
      </c>
      <c r="D300" cm="1">
        <f t="array" ref="D300" xml:space="preserve"> $F$2 * ( INDEX(B:B,ROW()+1) - 2*B301 + INDEX(B:B,ROW()-1) )</f>
        <v>0</v>
      </c>
      <c r="E300" cm="1">
        <f t="array" ref="E300" xml:space="preserve"> $F$2 * ( INDEX(C:C,ROW()+1) - 2*C301 + INDEX(C:C,ROW()-1) )</f>
        <v>0</v>
      </c>
      <c r="I300">
        <v>0</v>
      </c>
      <c r="J300">
        <v>0</v>
      </c>
      <c r="K300">
        <v>0</v>
      </c>
      <c r="L300">
        <v>0</v>
      </c>
      <c r="N300">
        <v>0</v>
      </c>
      <c r="O300">
        <v>0</v>
      </c>
      <c r="P300">
        <v>0</v>
      </c>
      <c r="Q300">
        <v>0</v>
      </c>
      <c r="S300" s="12">
        <v>118</v>
      </c>
    </row>
    <row r="301" spans="1:19" x14ac:dyDescent="0.25">
      <c r="A301">
        <v>299</v>
      </c>
      <c r="B301">
        <v>4.4999999999999998E-2</v>
      </c>
      <c r="C301">
        <v>0.1</v>
      </c>
      <c r="D301" cm="1">
        <f t="array" ref="D301" xml:space="preserve"> $F$2 * ( INDEX(B:B,ROW()+1) - 2*B302 + INDEX(B:B,ROW()-1) )</f>
        <v>0</v>
      </c>
      <c r="E301" cm="1">
        <f t="array" ref="E301" xml:space="preserve"> $F$2 * ( INDEX(C:C,ROW()+1) - 2*C302 + INDEX(C:C,ROW()-1) )</f>
        <v>0</v>
      </c>
      <c r="I301">
        <v>0</v>
      </c>
      <c r="J301">
        <v>0</v>
      </c>
      <c r="K301">
        <v>0</v>
      </c>
      <c r="L301">
        <v>0</v>
      </c>
      <c r="N301">
        <v>0</v>
      </c>
      <c r="O301">
        <v>0</v>
      </c>
      <c r="P301">
        <v>0</v>
      </c>
      <c r="Q301">
        <v>0</v>
      </c>
      <c r="S301" s="12">
        <v>119</v>
      </c>
    </row>
    <row r="302" spans="1:19" x14ac:dyDescent="0.25">
      <c r="A302">
        <v>300</v>
      </c>
      <c r="B302">
        <v>4.4999999999999998E-2</v>
      </c>
      <c r="C302">
        <v>0.1</v>
      </c>
      <c r="D302" cm="1">
        <f t="array" ref="D302" xml:space="preserve"> $F$2 * ( INDEX(B:B,ROW()+1) - 2*B303 + INDEX(B:B,ROW()-1) )</f>
        <v>-20.000000000000018</v>
      </c>
      <c r="E302" cm="1">
        <f t="array" ref="E302" xml:space="preserve"> $F$2 * ( INDEX(C:C,ROW()+1) - 2*C303 + INDEX(C:C,ROW()-1) )</f>
        <v>0</v>
      </c>
      <c r="I302">
        <v>0</v>
      </c>
      <c r="J302">
        <v>0</v>
      </c>
      <c r="K302">
        <v>0</v>
      </c>
      <c r="L302">
        <v>0</v>
      </c>
      <c r="N302">
        <v>0</v>
      </c>
      <c r="O302">
        <v>0</v>
      </c>
      <c r="P302">
        <v>0</v>
      </c>
      <c r="Q302">
        <v>0</v>
      </c>
      <c r="S302" s="12">
        <v>120</v>
      </c>
    </row>
    <row r="303" spans="1:19" x14ac:dyDescent="0.25">
      <c r="A303">
        <v>301</v>
      </c>
      <c r="B303">
        <v>4.7500000000000001E-2</v>
      </c>
      <c r="C303">
        <v>0.1</v>
      </c>
      <c r="D303" cm="1">
        <f t="array" ref="D303" xml:space="preserve"> $F$2 * ( INDEX(B:B,ROW()+1) - 2*B304 + INDEX(B:B,ROW()-1) )</f>
        <v>-40.000000000000036</v>
      </c>
      <c r="E303" cm="1">
        <f t="array" ref="E303" xml:space="preserve"> $F$2 * ( INDEX(C:C,ROW()+1) - 2*C304 + INDEX(C:C,ROW()-1) )</f>
        <v>0</v>
      </c>
      <c r="I303">
        <v>-5.0000000000000044</v>
      </c>
      <c r="J303">
        <v>-10.000000000000009</v>
      </c>
      <c r="K303">
        <v>-15.000000000000014</v>
      </c>
      <c r="L303">
        <v>-20.000000000000018</v>
      </c>
      <c r="N303">
        <v>0</v>
      </c>
      <c r="O303">
        <v>0</v>
      </c>
      <c r="P303">
        <v>0</v>
      </c>
      <c r="Q303">
        <v>0</v>
      </c>
      <c r="S303" s="12">
        <v>121</v>
      </c>
    </row>
    <row r="304" spans="1:19" x14ac:dyDescent="0.25">
      <c r="A304">
        <v>302</v>
      </c>
      <c r="B304">
        <v>0.05</v>
      </c>
      <c r="C304">
        <v>0.1</v>
      </c>
      <c r="D304" cm="1">
        <f t="array" ref="D304" xml:space="preserve"> $F$2 * ( INDEX(B:B,ROW()+1) - 2*B305 + INDEX(B:B,ROW()-1) )</f>
        <v>-20.000000000000018</v>
      </c>
      <c r="E304" cm="1">
        <f t="array" ref="E304" xml:space="preserve"> $F$2 * ( INDEX(C:C,ROW()+1) - 2*C305 + INDEX(C:C,ROW()-1) )</f>
        <v>0</v>
      </c>
      <c r="I304">
        <v>-10.000000000000009</v>
      </c>
      <c r="J304">
        <v>-20.000000000000018</v>
      </c>
      <c r="K304">
        <v>-30.000000000000028</v>
      </c>
      <c r="L304">
        <v>-40.000000000000036</v>
      </c>
      <c r="N304">
        <v>0</v>
      </c>
      <c r="O304">
        <v>0</v>
      </c>
      <c r="P304">
        <v>0</v>
      </c>
      <c r="Q304">
        <v>0</v>
      </c>
      <c r="S304" s="12">
        <v>122</v>
      </c>
    </row>
    <row r="305" spans="1:19" x14ac:dyDescent="0.25">
      <c r="A305">
        <v>303</v>
      </c>
      <c r="B305">
        <v>0.05</v>
      </c>
      <c r="C305">
        <v>0.1</v>
      </c>
      <c r="D305" cm="1">
        <f t="array" ref="D305" xml:space="preserve"> $F$2 * ( INDEX(B:B,ROW()+1) - 2*B306 + INDEX(B:B,ROW()-1) )</f>
        <v>0</v>
      </c>
      <c r="E305" cm="1">
        <f t="array" ref="E305" xml:space="preserve"> $F$2 * ( INDEX(C:C,ROW()+1) - 2*C306 + INDEX(C:C,ROW()-1) )</f>
        <v>0</v>
      </c>
      <c r="I305">
        <v>-5.0000000000000044</v>
      </c>
      <c r="J305">
        <v>-10.000000000000009</v>
      </c>
      <c r="K305">
        <v>-15.000000000000014</v>
      </c>
      <c r="L305">
        <v>-20.000000000000018</v>
      </c>
      <c r="N305">
        <v>0</v>
      </c>
      <c r="O305">
        <v>0</v>
      </c>
      <c r="P305">
        <v>0</v>
      </c>
      <c r="Q305">
        <v>0</v>
      </c>
      <c r="S305" s="12">
        <v>123</v>
      </c>
    </row>
    <row r="306" spans="1:19" x14ac:dyDescent="0.25">
      <c r="A306">
        <v>304</v>
      </c>
      <c r="B306">
        <v>0.05</v>
      </c>
      <c r="C306">
        <v>0.1</v>
      </c>
      <c r="D306" cm="1">
        <f t="array" ref="D306" xml:space="preserve"> $F$2 * ( INDEX(B:B,ROW()+1) - 2*B307 + INDEX(B:B,ROW()-1) )</f>
        <v>0</v>
      </c>
      <c r="E306" cm="1">
        <f t="array" ref="E306" xml:space="preserve"> $F$2 * ( INDEX(C:C,ROW()+1) - 2*C307 + INDEX(C:C,ROW()-1) )</f>
        <v>0</v>
      </c>
      <c r="I306">
        <v>0</v>
      </c>
      <c r="J306">
        <v>0</v>
      </c>
      <c r="K306">
        <v>0</v>
      </c>
      <c r="L306">
        <v>0</v>
      </c>
      <c r="N306">
        <v>0</v>
      </c>
      <c r="O306">
        <v>0</v>
      </c>
      <c r="P306">
        <v>0</v>
      </c>
      <c r="Q306">
        <v>0</v>
      </c>
      <c r="S306" s="12">
        <v>124</v>
      </c>
    </row>
    <row r="307" spans="1:19" x14ac:dyDescent="0.25">
      <c r="A307">
        <v>305</v>
      </c>
      <c r="B307">
        <v>0.05</v>
      </c>
      <c r="C307">
        <v>0.1</v>
      </c>
      <c r="D307" cm="1">
        <f t="array" ref="D307" xml:space="preserve"> $F$2 * ( INDEX(B:B,ROW()+1) - 2*B308 + INDEX(B:B,ROW()-1) )</f>
        <v>0</v>
      </c>
      <c r="E307" cm="1">
        <f t="array" ref="E307" xml:space="preserve"> $F$2 * ( INDEX(C:C,ROW()+1) - 2*C308 + INDEX(C:C,ROW()-1) )</f>
        <v>0</v>
      </c>
      <c r="I307">
        <v>0</v>
      </c>
      <c r="J307">
        <v>0</v>
      </c>
      <c r="K307">
        <v>0</v>
      </c>
      <c r="L307">
        <v>0</v>
      </c>
      <c r="N307">
        <v>0</v>
      </c>
      <c r="O307">
        <v>0</v>
      </c>
      <c r="P307">
        <v>0</v>
      </c>
      <c r="Q307">
        <v>0</v>
      </c>
      <c r="S307" s="12">
        <v>125</v>
      </c>
    </row>
    <row r="308" spans="1:19" x14ac:dyDescent="0.25">
      <c r="A308">
        <v>306</v>
      </c>
      <c r="B308">
        <v>0.05</v>
      </c>
      <c r="C308">
        <v>0.1</v>
      </c>
      <c r="D308" cm="1">
        <f t="array" ref="D308" xml:space="preserve"> $F$2 * ( INDEX(B:B,ROW()+1) - 2*B309 + INDEX(B:B,ROW()-1) )</f>
        <v>-19.999999999999961</v>
      </c>
      <c r="E308" cm="1">
        <f t="array" ref="E308" xml:space="preserve"> $F$2 * ( INDEX(C:C,ROW()+1) - 2*C309 + INDEX(C:C,ROW()-1) )</f>
        <v>0</v>
      </c>
      <c r="I308">
        <v>0</v>
      </c>
      <c r="J308">
        <v>0</v>
      </c>
      <c r="K308">
        <v>0</v>
      </c>
      <c r="L308">
        <v>0</v>
      </c>
      <c r="N308">
        <v>0</v>
      </c>
      <c r="O308">
        <v>0</v>
      </c>
      <c r="P308">
        <v>0</v>
      </c>
      <c r="Q308">
        <v>0</v>
      </c>
      <c r="S308" s="12">
        <v>126</v>
      </c>
    </row>
    <row r="309" spans="1:19" x14ac:dyDescent="0.25">
      <c r="A309">
        <v>307</v>
      </c>
      <c r="B309">
        <v>5.2499999999999998E-2</v>
      </c>
      <c r="C309">
        <v>0.1</v>
      </c>
      <c r="D309" cm="1">
        <f t="array" ref="D309" xml:space="preserve"> $F$2 * ( INDEX(B:B,ROW()+1) - 2*B310 + INDEX(B:B,ROW()-1) )</f>
        <v>-39.999999999999979</v>
      </c>
      <c r="E309" cm="1">
        <f t="array" ref="E309" xml:space="preserve"> $F$2 * ( INDEX(C:C,ROW()+1) - 2*C310 + INDEX(C:C,ROW()-1) )</f>
        <v>0</v>
      </c>
      <c r="I309">
        <v>-4.9999999999999902</v>
      </c>
      <c r="J309">
        <v>-9.9999999999999805</v>
      </c>
      <c r="K309">
        <v>-14.999999999999972</v>
      </c>
      <c r="L309">
        <v>-19.999999999999961</v>
      </c>
      <c r="N309">
        <v>0</v>
      </c>
      <c r="O309">
        <v>0</v>
      </c>
      <c r="P309">
        <v>0</v>
      </c>
      <c r="Q309">
        <v>0</v>
      </c>
      <c r="S309" s="12">
        <v>127</v>
      </c>
    </row>
    <row r="310" spans="1:19" x14ac:dyDescent="0.25">
      <c r="A310">
        <v>308</v>
      </c>
      <c r="B310">
        <v>5.5E-2</v>
      </c>
      <c r="C310">
        <v>0.1</v>
      </c>
      <c r="D310" cm="1">
        <f t="array" ref="D310" xml:space="preserve"> $F$2 * ( INDEX(B:B,ROW()+1) - 2*B311 + INDEX(B:B,ROW()-1) )</f>
        <v>-20.000000000000018</v>
      </c>
      <c r="E310" cm="1">
        <f t="array" ref="E310" xml:space="preserve"> $F$2 * ( INDEX(C:C,ROW()+1) - 2*C311 + INDEX(C:C,ROW()-1) )</f>
        <v>0</v>
      </c>
      <c r="I310">
        <v>-9.9999999999999947</v>
      </c>
      <c r="J310">
        <v>-19.999999999999989</v>
      </c>
      <c r="K310">
        <v>-29.999999999999986</v>
      </c>
      <c r="L310">
        <v>-39.999999999999979</v>
      </c>
      <c r="N310">
        <v>0</v>
      </c>
      <c r="O310">
        <v>0</v>
      </c>
      <c r="P310">
        <v>0</v>
      </c>
      <c r="Q310">
        <v>0</v>
      </c>
      <c r="S310" s="12">
        <v>128</v>
      </c>
    </row>
    <row r="311" spans="1:19" x14ac:dyDescent="0.25">
      <c r="A311">
        <v>309</v>
      </c>
      <c r="B311">
        <v>5.5E-2</v>
      </c>
      <c r="C311">
        <v>0.1</v>
      </c>
      <c r="D311" cm="1">
        <f t="array" ref="D311" xml:space="preserve"> $F$2 * ( INDEX(B:B,ROW()+1) - 2*B312 + INDEX(B:B,ROW()-1) )</f>
        <v>0</v>
      </c>
      <c r="E311" cm="1">
        <f t="array" ref="E311" xml:space="preserve"> $F$2 * ( INDEX(C:C,ROW()+1) - 2*C312 + INDEX(C:C,ROW()-1) )</f>
        <v>0</v>
      </c>
      <c r="I311">
        <v>-5.0000000000000044</v>
      </c>
      <c r="J311">
        <v>-10.000000000000009</v>
      </c>
      <c r="K311">
        <v>-15.000000000000014</v>
      </c>
      <c r="L311">
        <v>-20.000000000000018</v>
      </c>
      <c r="N311">
        <v>0</v>
      </c>
      <c r="O311">
        <v>0</v>
      </c>
      <c r="P311">
        <v>0</v>
      </c>
      <c r="Q311">
        <v>0</v>
      </c>
      <c r="S311" s="12">
        <v>129</v>
      </c>
    </row>
    <row r="312" spans="1:19" x14ac:dyDescent="0.25">
      <c r="A312">
        <v>310</v>
      </c>
      <c r="B312">
        <v>5.5E-2</v>
      </c>
      <c r="C312">
        <v>0.1</v>
      </c>
      <c r="D312" cm="1">
        <f t="array" ref="D312" xml:space="preserve"> $F$2 * ( INDEX(B:B,ROW()+1) - 2*B313 + INDEX(B:B,ROW()-1) )</f>
        <v>-20.000000000000018</v>
      </c>
      <c r="E312" cm="1">
        <f t="array" ref="E312" xml:space="preserve"> $F$2 * ( INDEX(C:C,ROW()+1) - 2*C313 + INDEX(C:C,ROW()-1) )</f>
        <v>0</v>
      </c>
      <c r="I312">
        <v>0</v>
      </c>
      <c r="J312">
        <v>0</v>
      </c>
      <c r="K312">
        <v>0</v>
      </c>
      <c r="L312">
        <v>0</v>
      </c>
      <c r="N312">
        <v>0</v>
      </c>
      <c r="O312">
        <v>0</v>
      </c>
      <c r="P312">
        <v>0</v>
      </c>
      <c r="Q312">
        <v>0</v>
      </c>
      <c r="S312" s="12">
        <v>130</v>
      </c>
    </row>
    <row r="313" spans="1:19" x14ac:dyDescent="0.25">
      <c r="A313">
        <v>311</v>
      </c>
      <c r="B313">
        <v>5.7500000000000002E-2</v>
      </c>
      <c r="C313">
        <v>0.1</v>
      </c>
      <c r="D313" cm="1">
        <f t="array" ref="D313" xml:space="preserve"> $F$2 * ( INDEX(B:B,ROW()+1) - 2*B314 + INDEX(B:B,ROW()-1) )</f>
        <v>-39.999999999999979</v>
      </c>
      <c r="E313" cm="1">
        <f t="array" ref="E313" xml:space="preserve"> $F$2 * ( INDEX(C:C,ROW()+1) - 2*C314 + INDEX(C:C,ROW()-1) )</f>
        <v>0</v>
      </c>
      <c r="I313">
        <v>-5.0000000000000044</v>
      </c>
      <c r="J313">
        <v>-10.000000000000009</v>
      </c>
      <c r="K313">
        <v>-15.000000000000014</v>
      </c>
      <c r="L313">
        <v>-20.000000000000018</v>
      </c>
      <c r="N313">
        <v>0</v>
      </c>
      <c r="O313">
        <v>0</v>
      </c>
      <c r="P313">
        <v>0</v>
      </c>
      <c r="Q313">
        <v>0</v>
      </c>
      <c r="S313" s="12">
        <v>131</v>
      </c>
    </row>
    <row r="314" spans="1:19" x14ac:dyDescent="0.25">
      <c r="A314">
        <v>312</v>
      </c>
      <c r="B314">
        <v>0.06</v>
      </c>
      <c r="C314">
        <v>0.1</v>
      </c>
      <c r="D314" cm="1">
        <f t="array" ref="D314" xml:space="preserve"> $F$2 * ( INDEX(B:B,ROW()+1) - 2*B315 + INDEX(B:B,ROW()-1) )</f>
        <v>-19.999999999999961</v>
      </c>
      <c r="E314" cm="1">
        <f t="array" ref="E314" xml:space="preserve"> $F$2 * ( INDEX(C:C,ROW()+1) - 2*C315 + INDEX(C:C,ROW()-1) )</f>
        <v>0</v>
      </c>
      <c r="I314">
        <v>-9.9999999999999947</v>
      </c>
      <c r="J314">
        <v>-19.999999999999989</v>
      </c>
      <c r="K314">
        <v>-29.999999999999986</v>
      </c>
      <c r="L314">
        <v>-39.999999999999979</v>
      </c>
      <c r="N314">
        <v>0</v>
      </c>
      <c r="O314">
        <v>0</v>
      </c>
      <c r="P314">
        <v>0</v>
      </c>
      <c r="Q314">
        <v>0</v>
      </c>
      <c r="S314" s="12">
        <v>132</v>
      </c>
    </row>
    <row r="315" spans="1:19" x14ac:dyDescent="0.25">
      <c r="A315">
        <v>313</v>
      </c>
      <c r="B315">
        <v>0.06</v>
      </c>
      <c r="C315">
        <v>0.1</v>
      </c>
      <c r="D315" cm="1">
        <f t="array" ref="D315" xml:space="preserve"> $F$2 * ( INDEX(B:B,ROW()+1) - 2*B316 + INDEX(B:B,ROW()-1) )</f>
        <v>0</v>
      </c>
      <c r="E315" cm="1">
        <f t="array" ref="E315" xml:space="preserve"> $F$2 * ( INDEX(C:C,ROW()+1) - 2*C316 + INDEX(C:C,ROW()-1) )</f>
        <v>0</v>
      </c>
      <c r="I315">
        <v>-4.9999999999999902</v>
      </c>
      <c r="J315">
        <v>-9.9999999999999805</v>
      </c>
      <c r="K315">
        <v>-14.999999999999972</v>
      </c>
      <c r="L315">
        <v>-19.999999999999961</v>
      </c>
      <c r="N315">
        <v>0</v>
      </c>
      <c r="O315">
        <v>0</v>
      </c>
      <c r="P315">
        <v>0</v>
      </c>
      <c r="Q315">
        <v>0</v>
      </c>
      <c r="S315" s="12">
        <v>133</v>
      </c>
    </row>
    <row r="316" spans="1:19" x14ac:dyDescent="0.25">
      <c r="A316">
        <v>314</v>
      </c>
      <c r="B316">
        <v>0.06</v>
      </c>
      <c r="C316">
        <v>0.1</v>
      </c>
      <c r="D316" cm="1">
        <f t="array" ref="D316" xml:space="preserve"> $F$2 * ( INDEX(B:B,ROW()+1) - 2*B317 + INDEX(B:B,ROW()-1) )</f>
        <v>-20.000000000000018</v>
      </c>
      <c r="E316" cm="1">
        <f t="array" ref="E316" xml:space="preserve"> $F$2 * ( INDEX(C:C,ROW()+1) - 2*C317 + INDEX(C:C,ROW()-1) )</f>
        <v>-399.99999999999989</v>
      </c>
      <c r="I316">
        <v>0</v>
      </c>
      <c r="J316">
        <v>0</v>
      </c>
      <c r="K316">
        <v>0</v>
      </c>
      <c r="L316">
        <v>0</v>
      </c>
      <c r="N316">
        <v>0</v>
      </c>
      <c r="O316">
        <v>0</v>
      </c>
      <c r="P316">
        <v>0</v>
      </c>
      <c r="Q316">
        <v>0</v>
      </c>
      <c r="S316" s="12">
        <v>134</v>
      </c>
    </row>
    <row r="317" spans="1:19" x14ac:dyDescent="0.25">
      <c r="A317">
        <v>315</v>
      </c>
      <c r="B317">
        <v>6.25E-2</v>
      </c>
      <c r="C317">
        <v>0.15</v>
      </c>
      <c r="D317" cm="1">
        <f t="array" ref="D317" xml:space="preserve"> $F$2 * ( INDEX(B:B,ROW()+1) - 2*B318 + INDEX(B:B,ROW()-1) )</f>
        <v>-40.000000000000036</v>
      </c>
      <c r="E317" cm="1">
        <f t="array" ref="E317" xml:space="preserve"> $F$2 * ( INDEX(C:C,ROW()+1) - 2*C318 + INDEX(C:C,ROW()-1) )</f>
        <v>-399.99999999999989</v>
      </c>
      <c r="I317">
        <v>-5.0000000000000044</v>
      </c>
      <c r="J317">
        <v>-10.000000000000009</v>
      </c>
      <c r="K317">
        <v>-15.000000000000014</v>
      </c>
      <c r="L317">
        <v>-20.000000000000018</v>
      </c>
      <c r="N317">
        <v>-99.999999999999972</v>
      </c>
      <c r="O317">
        <v>-199.99999999999994</v>
      </c>
      <c r="P317">
        <v>-299.99999999999994</v>
      </c>
      <c r="Q317">
        <v>-399.99999999999989</v>
      </c>
      <c r="S317" s="12">
        <v>135</v>
      </c>
    </row>
    <row r="318" spans="1:19" x14ac:dyDescent="0.25">
      <c r="A318">
        <v>316</v>
      </c>
      <c r="B318">
        <v>6.5000000000000002E-2</v>
      </c>
      <c r="C318">
        <v>0.15</v>
      </c>
      <c r="D318" cm="1">
        <f t="array" ref="D318" xml:space="preserve"> $F$2 * ( INDEX(B:B,ROW()+1) - 2*B319 + INDEX(B:B,ROW()-1) )</f>
        <v>-20.000000000000018</v>
      </c>
      <c r="E318" cm="1">
        <f t="array" ref="E318" xml:space="preserve"> $F$2 * ( INDEX(C:C,ROW()+1) - 2*C319 + INDEX(C:C,ROW()-1) )</f>
        <v>0</v>
      </c>
      <c r="I318">
        <v>-10.000000000000009</v>
      </c>
      <c r="J318">
        <v>-20.000000000000018</v>
      </c>
      <c r="K318">
        <v>-30.000000000000028</v>
      </c>
      <c r="L318">
        <v>-40.000000000000036</v>
      </c>
      <c r="N318">
        <v>-99.999999999999972</v>
      </c>
      <c r="O318">
        <v>-199.99999999999994</v>
      </c>
      <c r="P318">
        <v>-299.99999999999994</v>
      </c>
      <c r="Q318">
        <v>-399.99999999999989</v>
      </c>
      <c r="S318" s="12">
        <v>136</v>
      </c>
    </row>
    <row r="319" spans="1:19" x14ac:dyDescent="0.25">
      <c r="A319">
        <v>317</v>
      </c>
      <c r="B319">
        <v>6.5000000000000002E-2</v>
      </c>
      <c r="C319">
        <v>0.15</v>
      </c>
      <c r="D319" cm="1">
        <f t="array" ref="D319" xml:space="preserve"> $F$2 * ( INDEX(B:B,ROW()+1) - 2*B320 + INDEX(B:B,ROW()-1) )</f>
        <v>0</v>
      </c>
      <c r="E319" cm="1">
        <f t="array" ref="E319" xml:space="preserve"> $F$2 * ( INDEX(C:C,ROW()+1) - 2*C320 + INDEX(C:C,ROW()-1) )</f>
        <v>-400.00000000000011</v>
      </c>
      <c r="I319">
        <v>-5.0000000000000044</v>
      </c>
      <c r="J319">
        <v>-10.000000000000009</v>
      </c>
      <c r="K319">
        <v>-15.000000000000014</v>
      </c>
      <c r="L319">
        <v>-20.000000000000018</v>
      </c>
      <c r="N319">
        <v>0</v>
      </c>
      <c r="O319">
        <v>0</v>
      </c>
      <c r="P319">
        <v>0</v>
      </c>
      <c r="Q319">
        <v>0</v>
      </c>
      <c r="S319" s="12">
        <v>137</v>
      </c>
    </row>
    <row r="320" spans="1:19" x14ac:dyDescent="0.25">
      <c r="A320">
        <v>318</v>
      </c>
      <c r="B320">
        <v>6.5000000000000002E-2</v>
      </c>
      <c r="C320">
        <v>0.2</v>
      </c>
      <c r="D320" cm="1">
        <f t="array" ref="D320" xml:space="preserve"> $F$2 * ( INDEX(B:B,ROW()+1) - 2*B321 + INDEX(B:B,ROW()-1) )</f>
        <v>-20.000000000000018</v>
      </c>
      <c r="E320" cm="1">
        <f t="array" ref="E320" xml:space="preserve"> $F$2 * ( INDEX(C:C,ROW()+1) - 2*C321 + INDEX(C:C,ROW()-1) )</f>
        <v>-400.00000000000011</v>
      </c>
      <c r="I320">
        <v>0</v>
      </c>
      <c r="J320">
        <v>0</v>
      </c>
      <c r="K320">
        <v>0</v>
      </c>
      <c r="L320">
        <v>0</v>
      </c>
      <c r="N320">
        <v>-100.00000000000003</v>
      </c>
      <c r="O320">
        <v>-200.00000000000006</v>
      </c>
      <c r="P320">
        <v>-300.00000000000011</v>
      </c>
      <c r="Q320">
        <v>-400.00000000000011</v>
      </c>
      <c r="S320" s="12">
        <v>138</v>
      </c>
    </row>
    <row r="321" spans="1:19" x14ac:dyDescent="0.25">
      <c r="A321">
        <v>319</v>
      </c>
      <c r="B321">
        <v>6.7500000000000004E-2</v>
      </c>
      <c r="C321">
        <v>0.2</v>
      </c>
      <c r="D321" cm="1">
        <f t="array" ref="D321" xml:space="preserve"> $F$2 * ( INDEX(B:B,ROW()+1) - 2*B322 + INDEX(B:B,ROW()-1) )</f>
        <v>-40.000000000000036</v>
      </c>
      <c r="E321" cm="1">
        <f t="array" ref="E321" xml:space="preserve"> $F$2 * ( INDEX(C:C,ROW()+1) - 2*C322 + INDEX(C:C,ROW()-1) )</f>
        <v>0</v>
      </c>
      <c r="I321">
        <v>-5.0000000000000044</v>
      </c>
      <c r="J321">
        <v>-10.000000000000009</v>
      </c>
      <c r="K321">
        <v>-15.000000000000014</v>
      </c>
      <c r="L321">
        <v>-20.000000000000018</v>
      </c>
      <c r="N321">
        <v>-100.00000000000003</v>
      </c>
      <c r="O321">
        <v>-200.00000000000006</v>
      </c>
      <c r="P321">
        <v>-300.00000000000011</v>
      </c>
      <c r="Q321">
        <v>-400.00000000000011</v>
      </c>
      <c r="S321" s="12">
        <v>139</v>
      </c>
    </row>
    <row r="322" spans="1:19" x14ac:dyDescent="0.25">
      <c r="A322">
        <v>320</v>
      </c>
      <c r="B322">
        <v>7.0000000000000007E-2</v>
      </c>
      <c r="C322">
        <v>0.2</v>
      </c>
      <c r="D322" cm="1">
        <f t="array" ref="D322" xml:space="preserve"> $F$2 * ( INDEX(B:B,ROW()+1) - 2*B323 + INDEX(B:B,ROW()-1) )</f>
        <v>-20.000000000000018</v>
      </c>
      <c r="E322" cm="1">
        <f t="array" ref="E322" xml:space="preserve"> $F$2 * ( INDEX(C:C,ROW()+1) - 2*C323 + INDEX(C:C,ROW()-1) )</f>
        <v>0</v>
      </c>
      <c r="I322">
        <v>-10.000000000000009</v>
      </c>
      <c r="J322">
        <v>-20.000000000000018</v>
      </c>
      <c r="K322">
        <v>-30.000000000000028</v>
      </c>
      <c r="L322">
        <v>-40.000000000000036</v>
      </c>
      <c r="N322">
        <v>0</v>
      </c>
      <c r="O322">
        <v>0</v>
      </c>
      <c r="P322">
        <v>0</v>
      </c>
      <c r="Q322">
        <v>0</v>
      </c>
      <c r="S322" s="12">
        <v>140</v>
      </c>
    </row>
    <row r="323" spans="1:19" x14ac:dyDescent="0.25">
      <c r="A323">
        <v>321</v>
      </c>
      <c r="B323">
        <v>7.0000000000000007E-2</v>
      </c>
      <c r="C323">
        <v>0.2</v>
      </c>
      <c r="D323" cm="1">
        <f t="array" ref="D323" xml:space="preserve"> $F$2 * ( INDEX(B:B,ROW()+1) - 2*B324 + INDEX(B:B,ROW()-1) )</f>
        <v>0</v>
      </c>
      <c r="E323" cm="1">
        <f t="array" ref="E323" xml:space="preserve"> $F$2 * ( INDEX(C:C,ROW()+1) - 2*C324 + INDEX(C:C,ROW()-1) )</f>
        <v>0</v>
      </c>
      <c r="I323">
        <v>-5.0000000000000044</v>
      </c>
      <c r="J323">
        <v>-10.000000000000009</v>
      </c>
      <c r="K323">
        <v>-15.000000000000014</v>
      </c>
      <c r="L323">
        <v>-20.000000000000018</v>
      </c>
      <c r="N323">
        <v>0</v>
      </c>
      <c r="O323">
        <v>0</v>
      </c>
      <c r="P323">
        <v>0</v>
      </c>
      <c r="Q323">
        <v>0</v>
      </c>
      <c r="S323" s="12">
        <v>141</v>
      </c>
    </row>
    <row r="324" spans="1:19" x14ac:dyDescent="0.25">
      <c r="A324">
        <v>322</v>
      </c>
      <c r="B324">
        <v>7.0000000000000007E-2</v>
      </c>
      <c r="C324">
        <v>0.2</v>
      </c>
      <c r="D324" cm="1">
        <f t="array" ref="D324" xml:space="preserve"> $F$2 * ( INDEX(B:B,ROW()+1) - 2*B325 + INDEX(B:B,ROW()-1) )</f>
        <v>-19.999999999999908</v>
      </c>
      <c r="E324" cm="1">
        <f t="array" ref="E324" xml:space="preserve"> $F$2 * ( INDEX(C:C,ROW()+1) - 2*C325 + INDEX(C:C,ROW()-1) )</f>
        <v>-399.99999999999989</v>
      </c>
      <c r="I324">
        <v>0</v>
      </c>
      <c r="J324">
        <v>0</v>
      </c>
      <c r="K324">
        <v>0</v>
      </c>
      <c r="L324">
        <v>0</v>
      </c>
      <c r="N324">
        <v>0</v>
      </c>
      <c r="O324">
        <v>0</v>
      </c>
      <c r="P324">
        <v>0</v>
      </c>
      <c r="Q324">
        <v>0</v>
      </c>
      <c r="S324" s="12">
        <v>142</v>
      </c>
    </row>
    <row r="325" spans="1:19" x14ac:dyDescent="0.25">
      <c r="A325">
        <v>323</v>
      </c>
      <c r="B325">
        <v>7.2499999999999995E-2</v>
      </c>
      <c r="C325">
        <v>0.25</v>
      </c>
      <c r="D325" cm="1">
        <f t="array" ref="D325" xml:space="preserve"> $F$2 * ( INDEX(B:B,ROW()+1) - 2*B326 + INDEX(B:B,ROW()-1) )</f>
        <v>-39.999999999999922</v>
      </c>
      <c r="E325" cm="1">
        <f t="array" ref="E325" xml:space="preserve"> $F$2 * ( INDEX(C:C,ROW()+1) - 2*C326 + INDEX(C:C,ROW()-1) )</f>
        <v>-399.99999999999989</v>
      </c>
      <c r="I325">
        <v>-4.9999999999999769</v>
      </c>
      <c r="J325">
        <v>-9.9999999999999538</v>
      </c>
      <c r="K325">
        <v>-14.999999999999931</v>
      </c>
      <c r="L325">
        <v>-19.999999999999908</v>
      </c>
      <c r="N325">
        <v>-99.999999999999972</v>
      </c>
      <c r="O325">
        <v>-199.99999999999994</v>
      </c>
      <c r="P325">
        <v>-299.99999999999994</v>
      </c>
      <c r="Q325">
        <v>-399.99999999999989</v>
      </c>
      <c r="S325" s="12">
        <v>143</v>
      </c>
    </row>
    <row r="326" spans="1:19" x14ac:dyDescent="0.25">
      <c r="A326">
        <v>324</v>
      </c>
      <c r="B326">
        <v>7.4999999999999997E-2</v>
      </c>
      <c r="C326">
        <v>0.25</v>
      </c>
      <c r="D326" cm="1">
        <f t="array" ref="D326" xml:space="preserve"> $F$2 * ( INDEX(B:B,ROW()+1) - 2*B327 + INDEX(B:B,ROW()-1) )</f>
        <v>-20.000000000000018</v>
      </c>
      <c r="E326" cm="1">
        <f t="array" ref="E326" xml:space="preserve"> $F$2 * ( INDEX(C:C,ROW()+1) - 2*C327 + INDEX(C:C,ROW()-1) )</f>
        <v>-399.99999999999989</v>
      </c>
      <c r="I326">
        <v>-9.9999999999999805</v>
      </c>
      <c r="J326">
        <v>-19.999999999999961</v>
      </c>
      <c r="K326">
        <v>-29.999999999999943</v>
      </c>
      <c r="L326">
        <v>-39.999999999999922</v>
      </c>
      <c r="N326">
        <v>-99.999999999999972</v>
      </c>
      <c r="O326">
        <v>-199.99999999999994</v>
      </c>
      <c r="P326">
        <v>-299.99999999999994</v>
      </c>
      <c r="Q326">
        <v>-399.99999999999989</v>
      </c>
      <c r="S326" s="12">
        <v>144</v>
      </c>
    </row>
    <row r="327" spans="1:19" x14ac:dyDescent="0.25">
      <c r="A327">
        <v>325</v>
      </c>
      <c r="B327">
        <v>7.4999999999999997E-2</v>
      </c>
      <c r="C327">
        <v>0.3</v>
      </c>
      <c r="D327" cm="1">
        <f t="array" ref="D327" xml:space="preserve"> $F$2 * ( INDEX(B:B,ROW()+1) - 2*B328 + INDEX(B:B,ROW()-1) )</f>
        <v>0</v>
      </c>
      <c r="E327" cm="1">
        <f t="array" ref="E327" xml:space="preserve"> $F$2 * ( INDEX(C:C,ROW()+1) - 2*C328 + INDEX(C:C,ROW()-1) )</f>
        <v>-399.99999999999989</v>
      </c>
      <c r="I327">
        <v>-5.0000000000000044</v>
      </c>
      <c r="J327">
        <v>-10.000000000000009</v>
      </c>
      <c r="K327">
        <v>-15.000000000000014</v>
      </c>
      <c r="L327">
        <v>-20.000000000000018</v>
      </c>
      <c r="N327">
        <v>-99.999999999999972</v>
      </c>
      <c r="O327">
        <v>-199.99999999999994</v>
      </c>
      <c r="P327">
        <v>-299.99999999999994</v>
      </c>
      <c r="Q327">
        <v>-399.99999999999989</v>
      </c>
      <c r="S327" s="12">
        <v>145</v>
      </c>
    </row>
    <row r="328" spans="1:19" x14ac:dyDescent="0.25">
      <c r="A328">
        <v>326</v>
      </c>
      <c r="B328">
        <v>7.4999999999999997E-2</v>
      </c>
      <c r="C328">
        <v>0.3</v>
      </c>
      <c r="D328" cm="1">
        <f t="array" ref="D328" xml:space="preserve"> $F$2 * ( INDEX(B:B,ROW()+1) - 2*B329 + INDEX(B:B,ROW()-1) )</f>
        <v>-20.000000000000018</v>
      </c>
      <c r="E328" cm="1">
        <f t="array" ref="E328" xml:space="preserve"> $F$2 * ( INDEX(C:C,ROW()+1) - 2*C329 + INDEX(C:C,ROW()-1) )</f>
        <v>0</v>
      </c>
      <c r="I328">
        <v>0</v>
      </c>
      <c r="J328">
        <v>0</v>
      </c>
      <c r="K328">
        <v>0</v>
      </c>
      <c r="L328">
        <v>0</v>
      </c>
      <c r="N328">
        <v>-99.999999999999972</v>
      </c>
      <c r="O328">
        <v>-199.99999999999994</v>
      </c>
      <c r="P328">
        <v>-299.99999999999994</v>
      </c>
      <c r="Q328">
        <v>-399.99999999999989</v>
      </c>
      <c r="S328" s="12">
        <v>146</v>
      </c>
    </row>
    <row r="329" spans="1:19" x14ac:dyDescent="0.25">
      <c r="A329">
        <v>327</v>
      </c>
      <c r="B329">
        <v>7.7499999999999999E-2</v>
      </c>
      <c r="C329">
        <v>0.3</v>
      </c>
      <c r="D329" cm="1">
        <f t="array" ref="D329" xml:space="preserve"> $F$2 * ( INDEX(B:B,ROW()+1) - 2*B330 + INDEX(B:B,ROW()-1) )</f>
        <v>-40.000000000000036</v>
      </c>
      <c r="E329" cm="1">
        <f t="array" ref="E329" xml:space="preserve"> $F$2 * ( INDEX(C:C,ROW()+1) - 2*C330 + INDEX(C:C,ROW()-1) )</f>
        <v>0</v>
      </c>
      <c r="I329">
        <v>-5.0000000000000044</v>
      </c>
      <c r="J329">
        <v>-10.000000000000009</v>
      </c>
      <c r="K329">
        <v>-15.000000000000014</v>
      </c>
      <c r="L329">
        <v>-20.000000000000018</v>
      </c>
      <c r="N329">
        <v>0</v>
      </c>
      <c r="O329">
        <v>0</v>
      </c>
      <c r="P329">
        <v>0</v>
      </c>
      <c r="Q329">
        <v>0</v>
      </c>
      <c r="S329" s="12">
        <v>147</v>
      </c>
    </row>
    <row r="330" spans="1:19" x14ac:dyDescent="0.25">
      <c r="A330">
        <v>328</v>
      </c>
      <c r="B330">
        <v>0.08</v>
      </c>
      <c r="C330">
        <v>0.3</v>
      </c>
      <c r="D330" cm="1">
        <f t="array" ref="D330" xml:space="preserve"> $F$2 * ( INDEX(B:B,ROW()+1) - 2*B331 + INDEX(B:B,ROW()-1) )</f>
        <v>-20.000000000000018</v>
      </c>
      <c r="E330" cm="1">
        <f t="array" ref="E330" xml:space="preserve"> $F$2 * ( INDEX(C:C,ROW()+1) - 2*C331 + INDEX(C:C,ROW()-1) )</f>
        <v>0</v>
      </c>
      <c r="I330">
        <v>-10.000000000000009</v>
      </c>
      <c r="J330">
        <v>-20.000000000000018</v>
      </c>
      <c r="K330">
        <v>-30.000000000000028</v>
      </c>
      <c r="L330">
        <v>-40.000000000000036</v>
      </c>
      <c r="N330">
        <v>0</v>
      </c>
      <c r="O330">
        <v>0</v>
      </c>
      <c r="P330">
        <v>0</v>
      </c>
      <c r="Q330">
        <v>0</v>
      </c>
      <c r="S330" s="12">
        <v>148</v>
      </c>
    </row>
    <row r="331" spans="1:19" x14ac:dyDescent="0.25">
      <c r="A331">
        <v>329</v>
      </c>
      <c r="B331">
        <v>0.08</v>
      </c>
      <c r="C331">
        <v>0.3</v>
      </c>
      <c r="D331" cm="1">
        <f t="array" ref="D331" xml:space="preserve"> $F$2 * ( INDEX(B:B,ROW()+1) - 2*B332 + INDEX(B:B,ROW()-1) )</f>
        <v>0</v>
      </c>
      <c r="E331" cm="1">
        <f t="array" ref="E331" xml:space="preserve"> $F$2 * ( INDEX(C:C,ROW()+1) - 2*C332 + INDEX(C:C,ROW()-1) )</f>
        <v>0</v>
      </c>
      <c r="I331">
        <v>-5.0000000000000044</v>
      </c>
      <c r="J331">
        <v>-10.000000000000009</v>
      </c>
      <c r="K331">
        <v>-15.000000000000014</v>
      </c>
      <c r="L331">
        <v>-20.000000000000018</v>
      </c>
      <c r="N331">
        <v>0</v>
      </c>
      <c r="O331">
        <v>0</v>
      </c>
      <c r="P331">
        <v>0</v>
      </c>
      <c r="Q331">
        <v>0</v>
      </c>
      <c r="S331" s="12">
        <v>149</v>
      </c>
    </row>
    <row r="332" spans="1:19" x14ac:dyDescent="0.25">
      <c r="A332">
        <v>330</v>
      </c>
      <c r="B332">
        <v>0.08</v>
      </c>
      <c r="C332">
        <v>0.3</v>
      </c>
      <c r="D332" cm="1">
        <f t="array" ref="D332" xml:space="preserve"> $F$2 * ( INDEX(B:B,ROW()+1) - 2*B333 + INDEX(B:B,ROW()-1) )</f>
        <v>0</v>
      </c>
      <c r="E332" cm="1">
        <f t="array" ref="E332" xml:space="preserve"> $F$2 * ( INDEX(C:C,ROW()+1) - 2*C333 + INDEX(C:C,ROW()-1) )</f>
        <v>0</v>
      </c>
      <c r="I332">
        <v>0</v>
      </c>
      <c r="J332">
        <v>0</v>
      </c>
      <c r="K332">
        <v>0</v>
      </c>
      <c r="L332">
        <v>0</v>
      </c>
      <c r="N332">
        <v>0</v>
      </c>
      <c r="O332">
        <v>0</v>
      </c>
      <c r="P332">
        <v>0</v>
      </c>
      <c r="Q332">
        <v>0</v>
      </c>
      <c r="S332" s="12">
        <v>150</v>
      </c>
    </row>
    <row r="333" spans="1:19" x14ac:dyDescent="0.25">
      <c r="A333">
        <v>331</v>
      </c>
      <c r="B333">
        <v>0.08</v>
      </c>
      <c r="C333">
        <v>0.3</v>
      </c>
      <c r="D333" cm="1">
        <f t="array" ref="D333" xml:space="preserve"> $F$2 * ( INDEX(B:B,ROW()+1) - 2*B334 + INDEX(B:B,ROW()-1) )</f>
        <v>0</v>
      </c>
      <c r="E333" cm="1">
        <f t="array" ref="E333" xml:space="preserve"> $F$2 * ( INDEX(C:C,ROW()+1) - 2*C334 + INDEX(C:C,ROW()-1) )</f>
        <v>0</v>
      </c>
      <c r="I333">
        <v>0</v>
      </c>
      <c r="J333">
        <v>0</v>
      </c>
      <c r="K333">
        <v>0</v>
      </c>
      <c r="L333">
        <v>0</v>
      </c>
      <c r="N333">
        <v>0</v>
      </c>
      <c r="O333">
        <v>0</v>
      </c>
      <c r="P333">
        <v>0</v>
      </c>
      <c r="Q333">
        <v>0</v>
      </c>
      <c r="S333" s="12">
        <v>151</v>
      </c>
    </row>
    <row r="334" spans="1:19" x14ac:dyDescent="0.25">
      <c r="A334">
        <v>332</v>
      </c>
      <c r="B334">
        <v>0.08</v>
      </c>
      <c r="C334">
        <v>0.3</v>
      </c>
      <c r="D334" cm="1">
        <f t="array" ref="D334" xml:space="preserve"> $F$2 * ( INDEX(B:B,ROW()+1) - 2*B335 + INDEX(B:B,ROW()-1) )</f>
        <v>-20.000000000000018</v>
      </c>
      <c r="E334" cm="1">
        <f t="array" ref="E334" xml:space="preserve"> $F$2 * ( INDEX(C:C,ROW()+1) - 2*C335 + INDEX(C:C,ROW()-1) )</f>
        <v>-399.99999999999989</v>
      </c>
      <c r="I334">
        <v>0</v>
      </c>
      <c r="J334">
        <v>0</v>
      </c>
      <c r="K334">
        <v>0</v>
      </c>
      <c r="L334">
        <v>0</v>
      </c>
      <c r="N334">
        <v>0</v>
      </c>
      <c r="O334">
        <v>0</v>
      </c>
      <c r="P334">
        <v>0</v>
      </c>
      <c r="Q334">
        <v>0</v>
      </c>
      <c r="S334" s="12">
        <v>152</v>
      </c>
    </row>
    <row r="335" spans="1:19" x14ac:dyDescent="0.25">
      <c r="A335">
        <v>333</v>
      </c>
      <c r="B335">
        <v>8.2500000000000004E-2</v>
      </c>
      <c r="C335">
        <v>0.35</v>
      </c>
      <c r="D335" cm="1">
        <f t="array" ref="D335" xml:space="preserve"> $F$2 * ( INDEX(B:B,ROW()+1) - 2*B336 + INDEX(B:B,ROW()-1) )</f>
        <v>-40.000000000000036</v>
      </c>
      <c r="E335" cm="1">
        <f t="array" ref="E335" xml:space="preserve"> $F$2 * ( INDEX(C:C,ROW()+1) - 2*C336 + INDEX(C:C,ROW()-1) )</f>
        <v>-399.99999999999989</v>
      </c>
      <c r="I335">
        <v>-5.0000000000000044</v>
      </c>
      <c r="J335">
        <v>-10.000000000000009</v>
      </c>
      <c r="K335">
        <v>-15.000000000000014</v>
      </c>
      <c r="L335">
        <v>-20.000000000000018</v>
      </c>
      <c r="N335">
        <v>-99.999999999999972</v>
      </c>
      <c r="O335">
        <v>-199.99999999999994</v>
      </c>
      <c r="P335">
        <v>-299.99999999999994</v>
      </c>
      <c r="Q335">
        <v>-399.99999999999989</v>
      </c>
      <c r="S335" s="12">
        <v>153</v>
      </c>
    </row>
    <row r="336" spans="1:19" x14ac:dyDescent="0.25">
      <c r="A336">
        <v>334</v>
      </c>
      <c r="B336">
        <v>8.5000000000000006E-2</v>
      </c>
      <c r="C336">
        <v>0.35</v>
      </c>
      <c r="D336" cm="1">
        <f t="array" ref="D336" xml:space="preserve"> $F$2 * ( INDEX(B:B,ROW()+1) - 2*B337 + INDEX(B:B,ROW()-1) )</f>
        <v>-39.999999999999922</v>
      </c>
      <c r="E336" cm="1">
        <f t="array" ref="E336" xml:space="preserve"> $F$2 * ( INDEX(C:C,ROW()+1) - 2*C337 + INDEX(C:C,ROW()-1) )</f>
        <v>0</v>
      </c>
      <c r="I336">
        <v>-10.000000000000009</v>
      </c>
      <c r="J336">
        <v>-20.000000000000018</v>
      </c>
      <c r="K336">
        <v>-30.000000000000028</v>
      </c>
      <c r="L336">
        <v>-40.000000000000036</v>
      </c>
      <c r="N336">
        <v>-99.999999999999972</v>
      </c>
      <c r="O336">
        <v>-199.99999999999994</v>
      </c>
      <c r="P336">
        <v>-299.99999999999994</v>
      </c>
      <c r="Q336">
        <v>-399.99999999999989</v>
      </c>
      <c r="S336" s="12">
        <v>154</v>
      </c>
    </row>
    <row r="337" spans="1:19" x14ac:dyDescent="0.25">
      <c r="A337">
        <v>335</v>
      </c>
      <c r="B337">
        <v>8.7499999999999994E-2</v>
      </c>
      <c r="C337">
        <v>0.35</v>
      </c>
      <c r="D337" cm="1">
        <f t="array" ref="D337" xml:space="preserve"> $F$2 * ( INDEX(B:B,ROW()+1) - 2*B338 + INDEX(B:B,ROW()-1) )</f>
        <v>-39.999999999999922</v>
      </c>
      <c r="E337" cm="1">
        <f t="array" ref="E337" xml:space="preserve"> $F$2 * ( INDEX(C:C,ROW()+1) - 2*C338 + INDEX(C:C,ROW()-1) )</f>
        <v>0</v>
      </c>
      <c r="I337">
        <v>-9.9999999999999805</v>
      </c>
      <c r="J337">
        <v>-19.999999999999961</v>
      </c>
      <c r="K337">
        <v>-29.999999999999943</v>
      </c>
      <c r="L337">
        <v>-39.999999999999922</v>
      </c>
      <c r="N337">
        <v>0</v>
      </c>
      <c r="O337">
        <v>0</v>
      </c>
      <c r="P337">
        <v>0</v>
      </c>
      <c r="Q337">
        <v>0</v>
      </c>
      <c r="S337" s="12">
        <v>155</v>
      </c>
    </row>
    <row r="338" spans="1:19" x14ac:dyDescent="0.25">
      <c r="A338">
        <v>336</v>
      </c>
      <c r="B338">
        <v>0.09</v>
      </c>
      <c r="C338">
        <v>0.35</v>
      </c>
      <c r="D338" cm="1">
        <f t="array" ref="D338" xml:space="preserve"> $F$2 * ( INDEX(B:B,ROW()+1) - 2*B339 + INDEX(B:B,ROW()-1) )</f>
        <v>-20.000000000000018</v>
      </c>
      <c r="E338" cm="1">
        <f t="array" ref="E338" xml:space="preserve"> $F$2 * ( INDEX(C:C,ROW()+1) - 2*C339 + INDEX(C:C,ROW()-1) )</f>
        <v>-400.00000000000034</v>
      </c>
      <c r="I338">
        <v>-9.9999999999999805</v>
      </c>
      <c r="J338">
        <v>-19.999999999999961</v>
      </c>
      <c r="K338">
        <v>-29.999999999999943</v>
      </c>
      <c r="L338">
        <v>-39.999999999999922</v>
      </c>
      <c r="N338">
        <v>0</v>
      </c>
      <c r="O338">
        <v>0</v>
      </c>
      <c r="P338">
        <v>0</v>
      </c>
      <c r="Q338">
        <v>0</v>
      </c>
      <c r="S338" s="12">
        <v>156</v>
      </c>
    </row>
    <row r="339" spans="1:19" x14ac:dyDescent="0.25">
      <c r="A339">
        <v>337</v>
      </c>
      <c r="B339">
        <v>0.09</v>
      </c>
      <c r="C339">
        <v>0.4</v>
      </c>
      <c r="D339" cm="1">
        <f t="array" ref="D339" xml:space="preserve"> $F$2 * ( INDEX(B:B,ROW()+1) - 2*B340 + INDEX(B:B,ROW()-1) )</f>
        <v>0</v>
      </c>
      <c r="E339" cm="1">
        <f t="array" ref="E339" xml:space="preserve"> $F$2 * ( INDEX(C:C,ROW()+1) - 2*C340 + INDEX(C:C,ROW()-1) )</f>
        <v>-400.00000000000034</v>
      </c>
      <c r="I339">
        <v>-5.0000000000000044</v>
      </c>
      <c r="J339">
        <v>-10.000000000000009</v>
      </c>
      <c r="K339">
        <v>-15.000000000000014</v>
      </c>
      <c r="L339">
        <v>-20.000000000000018</v>
      </c>
      <c r="N339">
        <v>-100.00000000000009</v>
      </c>
      <c r="O339">
        <v>-200.00000000000017</v>
      </c>
      <c r="P339">
        <v>-300.00000000000028</v>
      </c>
      <c r="Q339">
        <v>-400.00000000000034</v>
      </c>
      <c r="S339" s="12">
        <v>157</v>
      </c>
    </row>
    <row r="340" spans="1:19" x14ac:dyDescent="0.25">
      <c r="A340">
        <v>338</v>
      </c>
      <c r="B340">
        <v>0.09</v>
      </c>
      <c r="C340">
        <v>0.4</v>
      </c>
      <c r="D340" cm="1">
        <f t="array" ref="D340" xml:space="preserve"> $F$2 * ( INDEX(B:B,ROW()+1) - 2*B341 + INDEX(B:B,ROW()-1) )</f>
        <v>-20.000000000000018</v>
      </c>
      <c r="E340" cm="1">
        <f t="array" ref="E340" xml:space="preserve"> $F$2 * ( INDEX(C:C,ROW()+1) - 2*C341 + INDEX(C:C,ROW()-1) )</f>
        <v>0</v>
      </c>
      <c r="I340">
        <v>0</v>
      </c>
      <c r="J340">
        <v>0</v>
      </c>
      <c r="K340">
        <v>0</v>
      </c>
      <c r="L340">
        <v>0</v>
      </c>
      <c r="N340">
        <v>-100.00000000000009</v>
      </c>
      <c r="O340">
        <v>-200.00000000000017</v>
      </c>
      <c r="P340">
        <v>-300.00000000000028</v>
      </c>
      <c r="Q340">
        <v>-400.00000000000034</v>
      </c>
      <c r="S340" s="12">
        <v>158</v>
      </c>
    </row>
    <row r="341" spans="1:19" x14ac:dyDescent="0.25">
      <c r="A341">
        <v>339</v>
      </c>
      <c r="B341">
        <v>9.2499999999999999E-2</v>
      </c>
      <c r="C341">
        <v>0.4</v>
      </c>
      <c r="D341" cm="1">
        <f t="array" ref="D341" xml:space="preserve"> $F$2 * ( INDEX(B:B,ROW()+1) - 2*B342 + INDEX(B:B,ROW()-1) )</f>
        <v>-40.000000000000036</v>
      </c>
      <c r="E341" cm="1">
        <f t="array" ref="E341" xml:space="preserve"> $F$2 * ( INDEX(C:C,ROW()+1) - 2*C342 + INDEX(C:C,ROW()-1) )</f>
        <v>0</v>
      </c>
      <c r="I341">
        <v>-5.0000000000000044</v>
      </c>
      <c r="J341">
        <v>-10.000000000000009</v>
      </c>
      <c r="K341">
        <v>-15.000000000000014</v>
      </c>
      <c r="L341">
        <v>-20.000000000000018</v>
      </c>
      <c r="N341">
        <v>0</v>
      </c>
      <c r="O341">
        <v>0</v>
      </c>
      <c r="P341">
        <v>0</v>
      </c>
      <c r="Q341">
        <v>0</v>
      </c>
      <c r="S341" s="12">
        <v>159</v>
      </c>
    </row>
    <row r="342" spans="1:19" x14ac:dyDescent="0.25">
      <c r="A342">
        <v>340</v>
      </c>
      <c r="B342">
        <v>9.5000000000000001E-2</v>
      </c>
      <c r="C342">
        <v>0.4</v>
      </c>
      <c r="D342" cm="1">
        <f t="array" ref="D342" xml:space="preserve"> $F$2 * ( INDEX(B:B,ROW()+1) - 2*B343 + INDEX(B:B,ROW()-1) )</f>
        <v>-40.000000000000036</v>
      </c>
      <c r="E342" cm="1">
        <f t="array" ref="E342" xml:space="preserve"> $F$2 * ( INDEX(C:C,ROW()+1) - 2*C343 + INDEX(C:C,ROW()-1) )</f>
        <v>0</v>
      </c>
      <c r="I342">
        <v>-10.000000000000009</v>
      </c>
      <c r="J342">
        <v>-20.000000000000018</v>
      </c>
      <c r="K342">
        <v>-30.000000000000028</v>
      </c>
      <c r="L342">
        <v>-40.000000000000036</v>
      </c>
      <c r="N342">
        <v>0</v>
      </c>
      <c r="O342">
        <v>0</v>
      </c>
      <c r="P342">
        <v>0</v>
      </c>
      <c r="Q342">
        <v>0</v>
      </c>
      <c r="S342" s="12">
        <v>160</v>
      </c>
    </row>
    <row r="343" spans="1:19" x14ac:dyDescent="0.25">
      <c r="A343">
        <v>341</v>
      </c>
      <c r="B343">
        <v>9.7500000000000003E-2</v>
      </c>
      <c r="C343">
        <v>0.4</v>
      </c>
      <c r="D343" cm="1">
        <f t="array" ref="D343" xml:space="preserve"> $F$2 * ( INDEX(B:B,ROW()+1) - 2*B344 + INDEX(B:B,ROW()-1) )</f>
        <v>-40.000000000000036</v>
      </c>
      <c r="E343" cm="1">
        <f t="array" ref="E343" xml:space="preserve"> $F$2 * ( INDEX(C:C,ROW()+1) - 2*C344 + INDEX(C:C,ROW()-1) )</f>
        <v>0</v>
      </c>
      <c r="I343">
        <v>-10.000000000000009</v>
      </c>
      <c r="J343">
        <v>-20.000000000000018</v>
      </c>
      <c r="K343">
        <v>-30.000000000000028</v>
      </c>
      <c r="L343">
        <v>-40.000000000000036</v>
      </c>
      <c r="N343">
        <v>0</v>
      </c>
      <c r="O343">
        <v>0</v>
      </c>
      <c r="P343">
        <v>0</v>
      </c>
      <c r="Q343">
        <v>0</v>
      </c>
      <c r="S343" s="12">
        <v>161</v>
      </c>
    </row>
    <row r="344" spans="1:19" x14ac:dyDescent="0.25">
      <c r="A344">
        <v>342</v>
      </c>
      <c r="B344">
        <v>0.1</v>
      </c>
      <c r="C344">
        <v>0.4</v>
      </c>
      <c r="D344" cm="1">
        <f t="array" ref="D344" xml:space="preserve"> $F$2 * ( INDEX(B:B,ROW()+1) - 2*B345 + INDEX(B:B,ROW()-1) )</f>
        <v>-20.000000000000018</v>
      </c>
      <c r="E344" cm="1">
        <f t="array" ref="E344" xml:space="preserve"> $F$2 * ( INDEX(C:C,ROW()+1) - 2*C345 + INDEX(C:C,ROW()-1) )</f>
        <v>0</v>
      </c>
      <c r="I344">
        <v>-10.000000000000009</v>
      </c>
      <c r="J344">
        <v>-20.000000000000018</v>
      </c>
      <c r="K344">
        <v>-30.000000000000028</v>
      </c>
      <c r="L344">
        <v>-40.000000000000036</v>
      </c>
      <c r="N344">
        <v>0</v>
      </c>
      <c r="O344">
        <v>0</v>
      </c>
      <c r="P344">
        <v>0</v>
      </c>
      <c r="Q344">
        <v>0</v>
      </c>
      <c r="S344" s="12">
        <v>162</v>
      </c>
    </row>
    <row r="345" spans="1:19" x14ac:dyDescent="0.25">
      <c r="A345">
        <v>343</v>
      </c>
      <c r="B345">
        <v>0.1</v>
      </c>
      <c r="C345">
        <v>0.4</v>
      </c>
      <c r="D345" cm="1">
        <f t="array" ref="D345" xml:space="preserve"> $F$2 * ( INDEX(B:B,ROW()+1) - 2*B346 + INDEX(B:B,ROW()-1) )</f>
        <v>0</v>
      </c>
      <c r="E345" cm="1">
        <f t="array" ref="E345" xml:space="preserve"> $F$2 * ( INDEX(C:C,ROW()+1) - 2*C346 + INDEX(C:C,ROW()-1) )</f>
        <v>-399.99999999999989</v>
      </c>
      <c r="I345">
        <v>-5.0000000000000044</v>
      </c>
      <c r="J345">
        <v>-10.000000000000009</v>
      </c>
      <c r="K345">
        <v>-15.000000000000014</v>
      </c>
      <c r="L345">
        <v>-20.000000000000018</v>
      </c>
      <c r="N345">
        <v>0</v>
      </c>
      <c r="O345">
        <v>0</v>
      </c>
      <c r="P345">
        <v>0</v>
      </c>
      <c r="Q345">
        <v>0</v>
      </c>
      <c r="S345" s="12">
        <v>163</v>
      </c>
    </row>
    <row r="346" spans="1:19" x14ac:dyDescent="0.25">
      <c r="A346">
        <v>344</v>
      </c>
      <c r="B346">
        <v>0.1</v>
      </c>
      <c r="C346">
        <v>0.45</v>
      </c>
      <c r="D346" cm="1">
        <f t="array" ref="D346" xml:space="preserve"> $F$2 * ( INDEX(B:B,ROW()+1) - 2*B347 + INDEX(B:B,ROW()-1) )</f>
        <v>-19.999999999999908</v>
      </c>
      <c r="E346" cm="1">
        <f t="array" ref="E346" xml:space="preserve"> $F$2 * ( INDEX(C:C,ROW()+1) - 2*C347 + INDEX(C:C,ROW()-1) )</f>
        <v>-399.99999999999989</v>
      </c>
      <c r="I346">
        <v>0</v>
      </c>
      <c r="J346">
        <v>0</v>
      </c>
      <c r="K346">
        <v>0</v>
      </c>
      <c r="L346">
        <v>0</v>
      </c>
      <c r="N346">
        <v>-99.999999999999972</v>
      </c>
      <c r="O346">
        <v>-199.99999999999994</v>
      </c>
      <c r="P346">
        <v>-299.99999999999994</v>
      </c>
      <c r="Q346">
        <v>-399.99999999999989</v>
      </c>
      <c r="S346" s="12">
        <v>164</v>
      </c>
    </row>
    <row r="347" spans="1:19" x14ac:dyDescent="0.25">
      <c r="A347">
        <v>345</v>
      </c>
      <c r="B347">
        <v>0.10249999999999999</v>
      </c>
      <c r="C347">
        <v>0.45</v>
      </c>
      <c r="D347" cm="1">
        <f t="array" ref="D347" xml:space="preserve"> $F$2 * ( INDEX(B:B,ROW()+1) - 2*B348 + INDEX(B:B,ROW()-1) )</f>
        <v>-39.999999999999922</v>
      </c>
      <c r="E347" cm="1">
        <f t="array" ref="E347" xml:space="preserve"> $F$2 * ( INDEX(C:C,ROW()+1) - 2*C348 + INDEX(C:C,ROW()-1) )</f>
        <v>0</v>
      </c>
      <c r="I347">
        <v>-4.9999999999999769</v>
      </c>
      <c r="J347">
        <v>-9.9999999999999538</v>
      </c>
      <c r="K347">
        <v>-14.999999999999931</v>
      </c>
      <c r="L347">
        <v>-19.999999999999908</v>
      </c>
      <c r="N347">
        <v>-99.999999999999972</v>
      </c>
      <c r="O347">
        <v>-199.99999999999994</v>
      </c>
      <c r="P347">
        <v>-299.99999999999994</v>
      </c>
      <c r="Q347">
        <v>-399.99999999999989</v>
      </c>
      <c r="S347" s="12">
        <v>165</v>
      </c>
    </row>
    <row r="348" spans="1:19" x14ac:dyDescent="0.25">
      <c r="A348">
        <v>346</v>
      </c>
      <c r="B348">
        <v>0.105</v>
      </c>
      <c r="C348">
        <v>0.45</v>
      </c>
      <c r="D348" cm="1">
        <f t="array" ref="D348" xml:space="preserve"> $F$2 * ( INDEX(B:B,ROW()+1) - 2*B349 + INDEX(B:B,ROW()-1) )</f>
        <v>-40.000000000000036</v>
      </c>
      <c r="E348" cm="1">
        <f t="array" ref="E348" xml:space="preserve"> $F$2 * ( INDEX(C:C,ROW()+1) - 2*C349 + INDEX(C:C,ROW()-1) )</f>
        <v>0</v>
      </c>
      <c r="I348">
        <v>-9.9999999999999805</v>
      </c>
      <c r="J348">
        <v>-19.999999999999961</v>
      </c>
      <c r="K348">
        <v>-29.999999999999943</v>
      </c>
      <c r="L348">
        <v>-39.999999999999922</v>
      </c>
      <c r="N348">
        <v>0</v>
      </c>
      <c r="O348">
        <v>0</v>
      </c>
      <c r="P348">
        <v>0</v>
      </c>
      <c r="Q348">
        <v>0</v>
      </c>
      <c r="S348" s="12">
        <v>166</v>
      </c>
    </row>
    <row r="349" spans="1:19" x14ac:dyDescent="0.25">
      <c r="A349">
        <v>347</v>
      </c>
      <c r="B349">
        <v>0.1075</v>
      </c>
      <c r="C349">
        <v>0.45</v>
      </c>
      <c r="D349" cm="1">
        <f t="array" ref="D349" xml:space="preserve"> $F$2 * ( INDEX(B:B,ROW()+1) - 2*B350 + INDEX(B:B,ROW()-1) )</f>
        <v>-40.000000000000036</v>
      </c>
      <c r="E349" cm="1">
        <f t="array" ref="E349" xml:space="preserve"> $F$2 * ( INDEX(C:C,ROW()+1) - 2*C350 + INDEX(C:C,ROW()-1) )</f>
        <v>-399.99999999999989</v>
      </c>
      <c r="I349">
        <v>-10.000000000000009</v>
      </c>
      <c r="J349">
        <v>-20.000000000000018</v>
      </c>
      <c r="K349">
        <v>-30.000000000000028</v>
      </c>
      <c r="L349">
        <v>-40.000000000000036</v>
      </c>
      <c r="N349">
        <v>0</v>
      </c>
      <c r="O349">
        <v>0</v>
      </c>
      <c r="P349">
        <v>0</v>
      </c>
      <c r="Q349">
        <v>0</v>
      </c>
      <c r="S349" s="12">
        <v>167</v>
      </c>
    </row>
    <row r="350" spans="1:19" x14ac:dyDescent="0.25">
      <c r="A350">
        <v>348</v>
      </c>
      <c r="B350">
        <v>0.11</v>
      </c>
      <c r="C350">
        <v>0.5</v>
      </c>
      <c r="D350" cm="1">
        <f t="array" ref="D350" xml:space="preserve"> $F$2 * ( INDEX(B:B,ROW()+1) - 2*B351 + INDEX(B:B,ROW()-1) )</f>
        <v>-20.000000000000018</v>
      </c>
      <c r="E350" cm="1">
        <f t="array" ref="E350" xml:space="preserve"> $F$2 * ( INDEX(C:C,ROW()+1) - 2*C351 + INDEX(C:C,ROW()-1) )</f>
        <v>-399.99999999999989</v>
      </c>
      <c r="I350">
        <v>-10.000000000000009</v>
      </c>
      <c r="J350">
        <v>-20.000000000000018</v>
      </c>
      <c r="K350">
        <v>-30.000000000000028</v>
      </c>
      <c r="L350">
        <v>-40.000000000000036</v>
      </c>
      <c r="N350">
        <v>-99.999999999999972</v>
      </c>
      <c r="O350">
        <v>-199.99999999999994</v>
      </c>
      <c r="P350">
        <v>-299.99999999999994</v>
      </c>
      <c r="Q350">
        <v>-399.99999999999989</v>
      </c>
      <c r="S350" s="12">
        <v>168</v>
      </c>
    </row>
    <row r="351" spans="1:19" x14ac:dyDescent="0.25">
      <c r="A351">
        <v>349</v>
      </c>
      <c r="B351">
        <v>0.11</v>
      </c>
      <c r="C351">
        <v>0.5</v>
      </c>
      <c r="D351" cm="1">
        <f t="array" ref="D351" xml:space="preserve"> $F$2 * ( INDEX(B:B,ROW()+1) - 2*B352 + INDEX(B:B,ROW()-1) )</f>
        <v>0</v>
      </c>
      <c r="E351" cm="1">
        <f t="array" ref="E351" xml:space="preserve"> $F$2 * ( INDEX(C:C,ROW()+1) - 2*C352 + INDEX(C:C,ROW()-1) )</f>
        <v>0</v>
      </c>
      <c r="I351">
        <v>-5.0000000000000044</v>
      </c>
      <c r="J351">
        <v>-10.000000000000009</v>
      </c>
      <c r="K351">
        <v>-15.000000000000014</v>
      </c>
      <c r="L351">
        <v>-20.000000000000018</v>
      </c>
      <c r="N351">
        <v>-99.999999999999972</v>
      </c>
      <c r="O351">
        <v>-199.99999999999994</v>
      </c>
      <c r="P351">
        <v>-299.99999999999994</v>
      </c>
      <c r="Q351">
        <v>-399.99999999999989</v>
      </c>
      <c r="S351" s="12">
        <v>169</v>
      </c>
    </row>
    <row r="352" spans="1:19" x14ac:dyDescent="0.25">
      <c r="A352">
        <v>350</v>
      </c>
      <c r="B352">
        <v>0.11</v>
      </c>
      <c r="C352">
        <v>0.5</v>
      </c>
      <c r="D352" cm="1">
        <f t="array" ref="D352" xml:space="preserve"> $F$2 * ( INDEX(B:B,ROW()+1) - 2*B353 + INDEX(B:B,ROW()-1) )</f>
        <v>0</v>
      </c>
      <c r="E352" cm="1">
        <f t="array" ref="E352" xml:space="preserve"> $F$2 * ( INDEX(C:C,ROW()+1) - 2*C353 + INDEX(C:C,ROW()-1) )</f>
        <v>0</v>
      </c>
      <c r="I352">
        <v>0</v>
      </c>
      <c r="J352">
        <v>0</v>
      </c>
      <c r="K352">
        <v>0</v>
      </c>
      <c r="L352">
        <v>0</v>
      </c>
      <c r="N352">
        <v>0</v>
      </c>
      <c r="O352">
        <v>0</v>
      </c>
      <c r="P352">
        <v>0</v>
      </c>
      <c r="Q352">
        <v>0</v>
      </c>
      <c r="S352" s="12">
        <v>170</v>
      </c>
    </row>
    <row r="353" spans="1:19" x14ac:dyDescent="0.25">
      <c r="A353">
        <v>351</v>
      </c>
      <c r="B353">
        <v>0.11</v>
      </c>
      <c r="C353">
        <v>0.5</v>
      </c>
      <c r="D353" cm="1">
        <f t="array" ref="D353" xml:space="preserve"> $F$2 * ( INDEX(B:B,ROW()+1) - 2*B354 + INDEX(B:B,ROW()-1) )</f>
        <v>0</v>
      </c>
      <c r="E353" cm="1">
        <f t="array" ref="E353" xml:space="preserve"> $F$2 * ( INDEX(C:C,ROW()+1) - 2*C354 + INDEX(C:C,ROW()-1) )</f>
        <v>0</v>
      </c>
      <c r="I353">
        <v>0</v>
      </c>
      <c r="J353">
        <v>0</v>
      </c>
      <c r="K353">
        <v>0</v>
      </c>
      <c r="L353">
        <v>0</v>
      </c>
      <c r="N353">
        <v>0</v>
      </c>
      <c r="O353">
        <v>0</v>
      </c>
      <c r="P353">
        <v>0</v>
      </c>
      <c r="Q353">
        <v>0</v>
      </c>
      <c r="S353" s="12">
        <v>171</v>
      </c>
    </row>
    <row r="354" spans="1:19" x14ac:dyDescent="0.25">
      <c r="A354">
        <v>352</v>
      </c>
      <c r="B354">
        <v>0.11</v>
      </c>
      <c r="C354">
        <v>0.5</v>
      </c>
      <c r="D354" cm="1">
        <f t="array" ref="D354" xml:space="preserve"> $F$2 * ( INDEX(B:B,ROW()+1) - 2*B355 + INDEX(B:B,ROW()-1) )</f>
        <v>-20.000000000000018</v>
      </c>
      <c r="E354" cm="1">
        <f t="array" ref="E354" xml:space="preserve"> $F$2 * ( INDEX(C:C,ROW()+1) - 2*C355 + INDEX(C:C,ROW()-1) )</f>
        <v>-400.00000000000034</v>
      </c>
      <c r="I354">
        <v>0</v>
      </c>
      <c r="J354">
        <v>0</v>
      </c>
      <c r="K354">
        <v>0</v>
      </c>
      <c r="L354">
        <v>0</v>
      </c>
      <c r="N354">
        <v>0</v>
      </c>
      <c r="O354">
        <v>0</v>
      </c>
      <c r="P354">
        <v>0</v>
      </c>
      <c r="Q354">
        <v>0</v>
      </c>
      <c r="S354" s="12">
        <v>172</v>
      </c>
    </row>
    <row r="355" spans="1:19" x14ac:dyDescent="0.25">
      <c r="A355">
        <v>353</v>
      </c>
      <c r="B355">
        <v>0.1125</v>
      </c>
      <c r="C355">
        <v>0.55000000000000004</v>
      </c>
      <c r="D355" cm="1">
        <f t="array" ref="D355" xml:space="preserve"> $F$2 * ( INDEX(B:B,ROW()+1) - 2*B356 + INDEX(B:B,ROW()-1) )</f>
        <v>-40.000000000000036</v>
      </c>
      <c r="E355" cm="1">
        <f t="array" ref="E355" xml:space="preserve"> $F$2 * ( INDEX(C:C,ROW()+1) - 2*C356 + INDEX(C:C,ROW()-1) )</f>
        <v>-400.00000000000034</v>
      </c>
      <c r="I355">
        <v>-5.0000000000000044</v>
      </c>
      <c r="J355">
        <v>-10.000000000000009</v>
      </c>
      <c r="K355">
        <v>-15.000000000000014</v>
      </c>
      <c r="L355">
        <v>-20.000000000000018</v>
      </c>
      <c r="N355">
        <v>-100.00000000000009</v>
      </c>
      <c r="O355">
        <v>-200.00000000000017</v>
      </c>
      <c r="P355">
        <v>-300.00000000000028</v>
      </c>
      <c r="Q355">
        <v>-400.00000000000034</v>
      </c>
      <c r="S355" s="12">
        <v>173</v>
      </c>
    </row>
    <row r="356" spans="1:19" x14ac:dyDescent="0.25">
      <c r="A356">
        <v>354</v>
      </c>
      <c r="B356">
        <v>0.115</v>
      </c>
      <c r="C356">
        <v>0.55000000000000004</v>
      </c>
      <c r="D356" cm="1">
        <f t="array" ref="D356" xml:space="preserve"> $F$2 * ( INDEX(B:B,ROW()+1) - 2*B357 + INDEX(B:B,ROW()-1) )</f>
        <v>-20.000000000000018</v>
      </c>
      <c r="E356" cm="1">
        <f t="array" ref="E356" xml:space="preserve"> $F$2 * ( INDEX(C:C,ROW()+1) - 2*C357 + INDEX(C:C,ROW()-1) )</f>
        <v>0</v>
      </c>
      <c r="I356">
        <v>-10.000000000000009</v>
      </c>
      <c r="J356">
        <v>-20.000000000000018</v>
      </c>
      <c r="K356">
        <v>-30.000000000000028</v>
      </c>
      <c r="L356">
        <v>-40.000000000000036</v>
      </c>
      <c r="N356">
        <v>-100.00000000000009</v>
      </c>
      <c r="O356">
        <v>-200.00000000000017</v>
      </c>
      <c r="P356">
        <v>-300.00000000000028</v>
      </c>
      <c r="Q356">
        <v>-400.00000000000034</v>
      </c>
      <c r="S356" s="12">
        <v>174</v>
      </c>
    </row>
    <row r="357" spans="1:19" x14ac:dyDescent="0.25">
      <c r="A357">
        <v>355</v>
      </c>
      <c r="B357">
        <v>0.115</v>
      </c>
      <c r="C357">
        <v>0.55000000000000004</v>
      </c>
      <c r="D357" cm="1">
        <f t="array" ref="D357" xml:space="preserve"> $F$2 * ( INDEX(B:B,ROW()+1) - 2*B358 + INDEX(B:B,ROW()-1) )</f>
        <v>0</v>
      </c>
      <c r="E357" cm="1">
        <f t="array" ref="E357" xml:space="preserve"> $F$2 * ( INDEX(C:C,ROW()+1) - 2*C358 + INDEX(C:C,ROW()-1) )</f>
        <v>-399.99999999999949</v>
      </c>
      <c r="I357">
        <v>-5.0000000000000044</v>
      </c>
      <c r="J357">
        <v>-10.000000000000009</v>
      </c>
      <c r="K357">
        <v>-15.000000000000014</v>
      </c>
      <c r="L357">
        <v>-20.000000000000018</v>
      </c>
      <c r="N357">
        <v>0</v>
      </c>
      <c r="O357">
        <v>0</v>
      </c>
      <c r="P357">
        <v>0</v>
      </c>
      <c r="Q357">
        <v>0</v>
      </c>
      <c r="S357" s="12">
        <v>175</v>
      </c>
    </row>
    <row r="358" spans="1:19" x14ac:dyDescent="0.25">
      <c r="A358">
        <v>356</v>
      </c>
      <c r="B358">
        <v>0.115</v>
      </c>
      <c r="C358">
        <v>0.6</v>
      </c>
      <c r="D358" cm="1">
        <f t="array" ref="D358" xml:space="preserve"> $F$2 * ( INDEX(B:B,ROW()+1) - 2*B359 + INDEX(B:B,ROW()-1) )</f>
        <v>-19.999999999999908</v>
      </c>
      <c r="E358" cm="1">
        <f t="array" ref="E358" xml:space="preserve"> $F$2 * ( INDEX(C:C,ROW()+1) - 2*C359 + INDEX(C:C,ROW()-1) )</f>
        <v>-399.99999999999949</v>
      </c>
      <c r="I358">
        <v>0</v>
      </c>
      <c r="J358">
        <v>0</v>
      </c>
      <c r="K358">
        <v>0</v>
      </c>
      <c r="L358">
        <v>0</v>
      </c>
      <c r="N358">
        <v>-99.999999999999872</v>
      </c>
      <c r="O358">
        <v>-199.99999999999974</v>
      </c>
      <c r="P358">
        <v>-299.9999999999996</v>
      </c>
      <c r="Q358">
        <v>-399.99999999999949</v>
      </c>
      <c r="S358" s="12">
        <v>176</v>
      </c>
    </row>
    <row r="359" spans="1:19" x14ac:dyDescent="0.25">
      <c r="A359">
        <v>357</v>
      </c>
      <c r="B359">
        <v>0.11749999999999999</v>
      </c>
      <c r="C359">
        <v>0.6</v>
      </c>
      <c r="D359" cm="1">
        <f t="array" ref="D359" xml:space="preserve"> $F$2 * ( INDEX(B:B,ROW()+1) - 2*B360 + INDEX(B:B,ROW()-1) )</f>
        <v>-39.999999999999922</v>
      </c>
      <c r="E359" cm="1">
        <f t="array" ref="E359" xml:space="preserve"> $F$2 * ( INDEX(C:C,ROW()+1) - 2*C360 + INDEX(C:C,ROW()-1) )</f>
        <v>0</v>
      </c>
      <c r="I359">
        <v>-4.9999999999999769</v>
      </c>
      <c r="J359">
        <v>-9.9999999999999538</v>
      </c>
      <c r="K359">
        <v>-14.999999999999931</v>
      </c>
      <c r="L359">
        <v>-19.999999999999908</v>
      </c>
      <c r="N359">
        <v>-99.999999999999872</v>
      </c>
      <c r="O359">
        <v>-199.99999999999974</v>
      </c>
      <c r="P359">
        <v>-299.9999999999996</v>
      </c>
      <c r="Q359">
        <v>-399.99999999999949</v>
      </c>
      <c r="S359" s="12">
        <v>177</v>
      </c>
    </row>
    <row r="360" spans="1:19" x14ac:dyDescent="0.25">
      <c r="A360">
        <v>358</v>
      </c>
      <c r="B360">
        <v>0.12</v>
      </c>
      <c r="C360">
        <v>0.6</v>
      </c>
      <c r="D360" cm="1">
        <f t="array" ref="D360" xml:space="preserve"> $F$2 * ( INDEX(B:B,ROW()+1) - 2*B361 + INDEX(B:B,ROW()-1) )</f>
        <v>-40.000000000000036</v>
      </c>
      <c r="E360" cm="1">
        <f t="array" ref="E360" xml:space="preserve"> $F$2 * ( INDEX(C:C,ROW()+1) - 2*C361 + INDEX(C:C,ROW()-1) )</f>
        <v>0</v>
      </c>
      <c r="I360">
        <v>-9.9999999999999805</v>
      </c>
      <c r="J360">
        <v>-19.999999999999961</v>
      </c>
      <c r="K360">
        <v>-29.999999999999943</v>
      </c>
      <c r="L360">
        <v>-39.999999999999922</v>
      </c>
      <c r="N360">
        <v>0</v>
      </c>
      <c r="O360">
        <v>0</v>
      </c>
      <c r="P360">
        <v>0</v>
      </c>
      <c r="Q360">
        <v>0</v>
      </c>
      <c r="S360" s="12">
        <v>178</v>
      </c>
    </row>
    <row r="361" spans="1:19" x14ac:dyDescent="0.25">
      <c r="A361">
        <v>359</v>
      </c>
      <c r="B361">
        <v>0.1225</v>
      </c>
      <c r="C361">
        <v>0.6</v>
      </c>
      <c r="D361" cm="1">
        <f t="array" ref="D361" xml:space="preserve"> $F$2 * ( INDEX(B:B,ROW()+1) - 2*B362 + INDEX(B:B,ROW()-1) )</f>
        <v>-20.000000000000018</v>
      </c>
      <c r="E361" cm="1">
        <f t="array" ref="E361" xml:space="preserve"> $F$2 * ( INDEX(C:C,ROW()+1) - 2*C362 + INDEX(C:C,ROW()-1) )</f>
        <v>0</v>
      </c>
      <c r="I361">
        <v>-10.000000000000009</v>
      </c>
      <c r="J361">
        <v>-20.000000000000018</v>
      </c>
      <c r="K361">
        <v>-30.000000000000028</v>
      </c>
      <c r="L361">
        <v>-40.000000000000036</v>
      </c>
      <c r="N361">
        <v>0</v>
      </c>
      <c r="O361">
        <v>0</v>
      </c>
      <c r="P361">
        <v>0</v>
      </c>
      <c r="Q361">
        <v>0</v>
      </c>
      <c r="S361" s="12">
        <v>179</v>
      </c>
    </row>
    <row r="362" spans="1:19" x14ac:dyDescent="0.25">
      <c r="A362">
        <v>360</v>
      </c>
      <c r="B362">
        <v>0.1225</v>
      </c>
      <c r="C362">
        <v>0.6</v>
      </c>
      <c r="D362" cm="1">
        <f t="array" ref="D362" xml:space="preserve"> $F$2 * ( INDEX(B:B,ROW()+1) - 2*B363 + INDEX(B:B,ROW()-1) )</f>
        <v>980</v>
      </c>
      <c r="E362" cm="1">
        <f t="array" ref="E362" xml:space="preserve"> $F$2 * ( INDEX(C:C,ROW()+1) - 2*C363 + INDEX(C:C,ROW()-1) )</f>
        <v>4800</v>
      </c>
      <c r="I362">
        <v>-5.0000000000000044</v>
      </c>
      <c r="J362">
        <v>-10.000000000000009</v>
      </c>
      <c r="K362">
        <v>-15.000000000000014</v>
      </c>
      <c r="L362">
        <v>-20.000000000000018</v>
      </c>
      <c r="N362">
        <v>0</v>
      </c>
      <c r="O362">
        <v>0</v>
      </c>
      <c r="P362">
        <v>0</v>
      </c>
      <c r="Q362">
        <v>0</v>
      </c>
      <c r="S362" s="12">
        <v>180</v>
      </c>
    </row>
    <row r="363" spans="1:19" x14ac:dyDescent="0.25">
      <c r="I363">
        <v>245</v>
      </c>
      <c r="J363">
        <v>490</v>
      </c>
      <c r="K363">
        <v>735</v>
      </c>
      <c r="L363">
        <v>980</v>
      </c>
      <c r="N363">
        <v>1200</v>
      </c>
      <c r="O363">
        <v>2400</v>
      </c>
      <c r="P363">
        <v>3600</v>
      </c>
      <c r="Q363">
        <v>4800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23F007-9321-4E4C-9E5F-1238F033A046}">
  <dimension ref="A1:O362"/>
  <sheetViews>
    <sheetView topLeftCell="E1" workbookViewId="0">
      <selection activeCell="V4" sqref="V4"/>
    </sheetView>
  </sheetViews>
  <sheetFormatPr defaultRowHeight="15" x14ac:dyDescent="0.25"/>
  <cols>
    <col min="2" max="2" width="13.28515625" customWidth="1"/>
    <col min="7" max="7" width="26.85546875" customWidth="1"/>
    <col min="9" max="9" width="11.42578125" customWidth="1"/>
    <col min="12" max="12" width="11.42578125" customWidth="1"/>
    <col min="13" max="13" width="12.5703125" customWidth="1"/>
    <col min="14" max="14" width="13.5703125" customWidth="1"/>
    <col min="15" max="15" width="12.5703125" customWidth="1"/>
  </cols>
  <sheetData>
    <row r="1" spans="1:15" x14ac:dyDescent="0.25">
      <c r="A1" s="41" t="s">
        <v>35</v>
      </c>
      <c r="B1" s="41" t="s">
        <v>24</v>
      </c>
      <c r="C1" s="41"/>
      <c r="D1" s="41" t="s">
        <v>41</v>
      </c>
      <c r="E1" s="41"/>
      <c r="F1" s="41" t="s">
        <v>23</v>
      </c>
      <c r="G1" s="41" t="s">
        <v>42</v>
      </c>
      <c r="I1" s="41" t="s">
        <v>43</v>
      </c>
      <c r="L1" s="41" t="s">
        <v>44</v>
      </c>
      <c r="M1" s="41"/>
      <c r="N1" s="41"/>
      <c r="O1" s="41"/>
    </row>
    <row r="2" spans="1:15" x14ac:dyDescent="0.25">
      <c r="A2">
        <v>0</v>
      </c>
      <c r="B2">
        <v>0</v>
      </c>
      <c r="D2" t="e" cm="1">
        <f t="array" ref="D2" xml:space="preserve"> $F$2 * ( INDEX(B:B,ROW()+2) - 3*INDEX(B:B,ROW()+1) + 3*B2 - INDEX(B:B,ROW()-1) )</f>
        <v>#VALUE!</v>
      </c>
      <c r="F2">
        <v>8000</v>
      </c>
      <c r="I2">
        <v>-180</v>
      </c>
      <c r="L2" s="41">
        <v>2000</v>
      </c>
      <c r="M2" s="41">
        <v>4000</v>
      </c>
      <c r="N2" s="41">
        <v>6000</v>
      </c>
      <c r="O2" s="41">
        <v>8000</v>
      </c>
    </row>
    <row r="3" spans="1:15" x14ac:dyDescent="0.25">
      <c r="A3">
        <v>1</v>
      </c>
      <c r="B3">
        <v>0.125</v>
      </c>
      <c r="D3" cm="1">
        <f t="array" ref="D3" xml:space="preserve"> $F$2 * ( INDEX(B:B,ROW()+2) - 3*INDEX(B:B,ROW()+1) + 3*B2 - INDEX(B:B,ROW()-1) )</f>
        <v>-1980</v>
      </c>
      <c r="I3">
        <v>-179</v>
      </c>
      <c r="L3">
        <v>-495</v>
      </c>
      <c r="M3">
        <v>-990</v>
      </c>
      <c r="N3">
        <v>-1485</v>
      </c>
      <c r="O3">
        <v>-1980</v>
      </c>
    </row>
    <row r="4" spans="1:15" x14ac:dyDescent="0.25">
      <c r="A4">
        <v>2</v>
      </c>
      <c r="B4">
        <v>0.125</v>
      </c>
      <c r="D4" cm="1">
        <f t="array" ref="D4" xml:space="preserve"> $F$2 * ( INDEX(B:B,ROW()+2) - 3*INDEX(B:B,ROW()+1) + 3*B3 - INDEX(B:B,ROW()-1) )</f>
        <v>-20.000000000000018</v>
      </c>
      <c r="I4">
        <v>-178</v>
      </c>
      <c r="L4">
        <v>-5.0000000000000044</v>
      </c>
      <c r="M4">
        <v>-10.000000000000009</v>
      </c>
      <c r="N4">
        <v>-15.000000000000014</v>
      </c>
      <c r="O4">
        <v>-20.000000000000018</v>
      </c>
    </row>
    <row r="5" spans="1:15" x14ac:dyDescent="0.25">
      <c r="A5">
        <v>3</v>
      </c>
      <c r="B5">
        <v>0.1275</v>
      </c>
      <c r="D5" cm="1">
        <f t="array" ref="D5" xml:space="preserve"> $F$2 * ( INDEX(B:B,ROW()+2) - 3*INDEX(B:B,ROW()+1) + 3*B4 - INDEX(B:B,ROW()-1) )</f>
        <v>-64.000000000000057</v>
      </c>
      <c r="I5">
        <v>-177</v>
      </c>
      <c r="L5">
        <v>-16.000000000000014</v>
      </c>
      <c r="M5">
        <v>-32.000000000000028</v>
      </c>
      <c r="N5">
        <v>-48.000000000000043</v>
      </c>
      <c r="O5">
        <v>-64.000000000000057</v>
      </c>
    </row>
    <row r="6" spans="1:15" x14ac:dyDescent="0.25">
      <c r="A6">
        <v>4</v>
      </c>
      <c r="B6">
        <v>0.13</v>
      </c>
      <c r="D6" cm="1">
        <f t="array" ref="D6" xml:space="preserve"> $F$2 * ( INDEX(B:B,ROW()+2) - 3*INDEX(B:B,ROW()+1) + 3*B5 - INDEX(B:B,ROW()-1) )</f>
        <v>-56.00000000000005</v>
      </c>
      <c r="I6">
        <v>-176</v>
      </c>
      <c r="L6">
        <v>-14.000000000000012</v>
      </c>
      <c r="M6">
        <v>-28.000000000000025</v>
      </c>
      <c r="N6">
        <v>-42.000000000000036</v>
      </c>
      <c r="O6">
        <v>-56.00000000000005</v>
      </c>
    </row>
    <row r="7" spans="1:15" x14ac:dyDescent="0.25">
      <c r="A7">
        <v>5</v>
      </c>
      <c r="B7">
        <v>0.13200000000000001</v>
      </c>
      <c r="D7" cm="1">
        <f t="array" ref="D7" xml:space="preserve"> $F$2 * ( INDEX(B:B,ROW()+2) - 3*INDEX(B:B,ROW()+1) + 3*B6 - INDEX(B:B,ROW()-1) )</f>
        <v>-60.000000000000057</v>
      </c>
      <c r="I7">
        <v>-175</v>
      </c>
      <c r="L7">
        <v>-15.000000000000014</v>
      </c>
      <c r="M7">
        <v>-30.000000000000028</v>
      </c>
      <c r="N7">
        <v>-45.000000000000043</v>
      </c>
      <c r="O7">
        <v>-60.000000000000057</v>
      </c>
    </row>
    <row r="8" spans="1:15" x14ac:dyDescent="0.25">
      <c r="A8">
        <v>6</v>
      </c>
      <c r="B8">
        <v>0.13400000000000001</v>
      </c>
      <c r="D8" cm="1">
        <f t="array" ref="D8" xml:space="preserve"> $F$2 * ( INDEX(B:B,ROW()+2) - 3*INDEX(B:B,ROW()+1) + 3*B7 - INDEX(B:B,ROW()-1) )</f>
        <v>-36.000000000000028</v>
      </c>
      <c r="I8">
        <v>-174</v>
      </c>
      <c r="L8">
        <v>-9.0000000000000071</v>
      </c>
      <c r="M8">
        <v>-18.000000000000014</v>
      </c>
      <c r="N8">
        <v>-27.000000000000025</v>
      </c>
      <c r="O8">
        <v>-36.000000000000028</v>
      </c>
    </row>
    <row r="9" spans="1:15" x14ac:dyDescent="0.25">
      <c r="A9">
        <v>7</v>
      </c>
      <c r="B9">
        <v>0.13450000000000001</v>
      </c>
      <c r="D9" cm="1">
        <f t="array" ref="D9" xml:space="preserve"> $F$2 * ( INDEX(B:B,ROW()+2) - 3*INDEX(B:B,ROW()+1) + 3*B8 - INDEX(B:B,ROW()-1) )</f>
        <v>-12.000000000000011</v>
      </c>
      <c r="I9">
        <v>-173</v>
      </c>
      <c r="L9">
        <v>-3.0000000000000027</v>
      </c>
      <c r="M9">
        <v>-6.0000000000000053</v>
      </c>
      <c r="N9">
        <v>-9.0000000000000071</v>
      </c>
      <c r="O9">
        <v>-12.000000000000011</v>
      </c>
    </row>
    <row r="10" spans="1:15" x14ac:dyDescent="0.25">
      <c r="A10">
        <v>8</v>
      </c>
      <c r="B10">
        <v>0.13500000000000001</v>
      </c>
      <c r="D10" cm="1">
        <f t="array" ref="D10" xml:space="preserve"> $F$2 * ( INDEX(B:B,ROW()+2) - 3*INDEX(B:B,ROW()+1) + 3*B9 - INDEX(B:B,ROW()-1) )</f>
        <v>-12.000000000000011</v>
      </c>
      <c r="I10">
        <v>-172</v>
      </c>
      <c r="L10">
        <v>-3.0000000000000027</v>
      </c>
      <c r="M10">
        <v>-6.0000000000000053</v>
      </c>
      <c r="N10">
        <v>-9.0000000000000071</v>
      </c>
      <c r="O10">
        <v>-12.000000000000011</v>
      </c>
    </row>
    <row r="11" spans="1:15" x14ac:dyDescent="0.25">
      <c r="A11">
        <v>9</v>
      </c>
      <c r="B11">
        <v>0.13550000000000001</v>
      </c>
      <c r="D11" cm="1">
        <f t="array" ref="D11" xml:space="preserve"> $F$2 * ( INDEX(B:B,ROW()+2) - 3*INDEX(B:B,ROW()+1) + 3*B10 - INDEX(B:B,ROW()-1) )</f>
        <v>0</v>
      </c>
      <c r="I11">
        <v>-171</v>
      </c>
      <c r="L11">
        <v>0</v>
      </c>
      <c r="M11">
        <v>0</v>
      </c>
      <c r="N11">
        <v>0</v>
      </c>
      <c r="O11">
        <v>0</v>
      </c>
    </row>
    <row r="12" spans="1:15" x14ac:dyDescent="0.25">
      <c r="A12">
        <v>10</v>
      </c>
      <c r="B12">
        <v>0.13600000000000001</v>
      </c>
      <c r="D12" cm="1">
        <f t="array" ref="D12" xml:space="preserve"> $F$2 * ( INDEX(B:B,ROW()+2) - 3*INDEX(B:B,ROW()+1) + 3*B11 - INDEX(B:B,ROW()-1) )</f>
        <v>-24.000000000000021</v>
      </c>
      <c r="I12">
        <v>-170</v>
      </c>
      <c r="L12">
        <v>-6.0000000000000053</v>
      </c>
      <c r="M12">
        <v>-12.000000000000011</v>
      </c>
      <c r="N12">
        <v>-18.000000000000014</v>
      </c>
      <c r="O12">
        <v>-24.000000000000021</v>
      </c>
    </row>
    <row r="13" spans="1:15" x14ac:dyDescent="0.25">
      <c r="A13">
        <v>11</v>
      </c>
      <c r="B13">
        <v>0.13800000000000001</v>
      </c>
      <c r="D13" cm="1">
        <f t="array" ref="D13" xml:space="preserve"> $F$2 * ( INDEX(B:B,ROW()+2) - 3*INDEX(B:B,ROW()+1) + 3*B12 - INDEX(B:B,ROW()-1) )</f>
        <v>-48.000000000000043</v>
      </c>
      <c r="I13">
        <v>-169</v>
      </c>
      <c r="L13">
        <v>-12.000000000000011</v>
      </c>
      <c r="M13">
        <v>-24.000000000000021</v>
      </c>
      <c r="N13">
        <v>-36.000000000000028</v>
      </c>
      <c r="O13">
        <v>-48.000000000000043</v>
      </c>
    </row>
    <row r="14" spans="1:15" x14ac:dyDescent="0.25">
      <c r="A14">
        <v>12</v>
      </c>
      <c r="B14">
        <v>0.14000000000000001</v>
      </c>
      <c r="D14" cm="1">
        <f t="array" ref="D14" xml:space="preserve"> $F$2 * ( INDEX(B:B,ROW()+2) - 3*INDEX(B:B,ROW()+1) + 3*B13 - INDEX(B:B,ROW()-1) )</f>
        <v>-47.999999999999154</v>
      </c>
      <c r="I14">
        <v>-168</v>
      </c>
      <c r="L14">
        <v>-11.999999999999789</v>
      </c>
      <c r="M14">
        <v>-23.999999999999577</v>
      </c>
      <c r="N14">
        <v>-35.999999999999368</v>
      </c>
      <c r="O14">
        <v>-47.999999999999154</v>
      </c>
    </row>
    <row r="15" spans="1:15" x14ac:dyDescent="0.25">
      <c r="A15">
        <v>13</v>
      </c>
      <c r="B15">
        <v>0.14199999999999999</v>
      </c>
      <c r="D15" cm="1">
        <f t="array" ref="D15" xml:space="preserve"> $F$2 * ( INDEX(B:B,ROW()+2) - 3*INDEX(B:B,ROW()+1) + 3*B14 - INDEX(B:B,ROW()-1) )</f>
        <v>-59.999999999999609</v>
      </c>
      <c r="I15">
        <v>-167</v>
      </c>
      <c r="L15">
        <v>-14.999999999999902</v>
      </c>
      <c r="M15">
        <v>-29.999999999999805</v>
      </c>
      <c r="N15">
        <v>-44.999999999999709</v>
      </c>
      <c r="O15">
        <v>-59.999999999999609</v>
      </c>
    </row>
    <row r="16" spans="1:15" x14ac:dyDescent="0.25">
      <c r="A16">
        <v>14</v>
      </c>
      <c r="B16">
        <v>0.14399999999999999</v>
      </c>
      <c r="D16" cm="1">
        <f t="array" ref="D16" xml:space="preserve"> $F$2 * ( INDEX(B:B,ROW()+2) - 3*INDEX(B:B,ROW()+1) + 3*B15 - INDEX(B:B,ROW()-1) )</f>
        <v>-36.000000000000256</v>
      </c>
      <c r="I16">
        <v>-166</v>
      </c>
      <c r="L16">
        <v>-9.0000000000000639</v>
      </c>
      <c r="M16">
        <v>-18.000000000000128</v>
      </c>
      <c r="N16">
        <v>-27.000000000000192</v>
      </c>
      <c r="O16">
        <v>-36.000000000000256</v>
      </c>
    </row>
    <row r="17" spans="1:15" x14ac:dyDescent="0.25">
      <c r="A17">
        <v>15</v>
      </c>
      <c r="B17">
        <v>0.14449999999999999</v>
      </c>
      <c r="D17" cm="1">
        <f t="array" ref="D17" xml:space="preserve"> $F$2 * ( INDEX(B:B,ROW()+2) - 3*INDEX(B:B,ROW()+1) + 3*B16 - INDEX(B:B,ROW()-1) )</f>
        <v>2.2204460492503131E-13</v>
      </c>
      <c r="I17">
        <v>-165</v>
      </c>
      <c r="L17">
        <v>5.5511151231257827E-14</v>
      </c>
      <c r="M17">
        <v>1.1102230246251565E-13</v>
      </c>
      <c r="N17">
        <v>1.6653345369377348E-13</v>
      </c>
      <c r="O17">
        <v>2.2204460492503131E-13</v>
      </c>
    </row>
    <row r="18" spans="1:15" x14ac:dyDescent="0.25">
      <c r="A18">
        <v>16</v>
      </c>
      <c r="B18">
        <v>0.14499999999999999</v>
      </c>
      <c r="D18" cm="1">
        <f t="array" ref="D18" xml:space="preserve"> $F$2 * ( INDEX(B:B,ROW()+2) - 3*INDEX(B:B,ROW()+1) + 3*B17 - INDEX(B:B,ROW()-1) )</f>
        <v>-23.999999999999353</v>
      </c>
      <c r="I18">
        <v>-164</v>
      </c>
      <c r="L18">
        <v>-5.9999999999998384</v>
      </c>
      <c r="M18">
        <v>-11.999999999999677</v>
      </c>
      <c r="N18">
        <v>-17.999999999999517</v>
      </c>
      <c r="O18">
        <v>-23.999999999999353</v>
      </c>
    </row>
    <row r="19" spans="1:15" x14ac:dyDescent="0.25">
      <c r="A19">
        <v>17</v>
      </c>
      <c r="B19">
        <v>0.14699999999999999</v>
      </c>
      <c r="D19" cm="1">
        <f t="array" ref="D19" xml:space="preserve"> $F$2 * ( INDEX(B:B,ROW()+2) - 3*INDEX(B:B,ROW()+1) + 3*B18 - INDEX(B:B,ROW()-1) )</f>
        <v>-55.999999999999829</v>
      </c>
      <c r="I19">
        <v>-163</v>
      </c>
      <c r="L19">
        <v>-13.999999999999957</v>
      </c>
      <c r="M19">
        <v>-27.999999999999915</v>
      </c>
      <c r="N19">
        <v>-41.999999999999872</v>
      </c>
      <c r="O19">
        <v>-55.999999999999829</v>
      </c>
    </row>
    <row r="20" spans="1:15" x14ac:dyDescent="0.25">
      <c r="A20">
        <v>18</v>
      </c>
      <c r="B20">
        <v>0.14899999999999999</v>
      </c>
      <c r="D20" cm="1">
        <f t="array" ref="D20" xml:space="preserve"> $F$2 * ( INDEX(B:B,ROW()+2) - 3*INDEX(B:B,ROW()+1) + 3*B19 - INDEX(B:B,ROW()-1) )</f>
        <v>-39.999999999999815</v>
      </c>
      <c r="I20">
        <v>-162</v>
      </c>
      <c r="L20">
        <v>-9.9999999999999538</v>
      </c>
      <c r="M20">
        <v>-19.999999999999908</v>
      </c>
      <c r="N20">
        <v>-29.999999999999861</v>
      </c>
      <c r="O20">
        <v>-39.999999999999815</v>
      </c>
    </row>
    <row r="21" spans="1:15" x14ac:dyDescent="0.25">
      <c r="A21">
        <v>19</v>
      </c>
      <c r="B21">
        <v>0.15</v>
      </c>
      <c r="D21" cm="1">
        <f t="array" ref="D21" xml:space="preserve"> $F$2 * ( INDEX(B:B,ROW()+2) - 3*INDEX(B:B,ROW()+1) + 3*B20 - INDEX(B:B,ROW()-1) )</f>
        <v>-20.000000000000242</v>
      </c>
      <c r="I21">
        <v>-161</v>
      </c>
      <c r="L21">
        <v>-5.0000000000000604</v>
      </c>
      <c r="M21">
        <v>-10.000000000000121</v>
      </c>
      <c r="N21">
        <v>-15.000000000000179</v>
      </c>
      <c r="O21">
        <v>-20.000000000000242</v>
      </c>
    </row>
    <row r="22" spans="1:15" x14ac:dyDescent="0.25">
      <c r="A22">
        <v>20</v>
      </c>
      <c r="B22">
        <v>0.151</v>
      </c>
      <c r="D22" cm="1">
        <f t="array" ref="D22" xml:space="preserve"> $F$2 * ( INDEX(B:B,ROW()+2) - 3*INDEX(B:B,ROW()+1) + 3*B21 - INDEX(B:B,ROW()-1) )</f>
        <v>-28.000000000000249</v>
      </c>
      <c r="I22">
        <v>-160</v>
      </c>
      <c r="L22">
        <v>-7.0000000000000622</v>
      </c>
      <c r="M22">
        <v>-14.000000000000124</v>
      </c>
      <c r="N22">
        <v>-21.000000000000185</v>
      </c>
      <c r="O22">
        <v>-28.000000000000249</v>
      </c>
    </row>
    <row r="23" spans="1:15" x14ac:dyDescent="0.25">
      <c r="A23">
        <v>21</v>
      </c>
      <c r="B23">
        <v>0.1525</v>
      </c>
      <c r="D23" cm="1">
        <f t="array" ref="D23" xml:space="preserve"> $F$2 * ( INDEX(B:B,ROW()+2) - 3*INDEX(B:B,ROW()+1) + 3*B22 - INDEX(B:B,ROW()-1) )</f>
        <v>-44.000000000000263</v>
      </c>
      <c r="I23">
        <v>-159</v>
      </c>
      <c r="L23">
        <v>-11.000000000000066</v>
      </c>
      <c r="M23">
        <v>-22.000000000000131</v>
      </c>
      <c r="N23">
        <v>-33.000000000000199</v>
      </c>
      <c r="O23">
        <v>-44.000000000000263</v>
      </c>
    </row>
    <row r="24" spans="1:15" x14ac:dyDescent="0.25">
      <c r="A24">
        <v>22</v>
      </c>
      <c r="B24">
        <v>0.154</v>
      </c>
      <c r="D24" cm="1">
        <f t="array" ref="D24" xml:space="preserve"> $F$2 * ( INDEX(B:B,ROW()+2) - 3*INDEX(B:B,ROW()+1) + 3*B23 - INDEX(B:B,ROW()-1) )</f>
        <v>-27.999999999999801</v>
      </c>
      <c r="I24">
        <v>-158</v>
      </c>
      <c r="L24">
        <v>-6.9999999999999503</v>
      </c>
      <c r="M24">
        <v>-13.999999999999901</v>
      </c>
      <c r="N24">
        <v>-20.999999999999851</v>
      </c>
      <c r="O24">
        <v>-27.999999999999801</v>
      </c>
    </row>
    <row r="25" spans="1:15" x14ac:dyDescent="0.25">
      <c r="A25">
        <v>23</v>
      </c>
      <c r="B25">
        <v>0.1545</v>
      </c>
      <c r="D25" cm="1">
        <f t="array" ref="D25" xml:space="preserve"> $F$2 * ( INDEX(B:B,ROW()+2) - 3*INDEX(B:B,ROW()+1) + 3*B24 - INDEX(B:B,ROW()-1) )</f>
        <v>-7.9999999999997851</v>
      </c>
      <c r="I25">
        <v>-157</v>
      </c>
      <c r="L25">
        <v>-1.9999999999999463</v>
      </c>
      <c r="M25">
        <v>-3.9999999999998925</v>
      </c>
      <c r="N25">
        <v>-5.9999999999998384</v>
      </c>
      <c r="O25">
        <v>-7.9999999999997851</v>
      </c>
    </row>
    <row r="26" spans="1:15" x14ac:dyDescent="0.25">
      <c r="A26">
        <v>24</v>
      </c>
      <c r="B26">
        <v>0.155</v>
      </c>
      <c r="D26" cm="1">
        <f t="array" ref="D26" xml:space="preserve"> $F$2 * ( INDEX(B:B,ROW()+2) - 3*INDEX(B:B,ROW()+1) + 3*B25 - INDEX(B:B,ROW()-1) )</f>
        <v>-15.999999999999348</v>
      </c>
      <c r="I26">
        <v>-156</v>
      </c>
      <c r="L26">
        <v>-3.999999999999837</v>
      </c>
      <c r="M26">
        <v>-7.999999999999674</v>
      </c>
      <c r="N26">
        <v>-11.999999999999512</v>
      </c>
      <c r="O26">
        <v>-15.999999999999348</v>
      </c>
    </row>
    <row r="27" spans="1:15" x14ac:dyDescent="0.25">
      <c r="A27">
        <v>25</v>
      </c>
      <c r="B27">
        <v>0.156</v>
      </c>
      <c r="D27" cm="1">
        <f t="array" ref="D27" xml:space="preserve"> $F$2 * ( INDEX(B:B,ROW()+2) - 3*INDEX(B:B,ROW()+1) + 3*B26 - INDEX(B:B,ROW()-1) )</f>
        <v>-4.0000000000002256</v>
      </c>
      <c r="I27">
        <v>-155</v>
      </c>
      <c r="L27">
        <v>-1.0000000000000564</v>
      </c>
      <c r="M27">
        <v>-2.0000000000001128</v>
      </c>
      <c r="N27">
        <v>-3.0000000000001692</v>
      </c>
      <c r="O27">
        <v>-4.0000000000002256</v>
      </c>
    </row>
    <row r="28" spans="1:15" x14ac:dyDescent="0.25">
      <c r="A28">
        <v>26</v>
      </c>
      <c r="B28">
        <v>0.157</v>
      </c>
      <c r="D28" cm="1">
        <f t="array" ref="D28" xml:space="preserve"> $F$2 * ( INDEX(B:B,ROW()+2) - 3*INDEX(B:B,ROW()+1) + 3*B27 - INDEX(B:B,ROW()-1) )</f>
        <v>-44.000000000000263</v>
      </c>
      <c r="I28">
        <v>-154</v>
      </c>
      <c r="L28">
        <v>-11.000000000000066</v>
      </c>
      <c r="M28">
        <v>-22.000000000000131</v>
      </c>
      <c r="N28">
        <v>-33.000000000000199</v>
      </c>
      <c r="O28">
        <v>-44.000000000000263</v>
      </c>
    </row>
    <row r="29" spans="1:15" x14ac:dyDescent="0.25">
      <c r="A29">
        <v>27</v>
      </c>
      <c r="B29">
        <v>0.1605</v>
      </c>
      <c r="D29" cm="1">
        <f t="array" ref="D29" xml:space="preserve"> $F$2 * ( INDEX(B:B,ROW()+2) - 3*INDEX(B:B,ROW()+1) + 3*B28 - INDEX(B:B,ROW()-1) )</f>
        <v>-108.00000000000031</v>
      </c>
      <c r="I29">
        <v>-153</v>
      </c>
      <c r="L29">
        <v>-27.000000000000078</v>
      </c>
      <c r="M29">
        <v>-54.000000000000156</v>
      </c>
      <c r="N29">
        <v>-81.000000000000242</v>
      </c>
      <c r="O29">
        <v>-108.00000000000031</v>
      </c>
    </row>
    <row r="30" spans="1:15" x14ac:dyDescent="0.25">
      <c r="A30">
        <v>28</v>
      </c>
      <c r="B30">
        <v>0.16400000000000001</v>
      </c>
      <c r="D30" cm="1">
        <f t="array" ref="D30" xml:space="preserve"> $F$2 * ( INDEX(B:B,ROW()+2) - 3*INDEX(B:B,ROW()+1) + 3*B29 - INDEX(B:B,ROW()-1) )</f>
        <v>-59.999999999999829</v>
      </c>
      <c r="I30">
        <v>-152</v>
      </c>
      <c r="L30">
        <v>-14.999999999999957</v>
      </c>
      <c r="M30">
        <v>-29.999999999999915</v>
      </c>
      <c r="N30">
        <v>-44.999999999999872</v>
      </c>
      <c r="O30">
        <v>-59.999999999999829</v>
      </c>
    </row>
    <row r="31" spans="1:15" x14ac:dyDescent="0.25">
      <c r="A31">
        <v>29</v>
      </c>
      <c r="B31">
        <v>0.16450000000000001</v>
      </c>
      <c r="D31" cm="1">
        <f t="array" ref="D31" xml:space="preserve"> $F$2 * ( INDEX(B:B,ROW()+2) - 3*INDEX(B:B,ROW()+1) + 3*B30 - INDEX(B:B,ROW()-1) )</f>
        <v>2.2204460492503131E-13</v>
      </c>
      <c r="I31">
        <v>-151</v>
      </c>
      <c r="L31">
        <v>5.5511151231257827E-14</v>
      </c>
      <c r="M31">
        <v>1.1102230246251565E-13</v>
      </c>
      <c r="N31">
        <v>1.6653345369377348E-13</v>
      </c>
      <c r="O31">
        <v>2.2204460492503131E-13</v>
      </c>
    </row>
    <row r="32" spans="1:15" x14ac:dyDescent="0.25">
      <c r="A32">
        <v>30</v>
      </c>
      <c r="B32">
        <v>0.16500000000000001</v>
      </c>
      <c r="D32" cm="1">
        <f t="array" ref="D32" xml:space="preserve"> $F$2 * ( INDEX(B:B,ROW()+2) - 3*INDEX(B:B,ROW()+1) + 3*B31 - INDEX(B:B,ROW()-1) )</f>
        <v>-23.999999999999353</v>
      </c>
      <c r="I32">
        <v>-150</v>
      </c>
      <c r="L32">
        <v>-5.9999999999998384</v>
      </c>
      <c r="M32">
        <v>-11.999999999999677</v>
      </c>
      <c r="N32">
        <v>-17.999999999999517</v>
      </c>
      <c r="O32">
        <v>-23.999999999999353</v>
      </c>
    </row>
    <row r="33" spans="1:15" x14ac:dyDescent="0.25">
      <c r="A33">
        <v>31</v>
      </c>
      <c r="B33">
        <v>0.16700000000000001</v>
      </c>
      <c r="D33" cm="1">
        <f t="array" ref="D33" xml:space="preserve"> $F$2 * ( INDEX(B:B,ROW()+2) - 3*INDEX(B:B,ROW()+1) + 3*B32 - INDEX(B:B,ROW()-1) )</f>
        <v>-47.999999999999822</v>
      </c>
      <c r="I33">
        <v>-149</v>
      </c>
      <c r="L33">
        <v>-11.999999999999956</v>
      </c>
      <c r="M33">
        <v>-23.999999999999911</v>
      </c>
      <c r="N33">
        <v>-35.999999999999865</v>
      </c>
      <c r="O33">
        <v>-47.999999999999822</v>
      </c>
    </row>
    <row r="34" spans="1:15" x14ac:dyDescent="0.25">
      <c r="A34">
        <v>32</v>
      </c>
      <c r="B34">
        <v>0.16900000000000001</v>
      </c>
      <c r="D34" cm="1">
        <f t="array" ref="D34" xml:space="preserve"> $F$2 * ( INDEX(B:B,ROW()+2) - 3*INDEX(B:B,ROW()+1) + 3*B33 - INDEX(B:B,ROW()-1) )</f>
        <v>-48.000000000000263</v>
      </c>
      <c r="I34">
        <v>-148</v>
      </c>
      <c r="L34">
        <v>-12.000000000000066</v>
      </c>
      <c r="M34">
        <v>-24.000000000000131</v>
      </c>
      <c r="N34">
        <v>-36.000000000000199</v>
      </c>
      <c r="O34">
        <v>-48.000000000000263</v>
      </c>
    </row>
    <row r="35" spans="1:15" x14ac:dyDescent="0.25">
      <c r="A35">
        <v>33</v>
      </c>
      <c r="B35">
        <v>0.17100000000000001</v>
      </c>
      <c r="D35" cm="1">
        <f t="array" ref="D35" xml:space="preserve"> $F$2 * ( INDEX(B:B,ROW()+2) - 3*INDEX(B:B,ROW()+1) + 3*B34 - INDEX(B:B,ROW()-1) )</f>
        <v>-55.999999999999382</v>
      </c>
      <c r="I35">
        <v>-147</v>
      </c>
      <c r="L35">
        <v>-13.999999999999845</v>
      </c>
      <c r="M35">
        <v>-27.999999999999691</v>
      </c>
      <c r="N35">
        <v>-41.999999999999538</v>
      </c>
      <c r="O35">
        <v>-55.999999999999382</v>
      </c>
    </row>
    <row r="36" spans="1:15" x14ac:dyDescent="0.25">
      <c r="A36">
        <v>34</v>
      </c>
      <c r="B36">
        <v>0.17299999999999999</v>
      </c>
      <c r="D36" cm="1">
        <f t="array" ref="D36" xml:space="preserve"> $F$2 * ( INDEX(B:B,ROW()+2) - 3*INDEX(B:B,ROW()+1) + 3*B35 - INDEX(B:B,ROW()-1) )</f>
        <v>-40.000000000000256</v>
      </c>
      <c r="I36">
        <v>-146</v>
      </c>
      <c r="L36">
        <v>-10.000000000000064</v>
      </c>
      <c r="M36">
        <v>-20.000000000000128</v>
      </c>
      <c r="N36">
        <v>-30.000000000000192</v>
      </c>
      <c r="O36">
        <v>-40.000000000000256</v>
      </c>
    </row>
    <row r="37" spans="1:15" x14ac:dyDescent="0.25">
      <c r="A37">
        <v>35</v>
      </c>
      <c r="B37">
        <v>0.17399999999999999</v>
      </c>
      <c r="D37" cm="1">
        <f t="array" ref="D37" xml:space="preserve"> $F$2 * ( INDEX(B:B,ROW()+2) - 3*INDEX(B:B,ROW()+1) + 3*B36 - INDEX(B:B,ROW()-1) )</f>
        <v>-32.000000000000028</v>
      </c>
      <c r="I37">
        <v>-145</v>
      </c>
      <c r="L37">
        <v>-8.0000000000000071</v>
      </c>
      <c r="M37">
        <v>-16.000000000000014</v>
      </c>
      <c r="N37">
        <v>-24.000000000000021</v>
      </c>
      <c r="O37">
        <v>-32.000000000000028</v>
      </c>
    </row>
    <row r="38" spans="1:15" x14ac:dyDescent="0.25">
      <c r="A38">
        <v>36</v>
      </c>
      <c r="B38">
        <v>0.17499999999999999</v>
      </c>
      <c r="D38" cm="1">
        <f t="array" ref="D38" xml:space="preserve"> $F$2 * ( INDEX(B:B,ROW()+2) - 3*INDEX(B:B,ROW()+1) + 3*B37 - INDEX(B:B,ROW()-1) )</f>
        <v>-15.999999999999126</v>
      </c>
      <c r="I38">
        <v>-144</v>
      </c>
      <c r="L38">
        <v>-3.9999999999997815</v>
      </c>
      <c r="M38">
        <v>-7.999999999999563</v>
      </c>
      <c r="N38">
        <v>-11.999999999999345</v>
      </c>
      <c r="O38">
        <v>-15.999999999999126</v>
      </c>
    </row>
    <row r="39" spans="1:15" x14ac:dyDescent="0.25">
      <c r="A39">
        <v>37</v>
      </c>
      <c r="B39">
        <v>0.17499999999999999</v>
      </c>
      <c r="D39" cm="1">
        <f t="array" ref="D39" xml:space="preserve"> $F$2 * ( INDEX(B:B,ROW()+2) - 3*INDEX(B:B,ROW()+1) + 3*B38 - INDEX(B:B,ROW()-1) )</f>
        <v>8.0000000000000071</v>
      </c>
      <c r="I39">
        <v>-143</v>
      </c>
      <c r="L39">
        <v>2.0000000000000018</v>
      </c>
      <c r="M39">
        <v>4.0000000000000036</v>
      </c>
      <c r="N39">
        <v>6.0000000000000053</v>
      </c>
      <c r="O39">
        <v>8.0000000000000071</v>
      </c>
    </row>
    <row r="40" spans="1:15" x14ac:dyDescent="0.25">
      <c r="A40">
        <v>38</v>
      </c>
      <c r="B40">
        <v>0.17499999999999999</v>
      </c>
      <c r="D40" cm="1">
        <f t="array" ref="D40" xml:space="preserve"> $F$2 * ( INDEX(B:B,ROW()+2) - 3*INDEX(B:B,ROW()+1) + 3*B39 - INDEX(B:B,ROW()-1) )</f>
        <v>-8.0000000000008953</v>
      </c>
      <c r="I40">
        <v>-142</v>
      </c>
      <c r="L40">
        <v>-2.0000000000002238</v>
      </c>
      <c r="M40">
        <v>-4.0000000000004476</v>
      </c>
      <c r="N40">
        <v>-6.0000000000006715</v>
      </c>
      <c r="O40">
        <v>-8.0000000000008953</v>
      </c>
    </row>
    <row r="41" spans="1:15" x14ac:dyDescent="0.25">
      <c r="A41">
        <v>39</v>
      </c>
      <c r="B41">
        <v>0.17599999999999999</v>
      </c>
      <c r="D41" cm="1">
        <f t="array" ref="D41" xml:space="preserve"> $F$2 * ( INDEX(B:B,ROW()+2) - 3*INDEX(B:B,ROW()+1) + 3*B40 - INDEX(B:B,ROW()-1) )</f>
        <v>-24.000000000000021</v>
      </c>
      <c r="I41">
        <v>-141</v>
      </c>
      <c r="L41">
        <v>-6.0000000000000053</v>
      </c>
      <c r="M41">
        <v>-12.000000000000011</v>
      </c>
      <c r="N41">
        <v>-18.000000000000014</v>
      </c>
      <c r="O41">
        <v>-24.000000000000021</v>
      </c>
    </row>
    <row r="42" spans="1:15" x14ac:dyDescent="0.25">
      <c r="A42">
        <v>40</v>
      </c>
      <c r="B42">
        <v>0.17699999999999999</v>
      </c>
      <c r="D42" cm="1">
        <f t="array" ref="D42" xml:space="preserve"> $F$2 * ( INDEX(B:B,ROW()+2) - 3*INDEX(B:B,ROW()+1) + 3*B41 - INDEX(B:B,ROW()-1) )</f>
        <v>-24.000000000000021</v>
      </c>
      <c r="I42">
        <v>-140</v>
      </c>
      <c r="L42">
        <v>-6.0000000000000053</v>
      </c>
      <c r="M42">
        <v>-12.000000000000011</v>
      </c>
      <c r="N42">
        <v>-18.000000000000014</v>
      </c>
      <c r="O42">
        <v>-24.000000000000021</v>
      </c>
    </row>
    <row r="43" spans="1:15" x14ac:dyDescent="0.25">
      <c r="A43">
        <v>41</v>
      </c>
      <c r="B43">
        <v>0.17799999999999999</v>
      </c>
      <c r="D43" cm="1">
        <f t="array" ref="D43" xml:space="preserve"> $F$2 * ( INDEX(B:B,ROW()+2) - 3*INDEX(B:B,ROW()+1) + 3*B42 - INDEX(B:B,ROW()-1) )</f>
        <v>-16.000000000000014</v>
      </c>
      <c r="I43">
        <v>-139</v>
      </c>
      <c r="L43">
        <v>-4.0000000000000036</v>
      </c>
      <c r="M43">
        <v>-8.0000000000000071</v>
      </c>
      <c r="N43">
        <v>-12.000000000000011</v>
      </c>
      <c r="O43">
        <v>-16.000000000000014</v>
      </c>
    </row>
    <row r="44" spans="1:15" x14ac:dyDescent="0.25">
      <c r="A44">
        <v>42</v>
      </c>
      <c r="B44">
        <v>0.17899999999999999</v>
      </c>
      <c r="D44" cm="1">
        <f t="array" ref="D44" xml:space="preserve"> $F$2 * ( INDEX(B:B,ROW()+2) - 3*INDEX(B:B,ROW()+1) + 3*B43 - INDEX(B:B,ROW()-1) )</f>
        <v>-31.99999999999914</v>
      </c>
      <c r="I44">
        <v>-138</v>
      </c>
      <c r="L44">
        <v>-7.9999999999997851</v>
      </c>
      <c r="M44">
        <v>-15.99999999999957</v>
      </c>
      <c r="N44">
        <v>-23.999999999999353</v>
      </c>
      <c r="O44">
        <v>-31.99999999999914</v>
      </c>
    </row>
    <row r="45" spans="1:15" x14ac:dyDescent="0.25">
      <c r="A45">
        <v>43</v>
      </c>
      <c r="B45">
        <v>0.18099999999999999</v>
      </c>
      <c r="D45" cm="1">
        <f t="array" ref="D45" xml:space="preserve"> $F$2 * ( INDEX(B:B,ROW()+2) - 3*INDEX(B:B,ROW()+1) + 3*B44 - INDEX(B:B,ROW()-1) )</f>
        <v>-56.00000000000005</v>
      </c>
      <c r="I45">
        <v>-137</v>
      </c>
      <c r="L45">
        <v>-14.000000000000012</v>
      </c>
      <c r="M45">
        <v>-28.000000000000025</v>
      </c>
      <c r="N45">
        <v>-42.000000000000036</v>
      </c>
      <c r="O45">
        <v>-56.00000000000005</v>
      </c>
    </row>
    <row r="46" spans="1:15" x14ac:dyDescent="0.25">
      <c r="A46">
        <v>44</v>
      </c>
      <c r="B46">
        <v>0.183</v>
      </c>
      <c r="D46" cm="1">
        <f t="array" ref="D46" xml:space="preserve"> $F$2 * ( INDEX(B:B,ROW()+2) - 3*INDEX(B:B,ROW()+1) + 3*B45 - INDEX(B:B,ROW()-1) )</f>
        <v>-40.000000000000924</v>
      </c>
      <c r="I46">
        <v>-136</v>
      </c>
      <c r="L46">
        <v>-10.000000000000231</v>
      </c>
      <c r="M46">
        <v>-20.000000000000462</v>
      </c>
      <c r="N46">
        <v>-30.000000000000693</v>
      </c>
      <c r="O46">
        <v>-40.000000000000924</v>
      </c>
    </row>
    <row r="47" spans="1:15" x14ac:dyDescent="0.25">
      <c r="A47">
        <v>45</v>
      </c>
      <c r="B47">
        <v>0.184</v>
      </c>
      <c r="D47" cm="1">
        <f t="array" ref="D47" xml:space="preserve"> $F$2 * ( INDEX(B:B,ROW()+2) - 3*INDEX(B:B,ROW()+1) + 3*B46 - INDEX(B:B,ROW()-1) )</f>
        <v>-32.000000000000028</v>
      </c>
      <c r="I47">
        <v>-135</v>
      </c>
      <c r="L47">
        <v>-8.0000000000000071</v>
      </c>
      <c r="M47">
        <v>-16.000000000000014</v>
      </c>
      <c r="N47">
        <v>-24.000000000000021</v>
      </c>
      <c r="O47">
        <v>-32.000000000000028</v>
      </c>
    </row>
    <row r="48" spans="1:15" x14ac:dyDescent="0.25">
      <c r="A48">
        <v>46</v>
      </c>
      <c r="B48">
        <v>0.185</v>
      </c>
      <c r="D48" cm="1">
        <f t="array" ref="D48" xml:space="preserve"> $F$2 * ( INDEX(B:B,ROW()+2) - 3*INDEX(B:B,ROW()+1) + 3*B47 - INDEX(B:B,ROW()-1) )</f>
        <v>-15.999999999999126</v>
      </c>
      <c r="I48">
        <v>-134</v>
      </c>
      <c r="L48">
        <v>-3.9999999999997815</v>
      </c>
      <c r="M48">
        <v>-7.999999999999563</v>
      </c>
      <c r="N48">
        <v>-11.999999999999345</v>
      </c>
      <c r="O48">
        <v>-15.999999999999126</v>
      </c>
    </row>
    <row r="49" spans="1:15" x14ac:dyDescent="0.25">
      <c r="A49">
        <v>47</v>
      </c>
      <c r="B49">
        <v>0.185</v>
      </c>
      <c r="D49" cm="1">
        <f t="array" ref="D49" xml:space="preserve"> $F$2 * ( INDEX(B:B,ROW()+2) - 3*INDEX(B:B,ROW()+1) + 3*B48 - INDEX(B:B,ROW()-1) )</f>
        <v>0</v>
      </c>
      <c r="I49">
        <v>-133</v>
      </c>
      <c r="L49">
        <v>0</v>
      </c>
      <c r="M49">
        <v>0</v>
      </c>
      <c r="N49">
        <v>0</v>
      </c>
      <c r="O49">
        <v>0</v>
      </c>
    </row>
    <row r="50" spans="1:15" x14ac:dyDescent="0.25">
      <c r="A50">
        <v>48</v>
      </c>
      <c r="B50">
        <v>0.185</v>
      </c>
      <c r="D50" cm="1">
        <f t="array" ref="D50" xml:space="preserve"> $F$2 * ( INDEX(B:B,ROW()+2) - 3*INDEX(B:B,ROW()+1) + 3*B49 - INDEX(B:B,ROW()-1) )</f>
        <v>0</v>
      </c>
      <c r="I50">
        <v>-132</v>
      </c>
      <c r="L50">
        <v>0</v>
      </c>
      <c r="M50">
        <v>0</v>
      </c>
      <c r="N50">
        <v>0</v>
      </c>
      <c r="O50">
        <v>0</v>
      </c>
    </row>
    <row r="51" spans="1:15" x14ac:dyDescent="0.25">
      <c r="A51">
        <v>49</v>
      </c>
      <c r="B51">
        <v>0.185</v>
      </c>
      <c r="D51" cm="1">
        <f t="array" ref="D51" xml:space="preserve"> $F$2 * ( INDEX(B:B,ROW()+2) - 3*INDEX(B:B,ROW()+1) + 3*B50 - INDEX(B:B,ROW()-1) )</f>
        <v>20.000000000000018</v>
      </c>
      <c r="I51">
        <v>-131</v>
      </c>
      <c r="L51">
        <v>5.0000000000000044</v>
      </c>
      <c r="M51">
        <v>10.000000000000009</v>
      </c>
      <c r="N51">
        <v>15.000000000000014</v>
      </c>
      <c r="O51">
        <v>20.000000000000018</v>
      </c>
    </row>
    <row r="52" spans="1:15" x14ac:dyDescent="0.25">
      <c r="A52">
        <v>50</v>
      </c>
      <c r="B52">
        <v>0.185</v>
      </c>
      <c r="D52" cm="1">
        <f t="array" ref="D52" xml:space="preserve"> $F$2 * ( INDEX(B:B,ROW()+2) - 3*INDEX(B:B,ROW()+1) + 3*B51 - INDEX(B:B,ROW()-1) )</f>
        <v>-20.000000000000462</v>
      </c>
      <c r="I52">
        <v>-130</v>
      </c>
      <c r="L52">
        <v>-5.0000000000001155</v>
      </c>
      <c r="M52">
        <v>-10.000000000000231</v>
      </c>
      <c r="N52">
        <v>-15.000000000000346</v>
      </c>
      <c r="O52">
        <v>-20.000000000000462</v>
      </c>
    </row>
    <row r="53" spans="1:15" x14ac:dyDescent="0.25">
      <c r="A53">
        <v>51</v>
      </c>
      <c r="B53">
        <v>0.1875</v>
      </c>
      <c r="D53" cm="1">
        <f t="array" ref="D53" xml:space="preserve"> $F$2 * ( INDEX(B:B,ROW()+2) - 3*INDEX(B:B,ROW()+1) + 3*B52 - INDEX(B:B,ROW()-1) )</f>
        <v>-68.000000000000952</v>
      </c>
      <c r="I53">
        <v>-129</v>
      </c>
      <c r="L53">
        <v>-17.000000000000238</v>
      </c>
      <c r="M53">
        <v>-34.000000000000476</v>
      </c>
      <c r="N53">
        <v>-51.000000000000711</v>
      </c>
      <c r="O53">
        <v>-68.000000000000952</v>
      </c>
    </row>
    <row r="54" spans="1:15" x14ac:dyDescent="0.25">
      <c r="A54">
        <v>52</v>
      </c>
      <c r="B54">
        <v>0.19</v>
      </c>
      <c r="D54" cm="1">
        <f t="array" ref="D54" xml:space="preserve"> $F$2 * ( INDEX(B:B,ROW()+2) - 3*INDEX(B:B,ROW()+1) + 3*B53 - INDEX(B:B,ROW()-1) )</f>
        <v>-52.000000000000043</v>
      </c>
      <c r="I54">
        <v>-128</v>
      </c>
      <c r="L54">
        <v>-13.000000000000011</v>
      </c>
      <c r="M54">
        <v>-26.000000000000021</v>
      </c>
      <c r="N54">
        <v>-39.000000000000036</v>
      </c>
      <c r="O54">
        <v>-52.000000000000043</v>
      </c>
    </row>
    <row r="55" spans="1:15" x14ac:dyDescent="0.25">
      <c r="A55">
        <v>53</v>
      </c>
      <c r="B55">
        <v>0.1915</v>
      </c>
      <c r="D55" cm="1">
        <f t="array" ref="D55" xml:space="preserve"> $F$2 * ( INDEX(B:B,ROW()+2) - 3*INDEX(B:B,ROW()+1) + 3*B54 - INDEX(B:B,ROW()-1) )</f>
        <v>-39.999999999999147</v>
      </c>
      <c r="I55">
        <v>-127</v>
      </c>
      <c r="L55">
        <v>-9.9999999999997868</v>
      </c>
      <c r="M55">
        <v>-19.999999999999574</v>
      </c>
      <c r="N55">
        <v>-29.999999999999361</v>
      </c>
      <c r="O55">
        <v>-39.999999999999147</v>
      </c>
    </row>
    <row r="56" spans="1:15" x14ac:dyDescent="0.25">
      <c r="A56">
        <v>54</v>
      </c>
      <c r="B56">
        <v>0.193</v>
      </c>
      <c r="D56" cm="1">
        <f t="array" ref="D56" xml:space="preserve"> $F$2 * ( INDEX(B:B,ROW()+2) - 3*INDEX(B:B,ROW()+1) + 3*B55 - INDEX(B:B,ROW()-1) )</f>
        <v>-32.000000000000469</v>
      </c>
      <c r="I56">
        <v>-126</v>
      </c>
      <c r="L56">
        <v>-8.0000000000001172</v>
      </c>
      <c r="M56">
        <v>-16.000000000000234</v>
      </c>
      <c r="N56">
        <v>-24.000000000000355</v>
      </c>
      <c r="O56">
        <v>-32.000000000000469</v>
      </c>
    </row>
    <row r="57" spans="1:15" x14ac:dyDescent="0.25">
      <c r="A57">
        <v>55</v>
      </c>
      <c r="B57">
        <v>0.19400000000000001</v>
      </c>
      <c r="D57" cm="1">
        <f t="array" ref="D57" xml:space="preserve"> $F$2 * ( INDEX(B:B,ROW()+2) - 3*INDEX(B:B,ROW()+1) + 3*B56 - INDEX(B:B,ROW()-1) )</f>
        <v>2568</v>
      </c>
      <c r="I57">
        <v>-125</v>
      </c>
      <c r="L57">
        <v>642</v>
      </c>
      <c r="M57">
        <v>1284</v>
      </c>
      <c r="N57">
        <v>1926</v>
      </c>
      <c r="O57">
        <v>2568</v>
      </c>
    </row>
    <row r="58" spans="1:15" x14ac:dyDescent="0.25">
      <c r="A58">
        <v>56</v>
      </c>
      <c r="B58">
        <v>0.19500000000000001</v>
      </c>
      <c r="D58" cm="1">
        <f t="array" ref="D58" xml:space="preserve"> $F$2 * ( INDEX(B:B,ROW()+2) - 3*INDEX(B:B,ROW()+1) + 3*B57 - INDEX(B:B,ROW()-1) )</f>
        <v>-2616</v>
      </c>
      <c r="I58">
        <v>-124</v>
      </c>
      <c r="L58">
        <v>-654</v>
      </c>
      <c r="M58">
        <v>-1308</v>
      </c>
      <c r="N58">
        <v>-1962</v>
      </c>
      <c r="O58">
        <v>-2616</v>
      </c>
    </row>
    <row r="59" spans="1:15" x14ac:dyDescent="0.25">
      <c r="A59">
        <v>57</v>
      </c>
      <c r="B59">
        <v>0.52</v>
      </c>
      <c r="D59" cm="1">
        <f t="array" ref="D59" xml:space="preserve"> $F$2 * ( INDEX(B:B,ROW()+2) - 3*INDEX(B:B,ROW()+1) + 3*B58 - INDEX(B:B,ROW()-1) )</f>
        <v>-12980.000000000002</v>
      </c>
      <c r="I59">
        <v>-123</v>
      </c>
      <c r="L59">
        <v>-3245.0000000000005</v>
      </c>
      <c r="M59">
        <v>-6490.0000000000009</v>
      </c>
      <c r="N59">
        <v>-9735.0000000000018</v>
      </c>
      <c r="O59">
        <v>-12980.000000000002</v>
      </c>
    </row>
    <row r="60" spans="1:15" x14ac:dyDescent="0.25">
      <c r="A60">
        <v>58</v>
      </c>
      <c r="B60">
        <v>0.84499999999999997</v>
      </c>
      <c r="D60" cm="1">
        <f t="array" ref="D60" xml:space="preserve"> $F$2 * ( INDEX(B:B,ROW()+2) - 3*INDEX(B:B,ROW()+1) + 3*B59 - INDEX(B:B,ROW()-1) )</f>
        <v>-2619.9999999999991</v>
      </c>
      <c r="I60">
        <v>-122</v>
      </c>
      <c r="L60">
        <v>-654.99999999999977</v>
      </c>
      <c r="M60">
        <v>-1309.9999999999995</v>
      </c>
      <c r="N60">
        <v>-1964.9999999999993</v>
      </c>
      <c r="O60">
        <v>-2619.9999999999991</v>
      </c>
    </row>
    <row r="61" spans="1:15" x14ac:dyDescent="0.25">
      <c r="A61">
        <v>59</v>
      </c>
      <c r="B61">
        <v>0.52249999999999996</v>
      </c>
      <c r="D61" cm="1">
        <f t="array" ref="D61" xml:space="preserve"> $F$2 * ( INDEX(B:B,ROW()+2) - 3*INDEX(B:B,ROW()+1) + 3*B60 - INDEX(B:B,ROW()-1) )</f>
        <v>10336</v>
      </c>
      <c r="I61">
        <v>-121</v>
      </c>
      <c r="L61">
        <v>2584</v>
      </c>
      <c r="M61">
        <v>5168</v>
      </c>
      <c r="N61">
        <v>7752</v>
      </c>
      <c r="O61">
        <v>10336</v>
      </c>
    </row>
    <row r="62" spans="1:15" x14ac:dyDescent="0.25">
      <c r="A62">
        <v>60</v>
      </c>
      <c r="B62">
        <v>0.2</v>
      </c>
      <c r="D62" cm="1">
        <f t="array" ref="D62" xml:space="preserve"> $F$2 * ( INDEX(B:B,ROW()+2) - 3*INDEX(B:B,ROW()+1) + 3*B61 - INDEX(B:B,ROW()-1) )</f>
        <v>5143.9999999999982</v>
      </c>
      <c r="I62">
        <v>-120</v>
      </c>
      <c r="L62">
        <v>1285.9999999999995</v>
      </c>
      <c r="M62">
        <v>2571.9999999999991</v>
      </c>
      <c r="N62">
        <v>3857.9999999999986</v>
      </c>
      <c r="O62">
        <v>5143.9999999999982</v>
      </c>
    </row>
    <row r="63" spans="1:15" x14ac:dyDescent="0.25">
      <c r="A63">
        <v>61</v>
      </c>
      <c r="B63">
        <v>0.20200000000000001</v>
      </c>
      <c r="D63" cm="1">
        <f t="array" ref="D63" xml:space="preserve"> $F$2 * ( INDEX(B:B,ROW()+2) - 3*INDEX(B:B,ROW()+1) + 3*B62 - INDEX(B:B,ROW()-1) )</f>
        <v>-63.999999999999616</v>
      </c>
      <c r="I63">
        <v>-119</v>
      </c>
      <c r="L63">
        <v>-15.999999999999904</v>
      </c>
      <c r="M63">
        <v>-31.999999999999808</v>
      </c>
      <c r="N63">
        <v>-47.999999999999709</v>
      </c>
      <c r="O63">
        <v>-63.999999999999616</v>
      </c>
    </row>
    <row r="64" spans="1:15" x14ac:dyDescent="0.25">
      <c r="A64">
        <v>62</v>
      </c>
      <c r="B64">
        <v>0.20399999999999999</v>
      </c>
      <c r="D64" cm="1">
        <f t="array" ref="D64" xml:space="preserve"> $F$2 * ( INDEX(B:B,ROW()+2) - 3*INDEX(B:B,ROW()+1) + 3*B63 - INDEX(B:B,ROW()-1) )</f>
        <v>-31.999999999999584</v>
      </c>
      <c r="I64">
        <v>-118</v>
      </c>
      <c r="L64">
        <v>-7.9999999999998961</v>
      </c>
      <c r="M64">
        <v>-15.999999999999792</v>
      </c>
      <c r="N64">
        <v>-23.999999999999687</v>
      </c>
      <c r="O64">
        <v>-31.999999999999584</v>
      </c>
    </row>
    <row r="65" spans="1:15" x14ac:dyDescent="0.25">
      <c r="A65">
        <v>63</v>
      </c>
      <c r="B65">
        <v>0.20399999999999999</v>
      </c>
      <c r="D65" cm="1">
        <f t="array" ref="D65" xml:space="preserve"> $F$2 * ( INDEX(B:B,ROW()+2) - 3*INDEX(B:B,ROW()+1) + 3*B64 - INDEX(B:B,ROW()-1) )</f>
        <v>4.0000000000002256</v>
      </c>
      <c r="I65">
        <v>-117</v>
      </c>
      <c r="L65">
        <v>1.0000000000000564</v>
      </c>
      <c r="M65">
        <v>2.0000000000001128</v>
      </c>
      <c r="N65">
        <v>3.0000000000001692</v>
      </c>
      <c r="O65">
        <v>4.0000000000002256</v>
      </c>
    </row>
    <row r="66" spans="1:15" x14ac:dyDescent="0.25">
      <c r="A66">
        <v>64</v>
      </c>
      <c r="B66">
        <v>0.20399999999999999</v>
      </c>
      <c r="D66" cm="1">
        <f t="array" ref="D66" xml:space="preserve"> $F$2 * ( INDEX(B:B,ROW()+2) - 3*INDEX(B:B,ROW()+1) + 3*B65 - INDEX(B:B,ROW()-1) )</f>
        <v>-3.9999999999997815</v>
      </c>
      <c r="I66">
        <v>-116</v>
      </c>
      <c r="L66">
        <v>-0.99999999999994538</v>
      </c>
      <c r="M66">
        <v>-1.9999999999998908</v>
      </c>
      <c r="N66">
        <v>-2.9999999999998361</v>
      </c>
      <c r="O66">
        <v>-3.9999999999997815</v>
      </c>
    </row>
    <row r="67" spans="1:15" x14ac:dyDescent="0.25">
      <c r="A67">
        <v>65</v>
      </c>
      <c r="B67">
        <v>0.20449999999999999</v>
      </c>
      <c r="D67" cm="1">
        <f t="array" ref="D67" xml:space="preserve"> $F$2 * ( INDEX(B:B,ROW()+2) - 3*INDEX(B:B,ROW()+1) + 3*B66 - INDEX(B:B,ROW()-1) )</f>
        <v>-16.000000000000234</v>
      </c>
      <c r="I67">
        <v>-115</v>
      </c>
      <c r="L67">
        <v>-4.0000000000000586</v>
      </c>
      <c r="M67">
        <v>-8.0000000000001172</v>
      </c>
      <c r="N67">
        <v>-12.000000000000178</v>
      </c>
      <c r="O67">
        <v>-16.000000000000234</v>
      </c>
    </row>
    <row r="68" spans="1:15" x14ac:dyDescent="0.25">
      <c r="A68">
        <v>66</v>
      </c>
      <c r="B68">
        <v>0.20499999999999999</v>
      </c>
      <c r="D68" cm="1">
        <f t="array" ref="D68" xml:space="preserve"> $F$2 * ( INDEX(B:B,ROW()+2) - 3*INDEX(B:B,ROW()+1) + 3*B67 - INDEX(B:B,ROW()-1) )</f>
        <v>-8.0000000000006732</v>
      </c>
      <c r="I68">
        <v>-114</v>
      </c>
      <c r="L68">
        <v>-2.0000000000001683</v>
      </c>
      <c r="M68">
        <v>-4.0000000000003366</v>
      </c>
      <c r="N68">
        <v>-6.0000000000005045</v>
      </c>
      <c r="O68">
        <v>-8.0000000000006732</v>
      </c>
    </row>
    <row r="69" spans="1:15" x14ac:dyDescent="0.25">
      <c r="A69">
        <v>67</v>
      </c>
      <c r="B69">
        <v>0.20499999999999999</v>
      </c>
      <c r="D69" cm="1">
        <f t="array" ref="D69" xml:space="preserve"> $F$2 * ( INDEX(B:B,ROW()+2) - 3*INDEX(B:B,ROW()+1) + 3*B68 - INDEX(B:B,ROW()-1) )</f>
        <v>7.9999999999997851</v>
      </c>
      <c r="I69">
        <v>-113</v>
      </c>
      <c r="L69">
        <v>1.9999999999999463</v>
      </c>
      <c r="M69">
        <v>3.9999999999998925</v>
      </c>
      <c r="N69">
        <v>5.9999999999998384</v>
      </c>
      <c r="O69">
        <v>7.9999999999997851</v>
      </c>
    </row>
    <row r="70" spans="1:15" x14ac:dyDescent="0.25">
      <c r="A70">
        <v>68</v>
      </c>
      <c r="B70">
        <v>0.20499999999999999</v>
      </c>
      <c r="D70" cm="1">
        <f t="array" ref="D70" xml:space="preserve"> $F$2 * ( INDEX(B:B,ROW()+2) - 3*INDEX(B:B,ROW()+1) + 3*B69 - INDEX(B:B,ROW()-1) )</f>
        <v>-8.0000000000002292</v>
      </c>
      <c r="I70">
        <v>-112</v>
      </c>
      <c r="L70">
        <v>-2.0000000000000573</v>
      </c>
      <c r="M70">
        <v>-4.0000000000001146</v>
      </c>
      <c r="N70">
        <v>-6.0000000000001723</v>
      </c>
      <c r="O70">
        <v>-8.0000000000002292</v>
      </c>
    </row>
    <row r="71" spans="1:15" x14ac:dyDescent="0.25">
      <c r="A71">
        <v>69</v>
      </c>
      <c r="B71">
        <v>0.20599999999999999</v>
      </c>
      <c r="D71" cm="1">
        <f t="array" ref="D71" xml:space="preserve"> $F$2 * ( INDEX(B:B,ROW()+2) - 3*INDEX(B:B,ROW()+1) + 3*B70 - INDEX(B:B,ROW()-1) )</f>
        <v>-32.000000000000249</v>
      </c>
      <c r="I71">
        <v>-111</v>
      </c>
      <c r="L71">
        <v>-8.0000000000000622</v>
      </c>
      <c r="M71">
        <v>-16.000000000000124</v>
      </c>
      <c r="N71">
        <v>-24.000000000000188</v>
      </c>
      <c r="O71">
        <v>-32.000000000000249</v>
      </c>
    </row>
    <row r="72" spans="1:15" x14ac:dyDescent="0.25">
      <c r="A72">
        <v>70</v>
      </c>
      <c r="B72">
        <v>0.20699999999999999</v>
      </c>
      <c r="D72" cm="1">
        <f t="array" ref="D72" xml:space="preserve"> $F$2 * ( INDEX(B:B,ROW()+2) - 3*INDEX(B:B,ROW()+1) + 3*B71 - INDEX(B:B,ROW()-1) )</f>
        <v>-16.000000000000234</v>
      </c>
      <c r="I72">
        <v>-110</v>
      </c>
      <c r="L72">
        <v>-4.0000000000000586</v>
      </c>
      <c r="M72">
        <v>-8.0000000000001172</v>
      </c>
      <c r="N72">
        <v>-12.000000000000178</v>
      </c>
      <c r="O72">
        <v>-16.000000000000234</v>
      </c>
    </row>
    <row r="73" spans="1:15" x14ac:dyDescent="0.25">
      <c r="A73">
        <v>71</v>
      </c>
      <c r="B73">
        <v>0.20699999999999999</v>
      </c>
      <c r="D73" cm="1">
        <f t="array" ref="D73" xml:space="preserve"> $F$2 * ( INDEX(B:B,ROW()+2) - 3*INDEX(B:B,ROW()+1) + 3*B72 - INDEX(B:B,ROW()-1) )</f>
        <v>7.9999999999997851</v>
      </c>
      <c r="I73">
        <v>-109</v>
      </c>
      <c r="L73">
        <v>1.9999999999999463</v>
      </c>
      <c r="M73">
        <v>3.9999999999998925</v>
      </c>
      <c r="N73">
        <v>5.9999999999998384</v>
      </c>
      <c r="O73">
        <v>7.9999999999997851</v>
      </c>
    </row>
    <row r="74" spans="1:15" x14ac:dyDescent="0.25">
      <c r="A74">
        <v>72</v>
      </c>
      <c r="B74">
        <v>0.20699999999999999</v>
      </c>
      <c r="D74" cm="1">
        <f t="array" ref="D74" xml:space="preserve"> $F$2 * ( INDEX(B:B,ROW()+2) - 3*INDEX(B:B,ROW()+1) + 3*B73 - INDEX(B:B,ROW()-1) )</f>
        <v>-8.0000000000002292</v>
      </c>
      <c r="I74">
        <v>-108</v>
      </c>
      <c r="L74">
        <v>-2.0000000000000573</v>
      </c>
      <c r="M74">
        <v>-4.0000000000001146</v>
      </c>
      <c r="N74">
        <v>-6.0000000000001723</v>
      </c>
      <c r="O74">
        <v>-8.0000000000002292</v>
      </c>
    </row>
    <row r="75" spans="1:15" x14ac:dyDescent="0.25">
      <c r="A75">
        <v>73</v>
      </c>
      <c r="B75">
        <v>0.20799999999999999</v>
      </c>
      <c r="D75" cm="1">
        <f t="array" ref="D75" xml:space="preserve"> $F$2 * ( INDEX(B:B,ROW()+2) - 3*INDEX(B:B,ROW()+1) + 3*B74 - INDEX(B:B,ROW()-1) )</f>
        <v>-24.000000000000242</v>
      </c>
      <c r="I75">
        <v>-107</v>
      </c>
      <c r="L75">
        <v>-6.0000000000000604</v>
      </c>
      <c r="M75">
        <v>-12.000000000000121</v>
      </c>
      <c r="N75">
        <v>-18.000000000000181</v>
      </c>
      <c r="O75">
        <v>-24.000000000000242</v>
      </c>
    </row>
    <row r="76" spans="1:15" x14ac:dyDescent="0.25">
      <c r="A76">
        <v>74</v>
      </c>
      <c r="B76">
        <v>0.20899999999999999</v>
      </c>
      <c r="D76" cm="1">
        <f t="array" ref="D76" xml:space="preserve"> $F$2 * ( INDEX(B:B,ROW()+2) - 3*INDEX(B:B,ROW()+1) + 3*B75 - INDEX(B:B,ROW()-1) )</f>
        <v>-24.000000000000242</v>
      </c>
      <c r="I76">
        <v>-106</v>
      </c>
      <c r="L76">
        <v>-6.0000000000000604</v>
      </c>
      <c r="M76">
        <v>-12.000000000000121</v>
      </c>
      <c r="N76">
        <v>-18.000000000000181</v>
      </c>
      <c r="O76">
        <v>-24.000000000000242</v>
      </c>
    </row>
    <row r="77" spans="1:15" x14ac:dyDescent="0.25">
      <c r="A77">
        <v>75</v>
      </c>
      <c r="B77">
        <v>0.21</v>
      </c>
      <c r="D77" cm="1">
        <f t="array" ref="D77" xml:space="preserve"> $F$2 * ( INDEX(B:B,ROW()+2) - 3*INDEX(B:B,ROW()+1) + 3*B76 - INDEX(B:B,ROW()-1) )</f>
        <v>-19.999999999999794</v>
      </c>
      <c r="I77">
        <v>-105</v>
      </c>
      <c r="L77">
        <v>-4.9999999999999485</v>
      </c>
      <c r="M77">
        <v>-9.999999999999897</v>
      </c>
      <c r="N77">
        <v>-14.999999999999847</v>
      </c>
      <c r="O77">
        <v>-19.999999999999794</v>
      </c>
    </row>
    <row r="78" spans="1:15" x14ac:dyDescent="0.25">
      <c r="A78">
        <v>76</v>
      </c>
      <c r="B78">
        <v>0.21099999999999999</v>
      </c>
      <c r="D78" cm="1">
        <f t="array" ref="D78" xml:space="preserve"> $F$2 * ( INDEX(B:B,ROW()+2) - 3*INDEX(B:B,ROW()+1) + 3*B77 - INDEX(B:B,ROW()-1) )</f>
        <v>-27.999999999999801</v>
      </c>
      <c r="I78">
        <v>-104</v>
      </c>
      <c r="L78">
        <v>-6.9999999999999503</v>
      </c>
      <c r="M78">
        <v>-13.999999999999901</v>
      </c>
      <c r="N78">
        <v>-20.999999999999851</v>
      </c>
      <c r="O78">
        <v>-27.999999999999801</v>
      </c>
    </row>
    <row r="79" spans="1:15" x14ac:dyDescent="0.25">
      <c r="A79">
        <v>77</v>
      </c>
      <c r="B79">
        <v>0.21249999999999999</v>
      </c>
      <c r="D79" cm="1">
        <f t="array" ref="D79" xml:space="preserve"> $F$2 * ( INDEX(B:B,ROW()+2) - 3*INDEX(B:B,ROW()+1) + 3*B78 - INDEX(B:B,ROW()-1) )</f>
        <v>-43.999999999999815</v>
      </c>
      <c r="I79">
        <v>-103</v>
      </c>
      <c r="L79">
        <v>-10.999999999999954</v>
      </c>
      <c r="M79">
        <v>-21.999999999999908</v>
      </c>
      <c r="N79">
        <v>-32.999999999999865</v>
      </c>
      <c r="O79">
        <v>-43.999999999999815</v>
      </c>
    </row>
    <row r="80" spans="1:15" x14ac:dyDescent="0.25">
      <c r="A80">
        <v>78</v>
      </c>
      <c r="B80">
        <v>0.214</v>
      </c>
      <c r="D80" cm="1">
        <f t="array" ref="D80" xml:space="preserve"> $F$2 * ( INDEX(B:B,ROW()+2) - 3*INDEX(B:B,ROW()+1) + 3*B79 - INDEX(B:B,ROW()-1) )</f>
        <v>-28.000000000000249</v>
      </c>
      <c r="I80">
        <v>-102</v>
      </c>
      <c r="L80">
        <v>-7.0000000000000622</v>
      </c>
      <c r="M80">
        <v>-14.000000000000124</v>
      </c>
      <c r="N80">
        <v>-21.000000000000185</v>
      </c>
      <c r="O80">
        <v>-28.000000000000249</v>
      </c>
    </row>
    <row r="81" spans="1:15" x14ac:dyDescent="0.25">
      <c r="A81">
        <v>79</v>
      </c>
      <c r="B81">
        <v>0.2145</v>
      </c>
      <c r="D81" cm="1">
        <f t="array" ref="D81" xml:space="preserve"> $F$2 * ( INDEX(B:B,ROW()+2) - 3*INDEX(B:B,ROW()+1) + 3*B80 - INDEX(B:B,ROW()-1) )</f>
        <v>-16.000000000000234</v>
      </c>
      <c r="I81">
        <v>-101</v>
      </c>
      <c r="L81">
        <v>-4.0000000000000586</v>
      </c>
      <c r="M81">
        <v>-8.0000000000001172</v>
      </c>
      <c r="N81">
        <v>-12.000000000000178</v>
      </c>
      <c r="O81">
        <v>-16.000000000000234</v>
      </c>
    </row>
    <row r="82" spans="1:15" x14ac:dyDescent="0.25">
      <c r="A82">
        <v>80</v>
      </c>
      <c r="B82">
        <v>0.215</v>
      </c>
      <c r="D82" cm="1">
        <f t="array" ref="D82" xml:space="preserve"> $F$2 * ( INDEX(B:B,ROW()+2) - 3*INDEX(B:B,ROW()+1) + 3*B81 - INDEX(B:B,ROW()-1) )</f>
        <v>-8.0000000000006732</v>
      </c>
      <c r="I82">
        <v>-100</v>
      </c>
      <c r="L82">
        <v>-2.0000000000001683</v>
      </c>
      <c r="M82">
        <v>-4.0000000000003366</v>
      </c>
      <c r="N82">
        <v>-6.0000000000005045</v>
      </c>
      <c r="O82">
        <v>-8.0000000000006732</v>
      </c>
    </row>
    <row r="83" spans="1:15" x14ac:dyDescent="0.25">
      <c r="A83">
        <v>81</v>
      </c>
      <c r="B83">
        <v>0.215</v>
      </c>
      <c r="D83" cm="1">
        <f t="array" ref="D83" xml:space="preserve"> $F$2 * ( INDEX(B:B,ROW()+2) - 3*INDEX(B:B,ROW()+1) + 3*B82 - INDEX(B:B,ROW()-1) )</f>
        <v>-2.2204460492503131E-13</v>
      </c>
      <c r="I83">
        <v>-99</v>
      </c>
      <c r="L83">
        <v>-5.5511151231257827E-14</v>
      </c>
      <c r="M83">
        <v>-1.1102230246251565E-13</v>
      </c>
      <c r="N83">
        <v>-1.6653345369377348E-13</v>
      </c>
      <c r="O83">
        <v>-2.2204460492503131E-13</v>
      </c>
    </row>
    <row r="84" spans="1:15" x14ac:dyDescent="0.25">
      <c r="A84">
        <v>82</v>
      </c>
      <c r="B84">
        <v>0.215</v>
      </c>
      <c r="D84" cm="1">
        <f t="array" ref="D84" xml:space="preserve"> $F$2 * ( INDEX(B:B,ROW()+2) - 3*INDEX(B:B,ROW()+1) + 3*B83 - INDEX(B:B,ROW()-1) )</f>
        <v>-2.2204460492503131E-13</v>
      </c>
      <c r="I84">
        <v>-98</v>
      </c>
      <c r="L84">
        <v>-5.5511151231257827E-14</v>
      </c>
      <c r="M84">
        <v>-1.1102230246251565E-13</v>
      </c>
      <c r="N84">
        <v>-1.6653345369377348E-13</v>
      </c>
      <c r="O84">
        <v>-2.2204460492503131E-13</v>
      </c>
    </row>
    <row r="85" spans="1:15" x14ac:dyDescent="0.25">
      <c r="A85">
        <v>83</v>
      </c>
      <c r="B85">
        <v>0.215</v>
      </c>
      <c r="D85" cm="1">
        <f t="array" ref="D85" xml:space="preserve"> $F$2 * ( INDEX(B:B,ROW()+2) - 3*INDEX(B:B,ROW()+1) + 3*B84 - INDEX(B:B,ROW()-1) )</f>
        <v>-2.2204460492503131E-13</v>
      </c>
      <c r="I85">
        <v>-97</v>
      </c>
      <c r="L85">
        <v>-5.5511151231257827E-14</v>
      </c>
      <c r="M85">
        <v>-1.1102230246251565E-13</v>
      </c>
      <c r="N85">
        <v>-1.6653345369377348E-13</v>
      </c>
      <c r="O85">
        <v>-2.2204460492503131E-13</v>
      </c>
    </row>
    <row r="86" spans="1:15" x14ac:dyDescent="0.25">
      <c r="A86">
        <v>84</v>
      </c>
      <c r="B86">
        <v>0.215</v>
      </c>
      <c r="D86" cm="1">
        <f t="array" ref="D86" xml:space="preserve"> $F$2 * ( INDEX(B:B,ROW()+2) - 3*INDEX(B:B,ROW()+1) + 3*B85 - INDEX(B:B,ROW()-1) )</f>
        <v>-2.2204460492503131E-13</v>
      </c>
      <c r="I86">
        <v>-96</v>
      </c>
      <c r="L86">
        <v>-5.5511151231257827E-14</v>
      </c>
      <c r="M86">
        <v>-1.1102230246251565E-13</v>
      </c>
      <c r="N86">
        <v>-1.6653345369377348E-13</v>
      </c>
      <c r="O86">
        <v>-2.2204460492503131E-13</v>
      </c>
    </row>
    <row r="87" spans="1:15" x14ac:dyDescent="0.25">
      <c r="A87">
        <v>85</v>
      </c>
      <c r="B87">
        <v>0.215</v>
      </c>
      <c r="D87" cm="1">
        <f t="array" ref="D87" xml:space="preserve"> $F$2 * ( INDEX(B:B,ROW()+2) - 3*INDEX(B:B,ROW()+1) + 3*B86 - INDEX(B:B,ROW()-1) )</f>
        <v>-2.2204460492503131E-13</v>
      </c>
      <c r="I87">
        <v>-95</v>
      </c>
      <c r="L87">
        <v>-5.5511151231257827E-14</v>
      </c>
      <c r="M87">
        <v>-1.1102230246251565E-13</v>
      </c>
      <c r="N87">
        <v>-1.6653345369377348E-13</v>
      </c>
      <c r="O87">
        <v>-2.2204460492503131E-13</v>
      </c>
    </row>
    <row r="88" spans="1:15" x14ac:dyDescent="0.25">
      <c r="A88">
        <v>86</v>
      </c>
      <c r="B88">
        <v>0.215</v>
      </c>
      <c r="D88" cm="1">
        <f t="array" ref="D88" xml:space="preserve"> $F$2 * ( INDEX(B:B,ROW()+2) - 3*INDEX(B:B,ROW()+1) + 3*B87 - INDEX(B:B,ROW()-1) )</f>
        <v>-2.2204460492503131E-13</v>
      </c>
      <c r="I88">
        <v>-94</v>
      </c>
      <c r="L88">
        <v>-5.5511151231257827E-14</v>
      </c>
      <c r="M88">
        <v>-1.1102230246251565E-13</v>
      </c>
      <c r="N88">
        <v>-1.6653345369377348E-13</v>
      </c>
      <c r="O88">
        <v>-2.2204460492503131E-13</v>
      </c>
    </row>
    <row r="89" spans="1:15" x14ac:dyDescent="0.25">
      <c r="A89">
        <v>87</v>
      </c>
      <c r="B89">
        <v>0.215</v>
      </c>
      <c r="D89" cm="1">
        <f t="array" ref="D89" xml:space="preserve"> $F$2 * ( INDEX(B:B,ROW()+2) - 3*INDEX(B:B,ROW()+1) + 3*B88 - INDEX(B:B,ROW()-1) )</f>
        <v>-2.2204460492503131E-13</v>
      </c>
      <c r="I89">
        <v>-93</v>
      </c>
      <c r="L89">
        <v>-5.5511151231257827E-14</v>
      </c>
      <c r="M89">
        <v>-1.1102230246251565E-13</v>
      </c>
      <c r="N89">
        <v>-1.6653345369377348E-13</v>
      </c>
      <c r="O89">
        <v>-2.2204460492503131E-13</v>
      </c>
    </row>
    <row r="90" spans="1:15" x14ac:dyDescent="0.25">
      <c r="A90">
        <v>88</v>
      </c>
      <c r="B90">
        <v>0.215</v>
      </c>
      <c r="D90" cm="1">
        <f t="array" ref="D90" xml:space="preserve"> $F$2 * ( INDEX(B:B,ROW()+2) - 3*INDEX(B:B,ROW()+1) + 3*B89 - INDEX(B:B,ROW()-1) )</f>
        <v>-2.2204460492503131E-13</v>
      </c>
      <c r="I90">
        <v>-92</v>
      </c>
      <c r="L90">
        <v>-5.5511151231257827E-14</v>
      </c>
      <c r="M90">
        <v>-1.1102230246251565E-13</v>
      </c>
      <c r="N90">
        <v>-1.6653345369377348E-13</v>
      </c>
      <c r="O90">
        <v>-2.2204460492503131E-13</v>
      </c>
    </row>
    <row r="91" spans="1:15" x14ac:dyDescent="0.25">
      <c r="A91">
        <v>89</v>
      </c>
      <c r="B91">
        <v>0.215</v>
      </c>
      <c r="D91" cm="1">
        <f t="array" ref="D91" xml:space="preserve"> $F$2 * ( INDEX(B:B,ROW()+2) - 3*INDEX(B:B,ROW()+1) + 3*B90 - INDEX(B:B,ROW()-1) )</f>
        <v>-2.2204460492503131E-13</v>
      </c>
      <c r="I91">
        <v>-91</v>
      </c>
      <c r="L91">
        <v>-5.5511151231257827E-14</v>
      </c>
      <c r="M91">
        <v>-1.1102230246251565E-13</v>
      </c>
      <c r="N91">
        <v>-1.6653345369377348E-13</v>
      </c>
      <c r="O91">
        <v>-2.2204460492503131E-13</v>
      </c>
    </row>
    <row r="92" spans="1:15" x14ac:dyDescent="0.25">
      <c r="A92">
        <v>90</v>
      </c>
      <c r="B92">
        <v>0.215</v>
      </c>
      <c r="D92" cm="1">
        <f t="array" ref="D92" xml:space="preserve"> $F$2 * ( INDEX(B:B,ROW()+2) - 3*INDEX(B:B,ROW()+1) + 3*B91 - INDEX(B:B,ROW()-1) )</f>
        <v>-2.2204460492503131E-13</v>
      </c>
      <c r="I92">
        <v>-90</v>
      </c>
      <c r="L92">
        <v>-5.5511151231257827E-14</v>
      </c>
      <c r="M92">
        <v>-1.1102230246251565E-13</v>
      </c>
      <c r="N92">
        <v>-1.6653345369377348E-13</v>
      </c>
      <c r="O92">
        <v>-2.2204460492503131E-13</v>
      </c>
    </row>
    <row r="93" spans="1:15" x14ac:dyDescent="0.25">
      <c r="A93">
        <v>91</v>
      </c>
      <c r="B93">
        <v>0.215</v>
      </c>
      <c r="D93" cm="1">
        <f t="array" ref="D93" xml:space="preserve"> $F$2 * ( INDEX(B:B,ROW()+2) - 3*INDEX(B:B,ROW()+1) + 3*B92 - INDEX(B:B,ROW()-1) )</f>
        <v>-2.2204460492503131E-13</v>
      </c>
      <c r="I93">
        <v>-89</v>
      </c>
      <c r="L93">
        <v>-5.5511151231257827E-14</v>
      </c>
      <c r="M93">
        <v>-1.1102230246251565E-13</v>
      </c>
      <c r="N93">
        <v>-1.6653345369377348E-13</v>
      </c>
      <c r="O93">
        <v>-2.2204460492503131E-13</v>
      </c>
    </row>
    <row r="94" spans="1:15" x14ac:dyDescent="0.25">
      <c r="A94">
        <v>92</v>
      </c>
      <c r="B94">
        <v>0.215</v>
      </c>
      <c r="D94" cm="1">
        <f t="array" ref="D94" xml:space="preserve"> $F$2 * ( INDEX(B:B,ROW()+2) - 3*INDEX(B:B,ROW()+1) + 3*B93 - INDEX(B:B,ROW()-1) )</f>
        <v>-2.2204460492503131E-13</v>
      </c>
      <c r="I94">
        <v>-88</v>
      </c>
      <c r="L94">
        <v>-5.5511151231257827E-14</v>
      </c>
      <c r="M94">
        <v>-1.1102230246251565E-13</v>
      </c>
      <c r="N94">
        <v>-1.6653345369377348E-13</v>
      </c>
      <c r="O94">
        <v>-2.2204460492503131E-13</v>
      </c>
    </row>
    <row r="95" spans="1:15" x14ac:dyDescent="0.25">
      <c r="A95">
        <v>93</v>
      </c>
      <c r="B95">
        <v>0.215</v>
      </c>
      <c r="D95" cm="1">
        <f t="array" ref="D95" xml:space="preserve"> $F$2 * ( INDEX(B:B,ROW()+2) - 3*INDEX(B:B,ROW()+1) + 3*B94 - INDEX(B:B,ROW()-1) )</f>
        <v>-2.2204460492503131E-13</v>
      </c>
      <c r="I95">
        <v>-87</v>
      </c>
      <c r="L95">
        <v>-5.5511151231257827E-14</v>
      </c>
      <c r="M95">
        <v>-1.1102230246251565E-13</v>
      </c>
      <c r="N95">
        <v>-1.6653345369377348E-13</v>
      </c>
      <c r="O95">
        <v>-2.2204460492503131E-13</v>
      </c>
    </row>
    <row r="96" spans="1:15" x14ac:dyDescent="0.25">
      <c r="A96">
        <v>94</v>
      </c>
      <c r="B96">
        <v>0.215</v>
      </c>
      <c r="D96" cm="1">
        <f t="array" ref="D96" xml:space="preserve"> $F$2 * ( INDEX(B:B,ROW()+2) - 3*INDEX(B:B,ROW()+1) + 3*B95 - INDEX(B:B,ROW()-1) )</f>
        <v>-2.2204460492503131E-13</v>
      </c>
      <c r="I96">
        <v>-86</v>
      </c>
      <c r="L96">
        <v>-5.5511151231257827E-14</v>
      </c>
      <c r="M96">
        <v>-1.1102230246251565E-13</v>
      </c>
      <c r="N96">
        <v>-1.6653345369377348E-13</v>
      </c>
      <c r="O96">
        <v>-2.2204460492503131E-13</v>
      </c>
    </row>
    <row r="97" spans="1:15" x14ac:dyDescent="0.25">
      <c r="A97">
        <v>95</v>
      </c>
      <c r="B97">
        <v>0.215</v>
      </c>
      <c r="D97" cm="1">
        <f t="array" ref="D97" xml:space="preserve"> $F$2 * ( INDEX(B:B,ROW()+2) - 3*INDEX(B:B,ROW()+1) + 3*B96 - INDEX(B:B,ROW()-1) )</f>
        <v>-2.2204460492503131E-13</v>
      </c>
      <c r="I97">
        <v>-85</v>
      </c>
      <c r="L97">
        <v>-5.5511151231257827E-14</v>
      </c>
      <c r="M97">
        <v>-1.1102230246251565E-13</v>
      </c>
      <c r="N97">
        <v>-1.6653345369377348E-13</v>
      </c>
      <c r="O97">
        <v>-2.2204460492503131E-13</v>
      </c>
    </row>
    <row r="98" spans="1:15" x14ac:dyDescent="0.25">
      <c r="A98">
        <v>96</v>
      </c>
      <c r="B98">
        <v>0.215</v>
      </c>
      <c r="D98" cm="1">
        <f t="array" ref="D98" xml:space="preserve"> $F$2 * ( INDEX(B:B,ROW()+2) - 3*INDEX(B:B,ROW()+1) + 3*B97 - INDEX(B:B,ROW()-1) )</f>
        <v>-2.2204460492503131E-13</v>
      </c>
      <c r="I98">
        <v>-84</v>
      </c>
      <c r="L98">
        <v>-5.5511151231257827E-14</v>
      </c>
      <c r="M98">
        <v>-1.1102230246251565E-13</v>
      </c>
      <c r="N98">
        <v>-1.6653345369377348E-13</v>
      </c>
      <c r="O98">
        <v>-2.2204460492503131E-13</v>
      </c>
    </row>
    <row r="99" spans="1:15" x14ac:dyDescent="0.25">
      <c r="A99">
        <v>97</v>
      </c>
      <c r="B99">
        <v>0.215</v>
      </c>
      <c r="D99" cm="1">
        <f t="array" ref="D99" xml:space="preserve"> $F$2 * ( INDEX(B:B,ROW()+2) - 3*INDEX(B:B,ROW()+1) + 3*B98 - INDEX(B:B,ROW()-1) )</f>
        <v>-2.2204460492503131E-13</v>
      </c>
      <c r="I99">
        <v>-83</v>
      </c>
      <c r="L99">
        <v>-5.5511151231257827E-14</v>
      </c>
      <c r="M99">
        <v>-1.1102230246251565E-13</v>
      </c>
      <c r="N99">
        <v>-1.6653345369377348E-13</v>
      </c>
      <c r="O99">
        <v>-2.2204460492503131E-13</v>
      </c>
    </row>
    <row r="100" spans="1:15" x14ac:dyDescent="0.25">
      <c r="A100">
        <v>98</v>
      </c>
      <c r="B100">
        <v>0.215</v>
      </c>
      <c r="D100" cm="1">
        <f t="array" ref="D100" xml:space="preserve"> $F$2 * ( INDEX(B:B,ROW()+2) - 3*INDEX(B:B,ROW()+1) + 3*B99 - INDEX(B:B,ROW()-1) )</f>
        <v>-2.2204460492503131E-13</v>
      </c>
      <c r="I100">
        <v>-82</v>
      </c>
      <c r="L100">
        <v>-5.5511151231257827E-14</v>
      </c>
      <c r="M100">
        <v>-1.1102230246251565E-13</v>
      </c>
      <c r="N100">
        <v>-1.6653345369377348E-13</v>
      </c>
      <c r="O100">
        <v>-2.2204460492503131E-13</v>
      </c>
    </row>
    <row r="101" spans="1:15" x14ac:dyDescent="0.25">
      <c r="A101">
        <v>99</v>
      </c>
      <c r="B101">
        <v>0.215</v>
      </c>
      <c r="D101" cm="1">
        <f t="array" ref="D101" xml:space="preserve"> $F$2 * ( INDEX(B:B,ROW()+2) - 3*INDEX(B:B,ROW()+1) + 3*B100 - INDEX(B:B,ROW()-1) )</f>
        <v>-2.2204460492503131E-13</v>
      </c>
      <c r="I101">
        <v>-81</v>
      </c>
      <c r="L101">
        <v>-5.5511151231257827E-14</v>
      </c>
      <c r="M101">
        <v>-1.1102230246251565E-13</v>
      </c>
      <c r="N101">
        <v>-1.6653345369377348E-13</v>
      </c>
      <c r="O101">
        <v>-2.2204460492503131E-13</v>
      </c>
    </row>
    <row r="102" spans="1:15" x14ac:dyDescent="0.25">
      <c r="A102">
        <v>100</v>
      </c>
      <c r="B102">
        <v>0.215</v>
      </c>
      <c r="D102" cm="1">
        <f t="array" ref="D102" xml:space="preserve"> $F$2 * ( INDEX(B:B,ROW()+2) - 3*INDEX(B:B,ROW()+1) + 3*B101 - INDEX(B:B,ROW()-1) )</f>
        <v>-2.2204460492503131E-13</v>
      </c>
      <c r="I102">
        <v>-80</v>
      </c>
      <c r="L102">
        <v>-5.5511151231257827E-14</v>
      </c>
      <c r="M102">
        <v>-1.1102230246251565E-13</v>
      </c>
      <c r="N102">
        <v>-1.6653345369377348E-13</v>
      </c>
      <c r="O102">
        <v>-2.2204460492503131E-13</v>
      </c>
    </row>
    <row r="103" spans="1:15" x14ac:dyDescent="0.25">
      <c r="A103">
        <v>101</v>
      </c>
      <c r="B103">
        <v>0.215</v>
      </c>
      <c r="D103" cm="1">
        <f t="array" ref="D103" xml:space="preserve"> $F$2 * ( INDEX(B:B,ROW()+2) - 3*INDEX(B:B,ROW()+1) + 3*B102 - INDEX(B:B,ROW()-1) )</f>
        <v>-2.2204460492503131E-13</v>
      </c>
      <c r="I103">
        <v>-79</v>
      </c>
      <c r="L103">
        <v>-5.5511151231257827E-14</v>
      </c>
      <c r="M103">
        <v>-1.1102230246251565E-13</v>
      </c>
      <c r="N103">
        <v>-1.6653345369377348E-13</v>
      </c>
      <c r="O103">
        <v>-2.2204460492503131E-13</v>
      </c>
    </row>
    <row r="104" spans="1:15" x14ac:dyDescent="0.25">
      <c r="A104">
        <v>102</v>
      </c>
      <c r="B104">
        <v>0.215</v>
      </c>
      <c r="D104" cm="1">
        <f t="array" ref="D104" xml:space="preserve"> $F$2 * ( INDEX(B:B,ROW()+2) - 3*INDEX(B:B,ROW()+1) + 3*B103 - INDEX(B:B,ROW()-1) )</f>
        <v>-2.2204460492503131E-13</v>
      </c>
      <c r="I104">
        <v>-78</v>
      </c>
      <c r="L104">
        <v>-5.5511151231257827E-14</v>
      </c>
      <c r="M104">
        <v>-1.1102230246251565E-13</v>
      </c>
      <c r="N104">
        <v>-1.6653345369377348E-13</v>
      </c>
      <c r="O104">
        <v>-2.2204460492503131E-13</v>
      </c>
    </row>
    <row r="105" spans="1:15" x14ac:dyDescent="0.25">
      <c r="A105">
        <v>103</v>
      </c>
      <c r="B105">
        <v>0.215</v>
      </c>
      <c r="D105" cm="1">
        <f t="array" ref="D105" xml:space="preserve"> $F$2 * ( INDEX(B:B,ROW()+2) - 3*INDEX(B:B,ROW()+1) + 3*B104 - INDEX(B:B,ROW()-1) )</f>
        <v>-2.2204460492503131E-13</v>
      </c>
      <c r="I105">
        <v>-77</v>
      </c>
      <c r="L105">
        <v>-5.5511151231257827E-14</v>
      </c>
      <c r="M105">
        <v>-1.1102230246251565E-13</v>
      </c>
      <c r="N105">
        <v>-1.6653345369377348E-13</v>
      </c>
      <c r="O105">
        <v>-2.2204460492503131E-13</v>
      </c>
    </row>
    <row r="106" spans="1:15" x14ac:dyDescent="0.25">
      <c r="A106">
        <v>104</v>
      </c>
      <c r="B106">
        <v>0.215</v>
      </c>
      <c r="D106" cm="1">
        <f t="array" ref="D106" xml:space="preserve"> $F$2 * ( INDEX(B:B,ROW()+2) - 3*INDEX(B:B,ROW()+1) + 3*B105 - INDEX(B:B,ROW()-1) )</f>
        <v>-2.2204460492503131E-13</v>
      </c>
      <c r="I106">
        <v>-76</v>
      </c>
      <c r="L106">
        <v>-5.5511151231257827E-14</v>
      </c>
      <c r="M106">
        <v>-1.1102230246251565E-13</v>
      </c>
      <c r="N106">
        <v>-1.6653345369377348E-13</v>
      </c>
      <c r="O106">
        <v>-2.2204460492503131E-13</v>
      </c>
    </row>
    <row r="107" spans="1:15" x14ac:dyDescent="0.25">
      <c r="A107">
        <v>105</v>
      </c>
      <c r="B107">
        <v>0.215</v>
      </c>
      <c r="D107" cm="1">
        <f t="array" ref="D107" xml:space="preserve"> $F$2 * ( INDEX(B:B,ROW()+2) - 3*INDEX(B:B,ROW()+1) + 3*B106 - INDEX(B:B,ROW()-1) )</f>
        <v>-2.2204460492503131E-13</v>
      </c>
      <c r="I107">
        <v>-75</v>
      </c>
      <c r="L107">
        <v>-5.5511151231257827E-14</v>
      </c>
      <c r="M107">
        <v>-1.1102230246251565E-13</v>
      </c>
      <c r="N107">
        <v>-1.6653345369377348E-13</v>
      </c>
      <c r="O107">
        <v>-2.2204460492503131E-13</v>
      </c>
    </row>
    <row r="108" spans="1:15" x14ac:dyDescent="0.25">
      <c r="A108">
        <v>106</v>
      </c>
      <c r="B108">
        <v>0.215</v>
      </c>
      <c r="D108" cm="1">
        <f t="array" ref="D108" xml:space="preserve"> $F$2 * ( INDEX(B:B,ROW()+2) - 3*INDEX(B:B,ROW()+1) + 3*B107 - INDEX(B:B,ROW()-1) )</f>
        <v>-2.2204460492503131E-13</v>
      </c>
      <c r="I108">
        <v>-74</v>
      </c>
      <c r="L108">
        <v>-5.5511151231257827E-14</v>
      </c>
      <c r="M108">
        <v>-1.1102230246251565E-13</v>
      </c>
      <c r="N108">
        <v>-1.6653345369377348E-13</v>
      </c>
      <c r="O108">
        <v>-2.2204460492503131E-13</v>
      </c>
    </row>
    <row r="109" spans="1:15" x14ac:dyDescent="0.25">
      <c r="A109">
        <v>107</v>
      </c>
      <c r="B109">
        <v>0.215</v>
      </c>
      <c r="D109" cm="1">
        <f t="array" ref="D109" xml:space="preserve"> $F$2 * ( INDEX(B:B,ROW()+2) - 3*INDEX(B:B,ROW()+1) + 3*B108 - INDEX(B:B,ROW()-1) )</f>
        <v>-8.0000000000002292</v>
      </c>
      <c r="I109">
        <v>-73</v>
      </c>
      <c r="L109">
        <v>-2.0000000000000573</v>
      </c>
      <c r="M109">
        <v>-4.0000000000001146</v>
      </c>
      <c r="N109">
        <v>-6.0000000000001723</v>
      </c>
      <c r="O109">
        <v>-8.0000000000002292</v>
      </c>
    </row>
    <row r="110" spans="1:15" x14ac:dyDescent="0.25">
      <c r="A110">
        <v>108</v>
      </c>
      <c r="B110">
        <v>0.215</v>
      </c>
      <c r="D110" cm="1">
        <f t="array" ref="D110" xml:space="preserve"> $F$2 * ( INDEX(B:B,ROW()+2) - 3*INDEX(B:B,ROW()+1) + 3*B109 - INDEX(B:B,ROW()-1) )</f>
        <v>7.9999999999997851</v>
      </c>
      <c r="I110">
        <v>-72</v>
      </c>
      <c r="L110">
        <v>1.9999999999999463</v>
      </c>
      <c r="M110">
        <v>3.9999999999998925</v>
      </c>
      <c r="N110">
        <v>5.9999999999998384</v>
      </c>
      <c r="O110">
        <v>7.9999999999997851</v>
      </c>
    </row>
    <row r="111" spans="1:15" x14ac:dyDescent="0.25">
      <c r="A111">
        <v>109</v>
      </c>
      <c r="B111">
        <v>0.214</v>
      </c>
      <c r="D111" cm="1">
        <f t="array" ref="D111" xml:space="preserve"> $F$2 * ( INDEX(B:B,ROW()+2) - 3*INDEX(B:B,ROW()+1) + 3*B110 - INDEX(B:B,ROW()-1) )</f>
        <v>31.999999999999808</v>
      </c>
      <c r="I111">
        <v>-71</v>
      </c>
      <c r="L111">
        <v>7.999999999999952</v>
      </c>
      <c r="M111">
        <v>15.999999999999904</v>
      </c>
      <c r="N111">
        <v>23.999999999999854</v>
      </c>
      <c r="O111">
        <v>31.999999999999808</v>
      </c>
    </row>
    <row r="112" spans="1:15" x14ac:dyDescent="0.25">
      <c r="A112">
        <v>110</v>
      </c>
      <c r="B112">
        <v>0.21299999999999999</v>
      </c>
      <c r="D112" cm="1">
        <f t="array" ref="D112" xml:space="preserve"> $F$2 * ( INDEX(B:B,ROW()+2) - 3*INDEX(B:B,ROW()+1) + 3*B111 - INDEX(B:B,ROW()-1) )</f>
        <v>15.999999999999792</v>
      </c>
      <c r="I112">
        <v>-70</v>
      </c>
      <c r="L112">
        <v>3.999999999999948</v>
      </c>
      <c r="M112">
        <v>7.9999999999998961</v>
      </c>
      <c r="N112">
        <v>11.999999999999844</v>
      </c>
      <c r="O112">
        <v>15.999999999999792</v>
      </c>
    </row>
    <row r="113" spans="1:15" x14ac:dyDescent="0.25">
      <c r="A113">
        <v>111</v>
      </c>
      <c r="B113">
        <v>0.21299999999999999</v>
      </c>
      <c r="D113" cm="1">
        <f t="array" ref="D113" xml:space="preserve"> $F$2 * ( INDEX(B:B,ROW()+2) - 3*INDEX(B:B,ROW()+1) + 3*B112 - INDEX(B:B,ROW()-1) )</f>
        <v>-2.2204460492503131E-13</v>
      </c>
      <c r="I113">
        <v>-69</v>
      </c>
      <c r="L113">
        <v>-5.5511151231257827E-14</v>
      </c>
      <c r="M113">
        <v>-1.1102230246251565E-13</v>
      </c>
      <c r="N113">
        <v>-1.6653345369377348E-13</v>
      </c>
      <c r="O113">
        <v>-2.2204460492503131E-13</v>
      </c>
    </row>
    <row r="114" spans="1:15" x14ac:dyDescent="0.25">
      <c r="A114">
        <v>112</v>
      </c>
      <c r="B114">
        <v>0.21299999999999999</v>
      </c>
      <c r="D114" cm="1">
        <f t="array" ref="D114" xml:space="preserve"> $F$2 * ( INDEX(B:B,ROW()+2) - 3*INDEX(B:B,ROW()+1) + 3*B113 - INDEX(B:B,ROW()-1) )</f>
        <v>-2.2204460492503131E-13</v>
      </c>
      <c r="I114">
        <v>-68</v>
      </c>
      <c r="L114">
        <v>-5.5511151231257827E-14</v>
      </c>
      <c r="M114">
        <v>-1.1102230246251565E-13</v>
      </c>
      <c r="N114">
        <v>-1.6653345369377348E-13</v>
      </c>
      <c r="O114">
        <v>-2.2204460492503131E-13</v>
      </c>
    </row>
    <row r="115" spans="1:15" x14ac:dyDescent="0.25">
      <c r="A115">
        <v>113</v>
      </c>
      <c r="B115">
        <v>0.21299999999999999</v>
      </c>
      <c r="D115" cm="1">
        <f t="array" ref="D115" xml:space="preserve"> $F$2 * ( INDEX(B:B,ROW()+2) - 3*INDEX(B:B,ROW()+1) + 3*B114 - INDEX(B:B,ROW()-1) )</f>
        <v>4.0000000000002256</v>
      </c>
      <c r="I115">
        <v>-67</v>
      </c>
      <c r="L115">
        <v>1.0000000000000564</v>
      </c>
      <c r="M115">
        <v>2.0000000000001128</v>
      </c>
      <c r="N115">
        <v>3.0000000000001692</v>
      </c>
      <c r="O115">
        <v>4.0000000000002256</v>
      </c>
    </row>
    <row r="116" spans="1:15" x14ac:dyDescent="0.25">
      <c r="A116">
        <v>114</v>
      </c>
      <c r="B116">
        <v>0.21299999999999999</v>
      </c>
      <c r="D116" cm="1">
        <f t="array" ref="D116" xml:space="preserve"> $F$2 * ( INDEX(B:B,ROW()+2) - 3*INDEX(B:B,ROW()+1) + 3*B115 - INDEX(B:B,ROW()-1) )</f>
        <v>-3.9999999999997815</v>
      </c>
      <c r="I116">
        <v>-66</v>
      </c>
      <c r="L116">
        <v>-0.99999999999994538</v>
      </c>
      <c r="M116">
        <v>-1.9999999999998908</v>
      </c>
      <c r="N116">
        <v>-2.9999999999998361</v>
      </c>
      <c r="O116">
        <v>-3.9999999999997815</v>
      </c>
    </row>
    <row r="117" spans="1:15" x14ac:dyDescent="0.25">
      <c r="A117">
        <v>115</v>
      </c>
      <c r="B117">
        <v>0.2135</v>
      </c>
      <c r="D117" cm="1">
        <f t="array" ref="D117" xml:space="preserve"> $F$2 * ( INDEX(B:B,ROW()+2) - 3*INDEX(B:B,ROW()+1) + 3*B116 - INDEX(B:B,ROW()-1) )</f>
        <v>68.000000000000284</v>
      </c>
      <c r="I117">
        <v>-65</v>
      </c>
      <c r="L117">
        <v>17.000000000000071</v>
      </c>
      <c r="M117">
        <v>34.000000000000142</v>
      </c>
      <c r="N117">
        <v>51.000000000000213</v>
      </c>
      <c r="O117">
        <v>68.000000000000284</v>
      </c>
    </row>
    <row r="118" spans="1:15" x14ac:dyDescent="0.25">
      <c r="A118">
        <v>116</v>
      </c>
      <c r="B118">
        <v>0.214</v>
      </c>
      <c r="D118" cm="1">
        <f t="array" ref="D118" xml:space="preserve"> $F$2 * ( INDEX(B:B,ROW()+2) - 3*INDEX(B:B,ROW()+1) + 3*B117 - INDEX(B:B,ROW()-1) )</f>
        <v>-92.000000000000298</v>
      </c>
      <c r="I118">
        <v>-64</v>
      </c>
      <c r="L118">
        <v>-23.000000000000075</v>
      </c>
      <c r="M118">
        <v>-46.000000000000149</v>
      </c>
      <c r="N118">
        <v>-69.000000000000227</v>
      </c>
      <c r="O118">
        <v>-92.000000000000298</v>
      </c>
    </row>
    <row r="119" spans="1:15" x14ac:dyDescent="0.25">
      <c r="A119">
        <v>117</v>
      </c>
      <c r="B119">
        <v>0.22450000000000001</v>
      </c>
      <c r="D119" cm="1">
        <f t="array" ref="D119" xml:space="preserve"> $F$2 * ( INDEX(B:B,ROW()+2) - 3*INDEX(B:B,ROW()+1) + 3*B118 - INDEX(B:B,ROW()-1) )</f>
        <v>-295.9999999999996</v>
      </c>
      <c r="I119">
        <v>-63</v>
      </c>
      <c r="L119">
        <v>-73.999999999999901</v>
      </c>
      <c r="M119">
        <v>-147.9999999999998</v>
      </c>
      <c r="N119">
        <v>-221.99999999999969</v>
      </c>
      <c r="O119">
        <v>-295.9999999999996</v>
      </c>
    </row>
    <row r="120" spans="1:15" x14ac:dyDescent="0.25">
      <c r="A120">
        <v>118</v>
      </c>
      <c r="B120">
        <v>0.23499999999999999</v>
      </c>
      <c r="D120" cm="1">
        <f t="array" ref="D120" xml:space="preserve"> $F$2 * ( INDEX(B:B,ROW()+2) - 3*INDEX(B:B,ROW()+1) + 3*B119 - INDEX(B:B,ROW()-1) )</f>
        <v>-207.99999999999997</v>
      </c>
      <c r="I120">
        <v>-62</v>
      </c>
      <c r="L120">
        <v>-51.999999999999993</v>
      </c>
      <c r="M120">
        <v>-103.99999999999999</v>
      </c>
      <c r="N120">
        <v>-155.99999999999997</v>
      </c>
      <c r="O120">
        <v>-207.99999999999997</v>
      </c>
    </row>
    <row r="121" spans="1:15" x14ac:dyDescent="0.25">
      <c r="A121">
        <v>119</v>
      </c>
      <c r="B121">
        <v>0.24</v>
      </c>
      <c r="D121" cm="1">
        <f t="array" ref="D121" xml:space="preserve"> $F$2 * ( INDEX(B:B,ROW()+2) - 3*INDEX(B:B,ROW()+1) + 3*B120 - INDEX(B:B,ROW()-1) )</f>
        <v>-40.000000000000036</v>
      </c>
      <c r="I121">
        <v>-61</v>
      </c>
      <c r="L121">
        <v>-10.000000000000009</v>
      </c>
      <c r="M121">
        <v>-20.000000000000018</v>
      </c>
      <c r="N121">
        <v>-30.000000000000028</v>
      </c>
      <c r="O121">
        <v>-40.000000000000036</v>
      </c>
    </row>
    <row r="122" spans="1:15" x14ac:dyDescent="0.25">
      <c r="A122">
        <v>120</v>
      </c>
      <c r="B122">
        <v>0.245</v>
      </c>
      <c r="D122" cm="1">
        <f t="array" ref="D122" xml:space="preserve"> $F$2 * ( INDEX(B:B,ROW()+2) - 3*INDEX(B:B,ROW()+1) + 3*B121 - INDEX(B:B,ROW()-1) )</f>
        <v>-200.00000000000017</v>
      </c>
      <c r="I122">
        <v>-60</v>
      </c>
      <c r="L122">
        <v>-50.000000000000043</v>
      </c>
      <c r="M122">
        <v>-100.00000000000009</v>
      </c>
      <c r="N122">
        <v>-150.00000000000014</v>
      </c>
      <c r="O122">
        <v>-200.00000000000017</v>
      </c>
    </row>
    <row r="123" spans="1:15" x14ac:dyDescent="0.25">
      <c r="A123">
        <v>121</v>
      </c>
      <c r="B123">
        <v>0.26</v>
      </c>
      <c r="D123" cm="1">
        <f t="array" ref="D123" xml:space="preserve"> $F$2 * ( INDEX(B:B,ROW()+2) - 3*INDEX(B:B,ROW()+1) + 3*B122 - INDEX(B:B,ROW()-1) )</f>
        <v>-364.0000000000008</v>
      </c>
      <c r="I123">
        <v>-59</v>
      </c>
      <c r="L123">
        <v>-91.000000000000199</v>
      </c>
      <c r="M123">
        <v>-182.0000000000004</v>
      </c>
      <c r="N123">
        <v>-273.00000000000057</v>
      </c>
      <c r="O123">
        <v>-364.0000000000008</v>
      </c>
    </row>
    <row r="124" spans="1:15" x14ac:dyDescent="0.25">
      <c r="A124">
        <v>122</v>
      </c>
      <c r="B124">
        <v>0.27500000000000002</v>
      </c>
      <c r="D124" cm="1">
        <f t="array" ref="D124" xml:space="preserve"> $F$2 * ( INDEX(B:B,ROW()+2) - 3*INDEX(B:B,ROW()+1) + 3*B123 - INDEX(B:B,ROW()-1) )</f>
        <v>-355.99999999999989</v>
      </c>
      <c r="I124">
        <v>-58</v>
      </c>
      <c r="L124">
        <v>-88.999999999999972</v>
      </c>
      <c r="M124">
        <v>-177.99999999999994</v>
      </c>
      <c r="N124">
        <v>-266.99999999999989</v>
      </c>
      <c r="O124">
        <v>-355.99999999999989</v>
      </c>
    </row>
    <row r="125" spans="1:15" x14ac:dyDescent="0.25">
      <c r="A125">
        <v>123</v>
      </c>
      <c r="B125">
        <v>0.28949999999999998</v>
      </c>
      <c r="D125" cm="1">
        <f t="array" ref="D125" xml:space="preserve"> $F$2 * ( INDEX(B:B,ROW()+2) - 3*INDEX(B:B,ROW()+1) + 3*B124 - INDEX(B:B,ROW()-1) )</f>
        <v>-335.99999999999852</v>
      </c>
      <c r="I125">
        <v>-57</v>
      </c>
      <c r="L125">
        <v>-83.999999999999631</v>
      </c>
      <c r="M125">
        <v>-167.99999999999926</v>
      </c>
      <c r="N125">
        <v>-251.99999999999889</v>
      </c>
      <c r="O125">
        <v>-335.99999999999852</v>
      </c>
    </row>
    <row r="126" spans="1:15" x14ac:dyDescent="0.25">
      <c r="A126">
        <v>124</v>
      </c>
      <c r="B126">
        <v>0.30399999999999999</v>
      </c>
      <c r="D126" cm="1">
        <f t="array" ref="D126" xml:space="preserve"> $F$2 * ( INDEX(B:B,ROW()+2) - 3*INDEX(B:B,ROW()+1) + 3*B125 - INDEX(B:B,ROW()-1) )</f>
        <v>-359.99999999999943</v>
      </c>
      <c r="I126">
        <v>-56</v>
      </c>
      <c r="L126">
        <v>-89.999999999999858</v>
      </c>
      <c r="M126">
        <v>-179.99999999999972</v>
      </c>
      <c r="N126">
        <v>-269.99999999999955</v>
      </c>
      <c r="O126">
        <v>-359.99999999999943</v>
      </c>
    </row>
    <row r="127" spans="1:15" x14ac:dyDescent="0.25">
      <c r="A127">
        <v>125</v>
      </c>
      <c r="B127">
        <v>0.32</v>
      </c>
      <c r="D127" cm="1">
        <f t="array" ref="D127" xml:space="preserve"> $F$2 * ( INDEX(B:B,ROW()+2) - 3*INDEX(B:B,ROW()+1) + 3*B126 - INDEX(B:B,ROW()-1) )</f>
        <v>-364.00000000000034</v>
      </c>
      <c r="I127">
        <v>-55</v>
      </c>
      <c r="L127">
        <v>-91.000000000000085</v>
      </c>
      <c r="M127">
        <v>-182.00000000000017</v>
      </c>
      <c r="N127">
        <v>-273.00000000000023</v>
      </c>
      <c r="O127">
        <v>-364.00000000000034</v>
      </c>
    </row>
    <row r="128" spans="1:15" x14ac:dyDescent="0.25">
      <c r="A128">
        <v>126</v>
      </c>
      <c r="B128">
        <v>0.33600000000000002</v>
      </c>
      <c r="D128" cm="1">
        <f t="array" ref="D128" xml:space="preserve"> $F$2 * ( INDEX(B:B,ROW()+2) - 3*INDEX(B:B,ROW()+1) + 3*B127 - INDEX(B:B,ROW()-1) )</f>
        <v>-403.99999999999949</v>
      </c>
      <c r="I128">
        <v>-54</v>
      </c>
      <c r="L128">
        <v>-100.99999999999987</v>
      </c>
      <c r="M128">
        <v>-201.99999999999974</v>
      </c>
      <c r="N128">
        <v>-302.9999999999996</v>
      </c>
      <c r="O128">
        <v>-403.99999999999949</v>
      </c>
    </row>
    <row r="129" spans="1:15" x14ac:dyDescent="0.25">
      <c r="A129">
        <v>127</v>
      </c>
      <c r="B129">
        <v>0.35449999999999998</v>
      </c>
      <c r="D129" cm="1">
        <f t="array" ref="D129" xml:space="preserve"> $F$2 * ( INDEX(B:B,ROW()+2) - 3*INDEX(B:B,ROW()+1) + 3*B128 - INDEX(B:B,ROW()-1) )</f>
        <v>-472</v>
      </c>
      <c r="I129">
        <v>-53</v>
      </c>
      <c r="L129">
        <v>-118</v>
      </c>
      <c r="M129">
        <v>-236</v>
      </c>
      <c r="N129">
        <v>-354</v>
      </c>
      <c r="O129">
        <v>-472</v>
      </c>
    </row>
    <row r="130" spans="1:15" x14ac:dyDescent="0.25">
      <c r="A130">
        <v>128</v>
      </c>
      <c r="B130">
        <v>0.373</v>
      </c>
      <c r="D130" cm="1">
        <f t="array" ref="D130" xml:space="preserve"> $F$2 * ( INDEX(B:B,ROW()+2) - 3*INDEX(B:B,ROW()+1) + 3*B129 - INDEX(B:B,ROW()-1) )</f>
        <v>-416.00000000000171</v>
      </c>
      <c r="I130">
        <v>-52</v>
      </c>
      <c r="L130">
        <v>-104.00000000000043</v>
      </c>
      <c r="M130">
        <v>-208.00000000000085</v>
      </c>
      <c r="N130">
        <v>-312.00000000000125</v>
      </c>
      <c r="O130">
        <v>-416.00000000000171</v>
      </c>
    </row>
    <row r="131" spans="1:15" x14ac:dyDescent="0.25">
      <c r="A131">
        <v>129</v>
      </c>
      <c r="B131">
        <v>0.38800000000000001</v>
      </c>
      <c r="D131" cm="1">
        <f t="array" ref="D131" xml:space="preserve"> $F$2 * ( INDEX(B:B,ROW()+2) - 3*INDEX(B:B,ROW()+1) + 3*B130 - INDEX(B:B,ROW()-1) )</f>
        <v>-352.00000000000034</v>
      </c>
      <c r="I131">
        <v>-51</v>
      </c>
      <c r="L131">
        <v>-88.000000000000085</v>
      </c>
      <c r="M131">
        <v>-176.00000000000017</v>
      </c>
      <c r="N131">
        <v>-264.00000000000023</v>
      </c>
      <c r="O131">
        <v>-352.00000000000034</v>
      </c>
    </row>
    <row r="132" spans="1:15" x14ac:dyDescent="0.25">
      <c r="A132">
        <v>130</v>
      </c>
      <c r="B132">
        <v>0.40300000000000002</v>
      </c>
      <c r="D132" cm="1">
        <f t="array" ref="D132" xml:space="preserve"> $F$2 * ( INDEX(B:B,ROW()+2) - 3*INDEX(B:B,ROW()+1) + 3*B131 - INDEX(B:B,ROW()-1) )</f>
        <v>-367.99999999999767</v>
      </c>
      <c r="I132">
        <v>-50</v>
      </c>
      <c r="L132">
        <v>-91.999999999999417</v>
      </c>
      <c r="M132">
        <v>-183.99999999999883</v>
      </c>
      <c r="N132">
        <v>-275.99999999999824</v>
      </c>
      <c r="O132">
        <v>-367.99999999999767</v>
      </c>
    </row>
    <row r="133" spans="1:15" x14ac:dyDescent="0.25">
      <c r="A133">
        <v>131</v>
      </c>
      <c r="B133">
        <v>0.41899999999999998</v>
      </c>
      <c r="D133" cm="1">
        <f t="array" ref="D133" xml:space="preserve"> $F$2 * ( INDEX(B:B,ROW()+2) - 3*INDEX(B:B,ROW()+1) + 3*B132 - INDEX(B:B,ROW()-1) )</f>
        <v>-383.99999999999858</v>
      </c>
      <c r="I133">
        <v>-49</v>
      </c>
      <c r="L133">
        <v>-95.999999999999645</v>
      </c>
      <c r="M133">
        <v>-191.99999999999929</v>
      </c>
      <c r="N133">
        <v>-287.99999999999892</v>
      </c>
      <c r="O133">
        <v>-383.99999999999858</v>
      </c>
    </row>
    <row r="134" spans="1:15" x14ac:dyDescent="0.25">
      <c r="A134">
        <v>132</v>
      </c>
      <c r="B134">
        <v>0.435</v>
      </c>
      <c r="D134" cm="1">
        <f t="array" ref="D134" xml:space="preserve"> $F$2 * ( INDEX(B:B,ROW()+2) - 3*INDEX(B:B,ROW()+1) + 3*B133 - INDEX(B:B,ROW()-1) )</f>
        <v>-383.99999999999989</v>
      </c>
      <c r="I134">
        <v>-48</v>
      </c>
      <c r="L134">
        <v>-95.999999999999972</v>
      </c>
      <c r="M134">
        <v>-191.99999999999994</v>
      </c>
      <c r="N134">
        <v>-287.99999999999994</v>
      </c>
      <c r="O134">
        <v>-383.99999999999989</v>
      </c>
    </row>
    <row r="135" spans="1:15" x14ac:dyDescent="0.25">
      <c r="A135">
        <v>133</v>
      </c>
      <c r="B135">
        <v>0.45100000000000001</v>
      </c>
      <c r="D135" cm="1">
        <f t="array" ref="D135" xml:space="preserve"> $F$2 * ( INDEX(B:B,ROW()+2) - 3*INDEX(B:B,ROW()+1) + 3*B134 - INDEX(B:B,ROW()-1) )</f>
        <v>-380.00000000000034</v>
      </c>
      <c r="I135">
        <v>-47</v>
      </c>
      <c r="L135">
        <v>-95.000000000000085</v>
      </c>
      <c r="M135">
        <v>-190.00000000000017</v>
      </c>
      <c r="N135">
        <v>-285.00000000000023</v>
      </c>
      <c r="O135">
        <v>-380.00000000000034</v>
      </c>
    </row>
    <row r="136" spans="1:15" x14ac:dyDescent="0.25">
      <c r="A136">
        <v>134</v>
      </c>
      <c r="B136">
        <v>0.46700000000000003</v>
      </c>
      <c r="D136" cm="1">
        <f t="array" ref="D136" xml:space="preserve"> $F$2 * ( INDEX(B:B,ROW()+2) - 3*INDEX(B:B,ROW()+1) + 3*B135 - INDEX(B:B,ROW()-1) )</f>
        <v>-387.99999999999943</v>
      </c>
      <c r="I136">
        <v>-46</v>
      </c>
      <c r="L136">
        <v>-96.999999999999858</v>
      </c>
      <c r="M136">
        <v>-193.99999999999972</v>
      </c>
      <c r="N136">
        <v>-290.9999999999996</v>
      </c>
      <c r="O136">
        <v>-387.99999999999943</v>
      </c>
    </row>
    <row r="137" spans="1:15" x14ac:dyDescent="0.25">
      <c r="A137">
        <v>135</v>
      </c>
      <c r="B137">
        <v>0.48349999999999999</v>
      </c>
      <c r="D137" cm="1">
        <f t="array" ref="D137" xml:space="preserve"> $F$2 * ( INDEX(B:B,ROW()+2) - 3*INDEX(B:B,ROW()+1) + 3*B136 - INDEX(B:B,ROW()-1) )</f>
        <v>-388.00000000000034</v>
      </c>
      <c r="I137">
        <v>-45</v>
      </c>
      <c r="L137">
        <v>-97.000000000000085</v>
      </c>
      <c r="M137">
        <v>-194.00000000000017</v>
      </c>
      <c r="N137">
        <v>-291.00000000000028</v>
      </c>
      <c r="O137">
        <v>-388.00000000000034</v>
      </c>
    </row>
    <row r="138" spans="1:15" x14ac:dyDescent="0.25">
      <c r="A138">
        <v>136</v>
      </c>
      <c r="B138">
        <v>0.5</v>
      </c>
      <c r="D138" cm="1">
        <f t="array" ref="D138" xml:space="preserve"> $F$2 * ( INDEX(B:B,ROW()+2) - 3*INDEX(B:B,ROW()+1) + 3*B137 - INDEX(B:B,ROW()-1) )</f>
        <v>-403.99999999999767</v>
      </c>
      <c r="I138">
        <v>-44</v>
      </c>
      <c r="L138">
        <v>-100.99999999999942</v>
      </c>
      <c r="M138">
        <v>-201.99999999999883</v>
      </c>
      <c r="N138">
        <v>-302.99999999999829</v>
      </c>
      <c r="O138">
        <v>-403.99999999999767</v>
      </c>
    </row>
    <row r="139" spans="1:15" x14ac:dyDescent="0.25">
      <c r="A139">
        <v>137</v>
      </c>
      <c r="B139">
        <v>0.51749999999999996</v>
      </c>
      <c r="D139" cm="1">
        <f t="array" ref="D139" xml:space="preserve"> $F$2 * ( INDEX(B:B,ROW()+2) - 3*INDEX(B:B,ROW()+1) + 3*B138 - INDEX(B:B,ROW()-1) )</f>
        <v>-419.99999999999994</v>
      </c>
      <c r="I139">
        <v>-43</v>
      </c>
      <c r="L139">
        <v>-104.99999999999999</v>
      </c>
      <c r="M139">
        <v>-209.99999999999997</v>
      </c>
      <c r="N139">
        <v>-314.99999999999994</v>
      </c>
      <c r="O139">
        <v>-419.99999999999994</v>
      </c>
    </row>
    <row r="140" spans="1:15" x14ac:dyDescent="0.25">
      <c r="A140">
        <v>138</v>
      </c>
      <c r="B140">
        <v>0.53500000000000003</v>
      </c>
      <c r="D140" cm="1">
        <f t="array" ref="D140" xml:space="preserve"> $F$2 * ( INDEX(B:B,ROW()+2) - 3*INDEX(B:B,ROW()+1) + 3*B139 - INDEX(B:B,ROW()-1) )</f>
        <v>-420.0000000000008</v>
      </c>
      <c r="I140">
        <v>-42</v>
      </c>
      <c r="L140">
        <v>-105.0000000000002</v>
      </c>
      <c r="M140">
        <v>-210.0000000000004</v>
      </c>
      <c r="N140">
        <v>-315.00000000000063</v>
      </c>
      <c r="O140">
        <v>-420.0000000000008</v>
      </c>
    </row>
    <row r="141" spans="1:15" x14ac:dyDescent="0.25">
      <c r="A141">
        <v>139</v>
      </c>
      <c r="B141">
        <v>0.55249999999999999</v>
      </c>
      <c r="D141" cm="1">
        <f t="array" ref="D141" xml:space="preserve"> $F$2 * ( INDEX(B:B,ROW()+2) - 3*INDEX(B:B,ROW()+1) + 3*B140 - INDEX(B:B,ROW()-1) )</f>
        <v>-420.0000000000008</v>
      </c>
      <c r="I141">
        <v>-41</v>
      </c>
      <c r="L141">
        <v>-105.0000000000002</v>
      </c>
      <c r="M141">
        <v>-210.0000000000004</v>
      </c>
      <c r="N141">
        <v>-315.00000000000063</v>
      </c>
      <c r="O141">
        <v>-420.0000000000008</v>
      </c>
    </row>
    <row r="142" spans="1:15" x14ac:dyDescent="0.25">
      <c r="A142">
        <v>140</v>
      </c>
      <c r="B142">
        <v>0.56999999999999995</v>
      </c>
      <c r="D142" cm="1">
        <f t="array" ref="D142" xml:space="preserve"> $F$2 * ( INDEX(B:B,ROW()+2) - 3*INDEX(B:B,ROW()+1) + 3*B141 - INDEX(B:B,ROW()-1) )</f>
        <v>-420.00000000000171</v>
      </c>
      <c r="I142">
        <v>-40</v>
      </c>
      <c r="L142">
        <v>-105.00000000000043</v>
      </c>
      <c r="M142">
        <v>-210.00000000000085</v>
      </c>
      <c r="N142">
        <v>-315.00000000000125</v>
      </c>
      <c r="O142">
        <v>-420.00000000000171</v>
      </c>
    </row>
    <row r="143" spans="1:15" x14ac:dyDescent="0.25">
      <c r="A143">
        <v>141</v>
      </c>
      <c r="B143">
        <v>0.58750000000000002</v>
      </c>
      <c r="D143" cm="1">
        <f t="array" ref="D143" xml:space="preserve"> $F$2 * ( INDEX(B:B,ROW()+2) - 3*INDEX(B:B,ROW()+1) + 3*B142 - INDEX(B:B,ROW()-1) )</f>
        <v>-399.99999999999949</v>
      </c>
      <c r="I143">
        <v>-39</v>
      </c>
      <c r="L143">
        <v>-99.999999999999872</v>
      </c>
      <c r="M143">
        <v>-199.99999999999974</v>
      </c>
      <c r="N143">
        <v>-299.9999999999996</v>
      </c>
      <c r="O143">
        <v>-399.99999999999949</v>
      </c>
    </row>
    <row r="144" spans="1:15" x14ac:dyDescent="0.25">
      <c r="A144">
        <v>142</v>
      </c>
      <c r="B144">
        <v>0.60499999999999998</v>
      </c>
      <c r="D144" cm="1">
        <f t="array" ref="D144" xml:space="preserve"> $F$2 * ( INDEX(B:B,ROW()+2) - 3*INDEX(B:B,ROW()+1) + 3*B143 - INDEX(B:B,ROW()-1) )</f>
        <v>-439.99999999999864</v>
      </c>
      <c r="I144">
        <v>-38</v>
      </c>
      <c r="L144">
        <v>-109.99999999999966</v>
      </c>
      <c r="M144">
        <v>-219.99999999999932</v>
      </c>
      <c r="N144">
        <v>-329.99999999999898</v>
      </c>
      <c r="O144">
        <v>-439.99999999999864</v>
      </c>
    </row>
    <row r="145" spans="1:15" x14ac:dyDescent="0.25">
      <c r="A145">
        <v>143</v>
      </c>
      <c r="B145">
        <v>0.625</v>
      </c>
      <c r="D145" cm="1">
        <f t="array" ref="D145" xml:space="preserve"> $F$2 * ( INDEX(B:B,ROW()+2) - 3*INDEX(B:B,ROW()+1) + 3*B144 - INDEX(B:B,ROW()-1) )</f>
        <v>-432.0000000000004</v>
      </c>
      <c r="I145">
        <v>-37</v>
      </c>
      <c r="L145">
        <v>-108.0000000000001</v>
      </c>
      <c r="M145">
        <v>-216.0000000000002</v>
      </c>
      <c r="N145">
        <v>-324.00000000000028</v>
      </c>
      <c r="O145">
        <v>-432.0000000000004</v>
      </c>
    </row>
    <row r="146" spans="1:15" x14ac:dyDescent="0.25">
      <c r="A146">
        <v>144</v>
      </c>
      <c r="B146">
        <v>0.64500000000000002</v>
      </c>
      <c r="D146" cm="1">
        <f t="array" ref="D146" xml:space="preserve"> $F$2 * ( INDEX(B:B,ROW()+2) - 3*INDEX(B:B,ROW()+1) + 3*B145 - INDEX(B:B,ROW()-1) )</f>
        <v>-527.99999999999864</v>
      </c>
      <c r="I146">
        <v>-36</v>
      </c>
      <c r="L146">
        <v>-131.99999999999966</v>
      </c>
      <c r="M146">
        <v>-263.99999999999932</v>
      </c>
      <c r="N146">
        <v>-395.99999999999903</v>
      </c>
      <c r="O146">
        <v>-527.99999999999864</v>
      </c>
    </row>
    <row r="147" spans="1:15" x14ac:dyDescent="0.25">
      <c r="A147">
        <v>145</v>
      </c>
      <c r="B147">
        <v>0.67100000000000004</v>
      </c>
      <c r="D147" cm="1">
        <f t="array" ref="D147" xml:space="preserve"> $F$2 * ( INDEX(B:B,ROW()+2) - 3*INDEX(B:B,ROW()+1) + 3*B146 - INDEX(B:B,ROW()-1) )</f>
        <v>-559.99999999999875</v>
      </c>
      <c r="I147">
        <v>-35</v>
      </c>
      <c r="L147">
        <v>-139.99999999999969</v>
      </c>
      <c r="M147">
        <v>-279.99999999999937</v>
      </c>
      <c r="N147">
        <v>-419.99999999999903</v>
      </c>
      <c r="O147">
        <v>-559.99999999999875</v>
      </c>
    </row>
    <row r="148" spans="1:15" x14ac:dyDescent="0.25">
      <c r="A148">
        <v>146</v>
      </c>
      <c r="B148">
        <v>0.69699999999999995</v>
      </c>
      <c r="D148" cm="1">
        <f t="array" ref="D148" xml:space="preserve"> $F$2 * ( INDEX(B:B,ROW()+2) - 3*INDEX(B:B,ROW()+1) + 3*B147 - INDEX(B:B,ROW()-1) )</f>
        <v>-688.00000000000057</v>
      </c>
      <c r="I148">
        <v>-34</v>
      </c>
      <c r="L148">
        <v>-172.00000000000014</v>
      </c>
      <c r="M148">
        <v>-344.00000000000028</v>
      </c>
      <c r="N148">
        <v>-516.00000000000045</v>
      </c>
      <c r="O148">
        <v>-688.00000000000057</v>
      </c>
    </row>
    <row r="149" spans="1:15" x14ac:dyDescent="0.25">
      <c r="A149">
        <v>147</v>
      </c>
      <c r="B149">
        <v>0.73099999999999998</v>
      </c>
      <c r="D149" cm="1">
        <f t="array" ref="D149" xml:space="preserve"> $F$2 * ( INDEX(B:B,ROW()+2) - 3*INDEX(B:B,ROW()+1) + 3*B148 - INDEX(B:B,ROW()-1) )</f>
        <v>-748.00000000000023</v>
      </c>
      <c r="I149">
        <v>-33</v>
      </c>
      <c r="L149">
        <v>-187.00000000000006</v>
      </c>
      <c r="M149">
        <v>-374.00000000000011</v>
      </c>
      <c r="N149">
        <v>-561.00000000000011</v>
      </c>
      <c r="O149">
        <v>-748.00000000000023</v>
      </c>
    </row>
    <row r="150" spans="1:15" x14ac:dyDescent="0.25">
      <c r="A150">
        <v>148</v>
      </c>
      <c r="B150">
        <v>0.76500000000000001</v>
      </c>
      <c r="D150" cm="1">
        <f t="array" ref="D150" xml:space="preserve"> $F$2 * ( INDEX(B:B,ROW()+2) - 3*INDEX(B:B,ROW()+1) + 3*B149 - INDEX(B:B,ROW()-1) )</f>
        <v>-883.99999999999773</v>
      </c>
      <c r="I150">
        <v>-32</v>
      </c>
      <c r="L150">
        <v>-220.99999999999943</v>
      </c>
      <c r="M150">
        <v>-441.99999999999886</v>
      </c>
      <c r="N150">
        <v>-662.99999999999829</v>
      </c>
      <c r="O150">
        <v>-883.99999999999773</v>
      </c>
    </row>
    <row r="151" spans="1:15" x14ac:dyDescent="0.25">
      <c r="A151">
        <v>149</v>
      </c>
      <c r="B151">
        <v>0.8075</v>
      </c>
      <c r="D151" cm="1">
        <f t="array" ref="D151" xml:space="preserve"> $F$2 * ( INDEX(B:B,ROW()+2) - 3*INDEX(B:B,ROW()+1) + 3*B150 - INDEX(B:B,ROW()-1) )</f>
        <v>-960</v>
      </c>
      <c r="I151">
        <v>-31</v>
      </c>
      <c r="L151">
        <v>-240</v>
      </c>
      <c r="M151">
        <v>-480</v>
      </c>
      <c r="N151">
        <v>-720</v>
      </c>
      <c r="O151">
        <v>-960</v>
      </c>
    </row>
    <row r="152" spans="1:15" x14ac:dyDescent="0.25">
      <c r="A152">
        <v>150</v>
      </c>
      <c r="B152">
        <v>0.85</v>
      </c>
      <c r="D152" cm="1">
        <f t="array" ref="D152" xml:space="preserve"> $F$2 * ( INDEX(B:B,ROW()+2) - 3*INDEX(B:B,ROW()+1) + 3*B151 - INDEX(B:B,ROW()-1) )</f>
        <v>-1080.0000000000027</v>
      </c>
      <c r="I152">
        <v>-30</v>
      </c>
      <c r="L152">
        <v>-270.00000000000068</v>
      </c>
      <c r="M152">
        <v>-540.00000000000136</v>
      </c>
      <c r="N152">
        <v>-810.00000000000205</v>
      </c>
      <c r="O152">
        <v>-1080.0000000000027</v>
      </c>
    </row>
    <row r="153" spans="1:15" x14ac:dyDescent="0.25">
      <c r="A153">
        <v>151</v>
      </c>
      <c r="B153">
        <v>0.9</v>
      </c>
      <c r="D153" cm="1">
        <f t="array" ref="D153" xml:space="preserve"> $F$2 * ( INDEX(B:B,ROW()+2) - 3*INDEX(B:B,ROW()+1) + 3*B152 - INDEX(B:B,ROW()-1) )</f>
        <v>-1099.9999999999989</v>
      </c>
      <c r="I153">
        <v>-29</v>
      </c>
      <c r="L153">
        <v>-274.99999999999972</v>
      </c>
      <c r="M153">
        <v>-549.99999999999943</v>
      </c>
      <c r="N153">
        <v>-824.99999999999909</v>
      </c>
      <c r="O153">
        <v>-1099.9999999999989</v>
      </c>
    </row>
    <row r="154" spans="1:15" x14ac:dyDescent="0.25">
      <c r="A154">
        <v>152</v>
      </c>
      <c r="B154">
        <v>0.95</v>
      </c>
      <c r="D154" cm="1">
        <f t="array" ref="D154" xml:space="preserve"> $F$2 * ( INDEX(B:B,ROW()+2) - 3*INDEX(B:B,ROW()+1) + 3*B153 - INDEX(B:B,ROW()-1) )</f>
        <v>-1299.9999999999964</v>
      </c>
      <c r="I154">
        <v>-28</v>
      </c>
      <c r="L154">
        <v>-324.99999999999909</v>
      </c>
      <c r="M154">
        <v>-649.99999999999818</v>
      </c>
      <c r="N154">
        <v>-974.99999999999716</v>
      </c>
      <c r="O154">
        <v>-1299.9999999999964</v>
      </c>
    </row>
    <row r="155" spans="1:15" x14ac:dyDescent="0.25">
      <c r="A155">
        <v>153</v>
      </c>
      <c r="B155">
        <v>1.0125</v>
      </c>
      <c r="D155" cm="1">
        <f t="array" ref="D155" xml:space="preserve"> $F$2 * ( INDEX(B:B,ROW()+2) - 3*INDEX(B:B,ROW()+1) + 3*B154 - INDEX(B:B,ROW()-1) )</f>
        <v>-1420</v>
      </c>
      <c r="I155">
        <v>-27</v>
      </c>
      <c r="L155">
        <v>-355</v>
      </c>
      <c r="M155">
        <v>-710</v>
      </c>
      <c r="N155">
        <v>-1065</v>
      </c>
      <c r="O155">
        <v>-1420</v>
      </c>
    </row>
    <row r="156" spans="1:15" x14ac:dyDescent="0.25">
      <c r="A156">
        <v>154</v>
      </c>
      <c r="B156">
        <v>1.075</v>
      </c>
      <c r="D156" cm="1">
        <f t="array" ref="D156" xml:space="preserve"> $F$2 * ( INDEX(B:B,ROW()+2) - 3*INDEX(B:B,ROW()+1) + 3*B155 - INDEX(B:B,ROW()-1) )</f>
        <v>-1580.0000000000036</v>
      </c>
      <c r="I156">
        <v>-26</v>
      </c>
      <c r="L156">
        <v>-395.00000000000091</v>
      </c>
      <c r="M156">
        <v>-790.00000000000182</v>
      </c>
      <c r="N156">
        <v>-1185.0000000000027</v>
      </c>
      <c r="O156">
        <v>-1580.0000000000036</v>
      </c>
    </row>
    <row r="157" spans="1:15" x14ac:dyDescent="0.25">
      <c r="A157">
        <v>155</v>
      </c>
      <c r="B157">
        <v>1.1475</v>
      </c>
      <c r="D157" cm="1">
        <f t="array" ref="D157" xml:space="preserve"> $F$2 * ( INDEX(B:B,ROW()+2) - 3*INDEX(B:B,ROW()+1) + 3*B156 - INDEX(B:B,ROW()-1) )</f>
        <v>-1620.0000000000027</v>
      </c>
      <c r="I157">
        <v>-25</v>
      </c>
      <c r="L157">
        <v>-405.00000000000068</v>
      </c>
      <c r="M157">
        <v>-810.00000000000136</v>
      </c>
      <c r="N157">
        <v>-1215.000000000002</v>
      </c>
      <c r="O157">
        <v>-1620.0000000000027</v>
      </c>
    </row>
    <row r="158" spans="1:15" x14ac:dyDescent="0.25">
      <c r="A158">
        <v>156</v>
      </c>
      <c r="B158">
        <v>1.22</v>
      </c>
      <c r="D158" cm="1">
        <f t="array" ref="D158" xml:space="preserve"> $F$2 * ( INDEX(B:B,ROW()+2) - 3*INDEX(B:B,ROW()+1) + 3*B157 - INDEX(B:B,ROW()-1) )</f>
        <v>-1860.000000000003</v>
      </c>
      <c r="I158">
        <v>-24</v>
      </c>
      <c r="L158">
        <v>-465.00000000000074</v>
      </c>
      <c r="M158">
        <v>-930.00000000000148</v>
      </c>
      <c r="N158">
        <v>-1395.0000000000023</v>
      </c>
      <c r="O158">
        <v>-1860.000000000003</v>
      </c>
    </row>
    <row r="159" spans="1:15" x14ac:dyDescent="0.25">
      <c r="A159">
        <v>157</v>
      </c>
      <c r="B159">
        <v>1.3075000000000001</v>
      </c>
      <c r="D159" cm="1">
        <f t="array" ref="D159" xml:space="preserve"> $F$2 * ( INDEX(B:B,ROW()+2) - 3*INDEX(B:B,ROW()+1) + 3*B158 - INDEX(B:B,ROW()-1) )</f>
        <v>-1960.0000000000027</v>
      </c>
      <c r="I159">
        <v>-23</v>
      </c>
      <c r="L159">
        <v>-490.00000000000068</v>
      </c>
      <c r="M159">
        <v>-980.00000000000136</v>
      </c>
      <c r="N159">
        <v>-1470.000000000002</v>
      </c>
      <c r="O159">
        <v>-1960.0000000000027</v>
      </c>
    </row>
    <row r="160" spans="1:15" x14ac:dyDescent="0.25">
      <c r="A160">
        <v>158</v>
      </c>
      <c r="B160">
        <v>1.395</v>
      </c>
      <c r="D160" cm="1">
        <f t="array" ref="D160" xml:space="preserve"> $F$2 * ( INDEX(B:B,ROW()+2) - 3*INDEX(B:B,ROW()+1) + 3*B159 - INDEX(B:B,ROW()-1) )</f>
        <v>-2239.9999999999986</v>
      </c>
      <c r="I160">
        <v>-22</v>
      </c>
      <c r="L160">
        <v>-559.99999999999966</v>
      </c>
      <c r="M160">
        <v>-1119.9999999999993</v>
      </c>
      <c r="N160">
        <v>-1679.9999999999989</v>
      </c>
      <c r="O160">
        <v>-2239.9999999999986</v>
      </c>
    </row>
    <row r="161" spans="1:15" x14ac:dyDescent="0.25">
      <c r="A161">
        <v>159</v>
      </c>
      <c r="B161">
        <v>1.5</v>
      </c>
      <c r="D161" cm="1">
        <f t="array" ref="D161" xml:space="preserve"> $F$2 * ( INDEX(B:B,ROW()+2) - 3*INDEX(B:B,ROW()+1) + 3*B160 - INDEX(B:B,ROW()-1) )</f>
        <v>-2519.9999999999923</v>
      </c>
      <c r="I161">
        <v>-21</v>
      </c>
      <c r="L161">
        <v>-629.99999999999807</v>
      </c>
      <c r="M161">
        <v>-1259.9999999999961</v>
      </c>
      <c r="N161">
        <v>-1889.9999999999943</v>
      </c>
      <c r="O161">
        <v>-2519.9999999999923</v>
      </c>
    </row>
    <row r="162" spans="1:15" x14ac:dyDescent="0.25">
      <c r="A162">
        <v>160</v>
      </c>
      <c r="B162">
        <v>1.605</v>
      </c>
      <c r="D162" cm="1">
        <f t="array" ref="D162" xml:space="preserve"> $F$2 * ( INDEX(B:B,ROW()+2) - 3*INDEX(B:B,ROW()+1) + 3*B161 - INDEX(B:B,ROW()-1) )</f>
        <v>-2519.9999999999995</v>
      </c>
      <c r="I162">
        <v>-20</v>
      </c>
      <c r="L162">
        <v>-629.99999999999989</v>
      </c>
      <c r="M162">
        <v>-1259.9999999999998</v>
      </c>
      <c r="N162">
        <v>-1889.9999999999998</v>
      </c>
      <c r="O162">
        <v>-2519.9999999999995</v>
      </c>
    </row>
    <row r="163" spans="1:15" x14ac:dyDescent="0.25">
      <c r="A163">
        <v>161</v>
      </c>
      <c r="B163">
        <v>1.71</v>
      </c>
      <c r="D163" cm="1">
        <f t="array" ref="D163" xml:space="preserve"> $F$2 * ( INDEX(B:B,ROW()+2) - 3*INDEX(B:B,ROW()+1) + 3*B162 - INDEX(B:B,ROW()-1) )</f>
        <v>-2408.000000000005</v>
      </c>
      <c r="I163">
        <v>-19</v>
      </c>
      <c r="L163">
        <v>-602.00000000000125</v>
      </c>
      <c r="M163">
        <v>-1204.0000000000025</v>
      </c>
      <c r="N163">
        <v>-1806.0000000000036</v>
      </c>
      <c r="O163">
        <v>-2408.000000000005</v>
      </c>
    </row>
    <row r="164" spans="1:15" x14ac:dyDescent="0.25">
      <c r="A164">
        <v>162</v>
      </c>
      <c r="B164">
        <v>1.8149999999999999</v>
      </c>
      <c r="D164" cm="1">
        <f t="array" ref="D164" xml:space="preserve"> $F$2 * ( INDEX(B:B,ROW()+2) - 3*INDEX(B:B,ROW()+1) + 3*B163 - INDEX(B:B,ROW()-1) )</f>
        <v>-2631.9999999999977</v>
      </c>
      <c r="I164">
        <v>-18</v>
      </c>
      <c r="L164">
        <v>-657.99999999999943</v>
      </c>
      <c r="M164">
        <v>-1315.9999999999989</v>
      </c>
      <c r="N164">
        <v>-1973.9999999999984</v>
      </c>
      <c r="O164">
        <v>-2631.9999999999977</v>
      </c>
    </row>
    <row r="165" spans="1:15" x14ac:dyDescent="0.25">
      <c r="A165">
        <v>163</v>
      </c>
      <c r="B165">
        <v>1.9339999999999999</v>
      </c>
      <c r="D165" cm="1">
        <f t="array" ref="D165" xml:space="preserve"> $F$2 * ( INDEX(B:B,ROW()+2) - 3*INDEX(B:B,ROW()+1) + 3*B164 - INDEX(B:B,ROW()-1) )</f>
        <v>-2719.9999999999955</v>
      </c>
      <c r="I165">
        <v>-17</v>
      </c>
      <c r="L165">
        <v>-679.99999999999886</v>
      </c>
      <c r="M165">
        <v>-1359.9999999999977</v>
      </c>
      <c r="N165">
        <v>-2039.9999999999966</v>
      </c>
      <c r="O165">
        <v>-2719.9999999999955</v>
      </c>
    </row>
    <row r="166" spans="1:15" x14ac:dyDescent="0.25">
      <c r="A166">
        <v>164</v>
      </c>
      <c r="B166">
        <v>2.0529999999999999</v>
      </c>
      <c r="D166" cm="1">
        <f t="array" ref="D166" xml:space="preserve"> $F$2 * ( INDEX(B:B,ROW()+2) - 3*INDEX(B:B,ROW()+1) + 3*B165 - INDEX(B:B,ROW()-1) )</f>
        <v>-2992.0000000000027</v>
      </c>
      <c r="I166">
        <v>-16</v>
      </c>
      <c r="L166">
        <v>-748.00000000000068</v>
      </c>
      <c r="M166">
        <v>-1496.0000000000014</v>
      </c>
      <c r="N166">
        <v>-2244.0000000000018</v>
      </c>
      <c r="O166">
        <v>-2992.0000000000027</v>
      </c>
    </row>
    <row r="167" spans="1:15" x14ac:dyDescent="0.25">
      <c r="A167">
        <v>165</v>
      </c>
      <c r="B167">
        <v>2.1890000000000001</v>
      </c>
      <c r="D167" cm="1">
        <f t="array" ref="D167" xml:space="preserve"> $F$2 * ( INDEX(B:B,ROW()+2) - 3*INDEX(B:B,ROW()+1) + 3*B166 - INDEX(B:B,ROW()-1) )</f>
        <v>-3152.0000000000009</v>
      </c>
      <c r="I167">
        <v>-15</v>
      </c>
      <c r="L167">
        <v>-788.00000000000023</v>
      </c>
      <c r="M167">
        <v>-1576.0000000000005</v>
      </c>
      <c r="N167">
        <v>-2364.0000000000009</v>
      </c>
      <c r="O167">
        <v>-3152.0000000000009</v>
      </c>
    </row>
    <row r="168" spans="1:15" x14ac:dyDescent="0.25">
      <c r="A168">
        <v>166</v>
      </c>
      <c r="B168">
        <v>2.3250000000000002</v>
      </c>
      <c r="D168" cm="1">
        <f t="array" ref="D168" xml:space="preserve"> $F$2 * ( INDEX(B:B,ROW()+2) - 3*INDEX(B:B,ROW()+1) + 3*B167 - INDEX(B:B,ROW()-1) )</f>
        <v>-3376.0000000000045</v>
      </c>
      <c r="I168">
        <v>-14</v>
      </c>
      <c r="L168">
        <v>-844.00000000000114</v>
      </c>
      <c r="M168">
        <v>-1688.0000000000023</v>
      </c>
      <c r="N168">
        <v>-2532.0000000000036</v>
      </c>
      <c r="O168">
        <v>-3376.0000000000045</v>
      </c>
    </row>
    <row r="169" spans="1:15" x14ac:dyDescent="0.25">
      <c r="A169">
        <v>167</v>
      </c>
      <c r="B169">
        <v>2.4750000000000001</v>
      </c>
      <c r="D169" cm="1">
        <f t="array" ref="D169" xml:space="preserve"> $F$2 * ( INDEX(B:B,ROW()+2) - 3*INDEX(B:B,ROW()+1) + 3*B168 - INDEX(B:B,ROW()-1) )</f>
        <v>-3479.9999999999968</v>
      </c>
      <c r="I169">
        <v>-13</v>
      </c>
      <c r="L169">
        <v>-869.9999999999992</v>
      </c>
      <c r="M169">
        <v>-1739.9999999999984</v>
      </c>
      <c r="N169">
        <v>-2609.9999999999977</v>
      </c>
      <c r="O169">
        <v>-3479.9999999999968</v>
      </c>
    </row>
    <row r="170" spans="1:15" x14ac:dyDescent="0.25">
      <c r="A170">
        <v>168</v>
      </c>
      <c r="B170">
        <v>2.625</v>
      </c>
      <c r="D170" cm="1">
        <f t="array" ref="D170" xml:space="preserve"> $F$2 * ( INDEX(B:B,ROW()+2) - 3*INDEX(B:B,ROW()+1) + 3*B169 - INDEX(B:B,ROW()-1) )</f>
        <v>-3720.0000000000023</v>
      </c>
      <c r="I170">
        <v>-12</v>
      </c>
      <c r="L170">
        <v>-930.00000000000057</v>
      </c>
      <c r="M170">
        <v>-1860.0000000000011</v>
      </c>
      <c r="N170">
        <v>-2790.0000000000018</v>
      </c>
      <c r="O170">
        <v>-3720.0000000000023</v>
      </c>
    </row>
    <row r="171" spans="1:15" x14ac:dyDescent="0.25">
      <c r="A171">
        <v>169</v>
      </c>
      <c r="B171">
        <v>2.79</v>
      </c>
      <c r="D171" cm="1">
        <f t="array" ref="D171" xml:space="preserve"> $F$2 * ( INDEX(B:B,ROW()+2) - 3*INDEX(B:B,ROW()+1) + 3*B170 - INDEX(B:B,ROW()-1) )</f>
        <v>-3840.0000000000036</v>
      </c>
      <c r="I171">
        <v>-11</v>
      </c>
      <c r="L171">
        <v>-960.00000000000091</v>
      </c>
      <c r="M171">
        <v>-1920.0000000000018</v>
      </c>
      <c r="N171">
        <v>-2880.0000000000027</v>
      </c>
      <c r="O171">
        <v>-3840.0000000000036</v>
      </c>
    </row>
    <row r="172" spans="1:15" x14ac:dyDescent="0.25">
      <c r="A172">
        <v>170</v>
      </c>
      <c r="B172">
        <v>2.9550000000000001</v>
      </c>
      <c r="D172" cm="1">
        <f t="array" ref="D172" xml:space="preserve"> $F$2 * ( INDEX(B:B,ROW()+2) - 3*INDEX(B:B,ROW()+1) + 3*B171 - INDEX(B:B,ROW()-1) )</f>
        <v>-4079.9999999999914</v>
      </c>
      <c r="I172">
        <v>-10</v>
      </c>
      <c r="L172">
        <v>-1019.9999999999978</v>
      </c>
      <c r="M172">
        <v>-2039.9999999999957</v>
      </c>
      <c r="N172">
        <v>-3059.9999999999932</v>
      </c>
      <c r="O172">
        <v>-4079.9999999999914</v>
      </c>
    </row>
    <row r="173" spans="1:15" x14ac:dyDescent="0.25">
      <c r="A173">
        <v>171</v>
      </c>
      <c r="B173">
        <v>3.1349999999999998</v>
      </c>
      <c r="D173" cm="1">
        <f t="array" ref="D173" xml:space="preserve"> $F$2 * ( INDEX(B:B,ROW()+2) - 3*INDEX(B:B,ROW()+1) + 3*B172 - INDEX(B:B,ROW()-1) )</f>
        <v>-4200.0000000000027</v>
      </c>
      <c r="I173">
        <v>-9</v>
      </c>
      <c r="L173">
        <v>-1050.0000000000007</v>
      </c>
      <c r="M173">
        <v>-2100.0000000000014</v>
      </c>
      <c r="N173">
        <v>-3150.0000000000023</v>
      </c>
      <c r="O173">
        <v>-4200.0000000000027</v>
      </c>
    </row>
    <row r="174" spans="1:15" x14ac:dyDescent="0.25">
      <c r="A174">
        <v>172</v>
      </c>
      <c r="B174">
        <v>3.3149999999999999</v>
      </c>
      <c r="D174" cm="1">
        <f t="array" ref="D174" xml:space="preserve"> $F$2 * ( INDEX(B:B,ROW()+2) - 3*INDEX(B:B,ROW()+1) + 3*B173 - INDEX(B:B,ROW()-1) )</f>
        <v>-4439.9999999999982</v>
      </c>
      <c r="I174">
        <v>-8</v>
      </c>
      <c r="L174">
        <v>-1109.9999999999995</v>
      </c>
      <c r="M174">
        <v>-2219.9999999999991</v>
      </c>
      <c r="N174">
        <v>-3329.9999999999982</v>
      </c>
      <c r="O174">
        <v>-4439.9999999999982</v>
      </c>
    </row>
    <row r="175" spans="1:15" x14ac:dyDescent="0.25">
      <c r="A175">
        <v>173</v>
      </c>
      <c r="B175">
        <v>3.51</v>
      </c>
      <c r="D175" cm="1">
        <f t="array" ref="D175" xml:space="preserve"> $F$2 * ( INDEX(B:B,ROW()+2) - 3*INDEX(B:B,ROW()+1) + 3*B174 - INDEX(B:B,ROW()-1) )</f>
        <v>-4551.9999999999964</v>
      </c>
      <c r="I175">
        <v>-7</v>
      </c>
      <c r="L175">
        <v>-1137.9999999999991</v>
      </c>
      <c r="M175">
        <v>-2275.9999999999982</v>
      </c>
      <c r="N175">
        <v>-3413.9999999999968</v>
      </c>
      <c r="O175">
        <v>-4551.9999999999964</v>
      </c>
    </row>
    <row r="176" spans="1:15" x14ac:dyDescent="0.25">
      <c r="A176">
        <v>174</v>
      </c>
      <c r="B176">
        <v>3.7050000000000001</v>
      </c>
      <c r="D176" cm="1">
        <f t="array" ref="D176" xml:space="preserve"> $F$2 * ( INDEX(B:B,ROW()+2) - 3*INDEX(B:B,ROW()+1) + 3*B175 - INDEX(B:B,ROW()-1) )</f>
        <v>-4808</v>
      </c>
      <c r="I176">
        <v>-6</v>
      </c>
      <c r="L176">
        <v>-1202</v>
      </c>
      <c r="M176">
        <v>-2404</v>
      </c>
      <c r="N176">
        <v>-3606</v>
      </c>
      <c r="O176">
        <v>-4808</v>
      </c>
    </row>
    <row r="177" spans="1:15" x14ac:dyDescent="0.25">
      <c r="A177">
        <v>175</v>
      </c>
      <c r="B177">
        <v>3.9159999999999999</v>
      </c>
      <c r="D177" cm="1">
        <f t="array" ref="D177" xml:space="preserve"> $F$2 * ( INDEX(B:B,ROW()+2) - 3*INDEX(B:B,ROW()+1) + 3*B176 - INDEX(B:B,ROW()-1) )</f>
        <v>-4740.0000000000091</v>
      </c>
      <c r="I177">
        <v>-5</v>
      </c>
      <c r="L177">
        <v>-1185.0000000000023</v>
      </c>
      <c r="M177">
        <v>-2370.0000000000045</v>
      </c>
      <c r="N177">
        <v>-3555.0000000000068</v>
      </c>
      <c r="O177">
        <v>-4740.0000000000091</v>
      </c>
    </row>
    <row r="178" spans="1:15" x14ac:dyDescent="0.25">
      <c r="A178">
        <v>176</v>
      </c>
      <c r="B178">
        <v>4.1269999999999998</v>
      </c>
      <c r="D178" cm="1">
        <f t="array" ref="D178" xml:space="preserve"> $F$2 * ( INDEX(B:B,ROW()+2) - 3*INDEX(B:B,ROW()+1) + 3*B177 - INDEX(B:B,ROW()-1) )</f>
        <v>-5388.0000000000155</v>
      </c>
      <c r="I178">
        <v>-4</v>
      </c>
      <c r="L178">
        <v>-1347.0000000000039</v>
      </c>
      <c r="M178">
        <v>-2694.0000000000077</v>
      </c>
      <c r="N178">
        <v>-4041.0000000000118</v>
      </c>
      <c r="O178">
        <v>-5388.0000000000155</v>
      </c>
    </row>
    <row r="179" spans="1:15" x14ac:dyDescent="0.25">
      <c r="A179">
        <v>177</v>
      </c>
      <c r="B179">
        <v>4.3784999999999998</v>
      </c>
      <c r="D179" cm="1">
        <f t="array" ref="D179" xml:space="preserve"> $F$2 * ( INDEX(B:B,ROW()+2) - 3*INDEX(B:B,ROW()+1) + 3*B178 - INDEX(B:B,ROW()-1) )</f>
        <v>-6167.9999999999991</v>
      </c>
      <c r="I179">
        <v>-3</v>
      </c>
      <c r="L179">
        <v>-1541.9999999999998</v>
      </c>
      <c r="M179">
        <v>-3083.9999999999995</v>
      </c>
      <c r="N179">
        <v>-4625.9999999999991</v>
      </c>
      <c r="O179">
        <v>-6167.9999999999991</v>
      </c>
    </row>
    <row r="180" spans="1:15" x14ac:dyDescent="0.25">
      <c r="A180">
        <v>178</v>
      </c>
      <c r="B180">
        <v>4.63</v>
      </c>
      <c r="D180" cm="1">
        <f t="array" ref="D180" xml:space="preserve"> $F$2 * ( INDEX(B:B,ROW()+2) - 3*INDEX(B:B,ROW()+1) + 3*B179 - INDEX(B:B,ROW()-1) )</f>
        <v>-5904.0000000000036</v>
      </c>
      <c r="I180">
        <v>-2</v>
      </c>
      <c r="L180">
        <v>-1476.0000000000009</v>
      </c>
      <c r="M180">
        <v>-2952.0000000000018</v>
      </c>
      <c r="N180">
        <v>-4428.0000000000027</v>
      </c>
      <c r="O180">
        <v>-5904.0000000000036</v>
      </c>
    </row>
    <row r="181" spans="1:15" x14ac:dyDescent="0.25">
      <c r="A181">
        <v>179</v>
      </c>
      <c r="B181">
        <v>4.8650000000000002</v>
      </c>
      <c r="D181" cm="1">
        <f t="array" ref="D181" xml:space="preserve"> $F$2 * ( INDEX(B:B,ROW()+2) - 3*INDEX(B:B,ROW()+1) + 3*B180 - INDEX(B:B,ROW()-1) )</f>
        <v>-5211.9999999999964</v>
      </c>
      <c r="I181">
        <v>-1</v>
      </c>
      <c r="L181">
        <v>-1302.9999999999991</v>
      </c>
      <c r="M181">
        <v>-2605.9999999999982</v>
      </c>
      <c r="N181">
        <v>-3908.9999999999973</v>
      </c>
      <c r="O181">
        <v>-5211.9999999999964</v>
      </c>
    </row>
    <row r="182" spans="1:15" x14ac:dyDescent="0.25">
      <c r="A182">
        <v>180</v>
      </c>
      <c r="B182">
        <v>5.0999999999999996</v>
      </c>
      <c r="D182" cm="1">
        <f t="array" ref="D182" xml:space="preserve"> $F$2 * ( INDEX(B:B,ROW()+2) - 3*INDEX(B:B,ROW()+1) + 3*B181 - INDEX(B:B,ROW()-1) )</f>
        <v>-6067.9999999999836</v>
      </c>
      <c r="I182">
        <v>0</v>
      </c>
      <c r="L182">
        <v>-1516.9999999999959</v>
      </c>
      <c r="M182">
        <v>-3033.9999999999918</v>
      </c>
      <c r="N182">
        <v>-4550.9999999999873</v>
      </c>
      <c r="O182">
        <v>-6067.9999999999836</v>
      </c>
    </row>
    <row r="183" spans="1:15" x14ac:dyDescent="0.25">
      <c r="A183">
        <v>181</v>
      </c>
      <c r="B183">
        <v>5.3884999999999996</v>
      </c>
      <c r="D183" cm="1">
        <f t="array" ref="D183" xml:space="preserve"> $F$2 * ( INDEX(B:B,ROW()+2) - 3*INDEX(B:B,ROW()+1) + 3*B182 - INDEX(B:B,ROW()-1) )</f>
        <v>-6919.9999999999873</v>
      </c>
      <c r="I183">
        <v>1</v>
      </c>
      <c r="L183">
        <v>-1729.9999999999968</v>
      </c>
      <c r="M183">
        <v>-3459.9999999999936</v>
      </c>
      <c r="N183">
        <v>-5189.9999999999909</v>
      </c>
      <c r="O183">
        <v>-6919.9999999999873</v>
      </c>
    </row>
    <row r="184" spans="1:15" x14ac:dyDescent="0.25">
      <c r="A184">
        <v>182</v>
      </c>
      <c r="B184">
        <v>5.6769999999999996</v>
      </c>
      <c r="D184" cm="1">
        <f t="array" ref="D184" xml:space="preserve"> $F$2 * ( INDEX(B:B,ROW()+2) - 3*INDEX(B:B,ROW()+1) + 3*B183 - INDEX(B:B,ROW()-1) )</f>
        <v>-6928.0000000000182</v>
      </c>
      <c r="I184">
        <v>2</v>
      </c>
      <c r="L184">
        <v>-1732.0000000000045</v>
      </c>
      <c r="M184">
        <v>-3464.0000000000091</v>
      </c>
      <c r="N184">
        <v>-5196.0000000000136</v>
      </c>
      <c r="O184">
        <v>-6928.0000000000182</v>
      </c>
    </row>
    <row r="185" spans="1:15" x14ac:dyDescent="0.25">
      <c r="A185">
        <v>183</v>
      </c>
      <c r="B185">
        <v>5.9660000000000002</v>
      </c>
      <c r="D185" cm="1">
        <f t="array" ref="D185" xml:space="preserve"> $F$2 * ( INDEX(B:B,ROW()+2) - 3*INDEX(B:B,ROW()+1) + 3*B184 - INDEX(B:B,ROW()-1) )</f>
        <v>-6920.0000000000164</v>
      </c>
      <c r="I185">
        <v>3</v>
      </c>
      <c r="L185">
        <v>-1730.0000000000041</v>
      </c>
      <c r="M185">
        <v>-3460.0000000000082</v>
      </c>
      <c r="N185">
        <v>-5190.0000000000118</v>
      </c>
      <c r="O185">
        <v>-6920.0000000000164</v>
      </c>
    </row>
    <row r="186" spans="1:15" x14ac:dyDescent="0.25">
      <c r="A186">
        <v>184</v>
      </c>
      <c r="B186">
        <v>6.2549999999999999</v>
      </c>
      <c r="D186" cm="1">
        <f t="array" ref="D186" xml:space="preserve"> $F$2 * ( INDEX(B:B,ROW()+2) - 3*INDEX(B:B,ROW()+1) + 3*B185 - INDEX(B:B,ROW()-1) )</f>
        <v>-6952.0000000000191</v>
      </c>
      <c r="I186">
        <v>4</v>
      </c>
      <c r="L186">
        <v>-1738.0000000000048</v>
      </c>
      <c r="M186">
        <v>-3476.0000000000095</v>
      </c>
      <c r="N186">
        <v>-5214.0000000000146</v>
      </c>
      <c r="O186">
        <v>-6952.0000000000191</v>
      </c>
    </row>
    <row r="187" spans="1:15" x14ac:dyDescent="0.25">
      <c r="A187">
        <v>185</v>
      </c>
      <c r="B187">
        <v>6.5460000000000003</v>
      </c>
      <c r="D187" cm="1">
        <f t="array" ref="D187" xml:space="preserve"> $F$2 * ( INDEX(B:B,ROW()+2) - 3*INDEX(B:B,ROW()+1) + 3*B186 - INDEX(B:B,ROW()-1) )</f>
        <v>-6759.9999999999982</v>
      </c>
      <c r="I187">
        <v>5</v>
      </c>
      <c r="L187">
        <v>-1689.9999999999995</v>
      </c>
      <c r="M187">
        <v>-3379.9999999999991</v>
      </c>
      <c r="N187">
        <v>-5069.9999999999982</v>
      </c>
      <c r="O187">
        <v>-6759.9999999999982</v>
      </c>
    </row>
    <row r="188" spans="1:15" x14ac:dyDescent="0.25">
      <c r="A188">
        <v>186</v>
      </c>
      <c r="B188">
        <v>6.8369999999999997</v>
      </c>
      <c r="D188" cm="1">
        <f t="array" ref="D188" xml:space="preserve"> $F$2 * ( INDEX(B:B,ROW()+2) - 3*INDEX(B:B,ROW()+1) + 3*B187 - INDEX(B:B,ROW()-1) )</f>
        <v>-7207.9999999999909</v>
      </c>
      <c r="I188">
        <v>6</v>
      </c>
      <c r="L188">
        <v>-1801.9999999999977</v>
      </c>
      <c r="M188">
        <v>-3603.9999999999955</v>
      </c>
      <c r="N188">
        <v>-5405.9999999999936</v>
      </c>
      <c r="O188">
        <v>-7207.9999999999909</v>
      </c>
    </row>
    <row r="189" spans="1:15" x14ac:dyDescent="0.25">
      <c r="A189">
        <v>187</v>
      </c>
      <c r="B189">
        <v>7.1559999999999997</v>
      </c>
      <c r="D189" cm="1">
        <f t="array" ref="D189" xml:space="preserve"> $F$2 * ( INDEX(B:B,ROW()+2) - 3*INDEX(B:B,ROW()+1) + 3*B188 - INDEX(B:B,ROW()-1) )</f>
        <v>-7747.9999999999909</v>
      </c>
      <c r="I189">
        <v>7</v>
      </c>
      <c r="L189">
        <v>-1936.9999999999977</v>
      </c>
      <c r="M189">
        <v>-3873.9999999999955</v>
      </c>
      <c r="N189">
        <v>-5810.9999999999927</v>
      </c>
      <c r="O189">
        <v>-7747.9999999999909</v>
      </c>
    </row>
    <row r="190" spans="1:15" x14ac:dyDescent="0.25">
      <c r="A190">
        <v>188</v>
      </c>
      <c r="B190">
        <v>7.4749999999999996</v>
      </c>
      <c r="D190" cm="1">
        <f t="array" ref="D190" xml:space="preserve"> $F$2 * ( INDEX(B:B,ROW()+2) - 3*INDEX(B:B,ROW()+1) + 3*B189 - INDEX(B:B,ROW()-1) )</f>
        <v>-7564</v>
      </c>
      <c r="I190">
        <v>8</v>
      </c>
      <c r="L190">
        <v>-1891</v>
      </c>
      <c r="M190">
        <v>-3782</v>
      </c>
      <c r="N190">
        <v>-5673</v>
      </c>
      <c r="O190">
        <v>-7564</v>
      </c>
    </row>
    <row r="191" spans="1:15" x14ac:dyDescent="0.25">
      <c r="A191">
        <v>189</v>
      </c>
      <c r="B191">
        <v>7.7824999999999998</v>
      </c>
      <c r="D191" cm="1">
        <f t="array" ref="D191" xml:space="preserve"> $F$2 * ( INDEX(B:B,ROW()+2) - 3*INDEX(B:B,ROW()+1) + 3*B190 - INDEX(B:B,ROW()-1) )</f>
        <v>-7600.0000000000227</v>
      </c>
      <c r="I191">
        <v>9</v>
      </c>
      <c r="L191">
        <v>-1900.0000000000057</v>
      </c>
      <c r="M191">
        <v>-3800.0000000000114</v>
      </c>
      <c r="N191">
        <v>-5700.0000000000173</v>
      </c>
      <c r="O191">
        <v>-7600.0000000000227</v>
      </c>
    </row>
    <row r="192" spans="1:15" x14ac:dyDescent="0.25">
      <c r="A192">
        <v>190</v>
      </c>
      <c r="B192">
        <v>8.09</v>
      </c>
      <c r="D192" cm="1">
        <f t="array" ref="D192" xml:space="preserve"> $F$2 * ( INDEX(B:B,ROW()+2) - 3*INDEX(B:B,ROW()+1) + 3*B191 - INDEX(B:B,ROW()-1) )</f>
        <v>-7160.0000000000036</v>
      </c>
      <c r="I192">
        <v>10</v>
      </c>
      <c r="L192">
        <v>-1790.0000000000009</v>
      </c>
      <c r="M192">
        <v>-3580.0000000000018</v>
      </c>
      <c r="N192">
        <v>-5370.0000000000027</v>
      </c>
      <c r="O192">
        <v>-7160.0000000000036</v>
      </c>
    </row>
    <row r="193" spans="1:15" x14ac:dyDescent="0.25">
      <c r="A193">
        <v>191</v>
      </c>
      <c r="B193">
        <v>8.3699999999999992</v>
      </c>
      <c r="D193" cm="1">
        <f t="array" ref="D193" xml:space="preserve"> $F$2 * ( INDEX(B:B,ROW()+2) - 3*INDEX(B:B,ROW()+1) + 3*B192 - INDEX(B:B,ROW()-1) )</f>
        <v>-7460.0000000000364</v>
      </c>
      <c r="I193">
        <v>11</v>
      </c>
      <c r="L193">
        <v>-1865.0000000000091</v>
      </c>
      <c r="M193">
        <v>-3730.0000000000182</v>
      </c>
      <c r="N193">
        <v>-5595.0000000000273</v>
      </c>
      <c r="O193">
        <v>-7460.0000000000364</v>
      </c>
    </row>
    <row r="194" spans="1:15" x14ac:dyDescent="0.25">
      <c r="A194">
        <v>192</v>
      </c>
      <c r="B194">
        <v>8.65</v>
      </c>
      <c r="D194" cm="1">
        <f t="array" ref="D194" xml:space="preserve"> $F$2 * ( INDEX(B:B,ROW()+2) - 3*INDEX(B:B,ROW()+1) + 3*B193 - INDEX(B:B,ROW()-1) )</f>
        <v>-5980.0000000000327</v>
      </c>
      <c r="I194">
        <v>12</v>
      </c>
      <c r="L194">
        <v>-1495.0000000000082</v>
      </c>
      <c r="M194">
        <v>-2990.0000000000164</v>
      </c>
      <c r="N194">
        <v>-4485.0000000000246</v>
      </c>
      <c r="O194">
        <v>-5980.0000000000327</v>
      </c>
    </row>
    <row r="195" spans="1:15" x14ac:dyDescent="0.25">
      <c r="A195">
        <v>193</v>
      </c>
      <c r="B195">
        <v>8.8375000000000004</v>
      </c>
      <c r="D195" cm="1">
        <f t="array" ref="D195" xml:space="preserve"> $F$2 * ( INDEX(B:B,ROW()+2) - 3*INDEX(B:B,ROW()+1) + 3*B194 - INDEX(B:B,ROW()-1) )</f>
        <v>-5299.9999999999973</v>
      </c>
      <c r="I195">
        <v>13</v>
      </c>
      <c r="L195">
        <v>-1324.9999999999993</v>
      </c>
      <c r="M195">
        <v>-2649.9999999999986</v>
      </c>
      <c r="N195">
        <v>-3974.9999999999977</v>
      </c>
      <c r="O195">
        <v>-5299.9999999999973</v>
      </c>
    </row>
    <row r="196" spans="1:15" x14ac:dyDescent="0.25">
      <c r="A196">
        <v>194</v>
      </c>
      <c r="B196">
        <v>9.0250000000000004</v>
      </c>
      <c r="D196" cm="1">
        <f t="array" ref="D196" xml:space="preserve"> $F$2 * ( INDEX(B:B,ROW()+2) - 3*INDEX(B:B,ROW()+1) + 3*B195 - INDEX(B:B,ROW()-1) )</f>
        <v>-3700.0000000000027</v>
      </c>
      <c r="I196">
        <v>14</v>
      </c>
      <c r="L196">
        <v>-925.00000000000068</v>
      </c>
      <c r="M196">
        <v>-1850.0000000000014</v>
      </c>
      <c r="N196">
        <v>-2775.0000000000023</v>
      </c>
      <c r="O196">
        <v>-3700.0000000000027</v>
      </c>
    </row>
    <row r="197" spans="1:15" x14ac:dyDescent="0.25">
      <c r="A197">
        <v>195</v>
      </c>
      <c r="B197">
        <v>9.1125000000000007</v>
      </c>
      <c r="D197" cm="1">
        <f t="array" ref="D197" xml:space="preserve"> $F$2 * ( INDEX(B:B,ROW()+2) - 3*INDEX(B:B,ROW()+1) + 3*B196 - INDEX(B:B,ROW()-1) )</f>
        <v>-2899.9999999999632</v>
      </c>
      <c r="I197">
        <v>15</v>
      </c>
      <c r="L197">
        <v>-724.99999999999079</v>
      </c>
      <c r="M197">
        <v>-1449.9999999999816</v>
      </c>
      <c r="N197">
        <v>-2174.9999999999723</v>
      </c>
      <c r="O197">
        <v>-2899.9999999999632</v>
      </c>
    </row>
    <row r="198" spans="1:15" x14ac:dyDescent="0.25">
      <c r="A198">
        <v>196</v>
      </c>
      <c r="B198">
        <v>9.1999999999999993</v>
      </c>
      <c r="D198" cm="1">
        <f t="array" ref="D198" xml:space="preserve"> $F$2 * ( INDEX(B:B,ROW()+2) - 3*INDEX(B:B,ROW()+1) + 3*B197 - INDEX(B:B,ROW()-1) )</f>
        <v>-1299.9999999999829</v>
      </c>
      <c r="I198">
        <v>16</v>
      </c>
      <c r="L198">
        <v>-324.99999999999574</v>
      </c>
      <c r="M198">
        <v>-649.99999999999147</v>
      </c>
      <c r="N198">
        <v>-974.99999999998727</v>
      </c>
      <c r="O198">
        <v>-1299.9999999999829</v>
      </c>
    </row>
    <row r="199" spans="1:15" x14ac:dyDescent="0.25">
      <c r="A199">
        <v>197</v>
      </c>
      <c r="B199">
        <v>9.1875</v>
      </c>
      <c r="D199" cm="1">
        <f t="array" ref="D199" xml:space="preserve"> $F$2 * ( INDEX(B:B,ROW()+2) - 3*INDEX(B:B,ROW()+1) + 3*B198 - INDEX(B:B,ROW()-1) )</f>
        <v>-300.00000000001137</v>
      </c>
      <c r="I199">
        <v>17</v>
      </c>
      <c r="L199">
        <v>-75.000000000002842</v>
      </c>
      <c r="M199">
        <v>-150.00000000000568</v>
      </c>
      <c r="N199">
        <v>-225.00000000000853</v>
      </c>
      <c r="O199">
        <v>-300.00000000001137</v>
      </c>
    </row>
    <row r="200" spans="1:15" x14ac:dyDescent="0.25">
      <c r="A200">
        <v>198</v>
      </c>
      <c r="B200">
        <v>9.1750000000000007</v>
      </c>
      <c r="D200" cm="1">
        <f t="array" ref="D200" xml:space="preserve"> $F$2 * ( INDEX(B:B,ROW()+2) - 3*INDEX(B:B,ROW()+1) + 3*B199 - INDEX(B:B,ROW()-1) )</f>
        <v>899.99999999997726</v>
      </c>
      <c r="I200">
        <v>18</v>
      </c>
      <c r="L200">
        <v>224.99999999999432</v>
      </c>
      <c r="M200">
        <v>449.99999999998863</v>
      </c>
      <c r="N200">
        <v>674.99999999998295</v>
      </c>
      <c r="O200">
        <v>899.99999999997726</v>
      </c>
    </row>
    <row r="201" spans="1:15" x14ac:dyDescent="0.25">
      <c r="A201">
        <v>199</v>
      </c>
      <c r="B201">
        <v>9.0875000000000004</v>
      </c>
      <c r="D201" cm="1">
        <f t="array" ref="D201" xml:space="preserve"> $F$2 * ( INDEX(B:B,ROW()+2) - 3*INDEX(B:B,ROW()+1) + 3*B200 - INDEX(B:B,ROW()-1) )</f>
        <v>1372.0000000000141</v>
      </c>
      <c r="I201">
        <v>19</v>
      </c>
      <c r="L201">
        <v>343.00000000000352</v>
      </c>
      <c r="M201">
        <v>686.00000000000705</v>
      </c>
      <c r="N201">
        <v>1029.0000000000105</v>
      </c>
      <c r="O201">
        <v>1372.0000000000141</v>
      </c>
    </row>
    <row r="202" spans="1:15" x14ac:dyDescent="0.25">
      <c r="A202">
        <v>200</v>
      </c>
      <c r="B202">
        <v>9</v>
      </c>
      <c r="D202" cm="1">
        <f t="array" ref="D202" xml:space="preserve"> $F$2 * ( INDEX(B:B,ROW()+2) - 3*INDEX(B:B,ROW()+1) + 3*B201 - INDEX(B:B,ROW()-1) )</f>
        <v>2828.0000000000173</v>
      </c>
      <c r="I202">
        <v>20</v>
      </c>
      <c r="L202">
        <v>707.00000000000432</v>
      </c>
      <c r="M202">
        <v>1414.0000000000086</v>
      </c>
      <c r="N202">
        <v>2121.0000000000127</v>
      </c>
      <c r="O202">
        <v>2828.0000000000173</v>
      </c>
    </row>
    <row r="203" spans="1:15" x14ac:dyDescent="0.25">
      <c r="A203">
        <v>201</v>
      </c>
      <c r="B203">
        <v>8.8215000000000003</v>
      </c>
      <c r="D203" cm="1">
        <f t="array" ref="D203" xml:space="preserve"> $F$2 * ( INDEX(B:B,ROW()+2) - 3*INDEX(B:B,ROW()+1) + 3*B202 - INDEX(B:B,ROW()-1) )</f>
        <v>3608.0000000000041</v>
      </c>
      <c r="I203">
        <v>21</v>
      </c>
      <c r="L203">
        <v>902.00000000000102</v>
      </c>
      <c r="M203">
        <v>1804.000000000002</v>
      </c>
      <c r="N203">
        <v>2706.0000000000032</v>
      </c>
      <c r="O203">
        <v>3608.0000000000041</v>
      </c>
    </row>
    <row r="204" spans="1:15" x14ac:dyDescent="0.25">
      <c r="A204">
        <v>202</v>
      </c>
      <c r="B204">
        <v>8.6430000000000007</v>
      </c>
      <c r="D204" cm="1">
        <f t="array" ref="D204" xml:space="preserve"> $F$2 * ( INDEX(B:B,ROW()+2) - 3*INDEX(B:B,ROW()+1) + 3*B203 - INDEX(B:B,ROW()-1) )</f>
        <v>4960.0000000000082</v>
      </c>
      <c r="I204">
        <v>22</v>
      </c>
      <c r="L204">
        <v>1240.000000000002</v>
      </c>
      <c r="M204">
        <v>2480.0000000000041</v>
      </c>
      <c r="N204">
        <v>3720.0000000000059</v>
      </c>
      <c r="O204">
        <v>4960.0000000000082</v>
      </c>
    </row>
    <row r="205" spans="1:15" x14ac:dyDescent="0.25">
      <c r="A205">
        <v>203</v>
      </c>
      <c r="B205">
        <v>8.3800000000000008</v>
      </c>
      <c r="D205" cm="1">
        <f t="array" ref="D205" xml:space="preserve"> $F$2 * ( INDEX(B:B,ROW()+2) - 3*INDEX(B:B,ROW()+1) + 3*B204 - INDEX(B:B,ROW()-1) )</f>
        <v>6003.9999999999909</v>
      </c>
      <c r="I205">
        <v>23</v>
      </c>
      <c r="L205">
        <v>1500.9999999999977</v>
      </c>
      <c r="M205">
        <v>3001.9999999999955</v>
      </c>
      <c r="N205">
        <v>4502.9999999999927</v>
      </c>
      <c r="O205">
        <v>6003.9999999999909</v>
      </c>
    </row>
    <row r="206" spans="1:15" x14ac:dyDescent="0.25">
      <c r="A206">
        <v>204</v>
      </c>
      <c r="B206">
        <v>8.1170000000000009</v>
      </c>
      <c r="D206" cm="1">
        <f t="array" ref="D206" xml:space="preserve"> $F$2 * ( INDEX(B:B,ROW()+2) - 3*INDEX(B:B,ROW()+1) + 3*B205 - INDEX(B:B,ROW()-1) )</f>
        <v>6619.99999999999</v>
      </c>
      <c r="I206">
        <v>24</v>
      </c>
      <c r="L206">
        <v>1654.9999999999975</v>
      </c>
      <c r="M206">
        <v>3309.999999999995</v>
      </c>
      <c r="N206">
        <v>4964.9999999999927</v>
      </c>
      <c r="O206">
        <v>6619.99999999999</v>
      </c>
    </row>
    <row r="207" spans="1:15" x14ac:dyDescent="0.25">
      <c r="A207">
        <v>205</v>
      </c>
      <c r="B207">
        <v>7.8155000000000001</v>
      </c>
      <c r="D207" cm="1">
        <f t="array" ref="D207" xml:space="preserve"> $F$2 * ( INDEX(B:B,ROW()+2) - 3*INDEX(B:B,ROW()+1) + 3*B206 - INDEX(B:B,ROW()-1) )</f>
        <v>7212.0000000000036</v>
      </c>
      <c r="I207">
        <v>25</v>
      </c>
      <c r="L207">
        <v>1803.0000000000009</v>
      </c>
      <c r="M207">
        <v>3606.0000000000018</v>
      </c>
      <c r="N207">
        <v>5409.0000000000027</v>
      </c>
      <c r="O207">
        <v>7212.0000000000036</v>
      </c>
    </row>
    <row r="208" spans="1:15" x14ac:dyDescent="0.25">
      <c r="A208">
        <v>206</v>
      </c>
      <c r="B208">
        <v>7.5140000000000002</v>
      </c>
      <c r="D208" cm="1">
        <f t="array" ref="D208" xml:space="preserve"> $F$2 * ( INDEX(B:B,ROW()+2) - 3*INDEX(B:B,ROW()+1) + 3*B207 - INDEX(B:B,ROW()-1) )</f>
        <v>7259.9999999999909</v>
      </c>
      <c r="I208">
        <v>26</v>
      </c>
      <c r="L208">
        <v>1814.9999999999977</v>
      </c>
      <c r="M208">
        <v>3629.9999999999955</v>
      </c>
      <c r="N208">
        <v>5444.9999999999927</v>
      </c>
      <c r="O208">
        <v>7259.9999999999909</v>
      </c>
    </row>
    <row r="209" spans="1:15" x14ac:dyDescent="0.25">
      <c r="A209">
        <v>207</v>
      </c>
      <c r="B209">
        <v>7.2095000000000002</v>
      </c>
      <c r="D209" cm="1">
        <f t="array" ref="D209" xml:space="preserve"> $F$2 * ( INDEX(B:B,ROW()+2) - 3*INDEX(B:B,ROW()+1) + 3*B208 - INDEX(B:B,ROW()-1) )</f>
        <v>7464.00000000002</v>
      </c>
      <c r="I209">
        <v>27</v>
      </c>
      <c r="L209">
        <v>1866.000000000005</v>
      </c>
      <c r="M209">
        <v>3732.00000000001</v>
      </c>
      <c r="N209">
        <v>5598.0000000000146</v>
      </c>
      <c r="O209">
        <v>7464.00000000002</v>
      </c>
    </row>
    <row r="210" spans="1:15" x14ac:dyDescent="0.25">
      <c r="A210">
        <v>208</v>
      </c>
      <c r="B210">
        <v>6.9050000000000002</v>
      </c>
      <c r="D210" cm="1">
        <f t="array" ref="D210" xml:space="preserve"> $F$2 * ( INDEX(B:B,ROW()+2) - 3*INDEX(B:B,ROW()+1) + 3*B209 - INDEX(B:B,ROW()-1) )</f>
        <v>7152.0000000000291</v>
      </c>
      <c r="I210">
        <v>28</v>
      </c>
      <c r="L210">
        <v>1788.0000000000073</v>
      </c>
      <c r="M210">
        <v>3576.0000000000146</v>
      </c>
      <c r="N210">
        <v>5364.0000000000218</v>
      </c>
      <c r="O210">
        <v>7152.0000000000291</v>
      </c>
    </row>
    <row r="211" spans="1:15" x14ac:dyDescent="0.25">
      <c r="A211">
        <v>209</v>
      </c>
      <c r="B211">
        <v>6.62</v>
      </c>
      <c r="D211" cm="1">
        <f t="array" ref="D211" xml:space="preserve"> $F$2 * ( INDEX(B:B,ROW()+2) - 3*INDEX(B:B,ROW()+1) + 3*B210 - INDEX(B:B,ROW()-1) )</f>
        <v>6840.0000000000109</v>
      </c>
      <c r="I211">
        <v>29</v>
      </c>
      <c r="L211">
        <v>1710.0000000000027</v>
      </c>
      <c r="M211">
        <v>3420.0000000000055</v>
      </c>
      <c r="N211">
        <v>5130.0000000000082</v>
      </c>
      <c r="O211">
        <v>6840.0000000000109</v>
      </c>
    </row>
    <row r="212" spans="1:15" x14ac:dyDescent="0.25">
      <c r="A212">
        <v>210</v>
      </c>
      <c r="B212">
        <v>6.335</v>
      </c>
      <c r="D212" cm="1">
        <f t="array" ref="D212" xml:space="preserve"> $F$2 * ( INDEX(B:B,ROW()+2) - 3*INDEX(B:B,ROW()+1) + 3*B211 - INDEX(B:B,ROW()-1) )</f>
        <v>6840.0000000000109</v>
      </c>
      <c r="I212">
        <v>30</v>
      </c>
      <c r="L212">
        <v>1710.0000000000027</v>
      </c>
      <c r="M212">
        <v>3420.0000000000055</v>
      </c>
      <c r="N212">
        <v>5130.0000000000082</v>
      </c>
      <c r="O212">
        <v>6840.0000000000109</v>
      </c>
    </row>
    <row r="213" spans="1:15" x14ac:dyDescent="0.25">
      <c r="A213">
        <v>211</v>
      </c>
      <c r="B213">
        <v>6.05</v>
      </c>
      <c r="D213" cm="1">
        <f t="array" ref="D213" xml:space="preserve"> $F$2 * ( INDEX(B:B,ROW()+2) - 3*INDEX(B:B,ROW()+1) + 3*B212 - INDEX(B:B,ROW()-1) )</f>
        <v>6960.0000000000155</v>
      </c>
      <c r="I213">
        <v>31</v>
      </c>
      <c r="L213">
        <v>1740.0000000000039</v>
      </c>
      <c r="M213">
        <v>3480.0000000000077</v>
      </c>
      <c r="N213">
        <v>5220.0000000000109</v>
      </c>
      <c r="O213">
        <v>6960.0000000000155</v>
      </c>
    </row>
    <row r="214" spans="1:15" x14ac:dyDescent="0.25">
      <c r="A214">
        <v>212</v>
      </c>
      <c r="B214">
        <v>5.7649999999999997</v>
      </c>
      <c r="D214" cm="1">
        <f t="array" ref="D214" xml:space="preserve"> $F$2 * ( INDEX(B:B,ROW()+2) - 3*INDEX(B:B,ROW()+1) + 3*B213 - INDEX(B:B,ROW()-1) )</f>
        <v>6719.9999999999918</v>
      </c>
      <c r="I214">
        <v>32</v>
      </c>
      <c r="L214">
        <v>1679.999999999998</v>
      </c>
      <c r="M214">
        <v>3359.9999999999959</v>
      </c>
      <c r="N214">
        <v>5039.9999999999936</v>
      </c>
      <c r="O214">
        <v>6719.9999999999918</v>
      </c>
    </row>
    <row r="215" spans="1:15" x14ac:dyDescent="0.25">
      <c r="A215">
        <v>213</v>
      </c>
      <c r="B215">
        <v>5.4950000000000001</v>
      </c>
      <c r="D215" cm="1">
        <f t="array" ref="D215" xml:space="preserve"> $F$2 * ( INDEX(B:B,ROW()+2) - 3*INDEX(B:B,ROW()+1) + 3*B214 - INDEX(B:B,ROW()-1) )</f>
        <v>6639.9999999999936</v>
      </c>
      <c r="I215">
        <v>33</v>
      </c>
      <c r="L215">
        <v>1659.9999999999984</v>
      </c>
      <c r="M215">
        <v>3319.9999999999968</v>
      </c>
      <c r="N215">
        <v>4979.9999999999955</v>
      </c>
      <c r="O215">
        <v>6639.9999999999936</v>
      </c>
    </row>
    <row r="216" spans="1:15" x14ac:dyDescent="0.25">
      <c r="A216">
        <v>214</v>
      </c>
      <c r="B216">
        <v>5.2249999999999996</v>
      </c>
      <c r="D216" cm="1">
        <f t="array" ref="D216" xml:space="preserve"> $F$2 * ( INDEX(B:B,ROW()+2) - 3*INDEX(B:B,ROW()+1) + 3*B215 - INDEX(B:B,ROW()-1) )</f>
        <v>6320</v>
      </c>
      <c r="I216">
        <v>34</v>
      </c>
      <c r="L216">
        <v>1580</v>
      </c>
      <c r="M216">
        <v>3160</v>
      </c>
      <c r="N216">
        <v>4740</v>
      </c>
      <c r="O216">
        <v>6320</v>
      </c>
    </row>
    <row r="217" spans="1:15" x14ac:dyDescent="0.25">
      <c r="A217">
        <v>215</v>
      </c>
      <c r="B217">
        <v>4.9749999999999996</v>
      </c>
      <c r="D217" cm="1">
        <f t="array" ref="D217" xml:space="preserve"> $F$2 * ( INDEX(B:B,ROW()+2) - 3*INDEX(B:B,ROW()+1) + 3*B216 - INDEX(B:B,ROW()-1) )</f>
        <v>6168.0000000000064</v>
      </c>
      <c r="I217">
        <v>35</v>
      </c>
      <c r="L217">
        <v>1542.0000000000016</v>
      </c>
      <c r="M217">
        <v>3084.0000000000032</v>
      </c>
      <c r="N217">
        <v>4626.0000000000045</v>
      </c>
      <c r="O217">
        <v>6168.0000000000064</v>
      </c>
    </row>
    <row r="218" spans="1:15" x14ac:dyDescent="0.25">
      <c r="A218">
        <v>216</v>
      </c>
      <c r="B218">
        <v>4.7249999999999996</v>
      </c>
      <c r="D218" cm="1">
        <f t="array" ref="D218" xml:space="preserve"> $F$2 * ( INDEX(B:B,ROW()+2) - 3*INDEX(B:B,ROW()+1) + 3*B217 - INDEX(B:B,ROW()-1) )</f>
        <v>5831.9999999999936</v>
      </c>
      <c r="I218">
        <v>36</v>
      </c>
      <c r="L218">
        <v>1457.9999999999984</v>
      </c>
      <c r="M218">
        <v>2915.9999999999968</v>
      </c>
      <c r="N218">
        <v>4373.9999999999955</v>
      </c>
      <c r="O218">
        <v>5831.9999999999936</v>
      </c>
    </row>
    <row r="219" spans="1:15" x14ac:dyDescent="0.25">
      <c r="A219">
        <v>217</v>
      </c>
      <c r="B219">
        <v>4.4960000000000004</v>
      </c>
      <c r="D219" cm="1">
        <f t="array" ref="D219" xml:space="preserve"> $F$2 * ( INDEX(B:B,ROW()+2) - 3*INDEX(B:B,ROW()+1) + 3*B218 - INDEX(B:B,ROW()-1) )</f>
        <v>5539.9999999999782</v>
      </c>
      <c r="I219">
        <v>37</v>
      </c>
      <c r="L219">
        <v>1384.9999999999945</v>
      </c>
      <c r="M219">
        <v>2769.9999999999891</v>
      </c>
      <c r="N219">
        <v>4154.9999999999836</v>
      </c>
      <c r="O219">
        <v>5539.9999999999782</v>
      </c>
    </row>
    <row r="220" spans="1:15" x14ac:dyDescent="0.25">
      <c r="A220">
        <v>218</v>
      </c>
      <c r="B220">
        <v>4.2670000000000003</v>
      </c>
      <c r="D220" cm="1">
        <f t="array" ref="D220" xml:space="preserve"> $F$2 * ( INDEX(B:B,ROW()+2) - 3*INDEX(B:B,ROW()+1) + 3*B219 - INDEX(B:B,ROW()-1) )</f>
        <v>5452.0000000000127</v>
      </c>
      <c r="I220">
        <v>38</v>
      </c>
      <c r="L220">
        <v>1363.0000000000032</v>
      </c>
      <c r="M220">
        <v>2726.0000000000064</v>
      </c>
      <c r="N220">
        <v>4089.0000000000091</v>
      </c>
      <c r="O220">
        <v>5452.0000000000127</v>
      </c>
    </row>
    <row r="221" spans="1:15" x14ac:dyDescent="0.25">
      <c r="A221">
        <v>219</v>
      </c>
      <c r="B221">
        <v>4.0434999999999999</v>
      </c>
      <c r="D221" cm="1">
        <f t="array" ref="D221" xml:space="preserve"> $F$2 * ( INDEX(B:B,ROW()+2) - 3*INDEX(B:B,ROW()+1) + 3*B220 - INDEX(B:B,ROW()-1) )</f>
        <v>5572.0000000000236</v>
      </c>
      <c r="I221">
        <v>39</v>
      </c>
      <c r="L221">
        <v>1393.0000000000059</v>
      </c>
      <c r="M221">
        <v>2786.0000000000118</v>
      </c>
      <c r="N221">
        <v>4179.0000000000182</v>
      </c>
      <c r="O221">
        <v>5572.0000000000236</v>
      </c>
    </row>
    <row r="222" spans="1:15" x14ac:dyDescent="0.25">
      <c r="A222">
        <v>220</v>
      </c>
      <c r="B222">
        <v>3.82</v>
      </c>
      <c r="D222" cm="1">
        <f t="array" ref="D222" xml:space="preserve"> $F$2 * ( INDEX(B:B,ROW()+2) - 3*INDEX(B:B,ROW()+1) + 3*B221 - INDEX(B:B,ROW()-1) )</f>
        <v>5155.9999999999991</v>
      </c>
      <c r="I222">
        <v>40</v>
      </c>
      <c r="L222">
        <v>1288.9999999999998</v>
      </c>
      <c r="M222">
        <v>2577.9999999999995</v>
      </c>
      <c r="N222">
        <v>3866.9999999999991</v>
      </c>
      <c r="O222">
        <v>5155.9999999999991</v>
      </c>
    </row>
    <row r="223" spans="1:15" x14ac:dyDescent="0.25">
      <c r="A223">
        <v>221</v>
      </c>
      <c r="B223">
        <v>3.6225000000000001</v>
      </c>
      <c r="D223" cm="1">
        <f t="array" ref="D223" xml:space="preserve"> $F$2 * ( INDEX(B:B,ROW()+2) - 3*INDEX(B:B,ROW()+1) + 3*B222 - INDEX(B:B,ROW()-1) )</f>
        <v>4800.0000000000009</v>
      </c>
      <c r="I223">
        <v>41</v>
      </c>
      <c r="L223">
        <v>1200.0000000000002</v>
      </c>
      <c r="M223">
        <v>2400.0000000000005</v>
      </c>
      <c r="N223">
        <v>3600.0000000000005</v>
      </c>
      <c r="O223">
        <v>4800.0000000000009</v>
      </c>
    </row>
    <row r="224" spans="1:15" x14ac:dyDescent="0.25">
      <c r="A224">
        <v>222</v>
      </c>
      <c r="B224">
        <v>3.4249999999999998</v>
      </c>
      <c r="D224" cm="1">
        <f t="array" ref="D224" xml:space="preserve"> $F$2 * ( INDEX(B:B,ROW()+2) - 3*INDEX(B:B,ROW()+1) + 3*B223 - INDEX(B:B,ROW()-1) )</f>
        <v>4679.9999999999964</v>
      </c>
      <c r="I224">
        <v>42</v>
      </c>
      <c r="L224">
        <v>1169.9999999999991</v>
      </c>
      <c r="M224">
        <v>2339.9999999999982</v>
      </c>
      <c r="N224">
        <v>3509.9999999999973</v>
      </c>
      <c r="O224">
        <v>4679.9999999999964</v>
      </c>
    </row>
    <row r="225" spans="1:15" x14ac:dyDescent="0.25">
      <c r="A225">
        <v>223</v>
      </c>
      <c r="B225">
        <v>3.2349999999999999</v>
      </c>
      <c r="D225" cm="1">
        <f t="array" ref="D225" xml:space="preserve"> $F$2 * ( INDEX(B:B,ROW()+2) - 3*INDEX(B:B,ROW()+1) + 3*B224 - INDEX(B:B,ROW()-1) )</f>
        <v>4679.9999999999927</v>
      </c>
      <c r="I225">
        <v>43</v>
      </c>
      <c r="L225">
        <v>1169.9999999999982</v>
      </c>
      <c r="M225">
        <v>2339.9999999999964</v>
      </c>
      <c r="N225">
        <v>3509.9999999999945</v>
      </c>
      <c r="O225">
        <v>4679.9999999999927</v>
      </c>
    </row>
    <row r="226" spans="1:15" x14ac:dyDescent="0.25">
      <c r="A226">
        <v>224</v>
      </c>
      <c r="B226">
        <v>3.0449999999999999</v>
      </c>
      <c r="D226" cm="1">
        <f t="array" ref="D226" xml:space="preserve"> $F$2 * ( INDEX(B:B,ROW()+2) - 3*INDEX(B:B,ROW()+1) + 3*B225 - INDEX(B:B,ROW()-1) )</f>
        <v>4440.0000000000082</v>
      </c>
      <c r="I226">
        <v>44</v>
      </c>
      <c r="L226">
        <v>1110.000000000002</v>
      </c>
      <c r="M226">
        <v>2220.0000000000041</v>
      </c>
      <c r="N226">
        <v>3330.0000000000064</v>
      </c>
      <c r="O226">
        <v>4440.0000000000082</v>
      </c>
    </row>
    <row r="227" spans="1:15" x14ac:dyDescent="0.25">
      <c r="A227">
        <v>225</v>
      </c>
      <c r="B227">
        <v>2.87</v>
      </c>
      <c r="D227" cm="1">
        <f t="array" ref="D227" xml:space="preserve"> $F$2 * ( INDEX(B:B,ROW()+2) - 3*INDEX(B:B,ROW()+1) + 3*B226 - INDEX(B:B,ROW()-1) )</f>
        <v>4400.0000000000055</v>
      </c>
      <c r="I227">
        <v>45</v>
      </c>
      <c r="L227">
        <v>1100.0000000000014</v>
      </c>
      <c r="M227">
        <v>2200.0000000000027</v>
      </c>
      <c r="N227">
        <v>3300.0000000000041</v>
      </c>
      <c r="O227">
        <v>4400.0000000000055</v>
      </c>
    </row>
    <row r="228" spans="1:15" x14ac:dyDescent="0.25">
      <c r="A228">
        <v>226</v>
      </c>
      <c r="B228">
        <v>2.6949999999999998</v>
      </c>
      <c r="D228" cm="1">
        <f t="array" ref="D228" xml:space="preserve"> $F$2 * ( INDEX(B:B,ROW()+2) - 3*INDEX(B:B,ROW()+1) + 3*B227 - INDEX(B:B,ROW()-1) )</f>
        <v>3999.9999999999927</v>
      </c>
      <c r="I228">
        <v>46</v>
      </c>
      <c r="L228">
        <v>999.99999999999818</v>
      </c>
      <c r="M228">
        <v>1999.9999999999964</v>
      </c>
      <c r="N228">
        <v>2999.9999999999945</v>
      </c>
      <c r="O228">
        <v>3999.9999999999927</v>
      </c>
    </row>
    <row r="229" spans="1:15" x14ac:dyDescent="0.25">
      <c r="A229">
        <v>227</v>
      </c>
      <c r="B229">
        <v>2.5449999999999999</v>
      </c>
      <c r="D229" cm="1">
        <f t="array" ref="D229" xml:space="preserve"> $F$2 * ( INDEX(B:B,ROW()+2) - 3*INDEX(B:B,ROW()+1) + 3*B228 - INDEX(B:B,ROW()-1) )</f>
        <v>3679.9999999999891</v>
      </c>
      <c r="I229">
        <v>47</v>
      </c>
      <c r="L229">
        <v>919.99999999999727</v>
      </c>
      <c r="M229">
        <v>1839.9999999999945</v>
      </c>
      <c r="N229">
        <v>2759.9999999999918</v>
      </c>
      <c r="O229">
        <v>3679.9999999999891</v>
      </c>
    </row>
    <row r="230" spans="1:15" x14ac:dyDescent="0.25">
      <c r="A230">
        <v>228</v>
      </c>
      <c r="B230">
        <v>2.395</v>
      </c>
      <c r="D230" cm="1">
        <f t="array" ref="D230" xml:space="preserve"> $F$2 * ( INDEX(B:B,ROW()+2) - 3*INDEX(B:B,ROW()+1) + 3*B229 - INDEX(B:B,ROW()-1) )</f>
        <v>3520.0000000000032</v>
      </c>
      <c r="I230">
        <v>48</v>
      </c>
      <c r="L230">
        <v>880.0000000000008</v>
      </c>
      <c r="M230">
        <v>1760.0000000000016</v>
      </c>
      <c r="N230">
        <v>2640.0000000000023</v>
      </c>
      <c r="O230">
        <v>3520.0000000000032</v>
      </c>
    </row>
    <row r="231" spans="1:15" x14ac:dyDescent="0.25">
      <c r="A231">
        <v>229</v>
      </c>
      <c r="B231">
        <v>2.2549999999999999</v>
      </c>
      <c r="D231" cm="1">
        <f t="array" ref="D231" xml:space="preserve"> $F$2 * ( INDEX(B:B,ROW()+2) - 3*INDEX(B:B,ROW()+1) + 3*B230 - INDEX(B:B,ROW()-1) )</f>
        <v>3440.0000000000014</v>
      </c>
      <c r="I231">
        <v>49</v>
      </c>
      <c r="L231">
        <v>860.00000000000034</v>
      </c>
      <c r="M231">
        <v>1720.0000000000007</v>
      </c>
      <c r="N231">
        <v>2580.0000000000009</v>
      </c>
      <c r="O231">
        <v>3440.0000000000014</v>
      </c>
    </row>
    <row r="232" spans="1:15" x14ac:dyDescent="0.25">
      <c r="A232">
        <v>230</v>
      </c>
      <c r="B232">
        <v>2.1150000000000002</v>
      </c>
      <c r="D232" cm="1">
        <f t="array" ref="D232" xml:space="preserve"> $F$2 * ( INDEX(B:B,ROW()+2) - 3*INDEX(B:B,ROW()+1) + 3*B231 - INDEX(B:B,ROW()-1) )</f>
        <v>3280.0000000000009</v>
      </c>
      <c r="I232">
        <v>50</v>
      </c>
      <c r="L232">
        <v>820.00000000000023</v>
      </c>
      <c r="M232">
        <v>1640.0000000000005</v>
      </c>
      <c r="N232">
        <v>2460.0000000000009</v>
      </c>
      <c r="O232">
        <v>3280.0000000000009</v>
      </c>
    </row>
    <row r="233" spans="1:15" x14ac:dyDescent="0.25">
      <c r="A233">
        <v>231</v>
      </c>
      <c r="B233">
        <v>1.9850000000000001</v>
      </c>
      <c r="D233" cm="1">
        <f t="array" ref="D233" xml:space="preserve"> $F$2 * ( INDEX(B:B,ROW()+2) - 3*INDEX(B:B,ROW()+1) + 3*B232 - INDEX(B:B,ROW()-1) )</f>
        <v>3200.00000000001</v>
      </c>
      <c r="I233">
        <v>51</v>
      </c>
      <c r="L233">
        <v>800.0000000000025</v>
      </c>
      <c r="M233">
        <v>1600.000000000005</v>
      </c>
      <c r="N233">
        <v>2400.0000000000073</v>
      </c>
      <c r="O233">
        <v>3200.00000000001</v>
      </c>
    </row>
    <row r="234" spans="1:15" x14ac:dyDescent="0.25">
      <c r="A234">
        <v>232</v>
      </c>
      <c r="B234">
        <v>1.855</v>
      </c>
      <c r="D234" cm="1">
        <f t="array" ref="D234" xml:space="preserve"> $F$2 * ( INDEX(B:B,ROW()+2) - 3*INDEX(B:B,ROW()+1) + 3*B233 - INDEX(B:B,ROW()-1) )</f>
        <v>3040.0000000000009</v>
      </c>
      <c r="I234">
        <v>52</v>
      </c>
      <c r="L234">
        <v>760.00000000000023</v>
      </c>
      <c r="M234">
        <v>1520.0000000000005</v>
      </c>
      <c r="N234">
        <v>2280.0000000000009</v>
      </c>
      <c r="O234">
        <v>3040.0000000000009</v>
      </c>
    </row>
    <row r="235" spans="1:15" x14ac:dyDescent="0.25">
      <c r="A235">
        <v>233</v>
      </c>
      <c r="B235">
        <v>1.7350000000000001</v>
      </c>
      <c r="D235" cm="1">
        <f t="array" ref="D235" xml:space="preserve"> $F$2 * ( INDEX(B:B,ROW()+2) - 3*INDEX(B:B,ROW()+1) + 3*B234 - INDEX(B:B,ROW()-1) )</f>
        <v>2959.9999999999973</v>
      </c>
      <c r="I235">
        <v>53</v>
      </c>
      <c r="L235">
        <v>739.99999999999932</v>
      </c>
      <c r="M235">
        <v>1479.9999999999986</v>
      </c>
      <c r="N235">
        <v>2219.9999999999982</v>
      </c>
      <c r="O235">
        <v>2959.9999999999973</v>
      </c>
    </row>
    <row r="236" spans="1:15" x14ac:dyDescent="0.25">
      <c r="A236">
        <v>234</v>
      </c>
      <c r="B236">
        <v>1.615</v>
      </c>
      <c r="D236" cm="1">
        <f t="array" ref="D236" xml:space="preserve"> $F$2 * ( INDEX(B:B,ROW()+2) - 3*INDEX(B:B,ROW()+1) + 3*B235 - INDEX(B:B,ROW()-1) )</f>
        <v>2800.0000000000023</v>
      </c>
      <c r="I236">
        <v>54</v>
      </c>
      <c r="L236">
        <v>700.00000000000057</v>
      </c>
      <c r="M236">
        <v>1400.0000000000011</v>
      </c>
      <c r="N236">
        <v>2100.0000000000018</v>
      </c>
      <c r="O236">
        <v>2800.0000000000023</v>
      </c>
    </row>
    <row r="237" spans="1:15" x14ac:dyDescent="0.25">
      <c r="A237">
        <v>235</v>
      </c>
      <c r="B237">
        <v>1.5049999999999999</v>
      </c>
      <c r="D237" cm="1">
        <f t="array" ref="D237" xml:space="preserve"> $F$2 * ( INDEX(B:B,ROW()+2) - 3*INDEX(B:B,ROW()+1) + 3*B236 - INDEX(B:B,ROW()-1) )</f>
        <v>2719.9999999999936</v>
      </c>
      <c r="I237">
        <v>55</v>
      </c>
      <c r="L237">
        <v>679.99999999999841</v>
      </c>
      <c r="M237">
        <v>1359.9999999999968</v>
      </c>
      <c r="N237">
        <v>2039.9999999999952</v>
      </c>
      <c r="O237">
        <v>2719.9999999999936</v>
      </c>
    </row>
    <row r="238" spans="1:15" x14ac:dyDescent="0.25">
      <c r="A238">
        <v>236</v>
      </c>
      <c r="B238">
        <v>1.395</v>
      </c>
      <c r="D238" cm="1">
        <f t="array" ref="D238" xml:space="preserve"> $F$2 * ( INDEX(B:B,ROW()+2) - 3*INDEX(B:B,ROW()+1) + 3*B237 - INDEX(B:B,ROW()-1) )</f>
        <v>2560.0000000000023</v>
      </c>
      <c r="I238">
        <v>56</v>
      </c>
      <c r="L238">
        <v>640.00000000000057</v>
      </c>
      <c r="M238">
        <v>1280.0000000000011</v>
      </c>
      <c r="N238">
        <v>1920.0000000000018</v>
      </c>
      <c r="O238">
        <v>2560.0000000000023</v>
      </c>
    </row>
    <row r="239" spans="1:15" x14ac:dyDescent="0.25">
      <c r="A239">
        <v>237</v>
      </c>
      <c r="B239">
        <v>1.2949999999999999</v>
      </c>
      <c r="D239" cm="1">
        <f t="array" ref="D239" xml:space="preserve"> $F$2 * ( INDEX(B:B,ROW()+2) - 3*INDEX(B:B,ROW()+1) + 3*B238 - INDEX(B:B,ROW()-1) )</f>
        <v>2720.0000000000023</v>
      </c>
      <c r="I239">
        <v>57</v>
      </c>
      <c r="L239">
        <v>680.00000000000057</v>
      </c>
      <c r="M239">
        <v>1360.0000000000011</v>
      </c>
      <c r="N239">
        <v>2040.0000000000018</v>
      </c>
      <c r="O239">
        <v>2720.0000000000023</v>
      </c>
    </row>
    <row r="240" spans="1:15" x14ac:dyDescent="0.25">
      <c r="A240">
        <v>238</v>
      </c>
      <c r="B240">
        <v>1.1950000000000001</v>
      </c>
      <c r="D240" cm="1">
        <f t="array" ref="D240" xml:space="preserve"> $F$2 * ( INDEX(B:B,ROW()+2) - 3*INDEX(B:B,ROW()+1) + 3*B239 - INDEX(B:B,ROW()-1) )</f>
        <v>2079.9999999999982</v>
      </c>
      <c r="I240">
        <v>58</v>
      </c>
      <c r="L240">
        <v>519.99999999999955</v>
      </c>
      <c r="M240">
        <v>1039.9999999999991</v>
      </c>
      <c r="N240">
        <v>1559.9999999999986</v>
      </c>
      <c r="O240">
        <v>2079.9999999999982</v>
      </c>
    </row>
    <row r="241" spans="1:15" x14ac:dyDescent="0.25">
      <c r="A241">
        <v>239</v>
      </c>
      <c r="B241">
        <v>1.135</v>
      </c>
      <c r="D241" cm="1">
        <f t="array" ref="D241" xml:space="preserve"> $F$2 * ( INDEX(B:B,ROW()+2) - 3*INDEX(B:B,ROW()+1) + 3*B240 - INDEX(B:B,ROW()-1) )</f>
        <v>1140.0000000000023</v>
      </c>
      <c r="I241">
        <v>59</v>
      </c>
      <c r="L241">
        <v>285.00000000000057</v>
      </c>
      <c r="M241">
        <v>570.00000000000114</v>
      </c>
      <c r="N241">
        <v>855.00000000000171</v>
      </c>
      <c r="O241">
        <v>1140.0000000000023</v>
      </c>
    </row>
    <row r="242" spans="1:15" x14ac:dyDescent="0.25">
      <c r="A242">
        <v>240</v>
      </c>
      <c r="B242">
        <v>1.075</v>
      </c>
      <c r="D242" cm="1">
        <f t="array" ref="D242" xml:space="preserve"> $F$2 * ( INDEX(B:B,ROW()+2) - 3*INDEX(B:B,ROW()+1) + 3*B241 - INDEX(B:B,ROW()-1) )</f>
        <v>1740.0000000000002</v>
      </c>
      <c r="I242">
        <v>60</v>
      </c>
      <c r="L242">
        <v>435.00000000000006</v>
      </c>
      <c r="M242">
        <v>870.00000000000011</v>
      </c>
      <c r="N242">
        <v>1305.0000000000002</v>
      </c>
      <c r="O242">
        <v>1740.0000000000002</v>
      </c>
    </row>
    <row r="243" spans="1:15" x14ac:dyDescent="0.25">
      <c r="A243">
        <v>241</v>
      </c>
      <c r="B243">
        <v>0.97750000000000004</v>
      </c>
      <c r="D243" cm="1">
        <f t="array" ref="D243" xml:space="preserve"> $F$2 * ( INDEX(B:B,ROW()+2) - 3*INDEX(B:B,ROW()+1) + 3*B242 - INDEX(B:B,ROW()-1) )</f>
        <v>2587.9999999999955</v>
      </c>
      <c r="I243">
        <v>61</v>
      </c>
      <c r="L243">
        <v>646.99999999999886</v>
      </c>
      <c r="M243">
        <v>1293.9999999999977</v>
      </c>
      <c r="N243">
        <v>1940.9999999999968</v>
      </c>
      <c r="O243">
        <v>2587.9999999999955</v>
      </c>
    </row>
    <row r="244" spans="1:15" x14ac:dyDescent="0.25">
      <c r="A244">
        <v>242</v>
      </c>
      <c r="B244">
        <v>0.88</v>
      </c>
      <c r="D244" cm="1">
        <f t="array" ref="D244" xml:space="preserve"> $F$2 * ( INDEX(B:B,ROW()+2) - 3*INDEX(B:B,ROW()+1) + 3*B243 - INDEX(B:B,ROW()-1) )</f>
        <v>2091.9999999999986</v>
      </c>
      <c r="I244">
        <v>62</v>
      </c>
      <c r="L244">
        <v>522.99999999999966</v>
      </c>
      <c r="M244">
        <v>1045.9999999999993</v>
      </c>
      <c r="N244">
        <v>1568.9999999999991</v>
      </c>
      <c r="O244">
        <v>2091.9999999999986</v>
      </c>
    </row>
    <row r="245" spans="1:15" x14ac:dyDescent="0.25">
      <c r="A245">
        <v>243</v>
      </c>
      <c r="B245">
        <v>0.8135</v>
      </c>
      <c r="D245" cm="1">
        <f t="array" ref="D245" xml:space="preserve"> $F$2 * ( INDEX(B:B,ROW()+2) - 3*INDEX(B:B,ROW()+1) + 3*B244 - INDEX(B:B,ROW()-1) )</f>
        <v>1719.9999999999998</v>
      </c>
      <c r="I245">
        <v>63</v>
      </c>
      <c r="L245">
        <v>429.99999999999994</v>
      </c>
      <c r="M245">
        <v>859.99999999999989</v>
      </c>
      <c r="N245">
        <v>1289.9999999999998</v>
      </c>
      <c r="O245">
        <v>1719.9999999999998</v>
      </c>
    </row>
    <row r="246" spans="1:15" x14ac:dyDescent="0.25">
      <c r="A246">
        <v>244</v>
      </c>
      <c r="B246">
        <v>0.747</v>
      </c>
      <c r="D246" cm="1">
        <f t="array" ref="D246" xml:space="preserve"> $F$2 * ( INDEX(B:B,ROW()+2) - 3*INDEX(B:B,ROW()+1) + 3*B245 - INDEX(B:B,ROW()-1) )</f>
        <v>1472.0000000000005</v>
      </c>
      <c r="I246">
        <v>64</v>
      </c>
      <c r="L246">
        <v>368.00000000000011</v>
      </c>
      <c r="M246">
        <v>736.00000000000023</v>
      </c>
      <c r="N246">
        <v>1104.0000000000002</v>
      </c>
      <c r="O246">
        <v>1472.0000000000005</v>
      </c>
    </row>
    <row r="247" spans="1:15" x14ac:dyDescent="0.25">
      <c r="A247">
        <v>245</v>
      </c>
      <c r="B247">
        <v>0.69599999999999995</v>
      </c>
      <c r="D247" cm="1">
        <f t="array" ref="D247" xml:space="preserve"> $F$2 * ( INDEX(B:B,ROW()+2) - 3*INDEX(B:B,ROW()+1) + 3*B246 - INDEX(B:B,ROW()-1) )</f>
        <v>1232.0000000000002</v>
      </c>
      <c r="I247">
        <v>65</v>
      </c>
      <c r="L247">
        <v>308.00000000000006</v>
      </c>
      <c r="M247">
        <v>616.00000000000011</v>
      </c>
      <c r="N247">
        <v>924.00000000000011</v>
      </c>
      <c r="O247">
        <v>1232.0000000000002</v>
      </c>
    </row>
    <row r="248" spans="1:15" x14ac:dyDescent="0.25">
      <c r="A248">
        <v>246</v>
      </c>
      <c r="B248">
        <v>0.64500000000000002</v>
      </c>
      <c r="D248" cm="1">
        <f t="array" ref="D248" xml:space="preserve"> $F$2 * ( INDEX(B:B,ROW()+2) - 3*INDEX(B:B,ROW()+1) + 3*B247 - INDEX(B:B,ROW()-1) )</f>
        <v>1216.000000000003</v>
      </c>
      <c r="I248">
        <v>66</v>
      </c>
      <c r="L248">
        <v>304.00000000000074</v>
      </c>
      <c r="M248">
        <v>608.00000000000148</v>
      </c>
      <c r="N248">
        <v>912.00000000000216</v>
      </c>
      <c r="O248">
        <v>1216.000000000003</v>
      </c>
    </row>
    <row r="249" spans="1:15" x14ac:dyDescent="0.25">
      <c r="A249">
        <v>247</v>
      </c>
      <c r="B249">
        <v>0.59499999999999997</v>
      </c>
      <c r="D249" cm="1">
        <f t="array" ref="D249" xml:space="preserve"> $F$2 * ( INDEX(B:B,ROW()+2) - 3*INDEX(B:B,ROW()+1) + 3*B248 - INDEX(B:B,ROW()-1) )</f>
        <v>1327.9999999999993</v>
      </c>
      <c r="I249">
        <v>67</v>
      </c>
      <c r="L249">
        <v>331.99999999999983</v>
      </c>
      <c r="M249">
        <v>663.99999999999966</v>
      </c>
      <c r="N249">
        <v>995.99999999999955</v>
      </c>
      <c r="O249">
        <v>1327.9999999999993</v>
      </c>
    </row>
    <row r="250" spans="1:15" x14ac:dyDescent="0.25">
      <c r="A250">
        <v>248</v>
      </c>
      <c r="B250">
        <v>0.54500000000000004</v>
      </c>
      <c r="D250" cm="1">
        <f t="array" ref="D250" xml:space="preserve"> $F$2 * ( INDEX(B:B,ROW()+2) - 3*INDEX(B:B,ROW()+1) + 3*B249 - INDEX(B:B,ROW()-1) )</f>
        <v>1071.9999999999991</v>
      </c>
      <c r="I250">
        <v>68</v>
      </c>
      <c r="L250">
        <v>267.99999999999977</v>
      </c>
      <c r="M250">
        <v>535.99999999999955</v>
      </c>
      <c r="N250">
        <v>803.99999999999943</v>
      </c>
      <c r="O250">
        <v>1071.9999999999991</v>
      </c>
    </row>
    <row r="251" spans="1:15" x14ac:dyDescent="0.25">
      <c r="A251">
        <v>249</v>
      </c>
      <c r="B251">
        <v>0.51100000000000001</v>
      </c>
      <c r="D251" cm="1">
        <f t="array" ref="D251" xml:space="preserve"> $F$2 * ( INDEX(B:B,ROW()+2) - 3*INDEX(B:B,ROW()+1) + 3*B250 - INDEX(B:B,ROW()-1) )</f>
        <v>880.00000000000171</v>
      </c>
      <c r="I251">
        <v>69</v>
      </c>
      <c r="L251">
        <v>220.00000000000043</v>
      </c>
      <c r="M251">
        <v>440.00000000000085</v>
      </c>
      <c r="N251">
        <v>660.00000000000125</v>
      </c>
      <c r="O251">
        <v>880.00000000000171</v>
      </c>
    </row>
    <row r="252" spans="1:15" x14ac:dyDescent="0.25">
      <c r="A252">
        <v>250</v>
      </c>
      <c r="B252">
        <v>0.47699999999999998</v>
      </c>
      <c r="D252" cm="1">
        <f t="array" ref="D252" xml:space="preserve"> $F$2 * ( INDEX(B:B,ROW()+2) - 3*INDEX(B:B,ROW()+1) + 3*B251 - INDEX(B:B,ROW()-1) )</f>
        <v>751.99999999999977</v>
      </c>
      <c r="I252">
        <v>70</v>
      </c>
      <c r="L252">
        <v>187.99999999999994</v>
      </c>
      <c r="M252">
        <v>375.99999999999989</v>
      </c>
      <c r="N252">
        <v>563.99999999999989</v>
      </c>
      <c r="O252">
        <v>751.99999999999977</v>
      </c>
    </row>
    <row r="253" spans="1:15" x14ac:dyDescent="0.25">
      <c r="A253">
        <v>251</v>
      </c>
      <c r="B253">
        <v>0.45100000000000001</v>
      </c>
      <c r="D253" cm="1">
        <f t="array" ref="D253" xml:space="preserve"> $F$2 * ( INDEX(B:B,ROW()+2) - 3*INDEX(B:B,ROW()+1) + 3*B252 - INDEX(B:B,ROW()-1) )</f>
        <v>672.00000000000148</v>
      </c>
      <c r="I253">
        <v>71</v>
      </c>
      <c r="L253">
        <v>168.00000000000037</v>
      </c>
      <c r="M253">
        <v>336.00000000000074</v>
      </c>
      <c r="N253">
        <v>504.00000000000114</v>
      </c>
      <c r="O253">
        <v>672.00000000000148</v>
      </c>
    </row>
    <row r="254" spans="1:15" x14ac:dyDescent="0.25">
      <c r="A254">
        <v>252</v>
      </c>
      <c r="B254">
        <v>0.42499999999999999</v>
      </c>
      <c r="D254" cm="1">
        <f t="array" ref="D254" xml:space="preserve"> $F$2 * ( INDEX(B:B,ROW()+2) - 3*INDEX(B:B,ROW()+1) + 3*B253 - INDEX(B:B,ROW()-1) )</f>
        <v>575.9999999999992</v>
      </c>
      <c r="I254">
        <v>72</v>
      </c>
      <c r="L254">
        <v>143.9999999999998</v>
      </c>
      <c r="M254">
        <v>287.9999999999996</v>
      </c>
      <c r="N254">
        <v>431.99999999999937</v>
      </c>
      <c r="O254">
        <v>575.9999999999992</v>
      </c>
    </row>
    <row r="255" spans="1:15" x14ac:dyDescent="0.25">
      <c r="A255">
        <v>253</v>
      </c>
      <c r="B255">
        <v>0.40500000000000003</v>
      </c>
      <c r="D255" cm="1">
        <f t="array" ref="D255" xml:space="preserve"> $F$2 * ( INDEX(B:B,ROW()+2) - 3*INDEX(B:B,ROW()+1) + 3*B254 - INDEX(B:B,ROW()-1) )</f>
        <v>499.99999999999869</v>
      </c>
      <c r="I255">
        <v>73</v>
      </c>
      <c r="L255">
        <v>124.99999999999967</v>
      </c>
      <c r="M255">
        <v>249.99999999999935</v>
      </c>
      <c r="N255">
        <v>374.99999999999898</v>
      </c>
      <c r="O255">
        <v>499.99999999999869</v>
      </c>
    </row>
    <row r="256" spans="1:15" x14ac:dyDescent="0.25">
      <c r="A256">
        <v>254</v>
      </c>
      <c r="B256">
        <v>0.38500000000000001</v>
      </c>
      <c r="D256" cm="1">
        <f t="array" ref="D256" xml:space="preserve"> $F$2 * ( INDEX(B:B,ROW()+2) - 3*INDEX(B:B,ROW()+1) + 3*B255 - INDEX(B:B,ROW()-1) )</f>
        <v>459.99999999999994</v>
      </c>
      <c r="I256">
        <v>74</v>
      </c>
      <c r="L256">
        <v>114.99999999999999</v>
      </c>
      <c r="M256">
        <v>229.99999999999997</v>
      </c>
      <c r="N256">
        <v>345</v>
      </c>
      <c r="O256">
        <v>459.99999999999994</v>
      </c>
    </row>
    <row r="257" spans="1:15" x14ac:dyDescent="0.25">
      <c r="A257">
        <v>255</v>
      </c>
      <c r="B257">
        <v>0.36749999999999999</v>
      </c>
      <c r="D257" cm="1">
        <f t="array" ref="D257" xml:space="preserve"> $F$2 * ( INDEX(B:B,ROW()+2) - 3*INDEX(B:B,ROW()+1) + 3*B256 - INDEX(B:B,ROW()-1) )</f>
        <v>420.00000000000171</v>
      </c>
      <c r="I257">
        <v>75</v>
      </c>
      <c r="L257">
        <v>105.00000000000043</v>
      </c>
      <c r="M257">
        <v>210.00000000000085</v>
      </c>
      <c r="N257">
        <v>315.00000000000125</v>
      </c>
      <c r="O257">
        <v>420.00000000000171</v>
      </c>
    </row>
    <row r="258" spans="1:15" x14ac:dyDescent="0.25">
      <c r="A258">
        <v>256</v>
      </c>
      <c r="B258">
        <v>0.35</v>
      </c>
      <c r="D258" cm="1">
        <f t="array" ref="D258" xml:space="preserve"> $F$2 * ( INDEX(B:B,ROW()+2) - 3*INDEX(B:B,ROW()+1) + 3*B257 - INDEX(B:B,ROW()-1) )</f>
        <v>419.99999999999949</v>
      </c>
      <c r="I258">
        <v>76</v>
      </c>
      <c r="L258">
        <v>104.99999999999987</v>
      </c>
      <c r="M258">
        <v>209.99999999999974</v>
      </c>
      <c r="N258">
        <v>314.9999999999996</v>
      </c>
      <c r="O258">
        <v>419.99999999999949</v>
      </c>
    </row>
    <row r="259" spans="1:15" x14ac:dyDescent="0.25">
      <c r="A259">
        <v>257</v>
      </c>
      <c r="B259">
        <v>0.33250000000000002</v>
      </c>
      <c r="D259" cm="1">
        <f t="array" ref="D259" xml:space="preserve"> $F$2 * ( INDEX(B:B,ROW()+2) - 3*INDEX(B:B,ROW()+1) + 3*B258 - INDEX(B:B,ROW()-1) )</f>
        <v>399.99999999999767</v>
      </c>
      <c r="I259">
        <v>77</v>
      </c>
      <c r="L259">
        <v>99.999999999999417</v>
      </c>
      <c r="M259">
        <v>199.99999999999883</v>
      </c>
      <c r="N259">
        <v>299.99999999999829</v>
      </c>
      <c r="O259">
        <v>399.99999999999767</v>
      </c>
    </row>
    <row r="260" spans="1:15" x14ac:dyDescent="0.25">
      <c r="A260">
        <v>258</v>
      </c>
      <c r="B260">
        <v>0.315</v>
      </c>
      <c r="D260" cm="1">
        <f t="array" ref="D260" xml:space="preserve"> $F$2 * ( INDEX(B:B,ROW()+2) - 3*INDEX(B:B,ROW()+1) + 3*B259 - INDEX(B:B,ROW()-1) )</f>
        <v>440.0000000000004</v>
      </c>
      <c r="I260">
        <v>78</v>
      </c>
      <c r="L260">
        <v>110.0000000000001</v>
      </c>
      <c r="M260">
        <v>220.0000000000002</v>
      </c>
      <c r="N260">
        <v>330.00000000000028</v>
      </c>
      <c r="O260">
        <v>440.0000000000004</v>
      </c>
    </row>
    <row r="261" spans="1:15" x14ac:dyDescent="0.25">
      <c r="A261">
        <v>259</v>
      </c>
      <c r="B261">
        <v>0.29499999999999998</v>
      </c>
      <c r="D261" cm="1">
        <f t="array" ref="D261" xml:space="preserve"> $F$2 * ( INDEX(B:B,ROW()+2) - 3*INDEX(B:B,ROW()+1) + 3*B260 - INDEX(B:B,ROW()-1) )</f>
        <v>520</v>
      </c>
      <c r="I261">
        <v>79</v>
      </c>
      <c r="L261">
        <v>130</v>
      </c>
      <c r="M261">
        <v>260</v>
      </c>
      <c r="N261">
        <v>390</v>
      </c>
      <c r="O261">
        <v>520</v>
      </c>
    </row>
    <row r="262" spans="1:15" x14ac:dyDescent="0.25">
      <c r="A262">
        <v>260</v>
      </c>
      <c r="B262">
        <v>0.27500000000000002</v>
      </c>
      <c r="D262" cm="1">
        <f t="array" ref="D262" xml:space="preserve"> $F$2 * ( INDEX(B:B,ROW()+2) - 3*INDEX(B:B,ROW()+1) + 3*B261 - INDEX(B:B,ROW()-1) )</f>
        <v>439.99999999999994</v>
      </c>
      <c r="I262">
        <v>80</v>
      </c>
      <c r="L262">
        <v>109.99999999999999</v>
      </c>
      <c r="M262">
        <v>219.99999999999997</v>
      </c>
      <c r="N262">
        <v>329.99999999999994</v>
      </c>
      <c r="O262">
        <v>439.99999999999994</v>
      </c>
    </row>
    <row r="263" spans="1:15" x14ac:dyDescent="0.25">
      <c r="A263">
        <v>261</v>
      </c>
      <c r="B263">
        <v>0.26</v>
      </c>
      <c r="D263" cm="1">
        <f t="array" ref="D263" xml:space="preserve"> $F$2 * ( INDEX(B:B,ROW()+2) - 3*INDEX(B:B,ROW()+1) + 3*B262 - INDEX(B:B,ROW()-1) )</f>
        <v>320.00000000000028</v>
      </c>
      <c r="I263">
        <v>81</v>
      </c>
      <c r="L263">
        <v>80.000000000000071</v>
      </c>
      <c r="M263">
        <v>160.00000000000014</v>
      </c>
      <c r="N263">
        <v>240.00000000000023</v>
      </c>
      <c r="O263">
        <v>320.00000000000028</v>
      </c>
    </row>
    <row r="264" spans="1:15" x14ac:dyDescent="0.25">
      <c r="A264">
        <v>262</v>
      </c>
      <c r="B264">
        <v>0.245</v>
      </c>
      <c r="D264" cm="1">
        <f t="array" ref="D264" xml:space="preserve"> $F$2 * ( INDEX(B:B,ROW()+2) - 3*INDEX(B:B,ROW()+1) + 3*B263 - INDEX(B:B,ROW()-1) )</f>
        <v>399.99999999999949</v>
      </c>
      <c r="I264">
        <v>82</v>
      </c>
      <c r="L264">
        <v>99.999999999999872</v>
      </c>
      <c r="M264">
        <v>199.99999999999974</v>
      </c>
      <c r="N264">
        <v>299.9999999999996</v>
      </c>
      <c r="O264">
        <v>399.99999999999949</v>
      </c>
    </row>
    <row r="265" spans="1:15" x14ac:dyDescent="0.25">
      <c r="A265">
        <v>263</v>
      </c>
      <c r="B265">
        <v>0.22500000000000001</v>
      </c>
      <c r="D265" cm="1">
        <f t="array" ref="D265" xml:space="preserve"> $F$2 * ( INDEX(B:B,ROW()+2) - 3*INDEX(B:B,ROW()+1) + 3*B264 - INDEX(B:B,ROW()-1) )</f>
        <v>520</v>
      </c>
      <c r="I265">
        <v>83</v>
      </c>
      <c r="L265">
        <v>130</v>
      </c>
      <c r="M265">
        <v>260</v>
      </c>
      <c r="N265">
        <v>390</v>
      </c>
      <c r="O265">
        <v>520</v>
      </c>
    </row>
    <row r="266" spans="1:15" x14ac:dyDescent="0.25">
      <c r="A266">
        <v>264</v>
      </c>
      <c r="B266">
        <v>0.20499999999999999</v>
      </c>
      <c r="D266" cm="1">
        <f t="array" ref="D266" xml:space="preserve"> $F$2 * ( INDEX(B:B,ROW()+2) - 3*INDEX(B:B,ROW()+1) + 3*B265 - INDEX(B:B,ROW()-1) )</f>
        <v>439.99999999999972</v>
      </c>
      <c r="I266">
        <v>84</v>
      </c>
      <c r="L266">
        <v>109.99999999999993</v>
      </c>
      <c r="M266">
        <v>219.99999999999986</v>
      </c>
      <c r="N266">
        <v>329.99999999999977</v>
      </c>
      <c r="O266">
        <v>439.99999999999972</v>
      </c>
    </row>
    <row r="267" spans="1:15" x14ac:dyDescent="0.25">
      <c r="A267">
        <v>265</v>
      </c>
      <c r="B267">
        <v>0.19</v>
      </c>
      <c r="D267" cm="1">
        <f t="array" ref="D267" xml:space="preserve"> $F$2 * ( INDEX(B:B,ROW()+2) - 3*INDEX(B:B,ROW()+1) + 3*B266 - INDEX(B:B,ROW()-1) )</f>
        <v>328.00000000000097</v>
      </c>
      <c r="I267">
        <v>85</v>
      </c>
      <c r="L267">
        <v>82.000000000000242</v>
      </c>
      <c r="M267">
        <v>164.00000000000048</v>
      </c>
      <c r="N267">
        <v>246.00000000000071</v>
      </c>
      <c r="O267">
        <v>328.00000000000097</v>
      </c>
    </row>
    <row r="268" spans="1:15" x14ac:dyDescent="0.25">
      <c r="A268">
        <v>266</v>
      </c>
      <c r="B268">
        <v>0.17499999999999999</v>
      </c>
      <c r="D268" cm="1">
        <f t="array" ref="D268" xml:space="preserve"> $F$2 * ( INDEX(B:B,ROW()+2) - 3*INDEX(B:B,ROW()+1) + 3*B267 - INDEX(B:B,ROW()-1) )</f>
        <v>392.0000000000008</v>
      </c>
      <c r="I268">
        <v>86</v>
      </c>
      <c r="L268">
        <v>98.000000000000199</v>
      </c>
      <c r="M268">
        <v>196.0000000000004</v>
      </c>
      <c r="N268">
        <v>294.00000000000057</v>
      </c>
      <c r="O268">
        <v>392.0000000000008</v>
      </c>
    </row>
    <row r="269" spans="1:15" x14ac:dyDescent="0.25">
      <c r="A269">
        <v>267</v>
      </c>
      <c r="B269">
        <v>0.156</v>
      </c>
      <c r="D269" cm="1">
        <f t="array" ref="D269" xml:space="preserve"> $F$2 * ( INDEX(B:B,ROW()+2) - 3*INDEX(B:B,ROW()+1) + 3*B268 - INDEX(B:B,ROW()-1) )</f>
        <v>-240.00000000000065</v>
      </c>
      <c r="I269">
        <v>87</v>
      </c>
      <c r="L269">
        <v>-60.000000000000163</v>
      </c>
      <c r="M269">
        <v>-120.00000000000033</v>
      </c>
      <c r="N269">
        <v>-180.00000000000048</v>
      </c>
      <c r="O269">
        <v>-240.00000000000065</v>
      </c>
    </row>
    <row r="270" spans="1:15" x14ac:dyDescent="0.25">
      <c r="A270">
        <v>268</v>
      </c>
      <c r="B270">
        <v>0.13700000000000001</v>
      </c>
      <c r="D270" cm="1">
        <f t="array" ref="D270" xml:space="preserve"> $F$2 * ( INDEX(B:B,ROW()+2) - 3*INDEX(B:B,ROW()+1) + 3*B269 - INDEX(B:B,ROW()-1) )</f>
        <v>1152</v>
      </c>
      <c r="I270">
        <v>88</v>
      </c>
      <c r="L270">
        <v>288</v>
      </c>
      <c r="M270">
        <v>576</v>
      </c>
      <c r="N270">
        <v>863.99999999999989</v>
      </c>
      <c r="O270">
        <v>1152</v>
      </c>
    </row>
    <row r="271" spans="1:15" x14ac:dyDescent="0.25">
      <c r="A271">
        <v>269</v>
      </c>
      <c r="B271">
        <v>3.1E-2</v>
      </c>
      <c r="D271" cm="1">
        <f t="array" ref="D271" xml:space="preserve"> $F$2 * ( INDEX(B:B,ROW()+2) - 3*INDEX(B:B,ROW()+1) + 3*B270 - INDEX(B:B,ROW()-1) )</f>
        <v>3992</v>
      </c>
      <c r="I271">
        <v>89</v>
      </c>
      <c r="L271">
        <v>998</v>
      </c>
      <c r="M271">
        <v>1996</v>
      </c>
      <c r="N271">
        <v>2994</v>
      </c>
      <c r="O271">
        <v>3992</v>
      </c>
    </row>
    <row r="272" spans="1:15" x14ac:dyDescent="0.25">
      <c r="A272">
        <v>270</v>
      </c>
      <c r="B272">
        <v>-7.4999999999999997E-2</v>
      </c>
      <c r="D272" cm="1">
        <f t="array" ref="D272" xml:space="preserve"> $F$2 * ( INDEX(B:B,ROW()+2) - 3*INDEX(B:B,ROW()+1) + 3*B271 - INDEX(B:B,ROW()-1) )</f>
        <v>1095.9999999999998</v>
      </c>
      <c r="I272">
        <v>90</v>
      </c>
      <c r="L272">
        <v>273.99999999999994</v>
      </c>
      <c r="M272">
        <v>547.99999999999989</v>
      </c>
      <c r="N272">
        <v>821.99999999999989</v>
      </c>
      <c r="O272">
        <v>1095.9999999999998</v>
      </c>
    </row>
    <row r="273" spans="1:15" x14ac:dyDescent="0.25">
      <c r="A273">
        <v>271</v>
      </c>
      <c r="B273">
        <v>0</v>
      </c>
      <c r="D273" cm="1">
        <f t="array" ref="D273" xml:space="preserve"> $F$2 * ( INDEX(B:B,ROW()+2) - 3*INDEX(B:B,ROW()+1) + 3*B272 - INDEX(B:B,ROW()-1) )</f>
        <v>-2471.9999999999995</v>
      </c>
      <c r="I273">
        <v>91</v>
      </c>
      <c r="L273">
        <v>-617.99999999999989</v>
      </c>
      <c r="M273">
        <v>-1235.9999999999998</v>
      </c>
      <c r="N273">
        <v>-1853.9999999999995</v>
      </c>
      <c r="O273">
        <v>-2471.9999999999995</v>
      </c>
    </row>
    <row r="274" spans="1:15" x14ac:dyDescent="0.25">
      <c r="A274">
        <v>272</v>
      </c>
      <c r="B274">
        <v>7.4999999999999997E-2</v>
      </c>
      <c r="D274" cm="1">
        <f t="array" ref="D274" xml:space="preserve"> $F$2 * ( INDEX(B:B,ROW()+2) - 3*INDEX(B:B,ROW()+1) + 3*B273 - INDEX(B:B,ROW()-1) )</f>
        <v>-1128</v>
      </c>
      <c r="I274">
        <v>92</v>
      </c>
      <c r="L274">
        <v>-282</v>
      </c>
      <c r="M274">
        <v>-564</v>
      </c>
      <c r="N274">
        <v>-846.00000000000011</v>
      </c>
      <c r="O274">
        <v>-1128</v>
      </c>
    </row>
    <row r="275" spans="1:15" x14ac:dyDescent="0.25">
      <c r="A275">
        <v>273</v>
      </c>
      <c r="B275">
        <v>6.6000000000000003E-2</v>
      </c>
      <c r="D275" cm="1">
        <f t="array" ref="D275" xml:space="preserve"> $F$2 * ( INDEX(B:B,ROW()+2) - 3*INDEX(B:B,ROW()+1) + 3*B274 - INDEX(B:B,ROW()-1) )</f>
        <v>879.99999999999977</v>
      </c>
      <c r="I275">
        <v>93</v>
      </c>
      <c r="L275">
        <v>219.99999999999994</v>
      </c>
      <c r="M275">
        <v>439.99999999999989</v>
      </c>
      <c r="N275">
        <v>659.99999999999989</v>
      </c>
      <c r="O275">
        <v>879.99999999999977</v>
      </c>
    </row>
    <row r="276" spans="1:15" x14ac:dyDescent="0.25">
      <c r="A276">
        <v>274</v>
      </c>
      <c r="B276">
        <v>5.7000000000000002E-2</v>
      </c>
      <c r="D276" cm="1">
        <f t="array" ref="D276" xml:space="preserve"> $F$2 * ( INDEX(B:B,ROW()+2) - 3*INDEX(B:B,ROW()+1) + 3*B275 - INDEX(B:B,ROW()-1) )</f>
        <v>-448.00000000000017</v>
      </c>
      <c r="I276">
        <v>94</v>
      </c>
      <c r="L276">
        <v>-112.00000000000004</v>
      </c>
      <c r="M276">
        <v>-224.00000000000009</v>
      </c>
      <c r="N276">
        <v>-336.00000000000011</v>
      </c>
      <c r="O276">
        <v>-448.00000000000017</v>
      </c>
    </row>
    <row r="277" spans="1:15" x14ac:dyDescent="0.25">
      <c r="A277">
        <v>275</v>
      </c>
      <c r="B277">
        <v>0.13100000000000001</v>
      </c>
      <c r="D277" cm="1">
        <f t="array" ref="D277" xml:space="preserve"> $F$2 * ( INDEX(B:B,ROW()+2) - 3*INDEX(B:B,ROW()+1) + 3*B276 - INDEX(B:B,ROW()-1) )</f>
        <v>-3028</v>
      </c>
      <c r="I277">
        <v>95</v>
      </c>
      <c r="L277">
        <v>-757</v>
      </c>
      <c r="M277">
        <v>-1514</v>
      </c>
      <c r="N277">
        <v>-2271</v>
      </c>
      <c r="O277">
        <v>-3028</v>
      </c>
    </row>
    <row r="278" spans="1:15" x14ac:dyDescent="0.25">
      <c r="A278">
        <v>276</v>
      </c>
      <c r="B278">
        <v>0.20499999999999999</v>
      </c>
      <c r="D278" cm="1">
        <f t="array" ref="D278" xml:space="preserve"> $F$2 * ( INDEX(B:B,ROW()+2) - 3*INDEX(B:B,ROW()+1) + 3*B277 - INDEX(B:B,ROW()-1) )</f>
        <v>-524</v>
      </c>
      <c r="I278">
        <v>96</v>
      </c>
      <c r="L278">
        <v>-131</v>
      </c>
      <c r="M278">
        <v>-262</v>
      </c>
      <c r="N278">
        <v>-393</v>
      </c>
      <c r="O278">
        <v>-524</v>
      </c>
    </row>
    <row r="279" spans="1:15" x14ac:dyDescent="0.25">
      <c r="A279">
        <v>277</v>
      </c>
      <c r="B279">
        <v>0.1225</v>
      </c>
      <c r="D279" cm="1">
        <f t="array" ref="D279" xml:space="preserve"> $F$2 * ( INDEX(B:B,ROW()+2) - 3*INDEX(B:B,ROW()+1) + 3*B278 - INDEX(B:B,ROW()-1) )</f>
        <v>2640.0000000000005</v>
      </c>
      <c r="I279">
        <v>97</v>
      </c>
      <c r="L279">
        <v>660.00000000000011</v>
      </c>
      <c r="M279">
        <v>1320.0000000000002</v>
      </c>
      <c r="N279">
        <v>1980.0000000000005</v>
      </c>
      <c r="O279">
        <v>2640.0000000000005</v>
      </c>
    </row>
    <row r="280" spans="1:15" x14ac:dyDescent="0.25">
      <c r="A280">
        <v>278</v>
      </c>
      <c r="B280">
        <v>0.04</v>
      </c>
      <c r="D280" cm="1">
        <f t="array" ref="D280" xml:space="preserve"> $F$2 * ( INDEX(B:B,ROW()+2) - 3*INDEX(B:B,ROW()+1) + 3*B279 - INDEX(B:B,ROW()-1) )</f>
        <v>1319.9999999999998</v>
      </c>
      <c r="I280">
        <v>98</v>
      </c>
      <c r="L280">
        <v>329.99999999999994</v>
      </c>
      <c r="M280">
        <v>659.99999999999989</v>
      </c>
      <c r="N280">
        <v>989.99999999999989</v>
      </c>
      <c r="O280">
        <v>1319.9999999999998</v>
      </c>
    </row>
    <row r="281" spans="1:15" x14ac:dyDescent="0.25">
      <c r="A281">
        <v>279</v>
      </c>
      <c r="B281">
        <v>0.04</v>
      </c>
      <c r="D281" cm="1">
        <f t="array" ref="D281" xml:space="preserve"> $F$2 * ( INDEX(B:B,ROW()+2) - 3*INDEX(B:B,ROW()+1) + 3*B280 - INDEX(B:B,ROW()-1) )</f>
        <v>5.5511151231257827E-14</v>
      </c>
      <c r="I281">
        <v>99</v>
      </c>
      <c r="L281">
        <v>1.3877787807814457E-14</v>
      </c>
      <c r="M281">
        <v>2.7755575615628914E-14</v>
      </c>
      <c r="N281">
        <v>4.163336342344337E-14</v>
      </c>
      <c r="O281">
        <v>5.5511151231257827E-14</v>
      </c>
    </row>
    <row r="282" spans="1:15" x14ac:dyDescent="0.25">
      <c r="A282">
        <v>280</v>
      </c>
      <c r="B282">
        <v>0.04</v>
      </c>
      <c r="D282" cm="1">
        <f t="array" ref="D282" xml:space="preserve"> $F$2 * ( INDEX(B:B,ROW()+2) - 3*INDEX(B:B,ROW()+1) + 3*B281 - INDEX(B:B,ROW()-1) )</f>
        <v>5.5511151231257827E-14</v>
      </c>
      <c r="I282">
        <v>100</v>
      </c>
      <c r="L282">
        <v>1.3877787807814457E-14</v>
      </c>
      <c r="M282">
        <v>2.7755575615628914E-14</v>
      </c>
      <c r="N282">
        <v>4.163336342344337E-14</v>
      </c>
      <c r="O282">
        <v>5.5511151231257827E-14</v>
      </c>
    </row>
    <row r="283" spans="1:15" x14ac:dyDescent="0.25">
      <c r="A283">
        <v>281</v>
      </c>
      <c r="B283">
        <v>0.04</v>
      </c>
      <c r="D283" cm="1">
        <f t="array" ref="D283" xml:space="preserve"> $F$2 * ( INDEX(B:B,ROW()+2) - 3*INDEX(B:B,ROW()+1) + 3*B282 - INDEX(B:B,ROW()-1) )</f>
        <v>5.5511151231257827E-14</v>
      </c>
      <c r="I283">
        <v>101</v>
      </c>
      <c r="L283">
        <v>1.3877787807814457E-14</v>
      </c>
      <c r="M283">
        <v>2.7755575615628914E-14</v>
      </c>
      <c r="N283">
        <v>4.163336342344337E-14</v>
      </c>
      <c r="O283">
        <v>5.5511151231257827E-14</v>
      </c>
    </row>
    <row r="284" spans="1:15" x14ac:dyDescent="0.25">
      <c r="A284">
        <v>282</v>
      </c>
      <c r="B284">
        <v>0.04</v>
      </c>
      <c r="D284" cm="1">
        <f t="array" ref="D284" xml:space="preserve"> $F$2 * ( INDEX(B:B,ROW()+2) - 3*INDEX(B:B,ROW()+1) + 3*B283 - INDEX(B:B,ROW()-1) )</f>
        <v>5.5511151231257827E-14</v>
      </c>
      <c r="I284">
        <v>102</v>
      </c>
      <c r="L284">
        <v>1.3877787807814457E-14</v>
      </c>
      <c r="M284">
        <v>2.7755575615628914E-14</v>
      </c>
      <c r="N284">
        <v>4.163336342344337E-14</v>
      </c>
      <c r="O284">
        <v>5.5511151231257827E-14</v>
      </c>
    </row>
    <row r="285" spans="1:15" x14ac:dyDescent="0.25">
      <c r="A285">
        <v>283</v>
      </c>
      <c r="B285">
        <v>0.04</v>
      </c>
      <c r="D285" cm="1">
        <f t="array" ref="D285" xml:space="preserve"> $F$2 * ( INDEX(B:B,ROW()+2) - 3*INDEX(B:B,ROW()+1) + 3*B284 - INDEX(B:B,ROW()-1) )</f>
        <v>5.5511151231257827E-14</v>
      </c>
      <c r="I285">
        <v>103</v>
      </c>
      <c r="L285">
        <v>1.3877787807814457E-14</v>
      </c>
      <c r="M285">
        <v>2.7755575615628914E-14</v>
      </c>
      <c r="N285">
        <v>4.163336342344337E-14</v>
      </c>
      <c r="O285">
        <v>5.5511151231257827E-14</v>
      </c>
    </row>
    <row r="286" spans="1:15" x14ac:dyDescent="0.25">
      <c r="A286">
        <v>284</v>
      </c>
      <c r="B286">
        <v>0.04</v>
      </c>
      <c r="D286" cm="1">
        <f t="array" ref="D286" xml:space="preserve"> $F$2 * ( INDEX(B:B,ROW()+2) - 3*INDEX(B:B,ROW()+1) + 3*B285 - INDEX(B:B,ROW()-1) )</f>
        <v>5.5511151231257827E-14</v>
      </c>
      <c r="I286">
        <v>104</v>
      </c>
      <c r="L286">
        <v>1.3877787807814457E-14</v>
      </c>
      <c r="M286">
        <v>2.7755575615628914E-14</v>
      </c>
      <c r="N286">
        <v>4.163336342344337E-14</v>
      </c>
      <c r="O286">
        <v>5.5511151231257827E-14</v>
      </c>
    </row>
    <row r="287" spans="1:15" x14ac:dyDescent="0.25">
      <c r="A287">
        <v>285</v>
      </c>
      <c r="B287">
        <v>0.04</v>
      </c>
      <c r="D287" cm="1">
        <f t="array" ref="D287" xml:space="preserve"> $F$2 * ( INDEX(B:B,ROW()+2) - 3*INDEX(B:B,ROW()+1) + 3*B286 - INDEX(B:B,ROW()-1) )</f>
        <v>5.5511151231257827E-14</v>
      </c>
      <c r="I287">
        <v>105</v>
      </c>
      <c r="L287">
        <v>1.3877787807814457E-14</v>
      </c>
      <c r="M287">
        <v>2.7755575615628914E-14</v>
      </c>
      <c r="N287">
        <v>4.163336342344337E-14</v>
      </c>
      <c r="O287">
        <v>5.5511151231257827E-14</v>
      </c>
    </row>
    <row r="288" spans="1:15" x14ac:dyDescent="0.25">
      <c r="A288">
        <v>286</v>
      </c>
      <c r="B288">
        <v>0.04</v>
      </c>
      <c r="D288" cm="1">
        <f t="array" ref="D288" xml:space="preserve"> $F$2 * ( INDEX(B:B,ROW()+2) - 3*INDEX(B:B,ROW()+1) + 3*B287 - INDEX(B:B,ROW()-1) )</f>
        <v>5.5511151231257827E-14</v>
      </c>
      <c r="I288">
        <v>106</v>
      </c>
      <c r="L288">
        <v>1.3877787807814457E-14</v>
      </c>
      <c r="M288">
        <v>2.7755575615628914E-14</v>
      </c>
      <c r="N288">
        <v>4.163336342344337E-14</v>
      </c>
      <c r="O288">
        <v>5.5511151231257827E-14</v>
      </c>
    </row>
    <row r="289" spans="1:15" x14ac:dyDescent="0.25">
      <c r="A289">
        <v>287</v>
      </c>
      <c r="B289">
        <v>0.04</v>
      </c>
      <c r="D289" cm="1">
        <f t="array" ref="D289" xml:space="preserve"> $F$2 * ( INDEX(B:B,ROW()+2) - 3*INDEX(B:B,ROW()+1) + 3*B288 - INDEX(B:B,ROW()-1) )</f>
        <v>5.5511151231257827E-14</v>
      </c>
      <c r="I289">
        <v>107</v>
      </c>
      <c r="L289">
        <v>1.3877787807814457E-14</v>
      </c>
      <c r="M289">
        <v>2.7755575615628914E-14</v>
      </c>
      <c r="N289">
        <v>4.163336342344337E-14</v>
      </c>
      <c r="O289">
        <v>5.5511151231257827E-14</v>
      </c>
    </row>
    <row r="290" spans="1:15" x14ac:dyDescent="0.25">
      <c r="A290">
        <v>288</v>
      </c>
      <c r="B290">
        <v>0.04</v>
      </c>
      <c r="D290" cm="1">
        <f t="array" ref="D290" xml:space="preserve"> $F$2 * ( INDEX(B:B,ROW()+2) - 3*INDEX(B:B,ROW()+1) + 3*B289 - INDEX(B:B,ROW()-1) )</f>
        <v>5.5511151231257827E-14</v>
      </c>
      <c r="I290">
        <v>108</v>
      </c>
      <c r="L290">
        <v>1.3877787807814457E-14</v>
      </c>
      <c r="M290">
        <v>2.7755575615628914E-14</v>
      </c>
      <c r="N290">
        <v>4.163336342344337E-14</v>
      </c>
      <c r="O290">
        <v>5.5511151231257827E-14</v>
      </c>
    </row>
    <row r="291" spans="1:15" x14ac:dyDescent="0.25">
      <c r="A291">
        <v>289</v>
      </c>
      <c r="B291">
        <v>0.04</v>
      </c>
      <c r="D291" cm="1">
        <f t="array" ref="D291" xml:space="preserve"> $F$2 * ( INDEX(B:B,ROW()+2) - 3*INDEX(B:B,ROW()+1) + 3*B290 - INDEX(B:B,ROW()-1) )</f>
        <v>20.000000000000075</v>
      </c>
      <c r="I291">
        <v>109</v>
      </c>
      <c r="L291">
        <v>5.0000000000000187</v>
      </c>
      <c r="M291">
        <v>10.000000000000037</v>
      </c>
      <c r="N291">
        <v>15.000000000000055</v>
      </c>
      <c r="O291">
        <v>20.000000000000075</v>
      </c>
    </row>
    <row r="292" spans="1:15" x14ac:dyDescent="0.25">
      <c r="A292">
        <v>290</v>
      </c>
      <c r="B292">
        <v>0.04</v>
      </c>
      <c r="D292" cm="1">
        <f t="array" ref="D292" xml:space="preserve"> $F$2 * ( INDEX(B:B,ROW()+2) - 3*INDEX(B:B,ROW()+1) + 3*B291 - INDEX(B:B,ROW()-1) )</f>
        <v>-20.000000000000075</v>
      </c>
      <c r="I292">
        <v>110</v>
      </c>
      <c r="L292">
        <v>-5.0000000000000187</v>
      </c>
      <c r="M292">
        <v>-10.000000000000037</v>
      </c>
      <c r="N292">
        <v>-15.000000000000055</v>
      </c>
      <c r="O292">
        <v>-20.000000000000075</v>
      </c>
    </row>
    <row r="293" spans="1:15" x14ac:dyDescent="0.25">
      <c r="A293">
        <v>291</v>
      </c>
      <c r="B293">
        <v>4.2500000000000003E-2</v>
      </c>
      <c r="D293" cm="1">
        <f t="array" ref="D293" xml:space="preserve"> $F$2 * ( INDEX(B:B,ROW()+2) - 3*INDEX(B:B,ROW()+1) + 3*B292 - INDEX(B:B,ROW()-1) )</f>
        <v>-80.000000000000128</v>
      </c>
      <c r="I293">
        <v>111</v>
      </c>
      <c r="L293">
        <v>-20.000000000000032</v>
      </c>
      <c r="M293">
        <v>-40.000000000000064</v>
      </c>
      <c r="N293">
        <v>-60.000000000000092</v>
      </c>
      <c r="O293">
        <v>-80.000000000000128</v>
      </c>
    </row>
    <row r="294" spans="1:15" x14ac:dyDescent="0.25">
      <c r="A294">
        <v>292</v>
      </c>
      <c r="B294">
        <v>4.4999999999999998E-2</v>
      </c>
      <c r="D294" cm="1">
        <f t="array" ref="D294" xml:space="preserve"> $F$2 * ( INDEX(B:B,ROW()+2) - 3*INDEX(B:B,ROW()+1) + 3*B293 - INDEX(B:B,ROW()-1) )</f>
        <v>-40.000000000000092</v>
      </c>
      <c r="I294">
        <v>112</v>
      </c>
      <c r="L294">
        <v>-10.000000000000023</v>
      </c>
      <c r="M294">
        <v>-20.000000000000046</v>
      </c>
      <c r="N294">
        <v>-30.000000000000068</v>
      </c>
      <c r="O294">
        <v>-40.000000000000092</v>
      </c>
    </row>
    <row r="295" spans="1:15" x14ac:dyDescent="0.25">
      <c r="A295">
        <v>293</v>
      </c>
      <c r="B295">
        <v>4.4999999999999998E-2</v>
      </c>
      <c r="D295" cm="1">
        <f t="array" ref="D295" xml:space="preserve"> $F$2 * ( INDEX(B:B,ROW()+2) - 3*INDEX(B:B,ROW()+1) + 3*B294 - INDEX(B:B,ROW()-1) )</f>
        <v>0</v>
      </c>
      <c r="I295">
        <v>113</v>
      </c>
      <c r="L295">
        <v>0</v>
      </c>
      <c r="M295">
        <v>0</v>
      </c>
      <c r="N295">
        <v>0</v>
      </c>
      <c r="O295">
        <v>0</v>
      </c>
    </row>
    <row r="296" spans="1:15" x14ac:dyDescent="0.25">
      <c r="A296">
        <v>294</v>
      </c>
      <c r="B296">
        <v>4.4999999999999998E-2</v>
      </c>
      <c r="D296" cm="1">
        <f t="array" ref="D296" xml:space="preserve"> $F$2 * ( INDEX(B:B,ROW()+2) - 3*INDEX(B:B,ROW()+1) + 3*B295 - INDEX(B:B,ROW()-1) )</f>
        <v>0</v>
      </c>
      <c r="I296">
        <v>114</v>
      </c>
      <c r="L296">
        <v>0</v>
      </c>
      <c r="M296">
        <v>0</v>
      </c>
      <c r="N296">
        <v>0</v>
      </c>
      <c r="O296">
        <v>0</v>
      </c>
    </row>
    <row r="297" spans="1:15" x14ac:dyDescent="0.25">
      <c r="A297">
        <v>295</v>
      </c>
      <c r="B297">
        <v>4.4999999999999998E-2</v>
      </c>
      <c r="D297" cm="1">
        <f t="array" ref="D297" xml:space="preserve"> $F$2 * ( INDEX(B:B,ROW()+2) - 3*INDEX(B:B,ROW()+1) + 3*B296 - INDEX(B:B,ROW()-1) )</f>
        <v>0</v>
      </c>
      <c r="I297">
        <v>115</v>
      </c>
      <c r="L297">
        <v>0</v>
      </c>
      <c r="M297">
        <v>0</v>
      </c>
      <c r="N297">
        <v>0</v>
      </c>
      <c r="O297">
        <v>0</v>
      </c>
    </row>
    <row r="298" spans="1:15" x14ac:dyDescent="0.25">
      <c r="A298">
        <v>296</v>
      </c>
      <c r="B298">
        <v>4.4999999999999998E-2</v>
      </c>
      <c r="D298" cm="1">
        <f t="array" ref="D298" xml:space="preserve"> $F$2 * ( INDEX(B:B,ROW()+2) - 3*INDEX(B:B,ROW()+1) + 3*B297 - INDEX(B:B,ROW()-1) )</f>
        <v>0</v>
      </c>
      <c r="I298">
        <v>116</v>
      </c>
      <c r="L298">
        <v>0</v>
      </c>
      <c r="M298">
        <v>0</v>
      </c>
      <c r="N298">
        <v>0</v>
      </c>
      <c r="O298">
        <v>0</v>
      </c>
    </row>
    <row r="299" spans="1:15" x14ac:dyDescent="0.25">
      <c r="A299">
        <v>297</v>
      </c>
      <c r="B299">
        <v>4.4999999999999998E-2</v>
      </c>
      <c r="D299" cm="1">
        <f t="array" ref="D299" xml:space="preserve"> $F$2 * ( INDEX(B:B,ROW()+2) - 3*INDEX(B:B,ROW()+1) + 3*B298 - INDEX(B:B,ROW()-1) )</f>
        <v>0</v>
      </c>
      <c r="I299">
        <v>117</v>
      </c>
      <c r="L299">
        <v>0</v>
      </c>
      <c r="M299">
        <v>0</v>
      </c>
      <c r="N299">
        <v>0</v>
      </c>
      <c r="O299">
        <v>0</v>
      </c>
    </row>
    <row r="300" spans="1:15" x14ac:dyDescent="0.25">
      <c r="A300">
        <v>298</v>
      </c>
      <c r="B300">
        <v>4.4999999999999998E-2</v>
      </c>
      <c r="D300" cm="1">
        <f t="array" ref="D300" xml:space="preserve"> $F$2 * ( INDEX(B:B,ROW()+2) - 3*INDEX(B:B,ROW()+1) + 3*B299 - INDEX(B:B,ROW()-1) )</f>
        <v>0</v>
      </c>
      <c r="I300">
        <v>118</v>
      </c>
      <c r="L300">
        <v>0</v>
      </c>
      <c r="M300">
        <v>0</v>
      </c>
      <c r="N300">
        <v>0</v>
      </c>
      <c r="O300">
        <v>0</v>
      </c>
    </row>
    <row r="301" spans="1:15" x14ac:dyDescent="0.25">
      <c r="A301">
        <v>299</v>
      </c>
      <c r="B301">
        <v>4.4999999999999998E-2</v>
      </c>
      <c r="D301" cm="1">
        <f t="array" ref="D301" xml:space="preserve"> $F$2 * ( INDEX(B:B,ROW()+2) - 3*INDEX(B:B,ROW()+1) + 3*B300 - INDEX(B:B,ROW()-1) )</f>
        <v>20.000000000000018</v>
      </c>
      <c r="I301">
        <v>119</v>
      </c>
      <c r="L301">
        <v>5.0000000000000044</v>
      </c>
      <c r="M301">
        <v>10.000000000000009</v>
      </c>
      <c r="N301">
        <v>15.000000000000014</v>
      </c>
      <c r="O301">
        <v>20.000000000000018</v>
      </c>
    </row>
    <row r="302" spans="1:15" x14ac:dyDescent="0.25">
      <c r="A302">
        <v>300</v>
      </c>
      <c r="B302">
        <v>4.4999999999999998E-2</v>
      </c>
      <c r="D302" cm="1">
        <f t="array" ref="D302" xml:space="preserve"> $F$2 * ( INDEX(B:B,ROW()+2) - 3*INDEX(B:B,ROW()+1) + 3*B301 - INDEX(B:B,ROW()-1) )</f>
        <v>-20.000000000000018</v>
      </c>
      <c r="I302">
        <v>120</v>
      </c>
      <c r="L302">
        <v>-5.0000000000000044</v>
      </c>
      <c r="M302">
        <v>-10.000000000000009</v>
      </c>
      <c r="N302">
        <v>-15.000000000000014</v>
      </c>
      <c r="O302">
        <v>-20.000000000000018</v>
      </c>
    </row>
    <row r="303" spans="1:15" x14ac:dyDescent="0.25">
      <c r="A303">
        <v>301</v>
      </c>
      <c r="B303">
        <v>4.7500000000000001E-2</v>
      </c>
      <c r="D303" cm="1">
        <f t="array" ref="D303" xml:space="preserve"> $F$2 * ( INDEX(B:B,ROW()+2) - 3*INDEX(B:B,ROW()+1) + 3*B302 - INDEX(B:B,ROW()-1) )</f>
        <v>-80.000000000000071</v>
      </c>
      <c r="I303">
        <v>121</v>
      </c>
      <c r="L303">
        <v>-20.000000000000018</v>
      </c>
      <c r="M303">
        <v>-40.000000000000036</v>
      </c>
      <c r="N303">
        <v>-60.000000000000057</v>
      </c>
      <c r="O303">
        <v>-80.000000000000071</v>
      </c>
    </row>
    <row r="304" spans="1:15" x14ac:dyDescent="0.25">
      <c r="A304">
        <v>302</v>
      </c>
      <c r="B304">
        <v>0.05</v>
      </c>
      <c r="D304" cm="1">
        <f t="array" ref="D304" xml:space="preserve"> $F$2 * ( INDEX(B:B,ROW()+2) - 3*INDEX(B:B,ROW()+1) + 3*B303 - INDEX(B:B,ROW()-1) )</f>
        <v>-40.000000000000036</v>
      </c>
      <c r="I304">
        <v>122</v>
      </c>
      <c r="L304">
        <v>-10.000000000000009</v>
      </c>
      <c r="M304">
        <v>-20.000000000000018</v>
      </c>
      <c r="N304">
        <v>-30.000000000000028</v>
      </c>
      <c r="O304">
        <v>-40.000000000000036</v>
      </c>
    </row>
    <row r="305" spans="1:15" x14ac:dyDescent="0.25">
      <c r="A305">
        <v>303</v>
      </c>
      <c r="B305">
        <v>0.05</v>
      </c>
      <c r="D305" cm="1">
        <f t="array" ref="D305" xml:space="preserve"> $F$2 * ( INDEX(B:B,ROW()+2) - 3*INDEX(B:B,ROW()+1) + 3*B304 - INDEX(B:B,ROW()-1) )</f>
        <v>0</v>
      </c>
      <c r="I305">
        <v>123</v>
      </c>
      <c r="L305">
        <v>0</v>
      </c>
      <c r="M305">
        <v>0</v>
      </c>
      <c r="N305">
        <v>0</v>
      </c>
      <c r="O305">
        <v>0</v>
      </c>
    </row>
    <row r="306" spans="1:15" x14ac:dyDescent="0.25">
      <c r="A306">
        <v>304</v>
      </c>
      <c r="B306">
        <v>0.05</v>
      </c>
      <c r="D306" cm="1">
        <f t="array" ref="D306" xml:space="preserve"> $F$2 * ( INDEX(B:B,ROW()+2) - 3*INDEX(B:B,ROW()+1) + 3*B305 - INDEX(B:B,ROW()-1) )</f>
        <v>0</v>
      </c>
      <c r="I306">
        <v>124</v>
      </c>
      <c r="L306">
        <v>0</v>
      </c>
      <c r="M306">
        <v>0</v>
      </c>
      <c r="N306">
        <v>0</v>
      </c>
      <c r="O306">
        <v>0</v>
      </c>
    </row>
    <row r="307" spans="1:15" x14ac:dyDescent="0.25">
      <c r="A307">
        <v>305</v>
      </c>
      <c r="B307">
        <v>0.05</v>
      </c>
      <c r="D307" cm="1">
        <f t="array" ref="D307" xml:space="preserve"> $F$2 * ( INDEX(B:B,ROW()+2) - 3*INDEX(B:B,ROW()+1) + 3*B306 - INDEX(B:B,ROW()-1) )</f>
        <v>19.999999999999908</v>
      </c>
      <c r="I307">
        <v>125</v>
      </c>
      <c r="L307">
        <v>4.9999999999999769</v>
      </c>
      <c r="M307">
        <v>9.9999999999999538</v>
      </c>
      <c r="N307">
        <v>14.999999999999931</v>
      </c>
      <c r="O307">
        <v>19.999999999999908</v>
      </c>
    </row>
    <row r="308" spans="1:15" x14ac:dyDescent="0.25">
      <c r="A308">
        <v>306</v>
      </c>
      <c r="B308">
        <v>0.05</v>
      </c>
      <c r="D308" cm="1">
        <f t="array" ref="D308" xml:space="preserve"> $F$2 * ( INDEX(B:B,ROW()+2) - 3*INDEX(B:B,ROW()+1) + 3*B307 - INDEX(B:B,ROW()-1) )</f>
        <v>-19.999999999999908</v>
      </c>
      <c r="I308">
        <v>126</v>
      </c>
      <c r="L308">
        <v>-4.9999999999999769</v>
      </c>
      <c r="M308">
        <v>-9.9999999999999538</v>
      </c>
      <c r="N308">
        <v>-14.999999999999931</v>
      </c>
      <c r="O308">
        <v>-19.999999999999908</v>
      </c>
    </row>
    <row r="309" spans="1:15" x14ac:dyDescent="0.25">
      <c r="A309">
        <v>307</v>
      </c>
      <c r="B309">
        <v>5.2499999999999998E-2</v>
      </c>
      <c r="D309" cm="1">
        <f t="array" ref="D309" xml:space="preserve"> $F$2 * ( INDEX(B:B,ROW()+2) - 3*INDEX(B:B,ROW()+1) + 3*B308 - INDEX(B:B,ROW()-1) )</f>
        <v>-79.999999999999957</v>
      </c>
      <c r="I309">
        <v>127</v>
      </c>
      <c r="L309">
        <v>-19.999999999999989</v>
      </c>
      <c r="M309">
        <v>-39.999999999999979</v>
      </c>
      <c r="N309">
        <v>-59.999999999999972</v>
      </c>
      <c r="O309">
        <v>-79.999999999999957</v>
      </c>
    </row>
    <row r="310" spans="1:15" x14ac:dyDescent="0.25">
      <c r="A310">
        <v>308</v>
      </c>
      <c r="B310">
        <v>5.5E-2</v>
      </c>
      <c r="D310" cm="1">
        <f t="array" ref="D310" xml:space="preserve"> $F$2 * ( INDEX(B:B,ROW()+2) - 3*INDEX(B:B,ROW()+1) + 3*B309 - INDEX(B:B,ROW()-1) )</f>
        <v>-40.000000000000092</v>
      </c>
      <c r="I310">
        <v>128</v>
      </c>
      <c r="L310">
        <v>-10.000000000000023</v>
      </c>
      <c r="M310">
        <v>-20.000000000000046</v>
      </c>
      <c r="N310">
        <v>-30.000000000000068</v>
      </c>
      <c r="O310">
        <v>-40.000000000000092</v>
      </c>
    </row>
    <row r="311" spans="1:15" x14ac:dyDescent="0.25">
      <c r="A311">
        <v>309</v>
      </c>
      <c r="B311">
        <v>5.5E-2</v>
      </c>
      <c r="D311" cm="1">
        <f t="array" ref="D311" xml:space="preserve"> $F$2 * ( INDEX(B:B,ROW()+2) - 3*INDEX(B:B,ROW()+1) + 3*B310 - INDEX(B:B,ROW()-1) )</f>
        <v>19.999999999999961</v>
      </c>
      <c r="I311">
        <v>129</v>
      </c>
      <c r="L311">
        <v>4.9999999999999902</v>
      </c>
      <c r="M311">
        <v>9.9999999999999805</v>
      </c>
      <c r="N311">
        <v>14.999999999999972</v>
      </c>
      <c r="O311">
        <v>19.999999999999961</v>
      </c>
    </row>
    <row r="312" spans="1:15" x14ac:dyDescent="0.25">
      <c r="A312">
        <v>310</v>
      </c>
      <c r="B312">
        <v>5.5E-2</v>
      </c>
      <c r="D312" cm="1">
        <f t="array" ref="D312" xml:space="preserve"> $F$2 * ( INDEX(B:B,ROW()+2) - 3*INDEX(B:B,ROW()+1) + 3*B311 - INDEX(B:B,ROW()-1) )</f>
        <v>-20.000000000000075</v>
      </c>
      <c r="I312">
        <v>130</v>
      </c>
      <c r="L312">
        <v>-5.0000000000000187</v>
      </c>
      <c r="M312">
        <v>-10.000000000000037</v>
      </c>
      <c r="N312">
        <v>-15.000000000000055</v>
      </c>
      <c r="O312">
        <v>-20.000000000000075</v>
      </c>
    </row>
    <row r="313" spans="1:15" x14ac:dyDescent="0.25">
      <c r="A313">
        <v>311</v>
      </c>
      <c r="B313">
        <v>5.7500000000000002E-2</v>
      </c>
      <c r="D313" cm="1">
        <f t="array" ref="D313" xml:space="preserve"> $F$2 * ( INDEX(B:B,ROW()+2) - 3*INDEX(B:B,ROW()+1) + 3*B312 - INDEX(B:B,ROW()-1) )</f>
        <v>-79.999999999999901</v>
      </c>
      <c r="I313">
        <v>131</v>
      </c>
      <c r="L313">
        <v>-19.999999999999975</v>
      </c>
      <c r="M313">
        <v>-39.99999999999995</v>
      </c>
      <c r="N313">
        <v>-59.999999999999929</v>
      </c>
      <c r="O313">
        <v>-79.999999999999901</v>
      </c>
    </row>
    <row r="314" spans="1:15" x14ac:dyDescent="0.25">
      <c r="A314">
        <v>312</v>
      </c>
      <c r="B314">
        <v>0.06</v>
      </c>
      <c r="D314" cm="1">
        <f t="array" ref="D314" xml:space="preserve"> $F$2 * ( INDEX(B:B,ROW()+2) - 3*INDEX(B:B,ROW()+1) + 3*B313 - INDEX(B:B,ROW()-1) )</f>
        <v>-39.999999999999872</v>
      </c>
      <c r="I314">
        <v>132</v>
      </c>
      <c r="L314">
        <v>-9.999999999999968</v>
      </c>
      <c r="M314">
        <v>-19.999999999999936</v>
      </c>
      <c r="N314">
        <v>-29.999999999999901</v>
      </c>
      <c r="O314">
        <v>-39.999999999999872</v>
      </c>
    </row>
    <row r="315" spans="1:15" x14ac:dyDescent="0.25">
      <c r="A315">
        <v>313</v>
      </c>
      <c r="B315">
        <v>0.06</v>
      </c>
      <c r="D315" cm="1">
        <f t="array" ref="D315" xml:space="preserve"> $F$2 * ( INDEX(B:B,ROW()+2) - 3*INDEX(B:B,ROW()+1) + 3*B314 - INDEX(B:B,ROW()-1) )</f>
        <v>20.000000000000018</v>
      </c>
      <c r="I315">
        <v>133</v>
      </c>
      <c r="L315">
        <v>5.0000000000000044</v>
      </c>
      <c r="M315">
        <v>10.000000000000009</v>
      </c>
      <c r="N315">
        <v>15.000000000000014</v>
      </c>
      <c r="O315">
        <v>20.000000000000018</v>
      </c>
    </row>
    <row r="316" spans="1:15" x14ac:dyDescent="0.25">
      <c r="A316">
        <v>314</v>
      </c>
      <c r="B316">
        <v>0.06</v>
      </c>
      <c r="D316" cm="1">
        <f t="array" ref="D316" xml:space="preserve"> $F$2 * ( INDEX(B:B,ROW()+2) - 3*INDEX(B:B,ROW()+1) + 3*B315 - INDEX(B:B,ROW()-1) )</f>
        <v>-20.000000000000018</v>
      </c>
      <c r="I316">
        <v>134</v>
      </c>
      <c r="L316">
        <v>-5.0000000000000044</v>
      </c>
      <c r="M316">
        <v>-10.000000000000009</v>
      </c>
      <c r="N316">
        <v>-15.000000000000014</v>
      </c>
      <c r="O316">
        <v>-20.000000000000018</v>
      </c>
    </row>
    <row r="317" spans="1:15" x14ac:dyDescent="0.25">
      <c r="A317">
        <v>315</v>
      </c>
      <c r="B317">
        <v>6.25E-2</v>
      </c>
      <c r="D317" cm="1">
        <f t="array" ref="D317" xml:space="preserve"> $F$2 * ( INDEX(B:B,ROW()+2) - 3*INDEX(B:B,ROW()+1) + 3*B316 - INDEX(B:B,ROW()-1) )</f>
        <v>-80.000000000000071</v>
      </c>
      <c r="I317">
        <v>135</v>
      </c>
      <c r="L317">
        <v>-20.000000000000018</v>
      </c>
      <c r="M317">
        <v>-40.000000000000036</v>
      </c>
      <c r="N317">
        <v>-60.000000000000057</v>
      </c>
      <c r="O317">
        <v>-80.000000000000071</v>
      </c>
    </row>
    <row r="318" spans="1:15" x14ac:dyDescent="0.25">
      <c r="A318">
        <v>316</v>
      </c>
      <c r="B318">
        <v>6.5000000000000002E-2</v>
      </c>
      <c r="D318" cm="1">
        <f t="array" ref="D318" xml:space="preserve"> $F$2 * ( INDEX(B:B,ROW()+2) - 3*INDEX(B:B,ROW()+1) + 3*B317 - INDEX(B:B,ROW()-1) )</f>
        <v>-40.000000000000036</v>
      </c>
      <c r="I318">
        <v>136</v>
      </c>
      <c r="L318">
        <v>-10.000000000000009</v>
      </c>
      <c r="M318">
        <v>-20.000000000000018</v>
      </c>
      <c r="N318">
        <v>-30.000000000000028</v>
      </c>
      <c r="O318">
        <v>-40.000000000000036</v>
      </c>
    </row>
    <row r="319" spans="1:15" x14ac:dyDescent="0.25">
      <c r="A319">
        <v>317</v>
      </c>
      <c r="B319">
        <v>6.5000000000000002E-2</v>
      </c>
      <c r="D319" cm="1">
        <f t="array" ref="D319" xml:space="preserve"> $F$2 * ( INDEX(B:B,ROW()+2) - 3*INDEX(B:B,ROW()+1) + 3*B318 - INDEX(B:B,ROW()-1) )</f>
        <v>20.000000000000018</v>
      </c>
      <c r="I319">
        <v>137</v>
      </c>
      <c r="L319">
        <v>5.0000000000000044</v>
      </c>
      <c r="M319">
        <v>10.000000000000009</v>
      </c>
      <c r="N319">
        <v>15.000000000000014</v>
      </c>
      <c r="O319">
        <v>20.000000000000018</v>
      </c>
    </row>
    <row r="320" spans="1:15" x14ac:dyDescent="0.25">
      <c r="A320">
        <v>318</v>
      </c>
      <c r="B320">
        <v>6.5000000000000002E-2</v>
      </c>
      <c r="D320" cm="1">
        <f t="array" ref="D320" xml:space="preserve"> $F$2 * ( INDEX(B:B,ROW()+2) - 3*INDEX(B:B,ROW()+1) + 3*B319 - INDEX(B:B,ROW()-1) )</f>
        <v>-20.000000000000018</v>
      </c>
      <c r="I320">
        <v>138</v>
      </c>
      <c r="L320">
        <v>-5.0000000000000044</v>
      </c>
      <c r="M320">
        <v>-10.000000000000009</v>
      </c>
      <c r="N320">
        <v>-15.000000000000014</v>
      </c>
      <c r="O320">
        <v>-20.000000000000018</v>
      </c>
    </row>
    <row r="321" spans="1:15" x14ac:dyDescent="0.25">
      <c r="A321">
        <v>319</v>
      </c>
      <c r="B321">
        <v>6.7500000000000004E-2</v>
      </c>
      <c r="D321" cm="1">
        <f t="array" ref="D321" xml:space="preserve"> $F$2 * ( INDEX(B:B,ROW()+2) - 3*INDEX(B:B,ROW()+1) + 3*B320 - INDEX(B:B,ROW()-1) )</f>
        <v>-80.000000000000071</v>
      </c>
      <c r="I321">
        <v>139</v>
      </c>
      <c r="L321">
        <v>-20.000000000000018</v>
      </c>
      <c r="M321">
        <v>-40.000000000000036</v>
      </c>
      <c r="N321">
        <v>-60.000000000000057</v>
      </c>
      <c r="O321">
        <v>-80.000000000000071</v>
      </c>
    </row>
    <row r="322" spans="1:15" x14ac:dyDescent="0.25">
      <c r="A322">
        <v>320</v>
      </c>
      <c r="B322">
        <v>7.0000000000000007E-2</v>
      </c>
      <c r="D322" cm="1">
        <f t="array" ref="D322" xml:space="preserve"> $F$2 * ( INDEX(B:B,ROW()+2) - 3*INDEX(B:B,ROW()+1) + 3*B321 - INDEX(B:B,ROW()-1) )</f>
        <v>-40.000000000000036</v>
      </c>
      <c r="I322">
        <v>140</v>
      </c>
      <c r="L322">
        <v>-10.000000000000009</v>
      </c>
      <c r="M322">
        <v>-20.000000000000018</v>
      </c>
      <c r="N322">
        <v>-30.000000000000028</v>
      </c>
      <c r="O322">
        <v>-40.000000000000036</v>
      </c>
    </row>
    <row r="323" spans="1:15" x14ac:dyDescent="0.25">
      <c r="A323">
        <v>321</v>
      </c>
      <c r="B323">
        <v>7.0000000000000007E-2</v>
      </c>
      <c r="D323" cm="1">
        <f t="array" ref="D323" xml:space="preserve"> $F$2 * ( INDEX(B:B,ROW()+2) - 3*INDEX(B:B,ROW()+1) + 3*B322 - INDEX(B:B,ROW()-1) )</f>
        <v>20.000000000000018</v>
      </c>
      <c r="I323">
        <v>141</v>
      </c>
      <c r="L323">
        <v>5.0000000000000044</v>
      </c>
      <c r="M323">
        <v>10.000000000000009</v>
      </c>
      <c r="N323">
        <v>15.000000000000014</v>
      </c>
      <c r="O323">
        <v>20.000000000000018</v>
      </c>
    </row>
    <row r="324" spans="1:15" x14ac:dyDescent="0.25">
      <c r="A324">
        <v>322</v>
      </c>
      <c r="B324">
        <v>7.0000000000000007E-2</v>
      </c>
      <c r="D324" cm="1">
        <f t="array" ref="D324" xml:space="preserve"> $F$2 * ( INDEX(B:B,ROW()+2) - 3*INDEX(B:B,ROW()+1) + 3*B323 - INDEX(B:B,ROW()-1) )</f>
        <v>-19.999999999999574</v>
      </c>
      <c r="I324">
        <v>142</v>
      </c>
      <c r="L324">
        <v>-4.9999999999998934</v>
      </c>
      <c r="M324">
        <v>-9.9999999999997868</v>
      </c>
      <c r="N324">
        <v>-14.99999999999968</v>
      </c>
      <c r="O324">
        <v>-19.999999999999574</v>
      </c>
    </row>
    <row r="325" spans="1:15" x14ac:dyDescent="0.25">
      <c r="A325">
        <v>323</v>
      </c>
      <c r="B325">
        <v>7.2499999999999995E-2</v>
      </c>
      <c r="D325" cm="1">
        <f t="array" ref="D325" xml:space="preserve"> $F$2 * ( INDEX(B:B,ROW()+2) - 3*INDEX(B:B,ROW()+1) + 3*B324 - INDEX(B:B,ROW()-1) )</f>
        <v>-79.999999999999631</v>
      </c>
      <c r="I325">
        <v>143</v>
      </c>
      <c r="L325">
        <v>-19.999999999999908</v>
      </c>
      <c r="M325">
        <v>-39.999999999999815</v>
      </c>
      <c r="N325">
        <v>-59.999999999999723</v>
      </c>
      <c r="O325">
        <v>-79.999999999999631</v>
      </c>
    </row>
    <row r="326" spans="1:15" x14ac:dyDescent="0.25">
      <c r="A326">
        <v>324</v>
      </c>
      <c r="B326">
        <v>7.4999999999999997E-2</v>
      </c>
      <c r="D326" cm="1">
        <f t="array" ref="D326" xml:space="preserve"> $F$2 * ( INDEX(B:B,ROW()+2) - 3*INDEX(B:B,ROW()+1) + 3*B325 - INDEX(B:B,ROW()-1) )</f>
        <v>-39.999999999999922</v>
      </c>
      <c r="I326">
        <v>144</v>
      </c>
      <c r="L326">
        <v>-9.9999999999999805</v>
      </c>
      <c r="M326">
        <v>-19.999999999999961</v>
      </c>
      <c r="N326">
        <v>-29.999999999999943</v>
      </c>
      <c r="O326">
        <v>-39.999999999999922</v>
      </c>
    </row>
    <row r="327" spans="1:15" x14ac:dyDescent="0.25">
      <c r="A327">
        <v>325</v>
      </c>
      <c r="B327">
        <v>7.4999999999999997E-2</v>
      </c>
      <c r="D327" cm="1">
        <f t="array" ref="D327" xml:space="preserve"> $F$2 * ( INDEX(B:B,ROW()+2) - 3*INDEX(B:B,ROW()+1) + 3*B326 - INDEX(B:B,ROW()-1) )</f>
        <v>20.000000000000128</v>
      </c>
      <c r="I327">
        <v>145</v>
      </c>
      <c r="L327">
        <v>5.000000000000032</v>
      </c>
      <c r="M327">
        <v>10.000000000000064</v>
      </c>
      <c r="N327">
        <v>15.000000000000096</v>
      </c>
      <c r="O327">
        <v>20.000000000000128</v>
      </c>
    </row>
    <row r="328" spans="1:15" x14ac:dyDescent="0.25">
      <c r="A328">
        <v>326</v>
      </c>
      <c r="B328">
        <v>7.4999999999999997E-2</v>
      </c>
      <c r="D328" cm="1">
        <f t="array" ref="D328" xml:space="preserve"> $F$2 * ( INDEX(B:B,ROW()+2) - 3*INDEX(B:B,ROW()+1) + 3*B327 - INDEX(B:B,ROW()-1) )</f>
        <v>-19.999999999999908</v>
      </c>
      <c r="I328">
        <v>146</v>
      </c>
      <c r="L328">
        <v>-4.9999999999999769</v>
      </c>
      <c r="M328">
        <v>-9.9999999999999538</v>
      </c>
      <c r="N328">
        <v>-14.999999999999931</v>
      </c>
      <c r="O328">
        <v>-19.999999999999908</v>
      </c>
    </row>
    <row r="329" spans="1:15" x14ac:dyDescent="0.25">
      <c r="A329">
        <v>327</v>
      </c>
      <c r="B329">
        <v>7.7499999999999999E-2</v>
      </c>
      <c r="D329" cm="1">
        <f t="array" ref="D329" xml:space="preserve"> $F$2 * ( INDEX(B:B,ROW()+2) - 3*INDEX(B:B,ROW()+1) + 3*B328 - INDEX(B:B,ROW()-1) )</f>
        <v>-79.999999999999957</v>
      </c>
      <c r="I329">
        <v>147</v>
      </c>
      <c r="L329">
        <v>-19.999999999999989</v>
      </c>
      <c r="M329">
        <v>-39.999999999999979</v>
      </c>
      <c r="N329">
        <v>-59.999999999999972</v>
      </c>
      <c r="O329">
        <v>-79.999999999999957</v>
      </c>
    </row>
    <row r="330" spans="1:15" x14ac:dyDescent="0.25">
      <c r="A330">
        <v>328</v>
      </c>
      <c r="B330">
        <v>0.08</v>
      </c>
      <c r="D330" cm="1">
        <f t="array" ref="D330" xml:space="preserve"> $F$2 * ( INDEX(B:B,ROW()+2) - 3*INDEX(B:B,ROW()+1) + 3*B329 - INDEX(B:B,ROW()-1) )</f>
        <v>-39.999999999999922</v>
      </c>
      <c r="I330">
        <v>148</v>
      </c>
      <c r="L330">
        <v>-9.9999999999999805</v>
      </c>
      <c r="M330">
        <v>-19.999999999999961</v>
      </c>
      <c r="N330">
        <v>-29.999999999999943</v>
      </c>
      <c r="O330">
        <v>-39.999999999999922</v>
      </c>
    </row>
    <row r="331" spans="1:15" x14ac:dyDescent="0.25">
      <c r="A331">
        <v>329</v>
      </c>
      <c r="B331">
        <v>0.08</v>
      </c>
      <c r="D331" cm="1">
        <f t="array" ref="D331" xml:space="preserve"> $F$2 * ( INDEX(B:B,ROW()+2) - 3*INDEX(B:B,ROW()+1) + 3*B330 - INDEX(B:B,ROW()-1) )</f>
        <v>1.1102230246251565E-13</v>
      </c>
      <c r="I331">
        <v>149</v>
      </c>
      <c r="L331">
        <v>2.7755575615628914E-14</v>
      </c>
      <c r="M331">
        <v>5.5511151231257827E-14</v>
      </c>
      <c r="N331">
        <v>8.3266726846886741E-14</v>
      </c>
      <c r="O331">
        <v>1.1102230246251565E-13</v>
      </c>
    </row>
    <row r="332" spans="1:15" x14ac:dyDescent="0.25">
      <c r="A332">
        <v>330</v>
      </c>
      <c r="B332">
        <v>0.08</v>
      </c>
      <c r="D332" cm="1">
        <f t="array" ref="D332" xml:space="preserve"> $F$2 * ( INDEX(B:B,ROW()+2) - 3*INDEX(B:B,ROW()+1) + 3*B331 - INDEX(B:B,ROW()-1) )</f>
        <v>1.1102230246251565E-13</v>
      </c>
      <c r="I332">
        <v>150</v>
      </c>
      <c r="L332">
        <v>2.7755575615628914E-14</v>
      </c>
      <c r="M332">
        <v>5.5511151231257827E-14</v>
      </c>
      <c r="N332">
        <v>8.3266726846886741E-14</v>
      </c>
      <c r="O332">
        <v>1.1102230246251565E-13</v>
      </c>
    </row>
    <row r="333" spans="1:15" x14ac:dyDescent="0.25">
      <c r="A333">
        <v>331</v>
      </c>
      <c r="B333">
        <v>0.08</v>
      </c>
      <c r="D333" cm="1">
        <f t="array" ref="D333" xml:space="preserve"> $F$2 * ( INDEX(B:B,ROW()+2) - 3*INDEX(B:B,ROW()+1) + 3*B332 - INDEX(B:B,ROW()-1) )</f>
        <v>20.000000000000128</v>
      </c>
      <c r="I333">
        <v>151</v>
      </c>
      <c r="L333">
        <v>5.000000000000032</v>
      </c>
      <c r="M333">
        <v>10.000000000000064</v>
      </c>
      <c r="N333">
        <v>15.000000000000096</v>
      </c>
      <c r="O333">
        <v>20.000000000000128</v>
      </c>
    </row>
    <row r="334" spans="1:15" x14ac:dyDescent="0.25">
      <c r="A334">
        <v>332</v>
      </c>
      <c r="B334">
        <v>0.08</v>
      </c>
      <c r="D334" cm="1">
        <f t="array" ref="D334" xml:space="preserve"> $F$2 * ( INDEX(B:B,ROW()+2) - 3*INDEX(B:B,ROW()+1) + 3*B333 - INDEX(B:B,ROW()-1) )</f>
        <v>-19.999999999999908</v>
      </c>
      <c r="I334">
        <v>152</v>
      </c>
      <c r="L334">
        <v>-4.9999999999999769</v>
      </c>
      <c r="M334">
        <v>-9.9999999999999538</v>
      </c>
      <c r="N334">
        <v>-14.999999999999931</v>
      </c>
      <c r="O334">
        <v>-19.999999999999908</v>
      </c>
    </row>
    <row r="335" spans="1:15" x14ac:dyDescent="0.25">
      <c r="A335">
        <v>333</v>
      </c>
      <c r="B335">
        <v>8.2500000000000004E-2</v>
      </c>
      <c r="D335" cm="1">
        <f t="array" ref="D335" xml:space="preserve"> $F$2 * ( INDEX(B:B,ROW()+2) - 3*INDEX(B:B,ROW()+1) + 3*B334 - INDEX(B:B,ROW()-1) )</f>
        <v>-60.000000000000163</v>
      </c>
      <c r="I335">
        <v>153</v>
      </c>
      <c r="L335">
        <v>-15.000000000000041</v>
      </c>
      <c r="M335">
        <v>-30.000000000000082</v>
      </c>
      <c r="N335">
        <v>-45.000000000000121</v>
      </c>
      <c r="O335">
        <v>-60.000000000000163</v>
      </c>
    </row>
    <row r="336" spans="1:15" x14ac:dyDescent="0.25">
      <c r="A336">
        <v>334</v>
      </c>
      <c r="B336">
        <v>8.5000000000000006E-2</v>
      </c>
      <c r="D336" cm="1">
        <f t="array" ref="D336" xml:space="preserve"> $F$2 * ( INDEX(B:B,ROW()+2) - 3*INDEX(B:B,ROW()+1) + 3*B335 - INDEX(B:B,ROW()-1) )</f>
        <v>-59.999999999999723</v>
      </c>
      <c r="I336">
        <v>154</v>
      </c>
      <c r="L336">
        <v>-14.999999999999931</v>
      </c>
      <c r="M336">
        <v>-29.999999999999861</v>
      </c>
      <c r="N336">
        <v>-44.999999999999787</v>
      </c>
      <c r="O336">
        <v>-59.999999999999723</v>
      </c>
    </row>
    <row r="337" spans="1:15" x14ac:dyDescent="0.25">
      <c r="A337">
        <v>335</v>
      </c>
      <c r="B337">
        <v>8.7499999999999994E-2</v>
      </c>
      <c r="D337" cm="1">
        <f t="array" ref="D337" xml:space="preserve"> $F$2 * ( INDEX(B:B,ROW()+2) - 3*INDEX(B:B,ROW()+1) + 3*B336 - INDEX(B:B,ROW()-1) )</f>
        <v>-80.000000000000185</v>
      </c>
      <c r="I337">
        <v>155</v>
      </c>
      <c r="L337">
        <v>-20.000000000000046</v>
      </c>
      <c r="M337">
        <v>-40.000000000000092</v>
      </c>
      <c r="N337">
        <v>-60.000000000000135</v>
      </c>
      <c r="O337">
        <v>-80.000000000000185</v>
      </c>
    </row>
    <row r="338" spans="1:15" x14ac:dyDescent="0.25">
      <c r="A338">
        <v>336</v>
      </c>
      <c r="B338">
        <v>0.09</v>
      </c>
      <c r="D338" cm="1">
        <f t="array" ref="D338" xml:space="preserve"> $F$2 * ( INDEX(B:B,ROW()+2) - 3*INDEX(B:B,ROW()+1) + 3*B337 - INDEX(B:B,ROW()-1) )</f>
        <v>-40.000000000000483</v>
      </c>
      <c r="I338">
        <v>156</v>
      </c>
      <c r="L338">
        <v>-10.000000000000121</v>
      </c>
      <c r="M338">
        <v>-20.000000000000242</v>
      </c>
      <c r="N338">
        <v>-30.000000000000359</v>
      </c>
      <c r="O338">
        <v>-40.000000000000483</v>
      </c>
    </row>
    <row r="339" spans="1:15" x14ac:dyDescent="0.25">
      <c r="A339">
        <v>337</v>
      </c>
      <c r="B339">
        <v>0.09</v>
      </c>
      <c r="D339" cm="1">
        <f t="array" ref="D339" xml:space="preserve"> $F$2 * ( INDEX(B:B,ROW()+2) - 3*INDEX(B:B,ROW()+1) + 3*B338 - INDEX(B:B,ROW()-1) )</f>
        <v>20.000000000000018</v>
      </c>
      <c r="I339">
        <v>157</v>
      </c>
      <c r="L339">
        <v>5.0000000000000044</v>
      </c>
      <c r="M339">
        <v>10.000000000000009</v>
      </c>
      <c r="N339">
        <v>15.000000000000014</v>
      </c>
      <c r="O339">
        <v>20.000000000000018</v>
      </c>
    </row>
    <row r="340" spans="1:15" x14ac:dyDescent="0.25">
      <c r="A340">
        <v>338</v>
      </c>
      <c r="B340">
        <v>0.09</v>
      </c>
      <c r="D340" cm="1">
        <f t="array" ref="D340" xml:space="preserve"> $F$2 * ( INDEX(B:B,ROW()+2) - 3*INDEX(B:B,ROW()+1) + 3*B339 - INDEX(B:B,ROW()-1) )</f>
        <v>-19.999999999999574</v>
      </c>
      <c r="I340">
        <v>158</v>
      </c>
      <c r="L340">
        <v>-4.9999999999998934</v>
      </c>
      <c r="M340">
        <v>-9.9999999999997868</v>
      </c>
      <c r="N340">
        <v>-14.99999999999968</v>
      </c>
      <c r="O340">
        <v>-19.999999999999574</v>
      </c>
    </row>
    <row r="341" spans="1:15" x14ac:dyDescent="0.25">
      <c r="A341">
        <v>339</v>
      </c>
      <c r="B341">
        <v>9.2499999999999999E-2</v>
      </c>
      <c r="D341" cm="1">
        <f t="array" ref="D341" xml:space="preserve"> $F$2 * ( INDEX(B:B,ROW()+2) - 3*INDEX(B:B,ROW()+1) + 3*B340 - INDEX(B:B,ROW()-1) )</f>
        <v>-60.000000000000057</v>
      </c>
      <c r="I341">
        <v>159</v>
      </c>
      <c r="L341">
        <v>-15.000000000000014</v>
      </c>
      <c r="M341">
        <v>-30.000000000000028</v>
      </c>
      <c r="N341">
        <v>-45.000000000000043</v>
      </c>
      <c r="O341">
        <v>-60.000000000000057</v>
      </c>
    </row>
    <row r="342" spans="1:15" x14ac:dyDescent="0.25">
      <c r="A342">
        <v>340</v>
      </c>
      <c r="B342">
        <v>9.5000000000000001E-2</v>
      </c>
      <c r="D342" cm="1">
        <f t="array" ref="D342" xml:space="preserve"> $F$2 * ( INDEX(B:B,ROW()+2) - 3*INDEX(B:B,ROW()+1) + 3*B341 - INDEX(B:B,ROW()-1) )</f>
        <v>-60.000000000000057</v>
      </c>
      <c r="I342">
        <v>160</v>
      </c>
      <c r="L342">
        <v>-15.000000000000014</v>
      </c>
      <c r="M342">
        <v>-30.000000000000028</v>
      </c>
      <c r="N342">
        <v>-45.000000000000043</v>
      </c>
      <c r="O342">
        <v>-60.000000000000057</v>
      </c>
    </row>
    <row r="343" spans="1:15" x14ac:dyDescent="0.25">
      <c r="A343">
        <v>341</v>
      </c>
      <c r="B343">
        <v>9.7500000000000003E-2</v>
      </c>
      <c r="D343" cm="1">
        <f t="array" ref="D343" xml:space="preserve"> $F$2 * ( INDEX(B:B,ROW()+2) - 3*INDEX(B:B,ROW()+1) + 3*B342 - INDEX(B:B,ROW()-1) )</f>
        <v>-80.000000000000071</v>
      </c>
      <c r="I343">
        <v>161</v>
      </c>
      <c r="L343">
        <v>-20.000000000000018</v>
      </c>
      <c r="M343">
        <v>-40.000000000000036</v>
      </c>
      <c r="N343">
        <v>-60.000000000000057</v>
      </c>
      <c r="O343">
        <v>-80.000000000000071</v>
      </c>
    </row>
    <row r="344" spans="1:15" x14ac:dyDescent="0.25">
      <c r="A344">
        <v>342</v>
      </c>
      <c r="B344">
        <v>0.1</v>
      </c>
      <c r="D344" cm="1">
        <f t="array" ref="D344" xml:space="preserve"> $F$2 * ( INDEX(B:B,ROW()+2) - 3*INDEX(B:B,ROW()+1) + 3*B343 - INDEX(B:B,ROW()-1) )</f>
        <v>-40.000000000000483</v>
      </c>
      <c r="I344">
        <v>162</v>
      </c>
      <c r="L344">
        <v>-10.000000000000121</v>
      </c>
      <c r="M344">
        <v>-20.000000000000242</v>
      </c>
      <c r="N344">
        <v>-30.000000000000359</v>
      </c>
      <c r="O344">
        <v>-40.000000000000483</v>
      </c>
    </row>
    <row r="345" spans="1:15" x14ac:dyDescent="0.25">
      <c r="A345">
        <v>343</v>
      </c>
      <c r="B345">
        <v>0.1</v>
      </c>
      <c r="D345" cm="1">
        <f t="array" ref="D345" xml:space="preserve"> $F$2 * ( INDEX(B:B,ROW()+2) - 3*INDEX(B:B,ROW()+1) + 3*B344 - INDEX(B:B,ROW()-1) )</f>
        <v>19.999999999999794</v>
      </c>
      <c r="I345">
        <v>163</v>
      </c>
      <c r="L345">
        <v>4.9999999999999485</v>
      </c>
      <c r="M345">
        <v>9.999999999999897</v>
      </c>
      <c r="N345">
        <v>14.999999999999847</v>
      </c>
      <c r="O345">
        <v>19.999999999999794</v>
      </c>
    </row>
    <row r="346" spans="1:15" x14ac:dyDescent="0.25">
      <c r="A346">
        <v>344</v>
      </c>
      <c r="B346">
        <v>0.1</v>
      </c>
      <c r="D346" cm="1">
        <f t="array" ref="D346" xml:space="preserve"> $F$2 * ( INDEX(B:B,ROW()+2) - 3*INDEX(B:B,ROW()+1) + 3*B345 - INDEX(B:B,ROW()-1) )</f>
        <v>-19.999999999999794</v>
      </c>
      <c r="I346">
        <v>164</v>
      </c>
      <c r="L346">
        <v>-4.9999999999999485</v>
      </c>
      <c r="M346">
        <v>-9.999999999999897</v>
      </c>
      <c r="N346">
        <v>-14.999999999999847</v>
      </c>
      <c r="O346">
        <v>-19.999999999999794</v>
      </c>
    </row>
    <row r="347" spans="1:15" x14ac:dyDescent="0.25">
      <c r="A347">
        <v>345</v>
      </c>
      <c r="B347">
        <v>0.10249999999999999</v>
      </c>
      <c r="D347" cm="1">
        <f t="array" ref="D347" xml:space="preserve"> $F$2 * ( INDEX(B:B,ROW()+2) - 3*INDEX(B:B,ROW()+1) + 3*B346 - INDEX(B:B,ROW()-1) )</f>
        <v>-59.999999999999829</v>
      </c>
      <c r="I347">
        <v>165</v>
      </c>
      <c r="L347">
        <v>-14.999999999999957</v>
      </c>
      <c r="M347">
        <v>-29.999999999999915</v>
      </c>
      <c r="N347">
        <v>-44.999999999999872</v>
      </c>
      <c r="O347">
        <v>-59.999999999999829</v>
      </c>
    </row>
    <row r="348" spans="1:15" x14ac:dyDescent="0.25">
      <c r="A348">
        <v>346</v>
      </c>
      <c r="B348">
        <v>0.105</v>
      </c>
      <c r="D348" cm="1">
        <f t="array" ref="D348" xml:space="preserve"> $F$2 * ( INDEX(B:B,ROW()+2) - 3*INDEX(B:B,ROW()+1) + 3*B347 - INDEX(B:B,ROW()-1) )</f>
        <v>-60.000000000000163</v>
      </c>
      <c r="I348">
        <v>166</v>
      </c>
      <c r="L348">
        <v>-15.000000000000041</v>
      </c>
      <c r="M348">
        <v>-30.000000000000082</v>
      </c>
      <c r="N348">
        <v>-45.000000000000121</v>
      </c>
      <c r="O348">
        <v>-60.000000000000163</v>
      </c>
    </row>
    <row r="349" spans="1:15" x14ac:dyDescent="0.25">
      <c r="A349">
        <v>347</v>
      </c>
      <c r="B349">
        <v>0.1075</v>
      </c>
      <c r="D349" cm="1">
        <f t="array" ref="D349" xml:space="preserve"> $F$2 * ( INDEX(B:B,ROW()+2) - 3*INDEX(B:B,ROW()+1) + 3*B348 - INDEX(B:B,ROW()-1) )</f>
        <v>-80.000000000000185</v>
      </c>
      <c r="I349">
        <v>167</v>
      </c>
      <c r="L349">
        <v>-20.000000000000046</v>
      </c>
      <c r="M349">
        <v>-40.000000000000092</v>
      </c>
      <c r="N349">
        <v>-60.000000000000135</v>
      </c>
      <c r="O349">
        <v>-80.000000000000185</v>
      </c>
    </row>
    <row r="350" spans="1:15" x14ac:dyDescent="0.25">
      <c r="A350">
        <v>348</v>
      </c>
      <c r="B350">
        <v>0.11</v>
      </c>
      <c r="D350" cm="1">
        <f t="array" ref="D350" xml:space="preserve"> $F$2 * ( INDEX(B:B,ROW()+2) - 3*INDEX(B:B,ROW()+1) + 3*B349 - INDEX(B:B,ROW()-1) )</f>
        <v>-40.000000000000149</v>
      </c>
      <c r="I350">
        <v>168</v>
      </c>
      <c r="L350">
        <v>-10.000000000000037</v>
      </c>
      <c r="M350">
        <v>-20.000000000000075</v>
      </c>
      <c r="N350">
        <v>-30.00000000000011</v>
      </c>
      <c r="O350">
        <v>-40.000000000000149</v>
      </c>
    </row>
    <row r="351" spans="1:15" x14ac:dyDescent="0.25">
      <c r="A351">
        <v>349</v>
      </c>
      <c r="B351">
        <v>0.11</v>
      </c>
      <c r="D351" cm="1">
        <f t="array" ref="D351" xml:space="preserve"> $F$2 * ( INDEX(B:B,ROW()+2) - 3*INDEX(B:B,ROW()+1) + 3*B350 - INDEX(B:B,ROW()-1) )</f>
        <v>-1.1102230246251565E-13</v>
      </c>
      <c r="I351">
        <v>169</v>
      </c>
      <c r="L351">
        <v>-2.7755575615628914E-14</v>
      </c>
      <c r="M351">
        <v>-5.5511151231257827E-14</v>
      </c>
      <c r="N351">
        <v>-8.3266726846886741E-14</v>
      </c>
      <c r="O351">
        <v>-1.1102230246251565E-13</v>
      </c>
    </row>
    <row r="352" spans="1:15" x14ac:dyDescent="0.25">
      <c r="A352">
        <v>350</v>
      </c>
      <c r="B352">
        <v>0.11</v>
      </c>
      <c r="D352" cm="1">
        <f t="array" ref="D352" xml:space="preserve"> $F$2 * ( INDEX(B:B,ROW()+2) - 3*INDEX(B:B,ROW()+1) + 3*B351 - INDEX(B:B,ROW()-1) )</f>
        <v>-1.1102230246251565E-13</v>
      </c>
      <c r="I352">
        <v>170</v>
      </c>
      <c r="L352">
        <v>-2.7755575615628914E-14</v>
      </c>
      <c r="M352">
        <v>-5.5511151231257827E-14</v>
      </c>
      <c r="N352">
        <v>-8.3266726846886741E-14</v>
      </c>
      <c r="O352">
        <v>-1.1102230246251565E-13</v>
      </c>
    </row>
    <row r="353" spans="1:15" x14ac:dyDescent="0.25">
      <c r="A353">
        <v>351</v>
      </c>
      <c r="B353">
        <v>0.11</v>
      </c>
      <c r="D353" cm="1">
        <f t="array" ref="D353" xml:space="preserve"> $F$2 * ( INDEX(B:B,ROW()+2) - 3*INDEX(B:B,ROW()+1) + 3*B352 - INDEX(B:B,ROW()-1) )</f>
        <v>19.999999999999908</v>
      </c>
      <c r="I353">
        <v>171</v>
      </c>
      <c r="L353">
        <v>4.9999999999999769</v>
      </c>
      <c r="M353">
        <v>9.9999999999999538</v>
      </c>
      <c r="N353">
        <v>14.999999999999931</v>
      </c>
      <c r="O353">
        <v>19.999999999999908</v>
      </c>
    </row>
    <row r="354" spans="1:15" x14ac:dyDescent="0.25">
      <c r="A354">
        <v>352</v>
      </c>
      <c r="B354">
        <v>0.11</v>
      </c>
      <c r="D354" cm="1">
        <f t="array" ref="D354" xml:space="preserve"> $F$2 * ( INDEX(B:B,ROW()+2) - 3*INDEX(B:B,ROW()+1) + 3*B353 - INDEX(B:B,ROW()-1) )</f>
        <v>-20.000000000000128</v>
      </c>
      <c r="I354">
        <v>172</v>
      </c>
      <c r="L354">
        <v>-5.000000000000032</v>
      </c>
      <c r="M354">
        <v>-10.000000000000064</v>
      </c>
      <c r="N354">
        <v>-15.000000000000096</v>
      </c>
      <c r="O354">
        <v>-20.000000000000128</v>
      </c>
    </row>
    <row r="355" spans="1:15" x14ac:dyDescent="0.25">
      <c r="A355">
        <v>353</v>
      </c>
      <c r="B355">
        <v>0.1125</v>
      </c>
      <c r="D355" cm="1">
        <f t="array" ref="D355" xml:space="preserve"> $F$2 * ( INDEX(B:B,ROW()+2) - 3*INDEX(B:B,ROW()+1) + 3*B354 - INDEX(B:B,ROW()-1) )</f>
        <v>-80.000000000000185</v>
      </c>
      <c r="I355">
        <v>173</v>
      </c>
      <c r="L355">
        <v>-20.000000000000046</v>
      </c>
      <c r="M355">
        <v>-40.000000000000092</v>
      </c>
      <c r="N355">
        <v>-60.000000000000135</v>
      </c>
      <c r="O355">
        <v>-80.000000000000185</v>
      </c>
    </row>
    <row r="356" spans="1:15" x14ac:dyDescent="0.25">
      <c r="A356">
        <v>354</v>
      </c>
      <c r="B356">
        <v>0.115</v>
      </c>
      <c r="D356" cm="1">
        <f t="array" ref="D356" xml:space="preserve"> $F$2 * ( INDEX(B:B,ROW()+2) - 3*INDEX(B:B,ROW()+1) + 3*B355 - INDEX(B:B,ROW()-1) )</f>
        <v>-40.000000000000149</v>
      </c>
      <c r="I356">
        <v>174</v>
      </c>
      <c r="L356">
        <v>-10.000000000000037</v>
      </c>
      <c r="M356">
        <v>-20.000000000000075</v>
      </c>
      <c r="N356">
        <v>-30.00000000000011</v>
      </c>
      <c r="O356">
        <v>-40.000000000000149</v>
      </c>
    </row>
    <row r="357" spans="1:15" x14ac:dyDescent="0.25">
      <c r="A357">
        <v>355</v>
      </c>
      <c r="B357">
        <v>0.115</v>
      </c>
      <c r="D357" cm="1">
        <f t="array" ref="D357" xml:space="preserve"> $F$2 * ( INDEX(B:B,ROW()+2) - 3*INDEX(B:B,ROW()+1) + 3*B356 - INDEX(B:B,ROW()-1) )</f>
        <v>19.999999999999908</v>
      </c>
      <c r="I357">
        <v>175</v>
      </c>
      <c r="L357">
        <v>4.9999999999999769</v>
      </c>
      <c r="M357">
        <v>9.9999999999999538</v>
      </c>
      <c r="N357">
        <v>14.999999999999931</v>
      </c>
      <c r="O357">
        <v>19.999999999999908</v>
      </c>
    </row>
    <row r="358" spans="1:15" x14ac:dyDescent="0.25">
      <c r="A358">
        <v>356</v>
      </c>
      <c r="B358">
        <v>0.115</v>
      </c>
      <c r="D358" cm="1">
        <f t="array" ref="D358" xml:space="preserve"> $F$2 * ( INDEX(B:B,ROW()+2) - 3*INDEX(B:B,ROW()+1) + 3*B357 - INDEX(B:B,ROW()-1) )</f>
        <v>-19.999999999999684</v>
      </c>
      <c r="I358">
        <v>176</v>
      </c>
      <c r="L358">
        <v>-4.999999999999921</v>
      </c>
      <c r="M358">
        <v>-9.9999999999998419</v>
      </c>
      <c r="N358">
        <v>-14.999999999999764</v>
      </c>
      <c r="O358">
        <v>-19.999999999999684</v>
      </c>
    </row>
    <row r="359" spans="1:15" x14ac:dyDescent="0.25">
      <c r="A359">
        <v>357</v>
      </c>
      <c r="B359">
        <v>0.11749999999999999</v>
      </c>
      <c r="D359" cm="1">
        <f t="array" ref="D359" xml:space="preserve"> $F$2 * ( INDEX(B:B,ROW()+2) - 3*INDEX(B:B,ROW()+1) + 3*B358 - INDEX(B:B,ROW()-1) )</f>
        <v>-59.999999999999723</v>
      </c>
      <c r="I359">
        <v>177</v>
      </c>
      <c r="L359">
        <v>-14.999999999999931</v>
      </c>
      <c r="M359">
        <v>-29.999999999999861</v>
      </c>
      <c r="N359">
        <v>-44.999999999999787</v>
      </c>
      <c r="O359">
        <v>-59.999999999999723</v>
      </c>
    </row>
    <row r="360" spans="1:15" x14ac:dyDescent="0.25">
      <c r="A360">
        <v>358</v>
      </c>
      <c r="B360">
        <v>0.12</v>
      </c>
      <c r="D360" cm="1">
        <f t="array" ref="D360" xml:space="preserve"> $F$2 * ( INDEX(B:B,ROW()+2) - 3*INDEX(B:B,ROW()+1) + 3*B359 - INDEX(B:B,ROW()-1) )</f>
        <v>-80.000000000000071</v>
      </c>
      <c r="I360">
        <v>178</v>
      </c>
      <c r="L360">
        <v>-20.000000000000018</v>
      </c>
      <c r="M360">
        <v>-40.000000000000036</v>
      </c>
      <c r="N360">
        <v>-60.000000000000057</v>
      </c>
      <c r="O360">
        <v>-80.000000000000071</v>
      </c>
    </row>
    <row r="361" spans="1:15" x14ac:dyDescent="0.25">
      <c r="A361">
        <v>359</v>
      </c>
      <c r="B361">
        <v>0.1225</v>
      </c>
      <c r="D361" cm="1">
        <f t="array" ref="D361" xml:space="preserve"> $F$2 * ( INDEX(B:B,ROW()+2) - 3*INDEX(B:B,ROW()+1) + 3*B360 - INDEX(B:B,ROW()-1) )</f>
        <v>-1020</v>
      </c>
      <c r="I361">
        <v>179</v>
      </c>
      <c r="L361">
        <v>-255</v>
      </c>
      <c r="M361">
        <v>-510</v>
      </c>
      <c r="N361">
        <v>-765</v>
      </c>
      <c r="O361">
        <v>-1020</v>
      </c>
    </row>
    <row r="362" spans="1:15" x14ac:dyDescent="0.25">
      <c r="A362">
        <v>360</v>
      </c>
      <c r="B362">
        <v>0.1225</v>
      </c>
      <c r="D362" cm="1">
        <f t="array" ref="D362" xml:space="preserve"> $F$2 * ( INDEX(B:B,ROW()+2) - 3*INDEX(B:B,ROW()+1) + 3*B361 - INDEX(B:B,ROW()-1) )</f>
        <v>1960</v>
      </c>
      <c r="I362">
        <v>180</v>
      </c>
      <c r="L362">
        <v>490</v>
      </c>
      <c r="M362">
        <v>980</v>
      </c>
      <c r="N362">
        <v>1470</v>
      </c>
      <c r="O362">
        <v>1960</v>
      </c>
    </row>
  </sheetData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34CAE6-D8E5-42CA-99C9-E11ED30E9EF5}">
  <dimension ref="A1:E363"/>
  <sheetViews>
    <sheetView workbookViewId="0">
      <selection activeCell="I29" sqref="I29"/>
    </sheetView>
  </sheetViews>
  <sheetFormatPr defaultRowHeight="15" x14ac:dyDescent="0.25"/>
  <cols>
    <col min="1" max="1" width="12.85546875" customWidth="1"/>
    <col min="2" max="2" width="15.42578125" customWidth="1"/>
    <col min="4" max="4" width="14.42578125" customWidth="1"/>
    <col min="5" max="5" width="15.140625" customWidth="1"/>
    <col min="6" max="6" width="13" customWidth="1"/>
    <col min="7" max="7" width="11.5703125" customWidth="1"/>
    <col min="8" max="8" width="13.28515625" customWidth="1"/>
    <col min="9" max="9" width="14.85546875" customWidth="1"/>
    <col min="10" max="10" width="11.28515625" customWidth="1"/>
  </cols>
  <sheetData>
    <row r="1" spans="1:5" x14ac:dyDescent="0.25">
      <c r="A1" s="41" t="s">
        <v>28</v>
      </c>
      <c r="B1" s="41" t="s">
        <v>29</v>
      </c>
      <c r="D1" s="41" t="s">
        <v>2</v>
      </c>
      <c r="E1" s="41" t="s">
        <v>1</v>
      </c>
    </row>
    <row r="2" spans="1:5" x14ac:dyDescent="0.25">
      <c r="A2">
        <v>0</v>
      </c>
      <c r="B2">
        <v>0</v>
      </c>
      <c r="D2" s="41" t="s">
        <v>6</v>
      </c>
      <c r="E2">
        <v>-180</v>
      </c>
    </row>
    <row r="3" spans="1:5" x14ac:dyDescent="0.25">
      <c r="A3">
        <v>0.125</v>
      </c>
      <c r="B3">
        <v>0.6</v>
      </c>
      <c r="D3">
        <v>83.4</v>
      </c>
      <c r="E3">
        <v>-179</v>
      </c>
    </row>
    <row r="4" spans="1:5" x14ac:dyDescent="0.25">
      <c r="A4">
        <v>0.125</v>
      </c>
      <c r="B4">
        <v>0.65</v>
      </c>
      <c r="D4">
        <v>83.399217215804441</v>
      </c>
      <c r="E4">
        <v>-178</v>
      </c>
    </row>
    <row r="5" spans="1:5" x14ac:dyDescent="0.25">
      <c r="A5">
        <v>0.1275</v>
      </c>
      <c r="B5">
        <v>0.65</v>
      </c>
      <c r="D5">
        <v>83.39686528502034</v>
      </c>
      <c r="E5">
        <v>-177</v>
      </c>
    </row>
    <row r="6" spans="1:5" x14ac:dyDescent="0.25">
      <c r="A6">
        <v>0.13</v>
      </c>
      <c r="B6">
        <v>0.65</v>
      </c>
      <c r="D6">
        <v>83.392933474438053</v>
      </c>
      <c r="E6">
        <v>-176</v>
      </c>
    </row>
    <row r="7" spans="1:5" x14ac:dyDescent="0.25">
      <c r="A7">
        <v>0.13200000000000001</v>
      </c>
      <c r="B7">
        <v>0.7</v>
      </c>
      <c r="D7">
        <v>83.38740389999387</v>
      </c>
      <c r="E7">
        <v>-175</v>
      </c>
    </row>
    <row r="8" spans="1:5" x14ac:dyDescent="0.25">
      <c r="A8">
        <v>0.13400000000000001</v>
      </c>
      <c r="B8">
        <v>0.7</v>
      </c>
      <c r="D8">
        <v>83.380251533728284</v>
      </c>
      <c r="E8">
        <v>-174</v>
      </c>
    </row>
    <row r="9" spans="1:5" x14ac:dyDescent="0.25">
      <c r="A9">
        <v>0.13450000000000001</v>
      </c>
      <c r="B9">
        <v>0.7</v>
      </c>
      <c r="D9">
        <v>83.371444213591218</v>
      </c>
      <c r="E9">
        <v>-173</v>
      </c>
    </row>
    <row r="10" spans="1:5" x14ac:dyDescent="0.25">
      <c r="A10">
        <v>0.13500000000000001</v>
      </c>
      <c r="B10">
        <v>0.7</v>
      </c>
      <c r="D10">
        <v>83.360942656154037</v>
      </c>
      <c r="E10">
        <v>-172</v>
      </c>
    </row>
    <row r="11" spans="1:5" x14ac:dyDescent="0.25">
      <c r="A11">
        <v>0.13550000000000001</v>
      </c>
      <c r="B11">
        <v>0.7</v>
      </c>
      <c r="D11">
        <v>83.348700472309815</v>
      </c>
      <c r="E11">
        <v>-171</v>
      </c>
    </row>
    <row r="12" spans="1:5" x14ac:dyDescent="0.25">
      <c r="A12">
        <v>0.13600000000000001</v>
      </c>
      <c r="B12">
        <v>0.7</v>
      </c>
      <c r="D12">
        <v>83.334664186059541</v>
      </c>
      <c r="E12">
        <v>-170</v>
      </c>
    </row>
    <row r="13" spans="1:5" x14ac:dyDescent="0.25">
      <c r="A13">
        <v>0.13800000000000001</v>
      </c>
      <c r="B13">
        <v>0.75</v>
      </c>
      <c r="D13">
        <v>83.318773256499867</v>
      </c>
      <c r="E13">
        <v>-169</v>
      </c>
    </row>
    <row r="14" spans="1:5" x14ac:dyDescent="0.25">
      <c r="A14">
        <v>0.14000000000000001</v>
      </c>
      <c r="B14">
        <v>0.75</v>
      </c>
      <c r="D14">
        <v>83.300960103147332</v>
      </c>
      <c r="E14">
        <v>-168</v>
      </c>
    </row>
    <row r="15" spans="1:5" x14ac:dyDescent="0.25">
      <c r="A15">
        <v>0.14199999999999999</v>
      </c>
      <c r="B15">
        <v>0.75</v>
      </c>
      <c r="D15">
        <v>83.281150134751073</v>
      </c>
      <c r="E15">
        <v>-167</v>
      </c>
    </row>
    <row r="16" spans="1:5" x14ac:dyDescent="0.25">
      <c r="A16">
        <v>0.14399999999999999</v>
      </c>
      <c r="B16">
        <v>0.8</v>
      </c>
      <c r="D16">
        <v>83.259261781765503</v>
      </c>
      <c r="E16">
        <v>-166</v>
      </c>
    </row>
    <row r="17" spans="1:5" x14ac:dyDescent="0.25">
      <c r="A17">
        <v>0.14449999999999999</v>
      </c>
      <c r="B17">
        <v>0.8</v>
      </c>
      <c r="D17">
        <v>83.235206532671953</v>
      </c>
      <c r="E17">
        <v>-165</v>
      </c>
    </row>
    <row r="18" spans="1:5" x14ac:dyDescent="0.25">
      <c r="A18">
        <v>0.14499999999999999</v>
      </c>
      <c r="B18">
        <v>0.8</v>
      </c>
      <c r="D18">
        <v>83.208888974358132</v>
      </c>
      <c r="E18">
        <v>-164</v>
      </c>
    </row>
    <row r="19" spans="1:5" x14ac:dyDescent="0.25">
      <c r="A19">
        <v>0.14699999999999999</v>
      </c>
      <c r="B19">
        <v>0.8</v>
      </c>
      <c r="D19">
        <v>83.180206836781991</v>
      </c>
      <c r="E19">
        <v>-163</v>
      </c>
    </row>
    <row r="20" spans="1:5" x14ac:dyDescent="0.25">
      <c r="A20">
        <v>0.14899999999999999</v>
      </c>
      <c r="B20">
        <v>0.8</v>
      </c>
      <c r="D20">
        <v>83.149051042165979</v>
      </c>
      <c r="E20">
        <v>-162</v>
      </c>
    </row>
    <row r="21" spans="1:5" x14ac:dyDescent="0.25">
      <c r="A21">
        <v>0.15</v>
      </c>
      <c r="B21">
        <v>0.8</v>
      </c>
      <c r="D21">
        <v>83.11530575898675</v>
      </c>
      <c r="E21">
        <v>-161</v>
      </c>
    </row>
    <row r="22" spans="1:5" x14ac:dyDescent="0.25">
      <c r="A22">
        <v>0.151</v>
      </c>
      <c r="B22">
        <v>0.85</v>
      </c>
      <c r="D22">
        <v>83.078848461043805</v>
      </c>
      <c r="E22">
        <v>-160</v>
      </c>
    </row>
    <row r="23" spans="1:5" x14ac:dyDescent="0.25">
      <c r="A23">
        <v>0.1525</v>
      </c>
      <c r="B23">
        <v>0.85</v>
      </c>
      <c r="D23">
        <v>83.039549991910008</v>
      </c>
      <c r="E23">
        <v>-159</v>
      </c>
    </row>
    <row r="24" spans="1:5" x14ac:dyDescent="0.25">
      <c r="A24">
        <v>0.154</v>
      </c>
      <c r="B24">
        <v>0.85</v>
      </c>
      <c r="D24">
        <v>82.997274635085546</v>
      </c>
      <c r="E24">
        <v>-158</v>
      </c>
    </row>
    <row r="25" spans="1:5" x14ac:dyDescent="0.25">
      <c r="A25">
        <v>0.1545</v>
      </c>
      <c r="B25">
        <v>0.85</v>
      </c>
      <c r="D25">
        <v>82.951880190195624</v>
      </c>
      <c r="E25">
        <v>-157</v>
      </c>
    </row>
    <row r="26" spans="1:5" x14ac:dyDescent="0.25">
      <c r="A26">
        <v>0.155</v>
      </c>
      <c r="B26">
        <v>0.9</v>
      </c>
      <c r="D26">
        <v>82.903218055590997</v>
      </c>
      <c r="E26">
        <v>-156</v>
      </c>
    </row>
    <row r="27" spans="1:5" x14ac:dyDescent="0.25">
      <c r="A27">
        <v>0.156</v>
      </c>
      <c r="B27">
        <v>0.9</v>
      </c>
      <c r="D27">
        <v>82.851133317727658</v>
      </c>
      <c r="E27">
        <v>-155</v>
      </c>
    </row>
    <row r="28" spans="1:5" x14ac:dyDescent="0.25">
      <c r="A28">
        <v>0.157</v>
      </c>
      <c r="B28">
        <v>0.9</v>
      </c>
      <c r="D28">
        <v>82.795464847721917</v>
      </c>
      <c r="E28">
        <v>-154</v>
      </c>
    </row>
    <row r="29" spans="1:5" x14ac:dyDescent="0.25">
      <c r="A29">
        <v>0.1605</v>
      </c>
      <c r="B29">
        <v>0.9</v>
      </c>
      <c r="D29">
        <v>82.736045405491637</v>
      </c>
      <c r="E29">
        <v>-153</v>
      </c>
    </row>
    <row r="30" spans="1:5" x14ac:dyDescent="0.25">
      <c r="A30">
        <v>0.16400000000000001</v>
      </c>
      <c r="B30">
        <v>0.9</v>
      </c>
      <c r="D30">
        <v>82.672701751913195</v>
      </c>
      <c r="E30">
        <v>-152</v>
      </c>
    </row>
    <row r="31" spans="1:5" x14ac:dyDescent="0.25">
      <c r="A31">
        <v>0.16450000000000001</v>
      </c>
      <c r="B31">
        <v>0.9</v>
      </c>
      <c r="D31">
        <v>82.605254769438659</v>
      </c>
      <c r="E31">
        <v>-151</v>
      </c>
    </row>
    <row r="32" spans="1:5" x14ac:dyDescent="0.25">
      <c r="A32">
        <v>0.16500000000000001</v>
      </c>
      <c r="B32">
        <v>0.95</v>
      </c>
      <c r="D32">
        <v>82.533519591632739</v>
      </c>
      <c r="E32">
        <v>-150</v>
      </c>
    </row>
    <row r="33" spans="1:5" x14ac:dyDescent="0.25">
      <c r="A33">
        <v>0.16700000000000001</v>
      </c>
      <c r="B33">
        <v>0.95</v>
      </c>
      <c r="D33">
        <v>82.45730574210242</v>
      </c>
      <c r="E33">
        <v>-149</v>
      </c>
    </row>
    <row r="34" spans="1:5" x14ac:dyDescent="0.25">
      <c r="A34">
        <v>0.16900000000000001</v>
      </c>
      <c r="B34">
        <v>0.95</v>
      </c>
      <c r="D34">
        <v>82.376417283305386</v>
      </c>
      <c r="E34">
        <v>-148</v>
      </c>
    </row>
    <row r="35" spans="1:5" x14ac:dyDescent="0.25">
      <c r="A35">
        <v>0.17100000000000001</v>
      </c>
      <c r="B35">
        <v>1</v>
      </c>
      <c r="D35">
        <v>82.290652975733167</v>
      </c>
      <c r="E35">
        <v>-147</v>
      </c>
    </row>
    <row r="36" spans="1:5" x14ac:dyDescent="0.25">
      <c r="A36">
        <v>0.17299999999999999</v>
      </c>
      <c r="B36">
        <v>1</v>
      </c>
      <c r="D36">
        <v>82.199806447974822</v>
      </c>
      <c r="E36">
        <v>-146</v>
      </c>
    </row>
    <row r="37" spans="1:5" x14ac:dyDescent="0.25">
      <c r="A37">
        <v>0.17399999999999999</v>
      </c>
      <c r="B37">
        <v>1</v>
      </c>
      <c r="D37">
        <v>82.103666378173585</v>
      </c>
      <c r="E37">
        <v>-145</v>
      </c>
    </row>
    <row r="38" spans="1:5" x14ac:dyDescent="0.25">
      <c r="A38">
        <v>0.17499999999999999</v>
      </c>
      <c r="B38">
        <v>1</v>
      </c>
      <c r="D38">
        <v>82.002016687393706</v>
      </c>
      <c r="E38">
        <v>-144</v>
      </c>
    </row>
    <row r="39" spans="1:5" x14ac:dyDescent="0.25">
      <c r="A39">
        <v>0.17499999999999999</v>
      </c>
      <c r="B39">
        <v>1</v>
      </c>
      <c r="D39">
        <v>81.894636745416648</v>
      </c>
      <c r="E39">
        <v>-143</v>
      </c>
    </row>
    <row r="40" spans="1:5" x14ac:dyDescent="0.25">
      <c r="A40">
        <v>0.17499999999999999</v>
      </c>
      <c r="B40">
        <v>1</v>
      </c>
      <c r="D40">
        <v>81.781301589485395</v>
      </c>
      <c r="E40">
        <v>-142</v>
      </c>
    </row>
    <row r="41" spans="1:5" x14ac:dyDescent="0.25">
      <c r="A41">
        <v>0.17599999999999999</v>
      </c>
      <c r="B41">
        <v>1</v>
      </c>
      <c r="D41">
        <v>81.66178215651189</v>
      </c>
      <c r="E41">
        <v>-141</v>
      </c>
    </row>
    <row r="42" spans="1:5" x14ac:dyDescent="0.25">
      <c r="A42">
        <v>0.17699999999999999</v>
      </c>
      <c r="B42">
        <v>1</v>
      </c>
      <c r="D42">
        <v>81.535845529253692</v>
      </c>
      <c r="E42">
        <v>-140</v>
      </c>
    </row>
    <row r="43" spans="1:5" x14ac:dyDescent="0.25">
      <c r="A43">
        <v>0.17799999999999999</v>
      </c>
      <c r="B43">
        <v>1</v>
      </c>
      <c r="D43">
        <v>81.403255196957332</v>
      </c>
      <c r="E43">
        <v>-139</v>
      </c>
    </row>
    <row r="44" spans="1:5" x14ac:dyDescent="0.25">
      <c r="A44">
        <v>0.17899999999999999</v>
      </c>
      <c r="B44">
        <v>1</v>
      </c>
      <c r="D44">
        <v>81.263771330947293</v>
      </c>
      <c r="E44">
        <v>-138</v>
      </c>
    </row>
    <row r="45" spans="1:5" x14ac:dyDescent="0.25">
      <c r="A45">
        <v>0.18099999999999999</v>
      </c>
      <c r="B45">
        <v>1.05</v>
      </c>
      <c r="D45">
        <v>81.117151075622132</v>
      </c>
      <c r="E45">
        <v>-137</v>
      </c>
    </row>
    <row r="46" spans="1:5" x14ac:dyDescent="0.25">
      <c r="A46">
        <v>0.183</v>
      </c>
      <c r="B46">
        <v>1.05</v>
      </c>
      <c r="D46">
        <v>80.963148855292644</v>
      </c>
      <c r="E46">
        <v>-136</v>
      </c>
    </row>
    <row r="47" spans="1:5" x14ac:dyDescent="0.25">
      <c r="A47">
        <v>0.184</v>
      </c>
      <c r="B47">
        <v>1.05</v>
      </c>
      <c r="D47">
        <v>80.801516697267601</v>
      </c>
      <c r="E47">
        <v>-135</v>
      </c>
    </row>
    <row r="48" spans="1:5" x14ac:dyDescent="0.25">
      <c r="A48">
        <v>0.185</v>
      </c>
      <c r="B48">
        <v>1.05</v>
      </c>
      <c r="D48">
        <v>80.632004571556791</v>
      </c>
      <c r="E48">
        <v>-134</v>
      </c>
    </row>
    <row r="49" spans="1:5" x14ac:dyDescent="0.25">
      <c r="A49">
        <v>0.185</v>
      </c>
      <c r="B49">
        <v>1.05</v>
      </c>
      <c r="D49">
        <v>80.454360747519985</v>
      </c>
      <c r="E49">
        <v>-133</v>
      </c>
    </row>
    <row r="50" spans="1:5" x14ac:dyDescent="0.25">
      <c r="A50">
        <v>0.185</v>
      </c>
      <c r="B50">
        <v>1.1000000000000001</v>
      </c>
      <c r="D50">
        <v>80.268332167741221</v>
      </c>
      <c r="E50">
        <v>-132</v>
      </c>
    </row>
    <row r="51" spans="1:5" x14ac:dyDescent="0.25">
      <c r="A51">
        <v>0.185</v>
      </c>
      <c r="B51">
        <v>1.1000000000000001</v>
      </c>
      <c r="D51">
        <v>80.073664839356269</v>
      </c>
      <c r="E51">
        <v>-131</v>
      </c>
    </row>
    <row r="52" spans="1:5" x14ac:dyDescent="0.25">
      <c r="A52">
        <v>0.185</v>
      </c>
      <c r="B52">
        <v>1.1000000000000001</v>
      </c>
      <c r="D52">
        <v>79.870104242997343</v>
      </c>
      <c r="E52">
        <v>-130</v>
      </c>
    </row>
    <row r="53" spans="1:5" x14ac:dyDescent="0.25">
      <c r="A53">
        <v>0.1875</v>
      </c>
      <c r="B53">
        <v>1.1000000000000001</v>
      </c>
      <c r="D53">
        <v>79.657395759454147</v>
      </c>
      <c r="E53">
        <v>-129</v>
      </c>
    </row>
    <row r="54" spans="1:5" x14ac:dyDescent="0.25">
      <c r="A54">
        <v>0.19</v>
      </c>
      <c r="B54">
        <v>1.1000000000000001</v>
      </c>
      <c r="D54">
        <v>79.435285114073906</v>
      </c>
      <c r="E54">
        <v>-128</v>
      </c>
    </row>
    <row r="55" spans="1:5" x14ac:dyDescent="0.25">
      <c r="A55">
        <v>0.1915</v>
      </c>
      <c r="B55">
        <v>1.1000000000000001</v>
      </c>
      <c r="D55">
        <v>79.203518838841319</v>
      </c>
      <c r="E55">
        <v>-127</v>
      </c>
    </row>
    <row r="56" spans="1:5" x14ac:dyDescent="0.25">
      <c r="A56">
        <v>0.193</v>
      </c>
      <c r="B56">
        <v>1.1000000000000001</v>
      </c>
      <c r="D56">
        <v>78.961844751992601</v>
      </c>
      <c r="E56">
        <v>-126</v>
      </c>
    </row>
    <row r="57" spans="1:5" x14ac:dyDescent="0.25">
      <c r="A57">
        <v>0.19400000000000001</v>
      </c>
      <c r="B57">
        <v>1.1000000000000001</v>
      </c>
      <c r="D57">
        <v>78.710012454918115</v>
      </c>
      <c r="E57">
        <v>-125</v>
      </c>
    </row>
    <row r="58" spans="1:5" x14ac:dyDescent="0.25">
      <c r="A58">
        <v>0.19500000000000001</v>
      </c>
      <c r="B58">
        <v>1.1000000000000001</v>
      </c>
      <c r="D58">
        <v>78.447773846009625</v>
      </c>
      <c r="E58">
        <v>-124</v>
      </c>
    </row>
    <row r="59" spans="1:5" x14ac:dyDescent="0.25">
      <c r="A59">
        <v>0.52</v>
      </c>
      <c r="B59">
        <v>1.1000000000000001</v>
      </c>
      <c r="D59">
        <v>78.174883650994929</v>
      </c>
      <c r="E59">
        <v>-123</v>
      </c>
    </row>
    <row r="60" spans="1:5" x14ac:dyDescent="0.25">
      <c r="A60">
        <v>0.84499999999999997</v>
      </c>
      <c r="B60">
        <v>1.1499999999999999</v>
      </c>
      <c r="D60">
        <v>77.891099969189384</v>
      </c>
      <c r="E60">
        <v>-122</v>
      </c>
    </row>
    <row r="61" spans="1:5" x14ac:dyDescent="0.25">
      <c r="A61">
        <v>0.52249999999999996</v>
      </c>
      <c r="B61">
        <v>1.1499999999999999</v>
      </c>
      <c r="D61">
        <v>77.596184834970984</v>
      </c>
      <c r="E61">
        <v>-121</v>
      </c>
    </row>
    <row r="62" spans="1:5" x14ac:dyDescent="0.25">
      <c r="A62">
        <v>0.2</v>
      </c>
      <c r="B62">
        <v>1.1499999999999999</v>
      </c>
      <c r="D62">
        <v>77.289904793659559</v>
      </c>
      <c r="E62">
        <v>-120</v>
      </c>
    </row>
    <row r="63" spans="1:5" x14ac:dyDescent="0.25">
      <c r="A63">
        <v>0.20200000000000001</v>
      </c>
      <c r="B63">
        <v>1.1499999999999999</v>
      </c>
      <c r="D63">
        <v>76.972031490847911</v>
      </c>
      <c r="E63">
        <v>-119</v>
      </c>
    </row>
    <row r="64" spans="1:5" x14ac:dyDescent="0.25">
      <c r="A64">
        <v>0.20399999999999999</v>
      </c>
      <c r="B64">
        <v>1.2</v>
      </c>
      <c r="D64">
        <v>76.642342274098866</v>
      </c>
      <c r="E64">
        <v>-118</v>
      </c>
    </row>
    <row r="65" spans="1:5" x14ac:dyDescent="0.25">
      <c r="A65">
        <v>0.20399999999999999</v>
      </c>
      <c r="B65">
        <v>1.2</v>
      </c>
      <c r="D65">
        <v>76.30062080578324</v>
      </c>
      <c r="E65">
        <v>-117</v>
      </c>
    </row>
    <row r="66" spans="1:5" x14ac:dyDescent="0.25">
      <c r="A66">
        <v>0.20399999999999999</v>
      </c>
      <c r="B66">
        <v>1.2</v>
      </c>
      <c r="D66">
        <v>75.946657685693452</v>
      </c>
      <c r="E66">
        <v>-116</v>
      </c>
    </row>
    <row r="67" spans="1:5" x14ac:dyDescent="0.25">
      <c r="A67">
        <v>0.20449999999999999</v>
      </c>
      <c r="B67">
        <v>1.2</v>
      </c>
      <c r="D67">
        <v>75.580251081928139</v>
      </c>
      <c r="E67">
        <v>-115</v>
      </c>
    </row>
    <row r="68" spans="1:5" x14ac:dyDescent="0.25">
      <c r="A68">
        <v>0.20499999999999999</v>
      </c>
      <c r="B68">
        <v>1.2</v>
      </c>
      <c r="D68">
        <v>75.201207368401811</v>
      </c>
      <c r="E68">
        <v>-114</v>
      </c>
    </row>
    <row r="69" spans="1:5" x14ac:dyDescent="0.25">
      <c r="A69">
        <v>0.20499999999999999</v>
      </c>
      <c r="B69">
        <v>1.25</v>
      </c>
      <c r="D69">
        <v>74.809341767197168</v>
      </c>
      <c r="E69">
        <v>-113</v>
      </c>
    </row>
    <row r="70" spans="1:5" x14ac:dyDescent="0.25">
      <c r="A70">
        <v>0.20499999999999999</v>
      </c>
      <c r="B70">
        <v>1.25</v>
      </c>
      <c r="D70">
        <v>74.404478993842616</v>
      </c>
      <c r="E70">
        <v>-112</v>
      </c>
    </row>
    <row r="71" spans="1:5" x14ac:dyDescent="0.25">
      <c r="A71">
        <v>0.20599999999999999</v>
      </c>
      <c r="B71">
        <v>1.25</v>
      </c>
      <c r="D71">
        <v>73.986453903469027</v>
      </c>
      <c r="E71">
        <v>-111</v>
      </c>
    </row>
    <row r="72" spans="1:5" x14ac:dyDescent="0.25">
      <c r="A72">
        <v>0.20699999999999999</v>
      </c>
      <c r="B72">
        <v>1.25</v>
      </c>
      <c r="D72">
        <v>73.555112135677433</v>
      </c>
      <c r="E72">
        <v>-110</v>
      </c>
    </row>
    <row r="73" spans="1:5" x14ac:dyDescent="0.25">
      <c r="A73">
        <v>0.20699999999999999</v>
      </c>
      <c r="B73">
        <v>1.25</v>
      </c>
      <c r="D73">
        <v>73.110310755836423</v>
      </c>
      <c r="E73">
        <v>-109</v>
      </c>
    </row>
    <row r="74" spans="1:5" x14ac:dyDescent="0.25">
      <c r="A74">
        <v>0.20699999999999999</v>
      </c>
      <c r="B74">
        <v>1.25</v>
      </c>
      <c r="D74">
        <v>72.651918890423445</v>
      </c>
      <c r="E74">
        <v>-108</v>
      </c>
    </row>
    <row r="75" spans="1:5" x14ac:dyDescent="0.25">
      <c r="A75">
        <v>0.20799999999999999</v>
      </c>
      <c r="B75">
        <v>1.25</v>
      </c>
      <c r="D75">
        <v>72.179818353934905</v>
      </c>
      <c r="E75">
        <v>-107</v>
      </c>
    </row>
    <row r="76" spans="1:5" x14ac:dyDescent="0.25">
      <c r="A76">
        <v>0.20899999999999999</v>
      </c>
      <c r="B76">
        <v>1.25</v>
      </c>
      <c r="D76">
        <v>71.693904264809845</v>
      </c>
      <c r="E76">
        <v>-106</v>
      </c>
    </row>
    <row r="77" spans="1:5" x14ac:dyDescent="0.25">
      <c r="A77">
        <v>0.21</v>
      </c>
      <c r="B77">
        <v>1.25</v>
      </c>
      <c r="D77">
        <v>71.194085647752246</v>
      </c>
      <c r="E77">
        <v>-105</v>
      </c>
    </row>
    <row r="78" spans="1:5" x14ac:dyDescent="0.25">
      <c r="A78">
        <v>0.21099999999999999</v>
      </c>
      <c r="B78">
        <v>1.3</v>
      </c>
      <c r="D78">
        <v>70.680286019789861</v>
      </c>
      <c r="E78">
        <v>-104</v>
      </c>
    </row>
    <row r="79" spans="1:5" x14ac:dyDescent="0.25">
      <c r="A79">
        <v>0.21249999999999999</v>
      </c>
      <c r="B79">
        <v>1.3</v>
      </c>
      <c r="D79">
        <v>70.152443957380157</v>
      </c>
      <c r="E79">
        <v>-103</v>
      </c>
    </row>
    <row r="80" spans="1:5" x14ac:dyDescent="0.25">
      <c r="A80">
        <v>0.214</v>
      </c>
      <c r="B80">
        <v>1.3</v>
      </c>
      <c r="D80">
        <v>69.610513641867684</v>
      </c>
      <c r="E80">
        <v>-102</v>
      </c>
    </row>
    <row r="81" spans="1:5" x14ac:dyDescent="0.25">
      <c r="A81">
        <v>0.2145</v>
      </c>
      <c r="B81">
        <v>1.3</v>
      </c>
      <c r="D81">
        <v>69.054465380608235</v>
      </c>
      <c r="E81">
        <v>-101</v>
      </c>
    </row>
    <row r="82" spans="1:5" x14ac:dyDescent="0.25">
      <c r="A82">
        <v>0.215</v>
      </c>
      <c r="B82">
        <v>1.3</v>
      </c>
      <c r="D82">
        <v>68.484286101110357</v>
      </c>
      <c r="E82">
        <v>-100</v>
      </c>
    </row>
    <row r="83" spans="1:5" x14ac:dyDescent="0.25">
      <c r="A83">
        <v>0.215</v>
      </c>
      <c r="B83">
        <v>1.3</v>
      </c>
      <c r="D83">
        <v>67.899979815600645</v>
      </c>
      <c r="E83">
        <v>-99</v>
      </c>
    </row>
    <row r="84" spans="1:5" x14ac:dyDescent="0.25">
      <c r="A84">
        <v>0.215</v>
      </c>
      <c r="B84">
        <v>1.3</v>
      </c>
      <c r="D84">
        <v>67.301568053497718</v>
      </c>
      <c r="E84">
        <v>-98</v>
      </c>
    </row>
    <row r="85" spans="1:5" x14ac:dyDescent="0.25">
      <c r="A85">
        <v>0.215</v>
      </c>
      <c r="B85">
        <v>1.3</v>
      </c>
      <c r="D85">
        <v>66.689090259380407</v>
      </c>
      <c r="E85">
        <v>-97</v>
      </c>
    </row>
    <row r="86" spans="1:5" x14ac:dyDescent="0.25">
      <c r="A86">
        <v>0.215</v>
      </c>
      <c r="B86">
        <v>1.3</v>
      </c>
      <c r="D86">
        <v>66.062604154159516</v>
      </c>
      <c r="E86">
        <v>-96</v>
      </c>
    </row>
    <row r="87" spans="1:5" x14ac:dyDescent="0.25">
      <c r="A87">
        <v>0.215</v>
      </c>
      <c r="B87">
        <v>1.3</v>
      </c>
      <c r="D87">
        <v>65.42218605730595</v>
      </c>
      <c r="E87">
        <v>-95</v>
      </c>
    </row>
    <row r="88" spans="1:5" x14ac:dyDescent="0.25">
      <c r="A88">
        <v>0.215</v>
      </c>
      <c r="B88">
        <v>1.3</v>
      </c>
      <c r="D88">
        <v>64.76793116815395</v>
      </c>
      <c r="E88">
        <v>-94</v>
      </c>
    </row>
    <row r="89" spans="1:5" x14ac:dyDescent="0.25">
      <c r="A89">
        <v>0.215</v>
      </c>
      <c r="B89">
        <v>1.3</v>
      </c>
      <c r="D89">
        <v>64.099953804483192</v>
      </c>
      <c r="E89">
        <v>-93</v>
      </c>
    </row>
    <row r="90" spans="1:5" x14ac:dyDescent="0.25">
      <c r="A90">
        <v>0.215</v>
      </c>
      <c r="B90">
        <v>1.3</v>
      </c>
      <c r="D90">
        <v>63.41838759678528</v>
      </c>
      <c r="E90">
        <v>-92</v>
      </c>
    </row>
    <row r="91" spans="1:5" x14ac:dyDescent="0.25">
      <c r="A91">
        <v>0.215</v>
      </c>
      <c r="B91">
        <v>1.3</v>
      </c>
      <c r="D91">
        <v>62.723385636840817</v>
      </c>
      <c r="E91">
        <v>-91</v>
      </c>
    </row>
    <row r="92" spans="1:5" x14ac:dyDescent="0.25">
      <c r="A92">
        <v>0.215</v>
      </c>
      <c r="B92">
        <v>1.3</v>
      </c>
      <c r="D92">
        <v>62.01512057946492</v>
      </c>
      <c r="E92">
        <v>-90</v>
      </c>
    </row>
    <row r="93" spans="1:5" x14ac:dyDescent="0.25">
      <c r="A93">
        <v>0.215</v>
      </c>
      <c r="B93">
        <v>1.3</v>
      </c>
      <c r="D93">
        <v>61.293784696525833</v>
      </c>
      <c r="E93">
        <v>-89</v>
      </c>
    </row>
    <row r="94" spans="1:5" x14ac:dyDescent="0.25">
      <c r="A94">
        <v>0.215</v>
      </c>
      <c r="B94">
        <v>1.3</v>
      </c>
      <c r="D94">
        <v>60.559589882595461</v>
      </c>
      <c r="E94">
        <v>-88</v>
      </c>
    </row>
    <row r="95" spans="1:5" x14ac:dyDescent="0.25">
      <c r="A95">
        <v>0.215</v>
      </c>
      <c r="B95">
        <v>1.3</v>
      </c>
      <c r="D95">
        <v>59.812767611852252</v>
      </c>
      <c r="E95">
        <v>-87</v>
      </c>
    </row>
    <row r="96" spans="1:5" x14ac:dyDescent="0.25">
      <c r="A96">
        <v>0.215</v>
      </c>
      <c r="B96">
        <v>1.3</v>
      </c>
      <c r="D96">
        <v>59.053568846123781</v>
      </c>
      <c r="E96">
        <v>-86</v>
      </c>
    </row>
    <row r="97" spans="1:5" x14ac:dyDescent="0.25">
      <c r="A97">
        <v>0.215</v>
      </c>
      <c r="B97">
        <v>1.3</v>
      </c>
      <c r="D97">
        <v>58.282263894223149</v>
      </c>
      <c r="E97">
        <v>-85</v>
      </c>
    </row>
    <row r="98" spans="1:5" x14ac:dyDescent="0.25">
      <c r="A98">
        <v>0.215</v>
      </c>
      <c r="B98">
        <v>1.35</v>
      </c>
      <c r="D98">
        <v>57.499142222999268</v>
      </c>
      <c r="E98">
        <v>-84</v>
      </c>
    </row>
    <row r="99" spans="1:5" x14ac:dyDescent="0.25">
      <c r="A99">
        <v>0.215</v>
      </c>
      <c r="B99">
        <v>1.45</v>
      </c>
      <c r="D99">
        <v>56.704512220783627</v>
      </c>
      <c r="E99">
        <v>-83</v>
      </c>
    </row>
    <row r="100" spans="1:5" x14ac:dyDescent="0.25">
      <c r="A100">
        <v>0.215</v>
      </c>
      <c r="B100">
        <v>1.5</v>
      </c>
      <c r="D100">
        <v>55.898700914170206</v>
      </c>
      <c r="E100">
        <v>-82</v>
      </c>
    </row>
    <row r="101" spans="1:5" x14ac:dyDescent="0.25">
      <c r="A101">
        <v>0.215</v>
      </c>
      <c r="B101">
        <v>1.65</v>
      </c>
      <c r="D101">
        <v>55.082053639310942</v>
      </c>
      <c r="E101">
        <v>-81</v>
      </c>
    </row>
    <row r="102" spans="1:5" x14ac:dyDescent="0.25">
      <c r="A102">
        <v>0.215</v>
      </c>
      <c r="B102">
        <v>1.85</v>
      </c>
      <c r="D102">
        <v>54.25493366914246</v>
      </c>
      <c r="E102">
        <v>-80</v>
      </c>
    </row>
    <row r="103" spans="1:5" x14ac:dyDescent="0.25">
      <c r="A103">
        <v>0.215</v>
      </c>
      <c r="B103">
        <v>2</v>
      </c>
      <c r="D103">
        <v>53.417721798178675</v>
      </c>
      <c r="E103">
        <v>-79</v>
      </c>
    </row>
    <row r="104" spans="1:5" x14ac:dyDescent="0.25">
      <c r="A104">
        <v>0.215</v>
      </c>
      <c r="B104">
        <v>2.2000000000000002</v>
      </c>
      <c r="D104">
        <v>52.570815886706512</v>
      </c>
      <c r="E104">
        <v>-78</v>
      </c>
    </row>
    <row r="105" spans="1:5" x14ac:dyDescent="0.25">
      <c r="A105">
        <v>0.215</v>
      </c>
      <c r="B105">
        <v>2.35</v>
      </c>
      <c r="D105">
        <v>51.714630366407107</v>
      </c>
      <c r="E105">
        <v>-77</v>
      </c>
    </row>
    <row r="106" spans="1:5" x14ac:dyDescent="0.25">
      <c r="A106">
        <v>0.215</v>
      </c>
      <c r="B106">
        <v>2.5</v>
      </c>
      <c r="D106">
        <v>50.849595709589337</v>
      </c>
      <c r="E106">
        <v>-76</v>
      </c>
    </row>
    <row r="107" spans="1:5" x14ac:dyDescent="0.25">
      <c r="A107">
        <v>0.215</v>
      </c>
      <c r="B107">
        <v>2.7</v>
      </c>
      <c r="D107">
        <v>49.976157864367863</v>
      </c>
      <c r="E107">
        <v>-75</v>
      </c>
    </row>
    <row r="108" spans="1:5" x14ac:dyDescent="0.25">
      <c r="A108">
        <v>0.215</v>
      </c>
      <c r="B108">
        <v>2.9</v>
      </c>
      <c r="D108">
        <v>49.09477765823965</v>
      </c>
      <c r="E108">
        <v>-74</v>
      </c>
    </row>
    <row r="109" spans="1:5" x14ac:dyDescent="0.25">
      <c r="A109">
        <v>0.215</v>
      </c>
      <c r="B109">
        <v>4.0999999999999996</v>
      </c>
      <c r="D109">
        <v>48.205930172614501</v>
      </c>
      <c r="E109">
        <v>-73</v>
      </c>
    </row>
    <row r="110" spans="1:5" x14ac:dyDescent="0.25">
      <c r="A110">
        <v>0.215</v>
      </c>
      <c r="B110">
        <v>3.3</v>
      </c>
      <c r="D110">
        <v>47.31010409093355</v>
      </c>
      <c r="E110">
        <v>-72</v>
      </c>
    </row>
    <row r="111" spans="1:5" x14ac:dyDescent="0.25">
      <c r="A111">
        <v>0.214</v>
      </c>
      <c r="B111">
        <v>3.45</v>
      </c>
      <c r="D111">
        <v>46.40780102306428</v>
      </c>
      <c r="E111">
        <v>-71</v>
      </c>
    </row>
    <row r="112" spans="1:5" x14ac:dyDescent="0.25">
      <c r="A112">
        <v>0.21299999999999999</v>
      </c>
      <c r="B112">
        <v>3.6</v>
      </c>
      <c r="D112">
        <v>45.499534808696581</v>
      </c>
      <c r="E112">
        <v>-70</v>
      </c>
    </row>
    <row r="113" spans="1:5" x14ac:dyDescent="0.25">
      <c r="A113">
        <v>0.21299999999999999</v>
      </c>
      <c r="B113">
        <v>3.8</v>
      </c>
      <c r="D113">
        <v>44.585830802475641</v>
      </c>
      <c r="E113">
        <v>-69</v>
      </c>
    </row>
    <row r="114" spans="1:5" x14ac:dyDescent="0.25">
      <c r="A114">
        <v>0.21299999999999999</v>
      </c>
      <c r="B114">
        <v>4</v>
      </c>
      <c r="D114">
        <v>43.667225143599381</v>
      </c>
      <c r="E114">
        <v>-68</v>
      </c>
    </row>
    <row r="115" spans="1:5" x14ac:dyDescent="0.25">
      <c r="A115">
        <v>0.21299999999999999</v>
      </c>
      <c r="B115">
        <v>4.1500000000000004</v>
      </c>
      <c r="D115">
        <v>42.744264012581965</v>
      </c>
      <c r="E115">
        <v>-67</v>
      </c>
    </row>
    <row r="116" spans="1:5" x14ac:dyDescent="0.25">
      <c r="A116">
        <v>0.21299999999999999</v>
      </c>
      <c r="B116">
        <v>4.3499999999999996</v>
      </c>
      <c r="D116">
        <v>41.8175028778372</v>
      </c>
      <c r="E116">
        <v>-66</v>
      </c>
    </row>
    <row r="117" spans="1:5" x14ac:dyDescent="0.25">
      <c r="A117">
        <v>0.2135</v>
      </c>
      <c r="B117">
        <v>4.5</v>
      </c>
      <c r="D117">
        <v>40.887505734675443</v>
      </c>
      <c r="E117">
        <v>-65</v>
      </c>
    </row>
    <row r="118" spans="1:5" x14ac:dyDescent="0.25">
      <c r="A118">
        <v>0.214</v>
      </c>
      <c r="B118">
        <v>4.6500000000000004</v>
      </c>
      <c r="D118">
        <v>39.954844339227492</v>
      </c>
      <c r="E118">
        <v>-64</v>
      </c>
    </row>
    <row r="119" spans="1:5" x14ac:dyDescent="0.25">
      <c r="A119">
        <v>0.22450000000000001</v>
      </c>
      <c r="B119">
        <v>4.8499999999999996</v>
      </c>
      <c r="D119">
        <v>39.020097439719081</v>
      </c>
      <c r="E119">
        <v>-63</v>
      </c>
    </row>
    <row r="120" spans="1:5" x14ac:dyDescent="0.25">
      <c r="A120">
        <v>0.23499999999999999</v>
      </c>
      <c r="B120">
        <v>5.05</v>
      </c>
      <c r="D120">
        <v>38.083850007415265</v>
      </c>
      <c r="E120">
        <v>-62</v>
      </c>
    </row>
    <row r="121" spans="1:5" x14ac:dyDescent="0.25">
      <c r="A121">
        <v>0.24</v>
      </c>
      <c r="B121">
        <v>5.2</v>
      </c>
      <c r="D121">
        <v>37.146692469439927</v>
      </c>
      <c r="E121">
        <v>-61</v>
      </c>
    </row>
    <row r="122" spans="1:5" x14ac:dyDescent="0.25">
      <c r="A122">
        <v>0.245</v>
      </c>
      <c r="B122">
        <v>5.4</v>
      </c>
      <c r="D122">
        <v>36.209219945554338</v>
      </c>
      <c r="E122">
        <v>-60</v>
      </c>
    </row>
    <row r="123" spans="1:5" x14ac:dyDescent="0.25">
      <c r="A123">
        <v>0.26</v>
      </c>
      <c r="B123">
        <v>5.55</v>
      </c>
      <c r="D123">
        <v>35.272031490847894</v>
      </c>
      <c r="E123">
        <v>-59</v>
      </c>
    </row>
    <row r="124" spans="1:5" x14ac:dyDescent="0.25">
      <c r="A124">
        <v>0.27500000000000002</v>
      </c>
      <c r="B124">
        <v>5.7</v>
      </c>
      <c r="D124">
        <v>34.33572934616106</v>
      </c>
      <c r="E124">
        <v>-58</v>
      </c>
    </row>
    <row r="125" spans="1:5" x14ac:dyDescent="0.25">
      <c r="A125">
        <v>0.28949999999999998</v>
      </c>
      <c r="B125">
        <v>5.9</v>
      </c>
      <c r="D125">
        <v>33.400918197921698</v>
      </c>
      <c r="E125">
        <v>-57</v>
      </c>
    </row>
    <row r="126" spans="1:5" x14ac:dyDescent="0.25">
      <c r="A126">
        <v>0.30399999999999999</v>
      </c>
      <c r="B126">
        <v>6.1</v>
      </c>
      <c r="D126">
        <v>32.46820444893612</v>
      </c>
      <c r="E126">
        <v>-56</v>
      </c>
    </row>
    <row r="127" spans="1:5" x14ac:dyDescent="0.25">
      <c r="A127">
        <v>0.32</v>
      </c>
      <c r="B127">
        <v>6.35</v>
      </c>
      <c r="D127">
        <v>31.538195501534659</v>
      </c>
      <c r="E127">
        <v>-55</v>
      </c>
    </row>
    <row r="128" spans="1:5" x14ac:dyDescent="0.25">
      <c r="A128">
        <v>0.33600000000000002</v>
      </c>
      <c r="B128">
        <v>6.6</v>
      </c>
      <c r="D128">
        <v>30.61149905433237</v>
      </c>
      <c r="E128">
        <v>-54</v>
      </c>
    </row>
    <row r="129" spans="1:5" x14ac:dyDescent="0.25">
      <c r="A129">
        <v>0.35449999999999998</v>
      </c>
      <c r="B129">
        <v>7</v>
      </c>
      <c r="D129">
        <v>29.688722413725856</v>
      </c>
      <c r="E129">
        <v>-53</v>
      </c>
    </row>
    <row r="130" spans="1:5" x14ac:dyDescent="0.25">
      <c r="A130">
        <v>0.373</v>
      </c>
      <c r="B130">
        <v>7.4</v>
      </c>
      <c r="D130">
        <v>28.770471821111755</v>
      </c>
      <c r="E130">
        <v>-52</v>
      </c>
    </row>
    <row r="131" spans="1:5" x14ac:dyDescent="0.25">
      <c r="A131">
        <v>0.38800000000000001</v>
      </c>
      <c r="B131">
        <v>7.9</v>
      </c>
      <c r="D131">
        <v>27.857351796681428</v>
      </c>
      <c r="E131">
        <v>-51</v>
      </c>
    </row>
    <row r="132" spans="1:5" x14ac:dyDescent="0.25">
      <c r="A132">
        <v>0.40300000000000002</v>
      </c>
      <c r="B132">
        <v>8.35</v>
      </c>
      <c r="D132">
        <v>26.949964500517439</v>
      </c>
      <c r="E132">
        <v>-50</v>
      </c>
    </row>
    <row r="133" spans="1:5" x14ac:dyDescent="0.25">
      <c r="A133">
        <v>0.41899999999999998</v>
      </c>
      <c r="B133">
        <v>8.9</v>
      </c>
      <c r="D133">
        <v>26.048909111596771</v>
      </c>
      <c r="E133">
        <v>-49</v>
      </c>
    </row>
    <row r="134" spans="1:5" x14ac:dyDescent="0.25">
      <c r="A134">
        <v>0.435</v>
      </c>
      <c r="B134">
        <v>9.6</v>
      </c>
      <c r="D134">
        <v>25.154781225189026</v>
      </c>
      <c r="E134">
        <v>-48</v>
      </c>
    </row>
    <row r="135" spans="1:5" x14ac:dyDescent="0.25">
      <c r="A135">
        <v>0.45100000000000001</v>
      </c>
      <c r="B135">
        <v>9.9</v>
      </c>
      <c r="D135">
        <v>24.268172269027474</v>
      </c>
      <c r="E135">
        <v>-47</v>
      </c>
    </row>
    <row r="136" spans="1:5" x14ac:dyDescent="0.25">
      <c r="A136">
        <v>0.46700000000000003</v>
      </c>
      <c r="B136">
        <v>10.6</v>
      </c>
      <c r="D136">
        <v>23.389668938528843</v>
      </c>
      <c r="E136">
        <v>-46</v>
      </c>
    </row>
    <row r="137" spans="1:5" x14ac:dyDescent="0.25">
      <c r="A137">
        <v>0.48349999999999999</v>
      </c>
      <c r="B137">
        <v>11.45</v>
      </c>
      <c r="D137">
        <v>22.519852651239603</v>
      </c>
      <c r="E137">
        <v>-45</v>
      </c>
    </row>
    <row r="138" spans="1:5" x14ac:dyDescent="0.25">
      <c r="A138">
        <v>0.5</v>
      </c>
      <c r="B138">
        <v>12.05</v>
      </c>
      <c r="D138">
        <v>21.659299020598723</v>
      </c>
      <c r="E138">
        <v>-44</v>
      </c>
    </row>
    <row r="139" spans="1:5" x14ac:dyDescent="0.25">
      <c r="A139">
        <v>0.51749999999999996</v>
      </c>
      <c r="B139">
        <v>12.8</v>
      </c>
      <c r="D139">
        <v>20.808577349024063</v>
      </c>
      <c r="E139">
        <v>-43</v>
      </c>
    </row>
    <row r="140" spans="1:5" x14ac:dyDescent="0.25">
      <c r="A140">
        <v>0.53500000000000003</v>
      </c>
      <c r="B140">
        <v>13.6</v>
      </c>
      <c r="D140">
        <v>19.968250140253815</v>
      </c>
      <c r="E140">
        <v>-42</v>
      </c>
    </row>
    <row r="141" spans="1:5" x14ac:dyDescent="0.25">
      <c r="A141">
        <v>0.55249999999999999</v>
      </c>
      <c r="B141">
        <v>14.65</v>
      </c>
      <c r="D141">
        <v>19.138872630807469</v>
      </c>
      <c r="E141">
        <v>-41</v>
      </c>
    </row>
    <row r="142" spans="1:5" x14ac:dyDescent="0.25">
      <c r="A142">
        <v>0.56999999999999995</v>
      </c>
      <c r="B142">
        <v>15.45</v>
      </c>
      <c r="D142">
        <v>18.320992340368122</v>
      </c>
      <c r="E142">
        <v>-40</v>
      </c>
    </row>
    <row r="143" spans="1:5" x14ac:dyDescent="0.25">
      <c r="A143">
        <v>0.58750000000000002</v>
      </c>
      <c r="B143">
        <v>16.600000000000001</v>
      </c>
      <c r="D143">
        <v>17.515148640834553</v>
      </c>
      <c r="E143">
        <v>-39</v>
      </c>
    </row>
    <row r="144" spans="1:5" x14ac:dyDescent="0.25">
      <c r="A144">
        <v>0.60499999999999998</v>
      </c>
      <c r="B144">
        <v>17.8</v>
      </c>
      <c r="D144">
        <v>16.721872343742319</v>
      </c>
      <c r="E144">
        <v>-38</v>
      </c>
    </row>
    <row r="145" spans="1:5" x14ac:dyDescent="0.25">
      <c r="A145">
        <v>0.625</v>
      </c>
      <c r="B145">
        <v>19.100000000000001</v>
      </c>
      <c r="D145">
        <v>15.941685305711275</v>
      </c>
      <c r="E145">
        <v>-37</v>
      </c>
    </row>
    <row r="146" spans="1:5" x14ac:dyDescent="0.25">
      <c r="A146">
        <v>0.64500000000000002</v>
      </c>
      <c r="B146">
        <v>20.3</v>
      </c>
      <c r="D146">
        <v>15.175100051541193</v>
      </c>
      <c r="E146">
        <v>-36</v>
      </c>
    </row>
    <row r="147" spans="1:5" x14ac:dyDescent="0.25">
      <c r="A147">
        <v>0.67100000000000004</v>
      </c>
      <c r="B147">
        <v>21.1</v>
      </c>
      <c r="D147">
        <v>14.422619414546034</v>
      </c>
      <c r="E147">
        <v>-35</v>
      </c>
    </row>
    <row r="148" spans="1:5" x14ac:dyDescent="0.25">
      <c r="A148">
        <v>0.69699999999999995</v>
      </c>
      <c r="B148">
        <v>22.35</v>
      </c>
      <c r="D148">
        <v>13.684736193691805</v>
      </c>
      <c r="E148">
        <v>-34</v>
      </c>
    </row>
    <row r="149" spans="1:5" x14ac:dyDescent="0.25">
      <c r="A149">
        <v>0.73099999999999998</v>
      </c>
      <c r="B149">
        <v>23.75</v>
      </c>
      <c r="D149">
        <v>12.961932827083103</v>
      </c>
      <c r="E149">
        <v>-33</v>
      </c>
    </row>
    <row r="150" spans="1:5" x14ac:dyDescent="0.25">
      <c r="A150">
        <v>0.76500000000000001</v>
      </c>
      <c r="B150">
        <v>25.15</v>
      </c>
      <c r="D150">
        <v>12.254681081326424</v>
      </c>
      <c r="E150">
        <v>-32</v>
      </c>
    </row>
    <row r="151" spans="1:5" x14ac:dyDescent="0.25">
      <c r="A151">
        <v>0.8075</v>
      </c>
      <c r="B151">
        <v>26.8</v>
      </c>
      <c r="D151">
        <v>11.563441756287233</v>
      </c>
      <c r="E151">
        <v>-31</v>
      </c>
    </row>
    <row r="152" spans="1:5" x14ac:dyDescent="0.25">
      <c r="A152">
        <v>0.85</v>
      </c>
      <c r="B152">
        <v>28.7</v>
      </c>
      <c r="D152">
        <v>10.888664404749221</v>
      </c>
      <c r="E152">
        <v>-30</v>
      </c>
    </row>
    <row r="153" spans="1:5" x14ac:dyDescent="0.25">
      <c r="A153">
        <v>0.9</v>
      </c>
      <c r="B153">
        <v>30.8</v>
      </c>
      <c r="D153">
        <v>10.230787066480218</v>
      </c>
      <c r="E153">
        <v>-29</v>
      </c>
    </row>
    <row r="154" spans="1:5" x14ac:dyDescent="0.25">
      <c r="A154">
        <v>0.95</v>
      </c>
      <c r="B154">
        <v>32.35</v>
      </c>
      <c r="D154">
        <v>9.5902360162071147</v>
      </c>
      <c r="E154">
        <v>-28</v>
      </c>
    </row>
    <row r="155" spans="1:5" x14ac:dyDescent="0.25">
      <c r="A155">
        <v>1.0125</v>
      </c>
      <c r="B155">
        <v>34.15</v>
      </c>
      <c r="D155">
        <v>8.9674255250041313</v>
      </c>
      <c r="E155">
        <v>-27</v>
      </c>
    </row>
    <row r="156" spans="1:5" x14ac:dyDescent="0.25">
      <c r="A156">
        <v>1.075</v>
      </c>
      <c r="B156">
        <v>35.6</v>
      </c>
      <c r="D156">
        <v>8.3627576346033266</v>
      </c>
      <c r="E156">
        <v>-26</v>
      </c>
    </row>
    <row r="157" spans="1:5" x14ac:dyDescent="0.25">
      <c r="A157">
        <v>1.1475</v>
      </c>
      <c r="B157">
        <v>37.5</v>
      </c>
      <c r="D157">
        <v>7.7766219441411124</v>
      </c>
      <c r="E157">
        <v>-25</v>
      </c>
    </row>
    <row r="158" spans="1:5" x14ac:dyDescent="0.25">
      <c r="A158">
        <v>1.22</v>
      </c>
      <c r="B158">
        <v>40.1</v>
      </c>
      <c r="D158">
        <v>7.2093954088653334</v>
      </c>
      <c r="E158">
        <v>-24</v>
      </c>
    </row>
    <row r="159" spans="1:5" x14ac:dyDescent="0.25">
      <c r="A159">
        <v>1.3075000000000001</v>
      </c>
      <c r="B159">
        <v>42.55</v>
      </c>
      <c r="D159">
        <v>6.6614421503347501</v>
      </c>
      <c r="E159">
        <v>-23</v>
      </c>
    </row>
    <row r="160" spans="1:5" x14ac:dyDescent="0.25">
      <c r="A160">
        <v>1.395</v>
      </c>
      <c r="B160">
        <v>44.25</v>
      </c>
      <c r="D160">
        <v>6.1331132776574577</v>
      </c>
      <c r="E160">
        <v>-22</v>
      </c>
    </row>
    <row r="161" spans="1:5" x14ac:dyDescent="0.25">
      <c r="A161">
        <v>1.5</v>
      </c>
      <c r="B161">
        <v>46.8</v>
      </c>
      <c r="D161">
        <v>5.6247467193255716</v>
      </c>
      <c r="E161">
        <v>-21</v>
      </c>
    </row>
    <row r="162" spans="1:5" x14ac:dyDescent="0.25">
      <c r="A162">
        <v>1.605</v>
      </c>
      <c r="B162">
        <v>48.8</v>
      </c>
      <c r="D162">
        <v>5.1366670652189157</v>
      </c>
      <c r="E162">
        <v>-20</v>
      </c>
    </row>
    <row r="163" spans="1:5" x14ac:dyDescent="0.25">
      <c r="A163">
        <v>1.71</v>
      </c>
      <c r="B163">
        <v>51.7</v>
      </c>
      <c r="D163">
        <v>4.669185418365231</v>
      </c>
      <c r="E163">
        <v>-19</v>
      </c>
    </row>
    <row r="164" spans="1:5" x14ac:dyDescent="0.25">
      <c r="A164">
        <v>1.8149999999999999</v>
      </c>
      <c r="B164">
        <v>54.1</v>
      </c>
      <c r="D164">
        <v>4.2225992560607608</v>
      </c>
      <c r="E164">
        <v>-18</v>
      </c>
    </row>
    <row r="165" spans="1:5" x14ac:dyDescent="0.25">
      <c r="A165">
        <v>1.9339999999999999</v>
      </c>
      <c r="B165">
        <v>57.2</v>
      </c>
      <c r="D165">
        <v>3.7971922999709307</v>
      </c>
      <c r="E165">
        <v>-17</v>
      </c>
    </row>
    <row r="166" spans="1:5" x14ac:dyDescent="0.25">
      <c r="A166">
        <v>2.0529999999999999</v>
      </c>
      <c r="B166">
        <v>60</v>
      </c>
      <c r="D166">
        <v>3.393234394848804</v>
      </c>
      <c r="E166">
        <v>-16</v>
      </c>
    </row>
    <row r="167" spans="1:5" x14ac:dyDescent="0.25">
      <c r="A167">
        <v>2.1890000000000001</v>
      </c>
      <c r="B167">
        <v>62.9</v>
      </c>
      <c r="D167">
        <v>3.010981395526187</v>
      </c>
      <c r="E167">
        <v>-15</v>
      </c>
    </row>
    <row r="168" spans="1:5" x14ac:dyDescent="0.25">
      <c r="A168">
        <v>2.3250000000000002</v>
      </c>
      <c r="B168">
        <v>64.599999999999994</v>
      </c>
      <c r="D168">
        <v>2.6506750618498245</v>
      </c>
      <c r="E168">
        <v>-14</v>
      </c>
    </row>
    <row r="169" spans="1:5" x14ac:dyDescent="0.25">
      <c r="A169">
        <v>2.4750000000000001</v>
      </c>
      <c r="B169">
        <v>67.25</v>
      </c>
      <c r="D169">
        <v>2.3125429612538539</v>
      </c>
      <c r="E169">
        <v>-13</v>
      </c>
    </row>
    <row r="170" spans="1:5" x14ac:dyDescent="0.25">
      <c r="A170">
        <v>2.625</v>
      </c>
      <c r="B170">
        <v>70.099999999999994</v>
      </c>
      <c r="D170">
        <v>1.9967983786768855</v>
      </c>
      <c r="E170">
        <v>-12</v>
      </c>
    </row>
    <row r="171" spans="1:5" x14ac:dyDescent="0.25">
      <c r="A171">
        <v>2.79</v>
      </c>
      <c r="B171">
        <v>73</v>
      </c>
      <c r="D171">
        <v>1.7036402335516811</v>
      </c>
      <c r="E171">
        <v>-11</v>
      </c>
    </row>
    <row r="172" spans="1:5" x14ac:dyDescent="0.25">
      <c r="A172">
        <v>2.9550000000000001</v>
      </c>
      <c r="B172">
        <v>75.099999999999994</v>
      </c>
      <c r="D172">
        <v>1.4332530036121511</v>
      </c>
      <c r="E172">
        <v>-10</v>
      </c>
    </row>
    <row r="173" spans="1:5" x14ac:dyDescent="0.25">
      <c r="A173">
        <v>3.1349999999999998</v>
      </c>
      <c r="B173">
        <v>77.650000000000006</v>
      </c>
      <c r="D173">
        <v>1.1858066552817093</v>
      </c>
      <c r="E173">
        <v>-9</v>
      </c>
    </row>
    <row r="174" spans="1:5" x14ac:dyDescent="0.25">
      <c r="A174">
        <v>3.3149999999999999</v>
      </c>
      <c r="B174">
        <v>79.55</v>
      </c>
      <c r="D174">
        <v>0.96145658042502191</v>
      </c>
      <c r="E174">
        <v>-8</v>
      </c>
    </row>
    <row r="175" spans="1:5" x14ac:dyDescent="0.25">
      <c r="A175">
        <v>3.51</v>
      </c>
      <c r="B175">
        <v>80.650000000000006</v>
      </c>
      <c r="D175">
        <v>0.76034353926283416</v>
      </c>
      <c r="E175">
        <v>-7</v>
      </c>
    </row>
    <row r="176" spans="1:5" x14ac:dyDescent="0.25">
      <c r="A176">
        <v>3.7050000000000001</v>
      </c>
      <c r="B176">
        <v>82.45</v>
      </c>
      <c r="D176">
        <v>0.58259360926777504</v>
      </c>
      <c r="E176">
        <v>-6</v>
      </c>
    </row>
    <row r="177" spans="1:5" x14ac:dyDescent="0.25">
      <c r="A177">
        <v>3.9159999999999999</v>
      </c>
      <c r="B177">
        <v>81.7</v>
      </c>
      <c r="D177">
        <v>0.42831813987720579</v>
      </c>
      <c r="E177">
        <v>-5</v>
      </c>
    </row>
    <row r="178" spans="1:5" x14ac:dyDescent="0.25">
      <c r="A178">
        <v>4.1269999999999998</v>
      </c>
      <c r="B178">
        <v>81.55</v>
      </c>
      <c r="D178">
        <v>0.29761371287671068</v>
      </c>
      <c r="E178">
        <v>-4</v>
      </c>
    </row>
    <row r="179" spans="1:5" x14ac:dyDescent="0.25">
      <c r="A179">
        <v>4.3784999999999998</v>
      </c>
      <c r="B179">
        <v>80.900000000000006</v>
      </c>
      <c r="D179">
        <v>0.1905621083245137</v>
      </c>
      <c r="E179">
        <v>-3</v>
      </c>
    </row>
    <row r="180" spans="1:5" x14ac:dyDescent="0.25">
      <c r="A180">
        <v>4.63</v>
      </c>
      <c r="B180">
        <v>80</v>
      </c>
      <c r="D180">
        <v>0.10723027590660195</v>
      </c>
      <c r="E180">
        <v>-2</v>
      </c>
    </row>
    <row r="181" spans="1:5" x14ac:dyDescent="0.25">
      <c r="A181">
        <v>4.8650000000000002</v>
      </c>
      <c r="B181">
        <v>78.349999999999994</v>
      </c>
      <c r="D181">
        <v>4.7670311627740602E-2</v>
      </c>
      <c r="E181">
        <v>-1</v>
      </c>
    </row>
    <row r="182" spans="1:5" x14ac:dyDescent="0.25">
      <c r="A182">
        <v>5.0999999999999996</v>
      </c>
      <c r="B182">
        <v>75.95</v>
      </c>
      <c r="D182">
        <v>1.1919439761413742E-2</v>
      </c>
      <c r="E182">
        <v>0</v>
      </c>
    </row>
    <row r="183" spans="1:5" x14ac:dyDescent="0.25">
      <c r="A183">
        <v>5.3884999999999996</v>
      </c>
      <c r="B183">
        <v>73.3</v>
      </c>
      <c r="D183">
        <v>0</v>
      </c>
      <c r="E183">
        <v>1</v>
      </c>
    </row>
    <row r="184" spans="1:5" x14ac:dyDescent="0.25">
      <c r="A184">
        <v>5.6769999999999996</v>
      </c>
      <c r="B184">
        <v>70.55</v>
      </c>
      <c r="D184">
        <v>1.1919439761413742E-2</v>
      </c>
      <c r="E184">
        <v>2</v>
      </c>
    </row>
    <row r="185" spans="1:5" x14ac:dyDescent="0.25">
      <c r="A185">
        <v>5.9660000000000002</v>
      </c>
      <c r="B185">
        <v>68.2</v>
      </c>
      <c r="D185">
        <v>4.7670311627740602E-2</v>
      </c>
      <c r="E185">
        <v>3</v>
      </c>
    </row>
    <row r="186" spans="1:5" x14ac:dyDescent="0.25">
      <c r="A186">
        <v>6.2549999999999999</v>
      </c>
      <c r="B186">
        <v>64.7</v>
      </c>
      <c r="D186">
        <v>0.10723027590660195</v>
      </c>
      <c r="E186">
        <v>4</v>
      </c>
    </row>
    <row r="187" spans="1:5" x14ac:dyDescent="0.25">
      <c r="A187">
        <v>6.5460000000000003</v>
      </c>
      <c r="B187">
        <v>61.75</v>
      </c>
      <c r="D187">
        <v>0.1905621083245137</v>
      </c>
      <c r="E187">
        <v>5</v>
      </c>
    </row>
    <row r="188" spans="1:5" x14ac:dyDescent="0.25">
      <c r="A188">
        <v>6.8369999999999997</v>
      </c>
      <c r="B188">
        <v>59</v>
      </c>
      <c r="D188">
        <v>0.29761371287671068</v>
      </c>
      <c r="E188">
        <v>6</v>
      </c>
    </row>
    <row r="189" spans="1:5" x14ac:dyDescent="0.25">
      <c r="A189">
        <v>7.1559999999999997</v>
      </c>
      <c r="B189">
        <v>56.15</v>
      </c>
      <c r="D189">
        <v>0.42831813987720579</v>
      </c>
      <c r="E189">
        <v>7</v>
      </c>
    </row>
    <row r="190" spans="1:5" x14ac:dyDescent="0.25">
      <c r="A190">
        <v>7.4749999999999996</v>
      </c>
      <c r="B190">
        <v>54.15</v>
      </c>
      <c r="D190">
        <v>0.58259360926777504</v>
      </c>
      <c r="E190">
        <v>8</v>
      </c>
    </row>
    <row r="191" spans="1:5" x14ac:dyDescent="0.25">
      <c r="A191">
        <v>7.7824999999999998</v>
      </c>
      <c r="B191">
        <v>51.45</v>
      </c>
      <c r="D191">
        <v>0.76034353926283416</v>
      </c>
      <c r="E191">
        <v>9</v>
      </c>
    </row>
    <row r="192" spans="1:5" x14ac:dyDescent="0.25">
      <c r="A192">
        <v>8.09</v>
      </c>
      <c r="B192">
        <v>48.75</v>
      </c>
      <c r="D192">
        <v>0.96145658042502191</v>
      </c>
      <c r="E192">
        <v>10</v>
      </c>
    </row>
    <row r="193" spans="1:5" x14ac:dyDescent="0.25">
      <c r="A193">
        <v>8.3699999999999992</v>
      </c>
      <c r="B193">
        <v>45.6</v>
      </c>
      <c r="D193">
        <v>1.1858066552817093</v>
      </c>
      <c r="E193">
        <v>11</v>
      </c>
    </row>
    <row r="194" spans="1:5" x14ac:dyDescent="0.25">
      <c r="A194">
        <v>8.65</v>
      </c>
      <c r="B194">
        <v>42.9</v>
      </c>
      <c r="D194">
        <v>1.4332530036121511</v>
      </c>
      <c r="E194">
        <v>12</v>
      </c>
    </row>
    <row r="195" spans="1:5" x14ac:dyDescent="0.25">
      <c r="A195">
        <v>8.8375000000000004</v>
      </c>
      <c r="B195">
        <v>41.05</v>
      </c>
      <c r="D195">
        <v>1.7036402335516811</v>
      </c>
      <c r="E195">
        <v>13</v>
      </c>
    </row>
    <row r="196" spans="1:5" x14ac:dyDescent="0.25">
      <c r="A196">
        <v>9.0250000000000004</v>
      </c>
      <c r="B196">
        <v>38.549999999999997</v>
      </c>
      <c r="D196">
        <v>1.9967983786768855</v>
      </c>
      <c r="E196">
        <v>14</v>
      </c>
    </row>
    <row r="197" spans="1:5" x14ac:dyDescent="0.25">
      <c r="A197">
        <v>9.1125000000000007</v>
      </c>
      <c r="B197">
        <v>36.6</v>
      </c>
      <c r="D197">
        <v>2.3125429612538539</v>
      </c>
      <c r="E197">
        <v>15</v>
      </c>
    </row>
    <row r="198" spans="1:5" x14ac:dyDescent="0.25">
      <c r="A198">
        <v>9.1999999999999993</v>
      </c>
      <c r="B198">
        <v>34.5</v>
      </c>
      <c r="D198">
        <v>2.6506750618498245</v>
      </c>
      <c r="E198">
        <v>16</v>
      </c>
    </row>
    <row r="199" spans="1:5" x14ac:dyDescent="0.25">
      <c r="A199">
        <v>9.1875</v>
      </c>
      <c r="B199">
        <v>32.65</v>
      </c>
      <c r="D199">
        <v>3.010981395526187</v>
      </c>
      <c r="E199">
        <v>17</v>
      </c>
    </row>
    <row r="200" spans="1:5" x14ac:dyDescent="0.25">
      <c r="A200">
        <v>9.1750000000000007</v>
      </c>
      <c r="B200">
        <v>30.6</v>
      </c>
      <c r="D200">
        <v>3.393234394848804</v>
      </c>
      <c r="E200">
        <v>18</v>
      </c>
    </row>
    <row r="201" spans="1:5" x14ac:dyDescent="0.25">
      <c r="A201">
        <v>9.0875000000000004</v>
      </c>
      <c r="B201">
        <v>28.8</v>
      </c>
      <c r="D201">
        <v>3.7971922999709307</v>
      </c>
      <c r="E201">
        <v>19</v>
      </c>
    </row>
    <row r="202" spans="1:5" x14ac:dyDescent="0.25">
      <c r="A202">
        <v>9</v>
      </c>
      <c r="B202">
        <v>27</v>
      </c>
      <c r="D202">
        <v>4.2225992560607608</v>
      </c>
      <c r="E202">
        <v>20</v>
      </c>
    </row>
    <row r="203" spans="1:5" x14ac:dyDescent="0.25">
      <c r="A203">
        <v>8.8215000000000003</v>
      </c>
      <c r="B203">
        <v>25.35</v>
      </c>
      <c r="D203">
        <v>4.669185418365231</v>
      </c>
      <c r="E203">
        <v>21</v>
      </c>
    </row>
    <row r="204" spans="1:5" x14ac:dyDescent="0.25">
      <c r="A204">
        <v>8.6430000000000007</v>
      </c>
      <c r="B204">
        <v>23.8</v>
      </c>
      <c r="D204">
        <v>5.1366670652189157</v>
      </c>
      <c r="E204">
        <v>22</v>
      </c>
    </row>
    <row r="205" spans="1:5" x14ac:dyDescent="0.25">
      <c r="A205">
        <v>8.3800000000000008</v>
      </c>
      <c r="B205">
        <v>22.35</v>
      </c>
      <c r="D205">
        <v>5.6247467193255716</v>
      </c>
      <c r="E205">
        <v>23</v>
      </c>
    </row>
    <row r="206" spans="1:5" x14ac:dyDescent="0.25">
      <c r="A206">
        <v>8.1170000000000009</v>
      </c>
      <c r="B206">
        <v>20.75</v>
      </c>
      <c r="D206">
        <v>6.1331132776574577</v>
      </c>
      <c r="E206">
        <v>24</v>
      </c>
    </row>
    <row r="207" spans="1:5" x14ac:dyDescent="0.25">
      <c r="A207">
        <v>7.8155000000000001</v>
      </c>
      <c r="B207">
        <v>19.55</v>
      </c>
      <c r="D207">
        <v>6.6614421503347501</v>
      </c>
      <c r="E207">
        <v>25</v>
      </c>
    </row>
    <row r="208" spans="1:5" x14ac:dyDescent="0.25">
      <c r="A208">
        <v>7.5140000000000002</v>
      </c>
      <c r="B208">
        <v>18.350000000000001</v>
      </c>
      <c r="D208">
        <v>7.2093954088653334</v>
      </c>
      <c r="E208">
        <v>26</v>
      </c>
    </row>
    <row r="209" spans="1:5" x14ac:dyDescent="0.25">
      <c r="A209">
        <v>7.2095000000000002</v>
      </c>
      <c r="B209">
        <v>17.100000000000001</v>
      </c>
      <c r="D209">
        <v>7.7766219441411124</v>
      </c>
      <c r="E209">
        <v>27</v>
      </c>
    </row>
    <row r="210" spans="1:5" x14ac:dyDescent="0.25">
      <c r="A210">
        <v>6.9050000000000002</v>
      </c>
      <c r="B210">
        <v>15.8</v>
      </c>
      <c r="D210">
        <v>8.3627576346033266</v>
      </c>
      <c r="E210">
        <v>28</v>
      </c>
    </row>
    <row r="211" spans="1:5" x14ac:dyDescent="0.25">
      <c r="A211">
        <v>6.62</v>
      </c>
      <c r="B211">
        <v>14.7</v>
      </c>
      <c r="D211">
        <v>8.9674255250041313</v>
      </c>
      <c r="E211">
        <v>29</v>
      </c>
    </row>
    <row r="212" spans="1:5" x14ac:dyDescent="0.25">
      <c r="A212">
        <v>6.335</v>
      </c>
      <c r="B212">
        <v>13.65</v>
      </c>
      <c r="D212">
        <v>9.5902360162071147</v>
      </c>
      <c r="E212">
        <v>30</v>
      </c>
    </row>
    <row r="213" spans="1:5" x14ac:dyDescent="0.25">
      <c r="A213">
        <v>6.05</v>
      </c>
      <c r="B213">
        <v>12.7</v>
      </c>
      <c r="D213">
        <v>10.230787066480218</v>
      </c>
      <c r="E213">
        <v>31</v>
      </c>
    </row>
    <row r="214" spans="1:5" x14ac:dyDescent="0.25">
      <c r="A214">
        <v>5.7649999999999997</v>
      </c>
      <c r="B214">
        <v>11.85</v>
      </c>
      <c r="D214">
        <v>10.888664404749221</v>
      </c>
      <c r="E214">
        <v>32</v>
      </c>
    </row>
    <row r="215" spans="1:5" x14ac:dyDescent="0.25">
      <c r="A215">
        <v>5.4950000000000001</v>
      </c>
      <c r="B215">
        <v>11.2</v>
      </c>
      <c r="D215">
        <v>11.563441756287233</v>
      </c>
      <c r="E215">
        <v>33</v>
      </c>
    </row>
    <row r="216" spans="1:5" x14ac:dyDescent="0.25">
      <c r="A216">
        <v>5.2249999999999996</v>
      </c>
      <c r="B216">
        <v>10.1</v>
      </c>
      <c r="D216">
        <v>12.254681081326424</v>
      </c>
      <c r="E216">
        <v>34</v>
      </c>
    </row>
    <row r="217" spans="1:5" x14ac:dyDescent="0.25">
      <c r="A217">
        <v>4.9749999999999996</v>
      </c>
      <c r="B217">
        <v>9.4499999999999993</v>
      </c>
      <c r="D217">
        <v>12.961932827083103</v>
      </c>
      <c r="E217">
        <v>35</v>
      </c>
    </row>
    <row r="218" spans="1:5" x14ac:dyDescent="0.25">
      <c r="A218">
        <v>4.7249999999999996</v>
      </c>
      <c r="B218">
        <v>8.65</v>
      </c>
      <c r="D218">
        <v>13.684736193691805</v>
      </c>
      <c r="E218">
        <v>36</v>
      </c>
    </row>
    <row r="219" spans="1:5" x14ac:dyDescent="0.25">
      <c r="A219">
        <v>4.4960000000000004</v>
      </c>
      <c r="B219">
        <v>7.9</v>
      </c>
      <c r="D219">
        <v>14.422619414546034</v>
      </c>
      <c r="E219">
        <v>37</v>
      </c>
    </row>
    <row r="220" spans="1:5" x14ac:dyDescent="0.25">
      <c r="A220">
        <v>4.2670000000000003</v>
      </c>
      <c r="B220">
        <v>7.5</v>
      </c>
      <c r="D220">
        <v>15.175100051541193</v>
      </c>
      <c r="E220">
        <v>38</v>
      </c>
    </row>
    <row r="221" spans="1:5" x14ac:dyDescent="0.25">
      <c r="A221">
        <v>4.0434999999999999</v>
      </c>
      <c r="B221">
        <v>6.9</v>
      </c>
      <c r="D221">
        <v>15.941685305711275</v>
      </c>
      <c r="E221">
        <v>39</v>
      </c>
    </row>
    <row r="222" spans="1:5" x14ac:dyDescent="0.25">
      <c r="A222">
        <v>3.82</v>
      </c>
      <c r="B222">
        <v>6.35</v>
      </c>
      <c r="D222">
        <v>16.721872343742319</v>
      </c>
      <c r="E222">
        <v>40</v>
      </c>
    </row>
    <row r="223" spans="1:5" x14ac:dyDescent="0.25">
      <c r="A223">
        <v>3.6225000000000001</v>
      </c>
      <c r="B223">
        <v>6</v>
      </c>
      <c r="D223">
        <v>17.515148640834553</v>
      </c>
      <c r="E223">
        <v>41</v>
      </c>
    </row>
    <row r="224" spans="1:5" x14ac:dyDescent="0.25">
      <c r="A224">
        <v>3.4249999999999998</v>
      </c>
      <c r="B224">
        <v>5.75</v>
      </c>
      <c r="D224">
        <v>18.320992340368122</v>
      </c>
      <c r="E224">
        <v>42</v>
      </c>
    </row>
    <row r="225" spans="1:5" x14ac:dyDescent="0.25">
      <c r="A225">
        <v>3.2349999999999999</v>
      </c>
      <c r="B225">
        <v>5.3</v>
      </c>
      <c r="D225">
        <v>19.138872630807469</v>
      </c>
      <c r="E225">
        <v>43</v>
      </c>
    </row>
    <row r="226" spans="1:5" x14ac:dyDescent="0.25">
      <c r="A226">
        <v>3.0449999999999999</v>
      </c>
      <c r="B226">
        <v>5.05</v>
      </c>
      <c r="D226">
        <v>19.968250140253815</v>
      </c>
      <c r="E226">
        <v>44</v>
      </c>
    </row>
    <row r="227" spans="1:5" x14ac:dyDescent="0.25">
      <c r="A227">
        <v>2.87</v>
      </c>
      <c r="B227">
        <v>4.8499999999999996</v>
      </c>
      <c r="D227">
        <v>20.808577349024063</v>
      </c>
      <c r="E227">
        <v>45</v>
      </c>
    </row>
    <row r="228" spans="1:5" x14ac:dyDescent="0.25">
      <c r="A228">
        <v>2.6949999999999998</v>
      </c>
      <c r="B228">
        <v>4.6500000000000004</v>
      </c>
      <c r="D228">
        <v>21.659299020598723</v>
      </c>
      <c r="E228">
        <v>46</v>
      </c>
    </row>
    <row r="229" spans="1:5" x14ac:dyDescent="0.25">
      <c r="A229">
        <v>2.5449999999999999</v>
      </c>
      <c r="B229">
        <v>4.45</v>
      </c>
      <c r="D229">
        <v>22.519852651239603</v>
      </c>
      <c r="E229">
        <v>47</v>
      </c>
    </row>
    <row r="230" spans="1:5" x14ac:dyDescent="0.25">
      <c r="A230">
        <v>2.395</v>
      </c>
      <c r="B230">
        <v>4.3</v>
      </c>
      <c r="D230">
        <v>23.389668938528843</v>
      </c>
      <c r="E230">
        <v>48</v>
      </c>
    </row>
    <row r="231" spans="1:5" x14ac:dyDescent="0.25">
      <c r="A231">
        <v>2.2549999999999999</v>
      </c>
      <c r="B231">
        <v>4.0999999999999996</v>
      </c>
      <c r="D231">
        <v>24.268172269027474</v>
      </c>
      <c r="E231">
        <v>49</v>
      </c>
    </row>
    <row r="232" spans="1:5" x14ac:dyDescent="0.25">
      <c r="A232">
        <v>2.1150000000000002</v>
      </c>
      <c r="B232">
        <v>3.85</v>
      </c>
      <c r="D232">
        <v>25.154781225189026</v>
      </c>
      <c r="E232">
        <v>50</v>
      </c>
    </row>
    <row r="233" spans="1:5" x14ac:dyDescent="0.25">
      <c r="A233">
        <v>1.9850000000000001</v>
      </c>
      <c r="B233">
        <v>3.7</v>
      </c>
      <c r="D233">
        <v>26.048909111596771</v>
      </c>
      <c r="E233">
        <v>51</v>
      </c>
    </row>
    <row r="234" spans="1:5" x14ac:dyDescent="0.25">
      <c r="A234">
        <v>1.855</v>
      </c>
      <c r="B234">
        <v>3.5</v>
      </c>
      <c r="D234">
        <v>26.949964500517439</v>
      </c>
      <c r="E234">
        <v>52</v>
      </c>
    </row>
    <row r="235" spans="1:5" x14ac:dyDescent="0.25">
      <c r="A235">
        <v>1.7350000000000001</v>
      </c>
      <c r="B235">
        <v>3.3</v>
      </c>
      <c r="D235">
        <v>27.857351796681428</v>
      </c>
      <c r="E235">
        <v>53</v>
      </c>
    </row>
    <row r="236" spans="1:5" x14ac:dyDescent="0.25">
      <c r="A236">
        <v>1.615</v>
      </c>
      <c r="B236">
        <v>3.1</v>
      </c>
      <c r="D236">
        <v>28.770471821111755</v>
      </c>
      <c r="E236">
        <v>54</v>
      </c>
    </row>
    <row r="237" spans="1:5" x14ac:dyDescent="0.25">
      <c r="A237">
        <v>1.5049999999999999</v>
      </c>
      <c r="B237">
        <v>2.9</v>
      </c>
      <c r="D237">
        <v>29.688722413725856</v>
      </c>
      <c r="E237">
        <v>55</v>
      </c>
    </row>
    <row r="238" spans="1:5" x14ac:dyDescent="0.25">
      <c r="A238">
        <v>1.395</v>
      </c>
      <c r="B238">
        <v>2.7</v>
      </c>
      <c r="D238">
        <v>30.61149905433237</v>
      </c>
      <c r="E238">
        <v>56</v>
      </c>
    </row>
    <row r="239" spans="1:5" x14ac:dyDescent="0.25">
      <c r="A239">
        <v>1.2949999999999999</v>
      </c>
      <c r="B239">
        <v>2.4500000000000002</v>
      </c>
      <c r="D239">
        <v>31.538195501534659</v>
      </c>
      <c r="E239">
        <v>57</v>
      </c>
    </row>
    <row r="240" spans="1:5" x14ac:dyDescent="0.25">
      <c r="A240">
        <v>1.1950000000000001</v>
      </c>
      <c r="B240">
        <v>2.25</v>
      </c>
      <c r="D240">
        <v>32.46820444893612</v>
      </c>
      <c r="E240">
        <v>58</v>
      </c>
    </row>
    <row r="241" spans="1:5" x14ac:dyDescent="0.25">
      <c r="A241">
        <v>1.135</v>
      </c>
      <c r="B241">
        <v>2.1</v>
      </c>
      <c r="D241">
        <v>33.400918197921698</v>
      </c>
      <c r="E241">
        <v>59</v>
      </c>
    </row>
    <row r="242" spans="1:5" x14ac:dyDescent="0.25">
      <c r="A242">
        <v>1.075</v>
      </c>
      <c r="B242">
        <v>1.9</v>
      </c>
      <c r="D242">
        <v>34.33572934616106</v>
      </c>
      <c r="E242">
        <v>60</v>
      </c>
    </row>
    <row r="243" spans="1:5" x14ac:dyDescent="0.25">
      <c r="A243">
        <v>0.97750000000000004</v>
      </c>
      <c r="B243">
        <v>1.7</v>
      </c>
      <c r="D243">
        <v>35.272031490847894</v>
      </c>
      <c r="E243">
        <v>61</v>
      </c>
    </row>
    <row r="244" spans="1:5" x14ac:dyDescent="0.25">
      <c r="A244">
        <v>0.88</v>
      </c>
      <c r="B244">
        <v>1.55</v>
      </c>
      <c r="D244">
        <v>36.209219945554338</v>
      </c>
      <c r="E244">
        <v>62</v>
      </c>
    </row>
    <row r="245" spans="1:5" x14ac:dyDescent="0.25">
      <c r="A245">
        <v>0.8135</v>
      </c>
      <c r="B245">
        <v>1.35</v>
      </c>
      <c r="D245">
        <v>37.146692469439927</v>
      </c>
      <c r="E245">
        <v>63</v>
      </c>
    </row>
    <row r="246" spans="1:5" x14ac:dyDescent="0.25">
      <c r="A246">
        <v>0.747</v>
      </c>
      <c r="B246">
        <v>1.2</v>
      </c>
      <c r="D246">
        <v>38.083850007415265</v>
      </c>
      <c r="E246">
        <v>64</v>
      </c>
    </row>
    <row r="247" spans="1:5" x14ac:dyDescent="0.25">
      <c r="A247">
        <v>0.69599999999999995</v>
      </c>
      <c r="B247">
        <v>1</v>
      </c>
      <c r="D247">
        <v>39.020097439719081</v>
      </c>
      <c r="E247">
        <v>65</v>
      </c>
    </row>
    <row r="248" spans="1:5" x14ac:dyDescent="0.25">
      <c r="A248">
        <v>0.64500000000000002</v>
      </c>
      <c r="B248">
        <v>0.85</v>
      </c>
      <c r="D248">
        <v>39.954844339227492</v>
      </c>
      <c r="E248">
        <v>66</v>
      </c>
    </row>
    <row r="249" spans="1:5" x14ac:dyDescent="0.25">
      <c r="A249">
        <v>0.59499999999999997</v>
      </c>
      <c r="B249">
        <v>0.7</v>
      </c>
      <c r="D249">
        <v>40.887505734675443</v>
      </c>
      <c r="E249">
        <v>67</v>
      </c>
    </row>
    <row r="250" spans="1:5" x14ac:dyDescent="0.25">
      <c r="A250">
        <v>0.54500000000000004</v>
      </c>
      <c r="B250">
        <v>0.6</v>
      </c>
      <c r="D250">
        <v>41.8175028778372</v>
      </c>
      <c r="E250">
        <v>68</v>
      </c>
    </row>
    <row r="251" spans="1:5" x14ac:dyDescent="0.25">
      <c r="A251">
        <v>0.51100000000000001</v>
      </c>
      <c r="B251">
        <v>0.5</v>
      </c>
      <c r="D251">
        <v>42.744264012581965</v>
      </c>
      <c r="E251">
        <v>69</v>
      </c>
    </row>
    <row r="252" spans="1:5" x14ac:dyDescent="0.25">
      <c r="A252">
        <v>0.47699999999999998</v>
      </c>
      <c r="B252">
        <v>0.4</v>
      </c>
      <c r="D252">
        <v>43.667225143599381</v>
      </c>
      <c r="E252">
        <v>70</v>
      </c>
    </row>
    <row r="253" spans="1:5" x14ac:dyDescent="0.25">
      <c r="A253">
        <v>0.45100000000000001</v>
      </c>
      <c r="B253">
        <v>0.4</v>
      </c>
      <c r="D253">
        <v>44.585830802475641</v>
      </c>
      <c r="E253">
        <v>71</v>
      </c>
    </row>
    <row r="254" spans="1:5" x14ac:dyDescent="0.25">
      <c r="A254">
        <v>0.42499999999999999</v>
      </c>
      <c r="B254">
        <v>0.35</v>
      </c>
      <c r="D254">
        <v>45.499534808696581</v>
      </c>
      <c r="E254">
        <v>72</v>
      </c>
    </row>
    <row r="255" spans="1:5" x14ac:dyDescent="0.25">
      <c r="A255">
        <v>0.40500000000000003</v>
      </c>
      <c r="B255">
        <v>0.35</v>
      </c>
      <c r="D255">
        <v>46.40780102306428</v>
      </c>
      <c r="E255">
        <v>73</v>
      </c>
    </row>
    <row r="256" spans="1:5" x14ac:dyDescent="0.25">
      <c r="A256">
        <v>0.38500000000000001</v>
      </c>
      <c r="B256">
        <v>0.3</v>
      </c>
      <c r="D256">
        <v>47.31010409093355</v>
      </c>
      <c r="E256">
        <v>74</v>
      </c>
    </row>
    <row r="257" spans="1:5" x14ac:dyDescent="0.25">
      <c r="A257">
        <v>0.36749999999999999</v>
      </c>
      <c r="B257">
        <v>0.3</v>
      </c>
      <c r="D257">
        <v>48.205930172614501</v>
      </c>
      <c r="E257">
        <v>75</v>
      </c>
    </row>
    <row r="258" spans="1:5" x14ac:dyDescent="0.25">
      <c r="A258">
        <v>0.35</v>
      </c>
      <c r="B258">
        <v>0.3</v>
      </c>
      <c r="D258">
        <v>49.09477765823965</v>
      </c>
      <c r="E258">
        <v>76</v>
      </c>
    </row>
    <row r="259" spans="1:5" x14ac:dyDescent="0.25">
      <c r="A259">
        <v>0.33250000000000002</v>
      </c>
      <c r="B259">
        <v>0.3</v>
      </c>
      <c r="D259">
        <v>49.976157864367863</v>
      </c>
      <c r="E259">
        <v>77</v>
      </c>
    </row>
    <row r="260" spans="1:5" x14ac:dyDescent="0.25">
      <c r="A260">
        <v>0.315</v>
      </c>
      <c r="B260">
        <v>0.3</v>
      </c>
      <c r="D260">
        <v>50.849595709589337</v>
      </c>
      <c r="E260">
        <v>78</v>
      </c>
    </row>
    <row r="261" spans="1:5" x14ac:dyDescent="0.25">
      <c r="A261">
        <v>0.29499999999999998</v>
      </c>
      <c r="B261">
        <v>0.25</v>
      </c>
      <c r="D261">
        <v>51.714630366407107</v>
      </c>
      <c r="E261">
        <v>79</v>
      </c>
    </row>
    <row r="262" spans="1:5" x14ac:dyDescent="0.25">
      <c r="A262">
        <v>0.27500000000000002</v>
      </c>
      <c r="B262">
        <v>0.25</v>
      </c>
      <c r="D262">
        <v>52.570815886706512</v>
      </c>
      <c r="E262">
        <v>80</v>
      </c>
    </row>
    <row r="263" spans="1:5" x14ac:dyDescent="0.25">
      <c r="A263">
        <v>0.26</v>
      </c>
      <c r="B263">
        <v>0.25</v>
      </c>
      <c r="D263">
        <v>53.417721798178675</v>
      </c>
      <c r="E263">
        <v>81</v>
      </c>
    </row>
    <row r="264" spans="1:5" x14ac:dyDescent="0.25">
      <c r="A264">
        <v>0.245</v>
      </c>
      <c r="B264">
        <v>0.25</v>
      </c>
      <c r="D264">
        <v>54.25493366914246</v>
      </c>
      <c r="E264">
        <v>82</v>
      </c>
    </row>
    <row r="265" spans="1:5" x14ac:dyDescent="0.25">
      <c r="A265">
        <v>0.22500000000000001</v>
      </c>
      <c r="B265">
        <v>0.25</v>
      </c>
      <c r="D265">
        <v>55.082053639310942</v>
      </c>
      <c r="E265">
        <v>83</v>
      </c>
    </row>
    <row r="266" spans="1:5" x14ac:dyDescent="0.25">
      <c r="A266">
        <v>0.20499999999999999</v>
      </c>
      <c r="B266">
        <v>0.2</v>
      </c>
      <c r="D266">
        <v>55.898700914170206</v>
      </c>
      <c r="E266">
        <v>84</v>
      </c>
    </row>
    <row r="267" spans="1:5" x14ac:dyDescent="0.25">
      <c r="A267">
        <v>0.19</v>
      </c>
      <c r="B267">
        <v>0.2</v>
      </c>
      <c r="D267">
        <v>56.704512220783627</v>
      </c>
      <c r="E267">
        <v>85</v>
      </c>
    </row>
    <row r="268" spans="1:5" x14ac:dyDescent="0.25">
      <c r="A268">
        <v>0.17499999999999999</v>
      </c>
      <c r="B268">
        <v>0.2</v>
      </c>
      <c r="D268">
        <v>57.499142222999268</v>
      </c>
      <c r="E268">
        <v>86</v>
      </c>
    </row>
    <row r="269" spans="1:5" x14ac:dyDescent="0.25">
      <c r="A269">
        <v>0.156</v>
      </c>
      <c r="B269">
        <v>0.2</v>
      </c>
      <c r="D269">
        <v>58.282263894223149</v>
      </c>
      <c r="E269">
        <v>87</v>
      </c>
    </row>
    <row r="270" spans="1:5" x14ac:dyDescent="0.25">
      <c r="A270">
        <v>0.13700000000000001</v>
      </c>
      <c r="B270">
        <v>0.2</v>
      </c>
      <c r="D270">
        <v>59.053568846123781</v>
      </c>
      <c r="E270">
        <v>88</v>
      </c>
    </row>
    <row r="271" spans="1:5" x14ac:dyDescent="0.25">
      <c r="A271">
        <v>3.1E-2</v>
      </c>
      <c r="B271">
        <v>0.2</v>
      </c>
      <c r="D271">
        <v>59.812767611852252</v>
      </c>
      <c r="E271">
        <v>89</v>
      </c>
    </row>
    <row r="272" spans="1:5" x14ac:dyDescent="0.25">
      <c r="A272">
        <v>-7.4999999999999997E-2</v>
      </c>
      <c r="B272">
        <v>0.2</v>
      </c>
      <c r="D272">
        <v>60.559589882595461</v>
      </c>
      <c r="E272">
        <v>90</v>
      </c>
    </row>
    <row r="273" spans="1:5" x14ac:dyDescent="0.25">
      <c r="A273">
        <v>0</v>
      </c>
      <c r="B273">
        <v>0.2</v>
      </c>
      <c r="D273">
        <v>61.293784696525833</v>
      </c>
      <c r="E273">
        <v>91</v>
      </c>
    </row>
    <row r="274" spans="1:5" x14ac:dyDescent="0.25">
      <c r="A274">
        <v>7.4999999999999997E-2</v>
      </c>
      <c r="B274">
        <v>0.15</v>
      </c>
      <c r="D274">
        <v>62.01512057946492</v>
      </c>
      <c r="E274">
        <v>92</v>
      </c>
    </row>
    <row r="275" spans="1:5" x14ac:dyDescent="0.25">
      <c r="A275">
        <v>6.6000000000000003E-2</v>
      </c>
      <c r="B275">
        <v>0.15</v>
      </c>
      <c r="D275">
        <v>62.723385636840817</v>
      </c>
      <c r="E275">
        <v>93</v>
      </c>
    </row>
    <row r="276" spans="1:5" x14ac:dyDescent="0.25">
      <c r="A276">
        <v>5.7000000000000002E-2</v>
      </c>
      <c r="B276">
        <v>0.15</v>
      </c>
      <c r="D276">
        <v>63.41838759678528</v>
      </c>
      <c r="E276">
        <v>94</v>
      </c>
    </row>
    <row r="277" spans="1:5" x14ac:dyDescent="0.25">
      <c r="A277">
        <v>0.13100000000000001</v>
      </c>
      <c r="B277">
        <v>0.15</v>
      </c>
      <c r="D277">
        <v>64.099953804483192</v>
      </c>
      <c r="E277">
        <v>95</v>
      </c>
    </row>
    <row r="278" spans="1:5" x14ac:dyDescent="0.25">
      <c r="A278">
        <v>0.20499999999999999</v>
      </c>
      <c r="B278">
        <v>0.15</v>
      </c>
      <c r="D278">
        <v>64.76793116815395</v>
      </c>
      <c r="E278">
        <v>96</v>
      </c>
    </row>
    <row r="279" spans="1:5" x14ac:dyDescent="0.25">
      <c r="A279">
        <v>0.1225</v>
      </c>
      <c r="B279">
        <v>0.15</v>
      </c>
      <c r="D279">
        <v>65.42218605730595</v>
      </c>
      <c r="E279">
        <v>97</v>
      </c>
    </row>
    <row r="280" spans="1:5" x14ac:dyDescent="0.25">
      <c r="A280">
        <v>0.04</v>
      </c>
      <c r="B280">
        <v>0.15</v>
      </c>
      <c r="D280">
        <v>66.062604154159516</v>
      </c>
      <c r="E280">
        <v>98</v>
      </c>
    </row>
    <row r="281" spans="1:5" x14ac:dyDescent="0.25">
      <c r="A281">
        <v>0.04</v>
      </c>
      <c r="B281">
        <v>0.15</v>
      </c>
      <c r="D281">
        <v>66.689090259380407</v>
      </c>
      <c r="E281">
        <v>99</v>
      </c>
    </row>
    <row r="282" spans="1:5" x14ac:dyDescent="0.25">
      <c r="A282">
        <v>0.04</v>
      </c>
      <c r="B282">
        <v>0.15</v>
      </c>
      <c r="D282">
        <v>67.301568053497718</v>
      </c>
      <c r="E282">
        <v>100</v>
      </c>
    </row>
    <row r="283" spans="1:5" x14ac:dyDescent="0.25">
      <c r="A283">
        <v>0.04</v>
      </c>
      <c r="B283">
        <v>0.15</v>
      </c>
      <c r="D283">
        <v>67.899979815600645</v>
      </c>
      <c r="E283">
        <v>101</v>
      </c>
    </row>
    <row r="284" spans="1:5" x14ac:dyDescent="0.25">
      <c r="A284">
        <v>0.04</v>
      </c>
      <c r="B284">
        <v>0.15</v>
      </c>
      <c r="D284">
        <v>68.484286101110357</v>
      </c>
      <c r="E284">
        <v>102</v>
      </c>
    </row>
    <row r="285" spans="1:5" x14ac:dyDescent="0.25">
      <c r="A285">
        <v>0.04</v>
      </c>
      <c r="B285">
        <v>0.15</v>
      </c>
      <c r="D285">
        <v>69.054465380608235</v>
      </c>
      <c r="E285">
        <v>103</v>
      </c>
    </row>
    <row r="286" spans="1:5" x14ac:dyDescent="0.25">
      <c r="A286">
        <v>0.04</v>
      </c>
      <c r="B286">
        <v>0.1</v>
      </c>
      <c r="D286">
        <v>69.610513641867684</v>
      </c>
      <c r="E286">
        <v>104</v>
      </c>
    </row>
    <row r="287" spans="1:5" x14ac:dyDescent="0.25">
      <c r="A287">
        <v>0.04</v>
      </c>
      <c r="B287">
        <v>0.1</v>
      </c>
      <c r="D287">
        <v>70.152443957380157</v>
      </c>
      <c r="E287">
        <v>105</v>
      </c>
    </row>
    <row r="288" spans="1:5" x14ac:dyDescent="0.25">
      <c r="A288">
        <v>0.04</v>
      </c>
      <c r="B288">
        <v>0.1</v>
      </c>
      <c r="D288">
        <v>70.680286019789861</v>
      </c>
      <c r="E288">
        <v>106</v>
      </c>
    </row>
    <row r="289" spans="1:5" x14ac:dyDescent="0.25">
      <c r="A289">
        <v>0.04</v>
      </c>
      <c r="B289">
        <v>0.1</v>
      </c>
      <c r="D289">
        <v>71.194085647752246</v>
      </c>
      <c r="E289">
        <v>107</v>
      </c>
    </row>
    <row r="290" spans="1:5" x14ac:dyDescent="0.25">
      <c r="A290">
        <v>0.04</v>
      </c>
      <c r="B290">
        <v>0.1</v>
      </c>
      <c r="D290">
        <v>71.693904264809845</v>
      </c>
      <c r="E290">
        <v>108</v>
      </c>
    </row>
    <row r="291" spans="1:5" x14ac:dyDescent="0.25">
      <c r="A291">
        <v>0.04</v>
      </c>
      <c r="B291">
        <v>0.1</v>
      </c>
      <c r="D291">
        <v>72.179818353934905</v>
      </c>
      <c r="E291">
        <v>109</v>
      </c>
    </row>
    <row r="292" spans="1:5" x14ac:dyDescent="0.25">
      <c r="A292">
        <v>0.04</v>
      </c>
      <c r="B292">
        <v>0.1</v>
      </c>
      <c r="D292">
        <v>72.651918890423445</v>
      </c>
      <c r="E292">
        <v>110</v>
      </c>
    </row>
    <row r="293" spans="1:5" x14ac:dyDescent="0.25">
      <c r="A293">
        <v>4.2500000000000003E-2</v>
      </c>
      <c r="B293">
        <v>0.1</v>
      </c>
      <c r="D293">
        <v>73.110310755836423</v>
      </c>
      <c r="E293">
        <v>111</v>
      </c>
    </row>
    <row r="294" spans="1:5" x14ac:dyDescent="0.25">
      <c r="A294">
        <v>4.4999999999999998E-2</v>
      </c>
      <c r="B294">
        <v>0.1</v>
      </c>
      <c r="D294">
        <v>73.555112135677433</v>
      </c>
      <c r="E294">
        <v>112</v>
      </c>
    </row>
    <row r="295" spans="1:5" x14ac:dyDescent="0.25">
      <c r="A295">
        <v>4.4999999999999998E-2</v>
      </c>
      <c r="B295">
        <v>0.1</v>
      </c>
      <c r="D295">
        <v>73.986453903469027</v>
      </c>
      <c r="E295">
        <v>113</v>
      </c>
    </row>
    <row r="296" spans="1:5" x14ac:dyDescent="0.25">
      <c r="A296">
        <v>4.4999999999999998E-2</v>
      </c>
      <c r="B296">
        <v>0.1</v>
      </c>
      <c r="D296">
        <v>74.404478993842616</v>
      </c>
      <c r="E296">
        <v>114</v>
      </c>
    </row>
    <row r="297" spans="1:5" x14ac:dyDescent="0.25">
      <c r="A297">
        <v>4.4999999999999998E-2</v>
      </c>
      <c r="B297">
        <v>0.1</v>
      </c>
      <c r="D297">
        <v>74.809341767197168</v>
      </c>
      <c r="E297">
        <v>115</v>
      </c>
    </row>
    <row r="298" spans="1:5" x14ac:dyDescent="0.25">
      <c r="A298">
        <v>4.4999999999999998E-2</v>
      </c>
      <c r="B298">
        <v>0.1</v>
      </c>
      <c r="D298">
        <v>75.201207368401811</v>
      </c>
      <c r="E298">
        <v>116</v>
      </c>
    </row>
    <row r="299" spans="1:5" x14ac:dyDescent="0.25">
      <c r="A299">
        <v>4.4999999999999998E-2</v>
      </c>
      <c r="B299">
        <v>0.1</v>
      </c>
      <c r="D299">
        <v>75.580251081928139</v>
      </c>
      <c r="E299">
        <v>117</v>
      </c>
    </row>
    <row r="300" spans="1:5" x14ac:dyDescent="0.25">
      <c r="A300">
        <v>4.4999999999999998E-2</v>
      </c>
      <c r="B300">
        <v>0.1</v>
      </c>
      <c r="D300">
        <v>75.946657685693452</v>
      </c>
      <c r="E300">
        <v>118</v>
      </c>
    </row>
    <row r="301" spans="1:5" x14ac:dyDescent="0.25">
      <c r="A301">
        <v>4.4999999999999998E-2</v>
      </c>
      <c r="B301">
        <v>0.1</v>
      </c>
      <c r="D301">
        <v>76.30062080578324</v>
      </c>
      <c r="E301">
        <v>119</v>
      </c>
    </row>
    <row r="302" spans="1:5" x14ac:dyDescent="0.25">
      <c r="A302">
        <v>4.4999999999999998E-2</v>
      </c>
      <c r="B302">
        <v>0.1</v>
      </c>
      <c r="D302">
        <v>76.642342274098866</v>
      </c>
      <c r="E302">
        <v>120</v>
      </c>
    </row>
    <row r="303" spans="1:5" x14ac:dyDescent="0.25">
      <c r="A303">
        <v>4.7500000000000001E-2</v>
      </c>
      <c r="B303">
        <v>0.1</v>
      </c>
      <c r="D303">
        <v>76.972031490847911</v>
      </c>
      <c r="E303">
        <v>121</v>
      </c>
    </row>
    <row r="304" spans="1:5" x14ac:dyDescent="0.25">
      <c r="A304">
        <v>0.05</v>
      </c>
      <c r="B304">
        <v>0.1</v>
      </c>
      <c r="D304">
        <v>77.289904793659559</v>
      </c>
      <c r="E304">
        <v>122</v>
      </c>
    </row>
    <row r="305" spans="1:5" x14ac:dyDescent="0.25">
      <c r="A305">
        <v>0.05</v>
      </c>
      <c r="B305">
        <v>0.1</v>
      </c>
      <c r="D305">
        <v>77.596184834970984</v>
      </c>
      <c r="E305">
        <v>123</v>
      </c>
    </row>
    <row r="306" spans="1:5" x14ac:dyDescent="0.25">
      <c r="A306">
        <v>0.05</v>
      </c>
      <c r="B306">
        <v>0.1</v>
      </c>
      <c r="D306">
        <v>77.891099969189384</v>
      </c>
      <c r="E306">
        <v>124</v>
      </c>
    </row>
    <row r="307" spans="1:5" x14ac:dyDescent="0.25">
      <c r="A307">
        <v>0.05</v>
      </c>
      <c r="B307">
        <v>0.1</v>
      </c>
      <c r="D307">
        <v>78.174883650994929</v>
      </c>
      <c r="E307">
        <v>125</v>
      </c>
    </row>
    <row r="308" spans="1:5" x14ac:dyDescent="0.25">
      <c r="A308">
        <v>0.05</v>
      </c>
      <c r="B308">
        <v>0.1</v>
      </c>
      <c r="D308">
        <v>78.447773846009625</v>
      </c>
      <c r="E308">
        <v>126</v>
      </c>
    </row>
    <row r="309" spans="1:5" x14ac:dyDescent="0.25">
      <c r="A309">
        <v>5.2499999999999998E-2</v>
      </c>
      <c r="B309">
        <v>0.1</v>
      </c>
      <c r="D309">
        <v>78.710012454918115</v>
      </c>
      <c r="E309">
        <v>127</v>
      </c>
    </row>
    <row r="310" spans="1:5" x14ac:dyDescent="0.25">
      <c r="A310">
        <v>5.5E-2</v>
      </c>
      <c r="B310">
        <v>0.1</v>
      </c>
      <c r="D310">
        <v>78.961844751992601</v>
      </c>
      <c r="E310">
        <v>128</v>
      </c>
    </row>
    <row r="311" spans="1:5" x14ac:dyDescent="0.25">
      <c r="A311">
        <v>5.5E-2</v>
      </c>
      <c r="B311">
        <v>0.1</v>
      </c>
      <c r="D311">
        <v>79.203518838841319</v>
      </c>
      <c r="E311">
        <v>129</v>
      </c>
    </row>
    <row r="312" spans="1:5" x14ac:dyDescent="0.25">
      <c r="A312">
        <v>5.5E-2</v>
      </c>
      <c r="B312">
        <v>0.1</v>
      </c>
      <c r="D312">
        <v>79.435285114073906</v>
      </c>
      <c r="E312">
        <v>130</v>
      </c>
    </row>
    <row r="313" spans="1:5" x14ac:dyDescent="0.25">
      <c r="A313">
        <v>5.7500000000000002E-2</v>
      </c>
      <c r="B313">
        <v>0.1</v>
      </c>
      <c r="D313">
        <v>79.657395759454147</v>
      </c>
      <c r="E313">
        <v>131</v>
      </c>
    </row>
    <row r="314" spans="1:5" x14ac:dyDescent="0.25">
      <c r="A314">
        <v>0.06</v>
      </c>
      <c r="B314">
        <v>0.1</v>
      </c>
      <c r="D314">
        <v>79.870104242997343</v>
      </c>
      <c r="E314">
        <v>132</v>
      </c>
    </row>
    <row r="315" spans="1:5" x14ac:dyDescent="0.25">
      <c r="A315">
        <v>0.06</v>
      </c>
      <c r="B315">
        <v>0.1</v>
      </c>
      <c r="D315">
        <v>80.073664839356269</v>
      </c>
      <c r="E315">
        <v>133</v>
      </c>
    </row>
    <row r="316" spans="1:5" x14ac:dyDescent="0.25">
      <c r="A316">
        <v>0.06</v>
      </c>
      <c r="B316">
        <v>0.1</v>
      </c>
      <c r="D316">
        <v>80.268332167741221</v>
      </c>
      <c r="E316">
        <v>134</v>
      </c>
    </row>
    <row r="317" spans="1:5" x14ac:dyDescent="0.25">
      <c r="A317">
        <v>6.25E-2</v>
      </c>
      <c r="B317">
        <v>0.15</v>
      </c>
      <c r="D317">
        <v>80.454360747519985</v>
      </c>
      <c r="E317">
        <v>135</v>
      </c>
    </row>
    <row r="318" spans="1:5" x14ac:dyDescent="0.25">
      <c r="A318">
        <v>6.5000000000000002E-2</v>
      </c>
      <c r="B318">
        <v>0.15</v>
      </c>
      <c r="D318">
        <v>80.632004571556791</v>
      </c>
      <c r="E318">
        <v>136</v>
      </c>
    </row>
    <row r="319" spans="1:5" x14ac:dyDescent="0.25">
      <c r="A319">
        <v>6.5000000000000002E-2</v>
      </c>
      <c r="B319">
        <v>0.15</v>
      </c>
      <c r="D319">
        <v>80.801516697267601</v>
      </c>
      <c r="E319">
        <v>137</v>
      </c>
    </row>
    <row r="320" spans="1:5" x14ac:dyDescent="0.25">
      <c r="A320">
        <v>6.5000000000000002E-2</v>
      </c>
      <c r="B320">
        <v>0.2</v>
      </c>
      <c r="D320">
        <v>80.963148855292644</v>
      </c>
      <c r="E320">
        <v>138</v>
      </c>
    </row>
    <row r="321" spans="1:5" x14ac:dyDescent="0.25">
      <c r="A321">
        <v>6.7500000000000004E-2</v>
      </c>
      <c r="B321">
        <v>0.2</v>
      </c>
      <c r="D321">
        <v>81.117151075622132</v>
      </c>
      <c r="E321">
        <v>139</v>
      </c>
    </row>
    <row r="322" spans="1:5" x14ac:dyDescent="0.25">
      <c r="A322">
        <v>7.0000000000000007E-2</v>
      </c>
      <c r="B322">
        <v>0.2</v>
      </c>
      <c r="D322">
        <v>81.263771330947293</v>
      </c>
      <c r="E322">
        <v>140</v>
      </c>
    </row>
    <row r="323" spans="1:5" x14ac:dyDescent="0.25">
      <c r="A323">
        <v>7.0000000000000007E-2</v>
      </c>
      <c r="B323">
        <v>0.2</v>
      </c>
      <c r="D323">
        <v>81.403255196957332</v>
      </c>
      <c r="E323">
        <v>141</v>
      </c>
    </row>
    <row r="324" spans="1:5" x14ac:dyDescent="0.25">
      <c r="A324">
        <v>7.0000000000000007E-2</v>
      </c>
      <c r="B324">
        <v>0.2</v>
      </c>
      <c r="D324">
        <v>81.535845529253692</v>
      </c>
      <c r="E324">
        <v>142</v>
      </c>
    </row>
    <row r="325" spans="1:5" x14ac:dyDescent="0.25">
      <c r="A325">
        <v>7.2499999999999995E-2</v>
      </c>
      <c r="B325">
        <v>0.25</v>
      </c>
      <c r="D325">
        <v>81.66178215651189</v>
      </c>
      <c r="E325">
        <v>143</v>
      </c>
    </row>
    <row r="326" spans="1:5" x14ac:dyDescent="0.25">
      <c r="A326">
        <v>7.4999999999999997E-2</v>
      </c>
      <c r="B326">
        <v>0.25</v>
      </c>
      <c r="D326">
        <v>81.781301589485395</v>
      </c>
      <c r="E326">
        <v>144</v>
      </c>
    </row>
    <row r="327" spans="1:5" x14ac:dyDescent="0.25">
      <c r="A327">
        <v>7.4999999999999997E-2</v>
      </c>
      <c r="B327">
        <v>0.3</v>
      </c>
      <c r="D327">
        <v>81.894636745416648</v>
      </c>
      <c r="E327">
        <v>145</v>
      </c>
    </row>
    <row r="328" spans="1:5" x14ac:dyDescent="0.25">
      <c r="A328">
        <v>7.4999999999999997E-2</v>
      </c>
      <c r="B328">
        <v>0.3</v>
      </c>
      <c r="D328">
        <v>82.002016687393706</v>
      </c>
      <c r="E328">
        <v>146</v>
      </c>
    </row>
    <row r="329" spans="1:5" x14ac:dyDescent="0.25">
      <c r="A329">
        <v>7.7499999999999999E-2</v>
      </c>
      <c r="B329">
        <v>0.3</v>
      </c>
      <c r="D329">
        <v>82.103666378173585</v>
      </c>
      <c r="E329">
        <v>147</v>
      </c>
    </row>
    <row r="330" spans="1:5" x14ac:dyDescent="0.25">
      <c r="A330">
        <v>0.08</v>
      </c>
      <c r="B330">
        <v>0.3</v>
      </c>
      <c r="D330">
        <v>82.199806447974822</v>
      </c>
      <c r="E330">
        <v>148</v>
      </c>
    </row>
    <row r="331" spans="1:5" x14ac:dyDescent="0.25">
      <c r="A331">
        <v>0.08</v>
      </c>
      <c r="B331">
        <v>0.3</v>
      </c>
      <c r="D331">
        <v>82.290652975733167</v>
      </c>
      <c r="E331">
        <v>149</v>
      </c>
    </row>
    <row r="332" spans="1:5" x14ac:dyDescent="0.25">
      <c r="A332">
        <v>0.08</v>
      </c>
      <c r="B332">
        <v>0.3</v>
      </c>
      <c r="D332">
        <v>82.376417283305386</v>
      </c>
      <c r="E332">
        <v>150</v>
      </c>
    </row>
    <row r="333" spans="1:5" x14ac:dyDescent="0.25">
      <c r="A333">
        <v>0.08</v>
      </c>
      <c r="B333">
        <v>0.3</v>
      </c>
      <c r="D333">
        <v>82.45730574210242</v>
      </c>
      <c r="E333">
        <v>151</v>
      </c>
    </row>
    <row r="334" spans="1:5" x14ac:dyDescent="0.25">
      <c r="A334">
        <v>0.08</v>
      </c>
      <c r="B334">
        <v>0.3</v>
      </c>
      <c r="D334">
        <v>82.533519591632739</v>
      </c>
      <c r="E334">
        <v>152</v>
      </c>
    </row>
    <row r="335" spans="1:5" x14ac:dyDescent="0.25">
      <c r="A335">
        <v>8.2500000000000004E-2</v>
      </c>
      <c r="B335">
        <v>0.35</v>
      </c>
      <c r="D335">
        <v>82.605254769438659</v>
      </c>
      <c r="E335">
        <v>153</v>
      </c>
    </row>
    <row r="336" spans="1:5" x14ac:dyDescent="0.25">
      <c r="A336">
        <v>8.5000000000000006E-2</v>
      </c>
      <c r="B336">
        <v>0.35</v>
      </c>
      <c r="D336">
        <v>82.672701751913195</v>
      </c>
      <c r="E336">
        <v>154</v>
      </c>
    </row>
    <row r="337" spans="1:5" x14ac:dyDescent="0.25">
      <c r="A337">
        <v>8.7499999999999994E-2</v>
      </c>
      <c r="B337">
        <v>0.35</v>
      </c>
      <c r="D337">
        <v>82.736045405491637</v>
      </c>
      <c r="E337">
        <v>155</v>
      </c>
    </row>
    <row r="338" spans="1:5" x14ac:dyDescent="0.25">
      <c r="A338">
        <v>0.09</v>
      </c>
      <c r="B338">
        <v>0.35</v>
      </c>
      <c r="D338">
        <v>82.795464847721917</v>
      </c>
      <c r="E338">
        <v>156</v>
      </c>
    </row>
    <row r="339" spans="1:5" x14ac:dyDescent="0.25">
      <c r="A339">
        <v>0.09</v>
      </c>
      <c r="B339">
        <v>0.4</v>
      </c>
      <c r="D339">
        <v>82.851133317727658</v>
      </c>
      <c r="E339">
        <v>157</v>
      </c>
    </row>
    <row r="340" spans="1:5" x14ac:dyDescent="0.25">
      <c r="A340">
        <v>0.09</v>
      </c>
      <c r="B340">
        <v>0.4</v>
      </c>
      <c r="D340">
        <v>82.903218055590997</v>
      </c>
      <c r="E340">
        <v>158</v>
      </c>
    </row>
    <row r="341" spans="1:5" x14ac:dyDescent="0.25">
      <c r="A341">
        <v>9.2499999999999999E-2</v>
      </c>
      <c r="B341">
        <v>0.4</v>
      </c>
      <c r="D341">
        <v>82.951880190195624</v>
      </c>
      <c r="E341">
        <v>159</v>
      </c>
    </row>
    <row r="342" spans="1:5" x14ac:dyDescent="0.25">
      <c r="A342">
        <v>9.5000000000000001E-2</v>
      </c>
      <c r="B342">
        <v>0.4</v>
      </c>
      <c r="D342">
        <v>82.997274635085546</v>
      </c>
      <c r="E342">
        <v>160</v>
      </c>
    </row>
    <row r="343" spans="1:5" x14ac:dyDescent="0.25">
      <c r="A343">
        <v>9.7500000000000003E-2</v>
      </c>
      <c r="B343">
        <v>0.4</v>
      </c>
      <c r="D343">
        <v>83.039549991910008</v>
      </c>
      <c r="E343">
        <v>161</v>
      </c>
    </row>
    <row r="344" spans="1:5" x14ac:dyDescent="0.25">
      <c r="A344">
        <v>0.1</v>
      </c>
      <c r="B344">
        <v>0.4</v>
      </c>
      <c r="D344">
        <v>83.078848461043805</v>
      </c>
      <c r="E344">
        <v>162</v>
      </c>
    </row>
    <row r="345" spans="1:5" x14ac:dyDescent="0.25">
      <c r="A345">
        <v>0.1</v>
      </c>
      <c r="B345">
        <v>0.4</v>
      </c>
      <c r="D345">
        <v>83.11530575898675</v>
      </c>
      <c r="E345">
        <v>163</v>
      </c>
    </row>
    <row r="346" spans="1:5" x14ac:dyDescent="0.25">
      <c r="A346">
        <v>0.1</v>
      </c>
      <c r="B346">
        <v>0.45</v>
      </c>
      <c r="D346">
        <v>83.149051042165979</v>
      </c>
      <c r="E346">
        <v>164</v>
      </c>
    </row>
    <row r="347" spans="1:5" x14ac:dyDescent="0.25">
      <c r="A347">
        <v>0.10249999999999999</v>
      </c>
      <c r="B347">
        <v>0.45</v>
      </c>
      <c r="D347">
        <v>83.180206836781991</v>
      </c>
      <c r="E347">
        <v>165</v>
      </c>
    </row>
    <row r="348" spans="1:5" x14ac:dyDescent="0.25">
      <c r="A348">
        <v>0.105</v>
      </c>
      <c r="B348">
        <v>0.45</v>
      </c>
      <c r="D348">
        <v>83.208888974358132</v>
      </c>
      <c r="E348">
        <v>166</v>
      </c>
    </row>
    <row r="349" spans="1:5" x14ac:dyDescent="0.25">
      <c r="A349">
        <v>0.1075</v>
      </c>
      <c r="B349">
        <v>0.45</v>
      </c>
      <c r="D349">
        <v>83.235206532671953</v>
      </c>
      <c r="E349">
        <v>167</v>
      </c>
    </row>
    <row r="350" spans="1:5" x14ac:dyDescent="0.25">
      <c r="A350">
        <v>0.11</v>
      </c>
      <c r="B350">
        <v>0.5</v>
      </c>
      <c r="D350">
        <v>83.259261781765503</v>
      </c>
      <c r="E350">
        <v>168</v>
      </c>
    </row>
    <row r="351" spans="1:5" x14ac:dyDescent="0.25">
      <c r="A351">
        <v>0.11</v>
      </c>
      <c r="B351">
        <v>0.5</v>
      </c>
      <c r="D351">
        <v>83.281150134751073</v>
      </c>
      <c r="E351">
        <v>169</v>
      </c>
    </row>
    <row r="352" spans="1:5" x14ac:dyDescent="0.25">
      <c r="A352">
        <v>0.11</v>
      </c>
      <c r="B352">
        <v>0.5</v>
      </c>
      <c r="D352">
        <v>83.300960103147332</v>
      </c>
      <c r="E352">
        <v>170</v>
      </c>
    </row>
    <row r="353" spans="1:5" x14ac:dyDescent="0.25">
      <c r="A353">
        <v>0.11</v>
      </c>
      <c r="B353">
        <v>0.5</v>
      </c>
      <c r="D353">
        <v>83.318773256499867</v>
      </c>
      <c r="E353">
        <v>171</v>
      </c>
    </row>
    <row r="354" spans="1:5" x14ac:dyDescent="0.25">
      <c r="A354">
        <v>0.11</v>
      </c>
      <c r="B354">
        <v>0.5</v>
      </c>
      <c r="D354">
        <v>83.334664186059541</v>
      </c>
      <c r="E354">
        <v>172</v>
      </c>
    </row>
    <row r="355" spans="1:5" x14ac:dyDescent="0.25">
      <c r="A355">
        <v>0.1125</v>
      </c>
      <c r="B355">
        <v>0.55000000000000004</v>
      </c>
      <c r="D355">
        <v>83.348700472309815</v>
      </c>
      <c r="E355">
        <v>173</v>
      </c>
    </row>
    <row r="356" spans="1:5" x14ac:dyDescent="0.25">
      <c r="A356">
        <v>0.115</v>
      </c>
      <c r="B356">
        <v>0.55000000000000004</v>
      </c>
      <c r="D356">
        <v>83.360942656154037</v>
      </c>
      <c r="E356">
        <v>174</v>
      </c>
    </row>
    <row r="357" spans="1:5" x14ac:dyDescent="0.25">
      <c r="A357">
        <v>0.115</v>
      </c>
      <c r="B357">
        <v>0.55000000000000004</v>
      </c>
      <c r="D357">
        <v>83.371444213591218</v>
      </c>
      <c r="E357">
        <v>175</v>
      </c>
    </row>
    <row r="358" spans="1:5" x14ac:dyDescent="0.25">
      <c r="A358">
        <v>0.115</v>
      </c>
      <c r="B358">
        <v>0.6</v>
      </c>
      <c r="D358">
        <v>83.380251533728284</v>
      </c>
      <c r="E358">
        <v>176</v>
      </c>
    </row>
    <row r="359" spans="1:5" x14ac:dyDescent="0.25">
      <c r="A359">
        <v>0.11749999999999999</v>
      </c>
      <c r="B359">
        <v>0.6</v>
      </c>
      <c r="D359">
        <v>83.38740389999387</v>
      </c>
      <c r="E359">
        <v>177</v>
      </c>
    </row>
    <row r="360" spans="1:5" x14ac:dyDescent="0.25">
      <c r="A360">
        <v>0.12</v>
      </c>
      <c r="B360">
        <v>0.6</v>
      </c>
      <c r="D360">
        <v>83.392933474438053</v>
      </c>
      <c r="E360">
        <v>178</v>
      </c>
    </row>
    <row r="361" spans="1:5" x14ac:dyDescent="0.25">
      <c r="A361">
        <v>0.1225</v>
      </c>
      <c r="B361">
        <v>0.6</v>
      </c>
      <c r="D361">
        <v>83.39686528502034</v>
      </c>
      <c r="E361">
        <v>179</v>
      </c>
    </row>
    <row r="362" spans="1:5" x14ac:dyDescent="0.25">
      <c r="A362">
        <v>0.1225</v>
      </c>
      <c r="B362">
        <v>0.6</v>
      </c>
      <c r="D362">
        <v>83.399217215804441</v>
      </c>
      <c r="E362">
        <v>180</v>
      </c>
    </row>
    <row r="363" spans="1:5" x14ac:dyDescent="0.25">
      <c r="D363">
        <v>83.4</v>
      </c>
    </row>
  </sheetData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4036D8-851D-48EE-91D6-D08587D755D2}">
  <dimension ref="A1:AH362"/>
  <sheetViews>
    <sheetView workbookViewId="0">
      <selection activeCell="AE30" sqref="AE30"/>
    </sheetView>
  </sheetViews>
  <sheetFormatPr defaultRowHeight="15" x14ac:dyDescent="0.25"/>
  <cols>
    <col min="3" max="3" width="25.140625" customWidth="1"/>
    <col min="18" max="18" width="14" customWidth="1"/>
    <col min="19" max="19" width="16.7109375" customWidth="1"/>
    <col min="21" max="21" width="18" customWidth="1"/>
    <col min="22" max="22" width="20.7109375" customWidth="1"/>
    <col min="24" max="24" width="18.5703125" customWidth="1"/>
    <col min="25" max="25" width="21.42578125" customWidth="1"/>
    <col min="28" max="28" width="19.28515625" customWidth="1"/>
    <col min="29" max="29" width="22.140625" customWidth="1"/>
    <col min="31" max="31" width="12.7109375" customWidth="1"/>
    <col min="32" max="32" width="15.140625" customWidth="1"/>
    <col min="34" max="34" width="11.7109375" customWidth="1"/>
  </cols>
  <sheetData>
    <row r="1" spans="1:34" ht="15.75" thickBot="1" x14ac:dyDescent="0.3">
      <c r="A1" s="42"/>
      <c r="B1" s="43"/>
      <c r="C1" s="44"/>
      <c r="D1" s="45"/>
      <c r="E1" s="46"/>
      <c r="F1" s="46"/>
      <c r="G1" s="47"/>
      <c r="H1" s="47" t="s">
        <v>45</v>
      </c>
      <c r="I1" s="46"/>
      <c r="J1" s="46"/>
      <c r="K1" s="46"/>
      <c r="L1" s="46"/>
      <c r="M1" s="46"/>
      <c r="N1" s="46"/>
      <c r="O1" s="48"/>
      <c r="P1" s="42"/>
      <c r="R1" s="41" t="s">
        <v>28</v>
      </c>
      <c r="S1" s="41" t="s">
        <v>29</v>
      </c>
      <c r="T1" s="41"/>
      <c r="U1" s="41" t="s">
        <v>106</v>
      </c>
      <c r="V1" s="41" t="s">
        <v>107</v>
      </c>
      <c r="X1" s="41" t="s">
        <v>108</v>
      </c>
      <c r="Y1" s="41" t="s">
        <v>109</v>
      </c>
      <c r="AB1" s="41" t="s">
        <v>110</v>
      </c>
      <c r="AC1" s="41" t="s">
        <v>111</v>
      </c>
      <c r="AE1" s="41" t="s">
        <v>112</v>
      </c>
      <c r="AF1" s="41" t="s">
        <v>113</v>
      </c>
      <c r="AH1" s="41" t="s">
        <v>1</v>
      </c>
    </row>
    <row r="2" spans="1:34" x14ac:dyDescent="0.25">
      <c r="A2" s="42"/>
      <c r="B2" s="42"/>
      <c r="D2" s="42"/>
      <c r="E2" s="42"/>
      <c r="F2" s="42"/>
      <c r="G2" s="42"/>
      <c r="H2" s="42"/>
      <c r="I2" s="42"/>
      <c r="J2" s="42"/>
      <c r="K2" s="42"/>
      <c r="L2" s="42"/>
      <c r="M2" s="49"/>
      <c r="N2" s="50"/>
      <c r="P2" s="42"/>
      <c r="R2">
        <v>1.75</v>
      </c>
      <c r="S2">
        <v>1.5</v>
      </c>
      <c r="U2">
        <v>29.547999999999998</v>
      </c>
      <c r="V2">
        <v>17.350000000000001</v>
      </c>
      <c r="X2">
        <v>29548</v>
      </c>
      <c r="Y2">
        <v>17350</v>
      </c>
      <c r="AB2">
        <v>1.0229999999999999</v>
      </c>
      <c r="AC2">
        <v>0.60099999999999998</v>
      </c>
      <c r="AE2">
        <v>2.8</v>
      </c>
      <c r="AF2">
        <v>1.8</v>
      </c>
      <c r="AH2">
        <v>-180</v>
      </c>
    </row>
    <row r="3" spans="1:34" ht="15.75" thickBot="1" x14ac:dyDescent="0.3">
      <c r="A3" s="42"/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R3">
        <v>3.5</v>
      </c>
      <c r="S3">
        <v>3</v>
      </c>
      <c r="U3">
        <v>61.335999999999999</v>
      </c>
      <c r="V3">
        <v>17.25</v>
      </c>
      <c r="X3">
        <v>61336</v>
      </c>
      <c r="Y3">
        <v>17250</v>
      </c>
      <c r="AB3">
        <v>2.12</v>
      </c>
      <c r="AC3">
        <v>0.6</v>
      </c>
      <c r="AH3">
        <v>-179</v>
      </c>
    </row>
    <row r="4" spans="1:34" x14ac:dyDescent="0.25">
      <c r="A4" s="42"/>
      <c r="B4" s="51"/>
      <c r="C4" s="52" t="s">
        <v>46</v>
      </c>
      <c r="D4" s="135" t="s">
        <v>105</v>
      </c>
      <c r="E4" s="136"/>
      <c r="F4" s="136"/>
      <c r="G4" s="136"/>
      <c r="H4" s="136"/>
      <c r="I4" s="136"/>
      <c r="J4" s="137"/>
      <c r="K4" s="138" t="s">
        <v>47</v>
      </c>
      <c r="L4" s="139"/>
      <c r="M4" s="54"/>
      <c r="N4" s="55"/>
      <c r="O4" s="56"/>
      <c r="P4" s="42"/>
      <c r="R4">
        <v>5.25</v>
      </c>
      <c r="S4">
        <v>4.5</v>
      </c>
      <c r="U4">
        <v>39.728999999999999</v>
      </c>
      <c r="V4">
        <v>60.75</v>
      </c>
      <c r="X4">
        <v>39729</v>
      </c>
      <c r="Y4">
        <v>60750</v>
      </c>
      <c r="AB4">
        <v>1.38</v>
      </c>
      <c r="AC4">
        <v>2.1</v>
      </c>
      <c r="AH4">
        <v>-178</v>
      </c>
    </row>
    <row r="5" spans="1:34" x14ac:dyDescent="0.25">
      <c r="A5" s="42"/>
      <c r="B5" s="57"/>
      <c r="C5" s="58" t="s">
        <v>48</v>
      </c>
      <c r="D5" s="125"/>
      <c r="E5" s="126"/>
      <c r="F5" s="126"/>
      <c r="G5" s="126"/>
      <c r="H5" s="126"/>
      <c r="I5" s="126"/>
      <c r="J5" s="127"/>
      <c r="K5" s="128" t="s">
        <v>49</v>
      </c>
      <c r="L5" s="129"/>
      <c r="M5" s="59"/>
      <c r="N5" s="60"/>
      <c r="O5" s="61"/>
      <c r="P5" s="42"/>
      <c r="R5">
        <v>7</v>
      </c>
      <c r="S5">
        <v>6</v>
      </c>
      <c r="U5">
        <v>98.122</v>
      </c>
      <c r="V5">
        <v>65.25</v>
      </c>
      <c r="X5">
        <v>98122.2</v>
      </c>
      <c r="Y5">
        <v>65250</v>
      </c>
      <c r="AB5">
        <v>3.4</v>
      </c>
      <c r="AC5">
        <v>2.2599999999999998</v>
      </c>
      <c r="AH5">
        <v>-177</v>
      </c>
    </row>
    <row r="6" spans="1:34" x14ac:dyDescent="0.25">
      <c r="A6" s="42"/>
      <c r="B6" s="57"/>
      <c r="C6" s="58" t="s">
        <v>50</v>
      </c>
      <c r="D6" s="125"/>
      <c r="E6" s="126"/>
      <c r="F6" s="126"/>
      <c r="G6" s="126"/>
      <c r="H6" s="126"/>
      <c r="I6" s="126"/>
      <c r="J6" s="127"/>
      <c r="K6" s="128" t="s">
        <v>51</v>
      </c>
      <c r="L6" s="129"/>
      <c r="M6" s="62"/>
      <c r="N6" s="63" t="s">
        <v>52</v>
      </c>
      <c r="O6" s="64"/>
      <c r="P6" s="42"/>
      <c r="R6">
        <v>8.75</v>
      </c>
      <c r="S6">
        <v>7.5</v>
      </c>
      <c r="U6">
        <v>109.178</v>
      </c>
      <c r="V6">
        <v>70.400000000000006</v>
      </c>
      <c r="X6">
        <v>10917.8</v>
      </c>
      <c r="Y6">
        <v>70400</v>
      </c>
      <c r="AB6">
        <v>3.78</v>
      </c>
      <c r="AC6">
        <v>2.44</v>
      </c>
      <c r="AH6">
        <v>-176</v>
      </c>
    </row>
    <row r="7" spans="1:34" x14ac:dyDescent="0.25">
      <c r="A7" s="42"/>
      <c r="B7" s="57"/>
      <c r="C7" s="58" t="s">
        <v>53</v>
      </c>
      <c r="D7" s="125"/>
      <c r="E7" s="126"/>
      <c r="F7" s="126"/>
      <c r="G7" s="126"/>
      <c r="H7" s="126"/>
      <c r="I7" s="126"/>
      <c r="J7" s="127"/>
      <c r="K7" s="128" t="s">
        <v>54</v>
      </c>
      <c r="L7" s="129"/>
      <c r="M7" s="59"/>
      <c r="N7" s="65" t="s">
        <v>17</v>
      </c>
      <c r="O7" s="66"/>
      <c r="P7" s="42"/>
      <c r="R7">
        <v>7.5</v>
      </c>
      <c r="S7">
        <v>9</v>
      </c>
      <c r="U7">
        <v>110.56</v>
      </c>
      <c r="V7">
        <v>72.75</v>
      </c>
      <c r="X7">
        <v>11056</v>
      </c>
      <c r="Y7">
        <v>72750</v>
      </c>
      <c r="AB7">
        <v>3.83</v>
      </c>
      <c r="AC7">
        <v>2.52</v>
      </c>
      <c r="AH7">
        <v>-175</v>
      </c>
    </row>
    <row r="8" spans="1:34" x14ac:dyDescent="0.25">
      <c r="A8" s="42"/>
      <c r="B8" s="57"/>
      <c r="C8" s="58" t="s">
        <v>55</v>
      </c>
      <c r="D8" s="125"/>
      <c r="E8" s="126"/>
      <c r="F8" s="126"/>
      <c r="G8" s="126"/>
      <c r="H8" s="126"/>
      <c r="I8" s="126"/>
      <c r="J8" s="127"/>
      <c r="K8" s="128" t="s">
        <v>56</v>
      </c>
      <c r="L8" s="129"/>
      <c r="M8" s="59"/>
      <c r="N8" s="65" t="s">
        <v>14</v>
      </c>
      <c r="O8" s="66"/>
      <c r="P8" s="42"/>
      <c r="R8">
        <v>12.35</v>
      </c>
      <c r="S8">
        <v>10.5</v>
      </c>
      <c r="U8">
        <v>116.08799999999999</v>
      </c>
      <c r="V8">
        <v>73.125</v>
      </c>
      <c r="X8">
        <v>11608.8</v>
      </c>
      <c r="Y8">
        <v>73125</v>
      </c>
      <c r="AB8">
        <v>4.0199999999999996</v>
      </c>
      <c r="AC8">
        <v>2.5329999999999999</v>
      </c>
      <c r="AH8">
        <v>-174</v>
      </c>
    </row>
    <row r="9" spans="1:34" x14ac:dyDescent="0.25">
      <c r="A9" s="42"/>
      <c r="B9" s="57"/>
      <c r="C9" s="58" t="s">
        <v>57</v>
      </c>
      <c r="D9" s="125"/>
      <c r="E9" s="126"/>
      <c r="F9" s="126"/>
      <c r="G9" s="126"/>
      <c r="H9" s="126"/>
      <c r="I9" s="126"/>
      <c r="J9" s="127"/>
      <c r="K9" s="128" t="s">
        <v>58</v>
      </c>
      <c r="L9" s="129"/>
      <c r="M9" s="59"/>
      <c r="N9" s="65" t="s">
        <v>52</v>
      </c>
      <c r="O9" s="66"/>
      <c r="P9" s="42"/>
      <c r="R9">
        <v>14</v>
      </c>
      <c r="S9">
        <v>12</v>
      </c>
      <c r="U9">
        <v>116.08799999999999</v>
      </c>
      <c r="V9">
        <v>73.875</v>
      </c>
      <c r="X9">
        <v>11608.8</v>
      </c>
      <c r="Y9">
        <v>73875</v>
      </c>
      <c r="AH9">
        <v>-173</v>
      </c>
    </row>
    <row r="10" spans="1:34" x14ac:dyDescent="0.25">
      <c r="A10" s="42"/>
      <c r="B10" s="57"/>
      <c r="C10" s="58" t="s">
        <v>59</v>
      </c>
      <c r="D10" s="125"/>
      <c r="E10" s="126"/>
      <c r="F10" s="126"/>
      <c r="G10" s="126"/>
      <c r="H10" s="126"/>
      <c r="I10" s="126"/>
      <c r="J10" s="127"/>
      <c r="K10" s="128" t="s">
        <v>60</v>
      </c>
      <c r="L10" s="129"/>
      <c r="M10" s="59"/>
      <c r="N10" s="65" t="s">
        <v>14</v>
      </c>
      <c r="O10" s="66"/>
      <c r="P10" s="42"/>
      <c r="AH10">
        <v>-172</v>
      </c>
    </row>
    <row r="11" spans="1:34" x14ac:dyDescent="0.25">
      <c r="A11" s="42"/>
      <c r="B11" s="57"/>
      <c r="C11" s="58" t="s">
        <v>61</v>
      </c>
      <c r="D11" s="125"/>
      <c r="E11" s="126"/>
      <c r="F11" s="126"/>
      <c r="G11" s="126"/>
      <c r="H11" s="126"/>
      <c r="I11" s="126"/>
      <c r="J11" s="127"/>
      <c r="K11" s="128" t="s">
        <v>15</v>
      </c>
      <c r="L11" s="129"/>
      <c r="M11" s="67"/>
      <c r="N11" s="68" t="s">
        <v>6</v>
      </c>
      <c r="O11" s="69"/>
      <c r="P11" s="42"/>
      <c r="AH11">
        <v>-171</v>
      </c>
    </row>
    <row r="12" spans="1:34" ht="15.75" thickBot="1" x14ac:dyDescent="0.3">
      <c r="A12" s="42"/>
      <c r="B12" s="70"/>
      <c r="C12" s="71" t="s">
        <v>62</v>
      </c>
      <c r="D12" s="130"/>
      <c r="E12" s="131"/>
      <c r="F12" s="131"/>
      <c r="G12" s="131"/>
      <c r="H12" s="131"/>
      <c r="I12" s="131"/>
      <c r="J12" s="132"/>
      <c r="K12" s="133" t="s">
        <v>63</v>
      </c>
      <c r="L12" s="134"/>
      <c r="M12" s="72"/>
      <c r="N12" s="73"/>
      <c r="O12" s="74"/>
      <c r="P12" s="42"/>
      <c r="AH12">
        <v>-170</v>
      </c>
    </row>
    <row r="13" spans="1:34" ht="15.75" thickBot="1" x14ac:dyDescent="0.3">
      <c r="A13" s="42"/>
      <c r="B13" s="42"/>
      <c r="C13" s="42"/>
      <c r="D13" s="42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AH13">
        <v>-169</v>
      </c>
    </row>
    <row r="14" spans="1:34" x14ac:dyDescent="0.25">
      <c r="A14" s="42"/>
      <c r="B14" s="75"/>
      <c r="C14" s="76"/>
      <c r="D14" s="77"/>
      <c r="E14" s="76"/>
      <c r="F14" s="76"/>
      <c r="G14" s="76"/>
      <c r="H14" s="78" t="s">
        <v>64</v>
      </c>
      <c r="I14" s="76"/>
      <c r="J14" s="76"/>
      <c r="K14" s="76"/>
      <c r="L14" s="76"/>
      <c r="M14" s="76"/>
      <c r="N14" s="76"/>
      <c r="O14" s="79"/>
      <c r="P14" s="42"/>
      <c r="AH14">
        <v>-168</v>
      </c>
    </row>
    <row r="15" spans="1:34" x14ac:dyDescent="0.25">
      <c r="A15" s="42"/>
      <c r="B15" s="80"/>
      <c r="C15" s="42"/>
      <c r="D15" s="81" t="s">
        <v>65</v>
      </c>
      <c r="E15" s="42"/>
      <c r="F15" s="81" t="s">
        <v>66</v>
      </c>
      <c r="G15" s="42"/>
      <c r="H15" s="81" t="s">
        <v>67</v>
      </c>
      <c r="I15" s="42"/>
      <c r="J15" s="81" t="s">
        <v>68</v>
      </c>
      <c r="K15" s="42"/>
      <c r="L15" s="81" t="s">
        <v>69</v>
      </c>
      <c r="M15" s="42"/>
      <c r="N15" s="81" t="s">
        <v>70</v>
      </c>
      <c r="O15" s="66"/>
      <c r="P15" s="42"/>
      <c r="AH15">
        <v>-167</v>
      </c>
    </row>
    <row r="16" spans="1:34" x14ac:dyDescent="0.25">
      <c r="A16" s="42"/>
      <c r="B16" s="57"/>
      <c r="C16" s="58" t="s">
        <v>71</v>
      </c>
      <c r="D16" s="82">
        <v>35</v>
      </c>
      <c r="E16" s="83" t="s">
        <v>6</v>
      </c>
      <c r="F16" s="82">
        <v>5.5</v>
      </c>
      <c r="G16" s="83" t="s">
        <v>6</v>
      </c>
      <c r="H16" s="82"/>
      <c r="I16" s="83" t="s">
        <v>6</v>
      </c>
      <c r="J16" s="82"/>
      <c r="K16" s="83" t="s">
        <v>72</v>
      </c>
      <c r="L16" s="82">
        <v>0</v>
      </c>
      <c r="M16" s="83" t="s">
        <v>73</v>
      </c>
      <c r="N16" s="82"/>
      <c r="O16" s="84" t="s">
        <v>6</v>
      </c>
      <c r="P16" s="42"/>
      <c r="AH16">
        <v>-166</v>
      </c>
    </row>
    <row r="17" spans="1:34" ht="15.75" thickBot="1" x14ac:dyDescent="0.3">
      <c r="A17" s="42"/>
      <c r="B17" s="70"/>
      <c r="C17" s="71" t="s">
        <v>74</v>
      </c>
      <c r="D17" s="85">
        <v>30</v>
      </c>
      <c r="E17" s="86" t="s">
        <v>6</v>
      </c>
      <c r="F17" s="85">
        <v>5.5</v>
      </c>
      <c r="G17" s="86" t="s">
        <v>6</v>
      </c>
      <c r="H17" s="85"/>
      <c r="I17" s="86" t="s">
        <v>6</v>
      </c>
      <c r="J17" s="85"/>
      <c r="K17" s="86" t="s">
        <v>72</v>
      </c>
      <c r="L17" s="85">
        <v>0</v>
      </c>
      <c r="M17" s="86" t="s">
        <v>73</v>
      </c>
      <c r="N17" s="85"/>
      <c r="O17" s="87" t="s">
        <v>6</v>
      </c>
      <c r="P17" s="42"/>
      <c r="AH17">
        <v>-165</v>
      </c>
    </row>
    <row r="18" spans="1:34" ht="15.75" thickBot="1" x14ac:dyDescent="0.3">
      <c r="A18" s="42"/>
      <c r="B18" s="42"/>
      <c r="C18" s="88"/>
      <c r="D18" s="42"/>
      <c r="E18" s="81"/>
      <c r="F18" s="42"/>
      <c r="G18" s="81"/>
      <c r="H18" s="42"/>
      <c r="I18" s="81"/>
      <c r="J18" s="42"/>
      <c r="K18" s="81"/>
      <c r="L18" s="42"/>
      <c r="M18" s="81"/>
      <c r="N18" s="42"/>
      <c r="O18" s="81"/>
      <c r="P18" s="42"/>
      <c r="AH18">
        <v>-164</v>
      </c>
    </row>
    <row r="19" spans="1:34" x14ac:dyDescent="0.25">
      <c r="A19" s="42"/>
      <c r="B19" s="51"/>
      <c r="C19" s="53" t="s">
        <v>75</v>
      </c>
      <c r="D19" s="89">
        <v>0.05</v>
      </c>
      <c r="E19" s="90">
        <v>0.1</v>
      </c>
      <c r="F19" s="90">
        <v>0.15</v>
      </c>
      <c r="G19" s="90">
        <v>0.2</v>
      </c>
      <c r="H19" s="90">
        <v>0.25</v>
      </c>
      <c r="I19" s="90">
        <v>0.3</v>
      </c>
      <c r="J19" s="90">
        <v>0.35</v>
      </c>
      <c r="K19" s="90">
        <v>0.4</v>
      </c>
      <c r="L19" s="90">
        <v>0.45</v>
      </c>
      <c r="M19" s="90">
        <v>0.5</v>
      </c>
      <c r="N19" s="91">
        <v>0.55000000000000004</v>
      </c>
      <c r="O19" s="92">
        <v>0.6</v>
      </c>
      <c r="P19" s="42"/>
      <c r="AH19">
        <v>-163</v>
      </c>
    </row>
    <row r="20" spans="1:34" x14ac:dyDescent="0.25">
      <c r="A20" s="42"/>
      <c r="B20" s="57"/>
      <c r="C20" s="58" t="s">
        <v>76</v>
      </c>
      <c r="D20" s="93">
        <f>SUM(D16*D19)</f>
        <v>1.75</v>
      </c>
      <c r="E20" s="93">
        <f>SUM(D16*E19)</f>
        <v>3.5</v>
      </c>
      <c r="F20" s="93">
        <f>SUM(D16*F19)</f>
        <v>5.25</v>
      </c>
      <c r="G20" s="93">
        <f>SUM(D16*G19)</f>
        <v>7</v>
      </c>
      <c r="H20" s="93">
        <f>SUM(D16*H19)</f>
        <v>8.75</v>
      </c>
      <c r="I20" s="93">
        <v>7.5</v>
      </c>
      <c r="J20" s="93">
        <v>12.35</v>
      </c>
      <c r="K20" s="93">
        <f>SUM(D16*K19)</f>
        <v>14</v>
      </c>
      <c r="L20" s="93">
        <f>SUM(D16*L19)</f>
        <v>15.75</v>
      </c>
      <c r="M20" s="93">
        <f>SUM(D16*M19)</f>
        <v>17.5</v>
      </c>
      <c r="N20" s="94"/>
      <c r="O20" s="95"/>
      <c r="P20" s="42"/>
      <c r="AH20">
        <v>-162</v>
      </c>
    </row>
    <row r="21" spans="1:34" ht="15.75" thickBot="1" x14ac:dyDescent="0.3">
      <c r="A21" s="42"/>
      <c r="B21" s="70"/>
      <c r="C21" s="71" t="s">
        <v>77</v>
      </c>
      <c r="D21" s="96">
        <f>SUM(D17*D19)</f>
        <v>1.5</v>
      </c>
      <c r="E21" s="96">
        <f>SUM(D17*E19)</f>
        <v>3</v>
      </c>
      <c r="F21" s="96">
        <f>SUM(D17*F19)</f>
        <v>4.5</v>
      </c>
      <c r="G21" s="96">
        <f>SUM(D17*G19)</f>
        <v>6</v>
      </c>
      <c r="H21" s="96">
        <f>SUM(D17*H19)</f>
        <v>7.5</v>
      </c>
      <c r="I21" s="96">
        <f>SUM(D17*I19)</f>
        <v>9</v>
      </c>
      <c r="J21" s="96">
        <f>SUM(D17*J19)</f>
        <v>10.5</v>
      </c>
      <c r="K21" s="96">
        <f>SUM(D17*K19)</f>
        <v>12</v>
      </c>
      <c r="L21" s="96">
        <f>SUM(D17*L19)</f>
        <v>13.5</v>
      </c>
      <c r="M21" s="96">
        <f>SUM(D17*M19)</f>
        <v>15</v>
      </c>
      <c r="N21" s="96"/>
      <c r="O21" s="97"/>
      <c r="P21" s="97"/>
      <c r="AH21">
        <v>-161</v>
      </c>
    </row>
    <row r="22" spans="1:34" ht="15.75" thickBot="1" x14ac:dyDescent="0.3">
      <c r="A22" s="42"/>
      <c r="C22" s="42"/>
      <c r="D22" s="42"/>
      <c r="E22" s="42"/>
      <c r="F22" s="42"/>
      <c r="G22" s="42"/>
      <c r="H22" s="42"/>
      <c r="I22" s="42"/>
      <c r="J22" s="42"/>
      <c r="K22" s="42"/>
      <c r="L22" s="42"/>
      <c r="M22" s="42"/>
      <c r="N22" s="42"/>
      <c r="O22" s="42"/>
      <c r="P22" s="42"/>
      <c r="AH22">
        <v>-160</v>
      </c>
    </row>
    <row r="23" spans="1:34" x14ac:dyDescent="0.25">
      <c r="A23" s="42"/>
      <c r="B23" s="51"/>
      <c r="C23" s="98" t="s">
        <v>78</v>
      </c>
      <c r="D23" s="99">
        <v>1</v>
      </c>
      <c r="E23" s="100">
        <v>2</v>
      </c>
      <c r="F23" s="100">
        <v>3</v>
      </c>
      <c r="G23" s="100">
        <v>4</v>
      </c>
      <c r="H23" s="100">
        <v>5</v>
      </c>
      <c r="I23" s="101">
        <v>6</v>
      </c>
      <c r="J23" s="80"/>
      <c r="K23" s="42"/>
      <c r="L23" s="42"/>
      <c r="M23" s="42"/>
      <c r="N23" s="42"/>
      <c r="O23" s="42"/>
      <c r="P23" s="42"/>
      <c r="AH23">
        <v>-159</v>
      </c>
    </row>
    <row r="24" spans="1:34" x14ac:dyDescent="0.25">
      <c r="A24" s="42"/>
      <c r="B24" s="57"/>
      <c r="C24" s="102" t="s">
        <v>79</v>
      </c>
      <c r="D24" s="103">
        <v>16.5</v>
      </c>
      <c r="E24" s="104">
        <v>33.200000000000003</v>
      </c>
      <c r="F24" s="104">
        <v>69.7</v>
      </c>
      <c r="G24" s="104">
        <v>138.19999999999999</v>
      </c>
      <c r="H24" s="104">
        <v>207.8</v>
      </c>
      <c r="I24" s="105">
        <v>279.5</v>
      </c>
      <c r="J24" s="80"/>
      <c r="K24" s="42"/>
      <c r="L24" s="42"/>
      <c r="M24" s="42"/>
      <c r="N24" s="42"/>
      <c r="O24" s="42"/>
      <c r="P24" s="42"/>
      <c r="AH24">
        <v>-158</v>
      </c>
    </row>
    <row r="25" spans="1:34" ht="15.75" thickBot="1" x14ac:dyDescent="0.3">
      <c r="A25" s="42"/>
      <c r="B25" s="70"/>
      <c r="C25" s="106" t="s">
        <v>80</v>
      </c>
      <c r="D25" s="107">
        <v>19.5</v>
      </c>
      <c r="E25" s="108">
        <v>37.1</v>
      </c>
      <c r="F25" s="108">
        <v>75</v>
      </c>
      <c r="G25" s="108">
        <v>148.5</v>
      </c>
      <c r="H25" s="108">
        <v>219.6</v>
      </c>
      <c r="I25" s="109">
        <v>284.60000000000002</v>
      </c>
      <c r="J25" s="80"/>
      <c r="K25" s="42"/>
      <c r="L25" s="42"/>
      <c r="M25" s="42"/>
      <c r="N25" s="42"/>
      <c r="O25" s="42"/>
      <c r="P25" s="42"/>
      <c r="AH25">
        <v>-157</v>
      </c>
    </row>
    <row r="26" spans="1:34" ht="15.75" thickBot="1" x14ac:dyDescent="0.3">
      <c r="A26" s="42"/>
      <c r="C26" s="42"/>
      <c r="D26" s="42"/>
      <c r="E26" s="42"/>
      <c r="F26" s="42"/>
      <c r="G26" s="42"/>
      <c r="H26" s="42"/>
      <c r="I26" s="42"/>
      <c r="J26" s="42"/>
      <c r="K26" s="42"/>
      <c r="L26" s="42"/>
      <c r="M26" s="42"/>
      <c r="N26" s="42"/>
      <c r="O26" s="42"/>
      <c r="P26" s="42"/>
      <c r="AH26">
        <v>-156</v>
      </c>
    </row>
    <row r="27" spans="1:34" x14ac:dyDescent="0.25">
      <c r="A27" s="42"/>
      <c r="B27" s="75"/>
      <c r="C27" s="76"/>
      <c r="D27" s="76"/>
      <c r="E27" s="76"/>
      <c r="F27" s="76"/>
      <c r="G27" s="76"/>
      <c r="H27" s="78" t="s">
        <v>81</v>
      </c>
      <c r="I27" s="76"/>
      <c r="J27" s="76"/>
      <c r="K27" s="76"/>
      <c r="L27" s="76"/>
      <c r="M27" s="76"/>
      <c r="N27" s="76"/>
      <c r="O27" s="79"/>
      <c r="P27" s="42"/>
      <c r="AH27">
        <v>-155</v>
      </c>
    </row>
    <row r="28" spans="1:34" x14ac:dyDescent="0.25">
      <c r="A28" s="42"/>
      <c r="B28" s="110">
        <v>1</v>
      </c>
      <c r="C28" s="111" t="s">
        <v>47</v>
      </c>
      <c r="D28" s="111">
        <v>1</v>
      </c>
      <c r="E28" s="111">
        <v>2</v>
      </c>
      <c r="F28" s="111">
        <v>3</v>
      </c>
      <c r="G28" s="111">
        <v>4</v>
      </c>
      <c r="H28" s="111">
        <v>5</v>
      </c>
      <c r="I28" s="111">
        <v>6</v>
      </c>
      <c r="J28" s="111">
        <v>7</v>
      </c>
      <c r="K28" s="111">
        <v>8</v>
      </c>
      <c r="L28" s="111">
        <v>9</v>
      </c>
      <c r="M28" s="111">
        <v>10</v>
      </c>
      <c r="N28" s="111">
        <v>11</v>
      </c>
      <c r="O28" s="112"/>
      <c r="P28" s="42"/>
      <c r="AH28">
        <v>-154</v>
      </c>
    </row>
    <row r="29" spans="1:34" x14ac:dyDescent="0.25">
      <c r="A29" s="42"/>
      <c r="B29" s="113">
        <v>2</v>
      </c>
      <c r="C29" s="114" t="s">
        <v>82</v>
      </c>
      <c r="D29" s="82">
        <v>25</v>
      </c>
      <c r="E29" s="82">
        <v>25</v>
      </c>
      <c r="F29" s="82">
        <v>25</v>
      </c>
      <c r="G29" s="82">
        <v>25</v>
      </c>
      <c r="H29" s="82">
        <v>25</v>
      </c>
      <c r="I29" s="82">
        <v>25</v>
      </c>
      <c r="J29" s="82">
        <v>25</v>
      </c>
      <c r="K29" s="82">
        <v>25</v>
      </c>
      <c r="L29" s="82">
        <v>25</v>
      </c>
      <c r="M29" s="82">
        <v>25</v>
      </c>
      <c r="N29" s="82"/>
      <c r="O29" s="9"/>
      <c r="P29" s="42"/>
      <c r="AH29">
        <v>-153</v>
      </c>
    </row>
    <row r="30" spans="1:34" x14ac:dyDescent="0.25">
      <c r="A30" s="42"/>
      <c r="B30" s="113">
        <v>3</v>
      </c>
      <c r="C30" s="114" t="s">
        <v>83</v>
      </c>
      <c r="D30" s="93">
        <v>1.25</v>
      </c>
      <c r="E30" s="93">
        <v>3.5</v>
      </c>
      <c r="F30" s="93">
        <v>5.25</v>
      </c>
      <c r="G30" s="93">
        <v>7</v>
      </c>
      <c r="H30" s="93">
        <v>8.75</v>
      </c>
      <c r="I30" s="93">
        <v>7.5</v>
      </c>
      <c r="J30" s="93">
        <v>12.35</v>
      </c>
      <c r="K30" s="93">
        <v>14</v>
      </c>
      <c r="L30" s="93">
        <v>15.75</v>
      </c>
      <c r="M30" s="93">
        <v>17.5</v>
      </c>
      <c r="N30" s="82"/>
      <c r="O30" s="9"/>
      <c r="P30" s="42"/>
      <c r="AH30">
        <v>-152</v>
      </c>
    </row>
    <row r="31" spans="1:34" x14ac:dyDescent="0.25">
      <c r="A31" s="42"/>
      <c r="B31" s="113">
        <v>4</v>
      </c>
      <c r="C31" s="114" t="s">
        <v>84</v>
      </c>
      <c r="D31" s="82">
        <v>2</v>
      </c>
      <c r="E31" s="82">
        <v>3</v>
      </c>
      <c r="F31" s="82">
        <v>4</v>
      </c>
      <c r="G31" s="82">
        <v>4</v>
      </c>
      <c r="H31" s="82">
        <v>4</v>
      </c>
      <c r="I31" s="82">
        <v>4</v>
      </c>
      <c r="J31" s="82">
        <v>4</v>
      </c>
      <c r="K31" s="82">
        <v>4</v>
      </c>
      <c r="L31" s="82"/>
      <c r="M31" s="82"/>
      <c r="N31" s="82"/>
      <c r="O31" s="9"/>
      <c r="P31" s="42"/>
      <c r="AH31">
        <v>-151</v>
      </c>
    </row>
    <row r="32" spans="1:34" x14ac:dyDescent="0.25">
      <c r="A32" s="42"/>
      <c r="B32" s="113">
        <v>5</v>
      </c>
      <c r="C32" s="114" t="s">
        <v>85</v>
      </c>
      <c r="D32" s="115">
        <v>0.89</v>
      </c>
      <c r="E32" s="116">
        <v>0.88</v>
      </c>
      <c r="F32" s="116">
        <v>0.56999999999999995</v>
      </c>
      <c r="G32" s="115">
        <v>0.71</v>
      </c>
      <c r="H32" s="116">
        <v>0.79</v>
      </c>
      <c r="I32" s="116">
        <v>0.8</v>
      </c>
      <c r="J32" s="115">
        <v>0.84</v>
      </c>
      <c r="K32" s="115">
        <v>0.84</v>
      </c>
      <c r="L32" s="115"/>
      <c r="M32" s="116"/>
      <c r="N32" s="82"/>
      <c r="O32" s="9"/>
      <c r="P32" s="42"/>
      <c r="AH32">
        <v>-150</v>
      </c>
    </row>
    <row r="33" spans="1:34" x14ac:dyDescent="0.25">
      <c r="A33" s="42"/>
      <c r="B33" s="113">
        <v>6</v>
      </c>
      <c r="C33" s="114" t="s">
        <v>86</v>
      </c>
      <c r="D33">
        <v>0.89</v>
      </c>
      <c r="E33" s="82">
        <v>0.88</v>
      </c>
      <c r="F33" s="82">
        <v>0.56999999999999995</v>
      </c>
      <c r="G33" s="117">
        <v>0.71</v>
      </c>
      <c r="H33" s="117">
        <v>0.79</v>
      </c>
      <c r="I33" s="82">
        <v>0.8</v>
      </c>
      <c r="J33" s="82">
        <v>0.84</v>
      </c>
      <c r="K33" s="82">
        <v>0.84</v>
      </c>
      <c r="L33" s="82"/>
      <c r="M33" s="82"/>
      <c r="N33" s="82"/>
      <c r="O33" s="9"/>
      <c r="P33" s="42"/>
      <c r="AH33">
        <v>-149</v>
      </c>
    </row>
    <row r="34" spans="1:34" x14ac:dyDescent="0.25">
      <c r="A34" s="42"/>
      <c r="B34" s="113">
        <v>7</v>
      </c>
      <c r="C34" s="118" t="s">
        <v>87</v>
      </c>
      <c r="D34" s="82">
        <v>29.547999999999998</v>
      </c>
      <c r="E34" s="82">
        <v>61.335999999999999</v>
      </c>
      <c r="F34" s="82">
        <v>39.728999999999999</v>
      </c>
      <c r="G34" s="82">
        <v>98.122</v>
      </c>
      <c r="H34" s="82">
        <v>109.178</v>
      </c>
      <c r="I34" s="82">
        <v>110.56</v>
      </c>
      <c r="J34" s="82">
        <v>116.08799999999999</v>
      </c>
      <c r="K34" s="82">
        <v>116.08799999999999</v>
      </c>
      <c r="L34" s="82"/>
      <c r="M34" s="82"/>
      <c r="N34" s="82"/>
      <c r="O34" s="9"/>
      <c r="P34" s="42"/>
      <c r="AH34">
        <v>-148</v>
      </c>
    </row>
    <row r="35" spans="1:34" x14ac:dyDescent="0.25">
      <c r="A35" s="42"/>
      <c r="B35" s="113">
        <v>8</v>
      </c>
      <c r="C35" s="114" t="s">
        <v>88</v>
      </c>
      <c r="D35" s="82">
        <v>0</v>
      </c>
      <c r="E35" s="82">
        <v>0</v>
      </c>
      <c r="F35" s="82">
        <v>0</v>
      </c>
      <c r="G35" s="82">
        <v>0</v>
      </c>
      <c r="H35" s="82">
        <v>0</v>
      </c>
      <c r="I35" s="82">
        <v>0</v>
      </c>
      <c r="J35" s="82">
        <v>0</v>
      </c>
      <c r="K35" s="82">
        <v>0</v>
      </c>
      <c r="L35" s="82"/>
      <c r="M35" s="82"/>
      <c r="N35" s="82"/>
      <c r="O35" s="9"/>
      <c r="P35" s="42"/>
      <c r="AH35">
        <v>-147</v>
      </c>
    </row>
    <row r="36" spans="1:34" x14ac:dyDescent="0.25">
      <c r="A36" s="42"/>
      <c r="B36" s="113">
        <v>9</v>
      </c>
      <c r="C36" s="114" t="s">
        <v>89</v>
      </c>
      <c r="D36" s="82">
        <v>29.547999999999998</v>
      </c>
      <c r="E36" s="82">
        <v>61.335999999999999</v>
      </c>
      <c r="F36" s="82">
        <v>39.728999999999999</v>
      </c>
      <c r="G36" s="82">
        <v>98.122</v>
      </c>
      <c r="H36" s="82">
        <v>109.178</v>
      </c>
      <c r="I36" s="82">
        <v>110.56</v>
      </c>
      <c r="J36" s="82">
        <v>116.08799999999999</v>
      </c>
      <c r="K36" s="82">
        <v>116.08799999999999</v>
      </c>
      <c r="L36" s="82"/>
      <c r="M36" s="82"/>
      <c r="N36" s="82"/>
      <c r="O36" s="9"/>
      <c r="P36" s="42"/>
      <c r="AH36">
        <v>-146</v>
      </c>
    </row>
    <row r="37" spans="1:34" ht="15.75" thickBot="1" x14ac:dyDescent="0.3">
      <c r="A37" s="42"/>
      <c r="B37" s="119">
        <v>10</v>
      </c>
      <c r="C37" s="120" t="s">
        <v>90</v>
      </c>
      <c r="D37" s="85">
        <v>29548</v>
      </c>
      <c r="E37" s="85">
        <v>61336</v>
      </c>
      <c r="F37" s="85">
        <v>39729</v>
      </c>
      <c r="G37" s="85">
        <v>98122</v>
      </c>
      <c r="H37" s="85">
        <v>10917.8</v>
      </c>
      <c r="I37" s="85">
        <v>110556</v>
      </c>
      <c r="J37" s="85">
        <v>11608.8</v>
      </c>
      <c r="K37" s="85">
        <v>11608.8</v>
      </c>
      <c r="L37" s="85"/>
      <c r="M37" s="85"/>
      <c r="N37" s="85"/>
      <c r="O37" s="10"/>
      <c r="P37" s="42"/>
      <c r="AH37">
        <v>-145</v>
      </c>
    </row>
    <row r="38" spans="1:34" x14ac:dyDescent="0.25">
      <c r="A38" s="42"/>
      <c r="B38" s="42"/>
      <c r="C38" s="42"/>
      <c r="D38" s="42"/>
      <c r="E38" s="121" t="s">
        <v>91</v>
      </c>
      <c r="F38" s="122"/>
      <c r="G38" s="81" t="s">
        <v>92</v>
      </c>
      <c r="H38" s="42"/>
      <c r="I38" s="42"/>
      <c r="J38" s="42"/>
      <c r="K38" s="121" t="s">
        <v>93</v>
      </c>
      <c r="L38" s="122"/>
      <c r="M38" s="81" t="s">
        <v>92</v>
      </c>
      <c r="N38" s="42"/>
      <c r="O38" s="42"/>
      <c r="P38" s="42"/>
      <c r="AH38">
        <v>-144</v>
      </c>
    </row>
    <row r="39" spans="1:34" ht="15.75" thickBot="1" x14ac:dyDescent="0.3">
      <c r="A39" s="42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AH39">
        <v>-143</v>
      </c>
    </row>
    <row r="40" spans="1:34" x14ac:dyDescent="0.25">
      <c r="A40" s="42"/>
      <c r="B40" s="75"/>
      <c r="C40" s="76"/>
      <c r="D40" s="76"/>
      <c r="E40" s="76"/>
      <c r="F40" s="76"/>
      <c r="G40" s="76"/>
      <c r="H40" s="78" t="s">
        <v>94</v>
      </c>
      <c r="I40" s="76"/>
      <c r="J40" s="76"/>
      <c r="K40" s="76"/>
      <c r="L40" s="76"/>
      <c r="M40" s="76"/>
      <c r="N40" s="76"/>
      <c r="O40" s="79"/>
      <c r="P40" s="42"/>
      <c r="AH40">
        <v>-142</v>
      </c>
    </row>
    <row r="41" spans="1:34" x14ac:dyDescent="0.25">
      <c r="A41" s="42"/>
      <c r="B41" s="110">
        <v>1</v>
      </c>
      <c r="C41" s="111" t="s">
        <v>47</v>
      </c>
      <c r="D41" s="111">
        <v>1</v>
      </c>
      <c r="E41" s="111">
        <v>2</v>
      </c>
      <c r="F41" s="111">
        <v>3</v>
      </c>
      <c r="G41" s="111">
        <v>4</v>
      </c>
      <c r="H41" s="111">
        <v>5</v>
      </c>
      <c r="I41" s="111">
        <v>6</v>
      </c>
      <c r="J41" s="111">
        <v>7</v>
      </c>
      <c r="K41" s="111">
        <v>8</v>
      </c>
      <c r="L41" s="111">
        <v>9</v>
      </c>
      <c r="M41" s="111">
        <v>10</v>
      </c>
      <c r="N41" s="111">
        <v>11</v>
      </c>
      <c r="O41" s="112">
        <v>12</v>
      </c>
      <c r="P41" s="42"/>
      <c r="AH41">
        <v>-141</v>
      </c>
    </row>
    <row r="42" spans="1:34" x14ac:dyDescent="0.25">
      <c r="A42" s="42"/>
      <c r="B42" s="113">
        <v>2</v>
      </c>
      <c r="C42" s="114" t="s">
        <v>82</v>
      </c>
      <c r="D42" s="82">
        <v>25</v>
      </c>
      <c r="E42" s="82">
        <v>25</v>
      </c>
      <c r="F42" s="82">
        <v>25</v>
      </c>
      <c r="G42" s="82">
        <v>25</v>
      </c>
      <c r="H42" s="82">
        <v>25</v>
      </c>
      <c r="I42" s="82">
        <v>25</v>
      </c>
      <c r="J42" s="82">
        <v>25</v>
      </c>
      <c r="K42" s="82">
        <v>25</v>
      </c>
      <c r="L42" s="82">
        <v>25</v>
      </c>
      <c r="M42" s="82"/>
      <c r="N42" s="82"/>
      <c r="O42" s="9"/>
      <c r="AH42">
        <v>-140</v>
      </c>
    </row>
    <row r="43" spans="1:34" x14ac:dyDescent="0.25">
      <c r="A43" s="42"/>
      <c r="B43" s="113">
        <v>3</v>
      </c>
      <c r="C43" s="114" t="s">
        <v>95</v>
      </c>
      <c r="D43" s="82">
        <v>1.5</v>
      </c>
      <c r="E43" s="82">
        <v>3</v>
      </c>
      <c r="F43" s="82">
        <v>4.5</v>
      </c>
      <c r="G43" s="82">
        <v>7.5</v>
      </c>
      <c r="H43" s="82">
        <v>9</v>
      </c>
      <c r="I43" s="82">
        <v>10.5</v>
      </c>
      <c r="J43" s="82">
        <v>12</v>
      </c>
      <c r="K43" s="82">
        <v>13.5</v>
      </c>
      <c r="L43" s="82">
        <v>15</v>
      </c>
      <c r="M43" s="82"/>
      <c r="N43" s="82"/>
      <c r="O43" s="9"/>
      <c r="P43" s="42"/>
      <c r="AH43">
        <v>-139</v>
      </c>
    </row>
    <row r="44" spans="1:34" x14ac:dyDescent="0.25">
      <c r="A44" s="42"/>
      <c r="B44" s="113">
        <v>4</v>
      </c>
      <c r="C44" s="114" t="s">
        <v>84</v>
      </c>
      <c r="D44" s="82">
        <v>1</v>
      </c>
      <c r="E44" s="82">
        <v>3</v>
      </c>
      <c r="F44" s="82">
        <v>3</v>
      </c>
      <c r="G44" s="82">
        <v>3</v>
      </c>
      <c r="H44" s="82">
        <v>3</v>
      </c>
      <c r="I44" s="82">
        <v>3</v>
      </c>
      <c r="J44" s="82">
        <v>3</v>
      </c>
      <c r="K44" s="82">
        <v>3</v>
      </c>
      <c r="L44" s="82">
        <v>3</v>
      </c>
      <c r="M44" s="82"/>
      <c r="N44" s="82"/>
      <c r="O44" s="9"/>
      <c r="P44" s="42"/>
      <c r="AH44">
        <v>-138</v>
      </c>
    </row>
    <row r="45" spans="1:34" x14ac:dyDescent="0.25">
      <c r="A45" s="42"/>
      <c r="B45" s="113">
        <v>5</v>
      </c>
      <c r="C45" s="114" t="s">
        <v>85</v>
      </c>
      <c r="D45" s="82">
        <v>89</v>
      </c>
      <c r="E45" s="82">
        <v>63</v>
      </c>
      <c r="F45" s="82">
        <v>81</v>
      </c>
      <c r="G45" s="82">
        <v>70</v>
      </c>
      <c r="H45" s="82">
        <v>89</v>
      </c>
      <c r="I45" s="82">
        <v>84</v>
      </c>
      <c r="J45" s="82">
        <v>69</v>
      </c>
      <c r="K45" s="82">
        <v>97.5</v>
      </c>
      <c r="L45" s="82">
        <v>98.5</v>
      </c>
      <c r="M45" s="82"/>
      <c r="N45" s="82"/>
      <c r="O45" s="9"/>
      <c r="P45" s="42"/>
      <c r="AH45">
        <v>-137</v>
      </c>
    </row>
    <row r="46" spans="1:34" x14ac:dyDescent="0.25">
      <c r="A46" s="42"/>
      <c r="B46" s="113">
        <v>6</v>
      </c>
      <c r="C46" s="114" t="s">
        <v>86</v>
      </c>
      <c r="D46" s="82">
        <v>0.89</v>
      </c>
      <c r="E46" s="82">
        <v>0.63</v>
      </c>
      <c r="F46" s="82">
        <v>0.81</v>
      </c>
      <c r="G46" s="82">
        <v>0.87</v>
      </c>
      <c r="H46" s="82">
        <v>0.94</v>
      </c>
      <c r="I46" s="82">
        <v>0.97</v>
      </c>
      <c r="J46" s="82">
        <v>0.97499999999999998</v>
      </c>
      <c r="K46" s="82">
        <v>0.98499999999999999</v>
      </c>
      <c r="L46" s="82">
        <v>0.99</v>
      </c>
      <c r="M46" s="82"/>
      <c r="N46" s="82"/>
      <c r="O46" s="9"/>
      <c r="P46" s="42"/>
      <c r="AH46">
        <v>-136</v>
      </c>
    </row>
    <row r="47" spans="1:34" x14ac:dyDescent="0.25">
      <c r="A47" s="42"/>
      <c r="B47" s="113">
        <v>7</v>
      </c>
      <c r="C47" s="118" t="s">
        <v>96</v>
      </c>
      <c r="D47" s="82">
        <v>17.355</v>
      </c>
      <c r="E47" s="82">
        <v>17.25</v>
      </c>
      <c r="F47" s="82">
        <v>60.75</v>
      </c>
      <c r="G47" s="82">
        <v>65.25</v>
      </c>
      <c r="H47" s="82">
        <v>70.400000000000006</v>
      </c>
      <c r="I47" s="82">
        <v>72.75</v>
      </c>
      <c r="J47" s="82">
        <v>73.125</v>
      </c>
      <c r="K47" s="82">
        <v>73.875</v>
      </c>
      <c r="L47" s="82">
        <v>74.25</v>
      </c>
      <c r="M47" s="82"/>
      <c r="N47" s="82"/>
      <c r="O47" s="82"/>
      <c r="AH47">
        <v>-135</v>
      </c>
    </row>
    <row r="48" spans="1:34" x14ac:dyDescent="0.25">
      <c r="A48" s="42"/>
      <c r="B48" s="113">
        <v>8</v>
      </c>
      <c r="C48" s="114" t="s">
        <v>88</v>
      </c>
      <c r="D48" s="123">
        <v>0</v>
      </c>
      <c r="E48" s="82">
        <v>0</v>
      </c>
      <c r="F48" s="82">
        <v>0</v>
      </c>
      <c r="G48" s="82">
        <v>0</v>
      </c>
      <c r="H48" s="82">
        <v>0</v>
      </c>
      <c r="I48" s="82">
        <v>0</v>
      </c>
      <c r="J48" s="82">
        <v>0</v>
      </c>
      <c r="K48" s="82">
        <v>0</v>
      </c>
      <c r="L48" s="82">
        <v>0</v>
      </c>
      <c r="M48" s="82"/>
      <c r="N48" s="82"/>
      <c r="O48" s="9"/>
      <c r="AH48">
        <v>-134</v>
      </c>
    </row>
    <row r="49" spans="1:34" x14ac:dyDescent="0.25">
      <c r="A49" s="42"/>
      <c r="B49" s="113">
        <v>9</v>
      </c>
      <c r="C49" s="114" t="s">
        <v>89</v>
      </c>
      <c r="D49" s="82">
        <f>D47</f>
        <v>17.355</v>
      </c>
      <c r="E49" s="82">
        <f t="shared" ref="E49:L49" si="0">E47</f>
        <v>17.25</v>
      </c>
      <c r="F49" s="82">
        <f t="shared" si="0"/>
        <v>60.75</v>
      </c>
      <c r="G49" s="82">
        <f t="shared" si="0"/>
        <v>65.25</v>
      </c>
      <c r="H49" s="82">
        <f t="shared" si="0"/>
        <v>70.400000000000006</v>
      </c>
      <c r="I49" s="82">
        <f t="shared" si="0"/>
        <v>72.75</v>
      </c>
      <c r="J49" s="82">
        <f t="shared" si="0"/>
        <v>73.125</v>
      </c>
      <c r="K49" s="82">
        <f t="shared" si="0"/>
        <v>73.875</v>
      </c>
      <c r="L49" s="82">
        <f t="shared" si="0"/>
        <v>74.25</v>
      </c>
      <c r="M49" s="82"/>
      <c r="N49" s="82"/>
      <c r="O49" s="82"/>
      <c r="P49" s="82"/>
      <c r="AH49">
        <v>-133</v>
      </c>
    </row>
    <row r="50" spans="1:34" ht="15.75" thickBot="1" x14ac:dyDescent="0.3">
      <c r="A50" s="42"/>
      <c r="B50" s="119">
        <v>10</v>
      </c>
      <c r="C50" s="120" t="s">
        <v>90</v>
      </c>
      <c r="D50" s="85">
        <v>17355</v>
      </c>
      <c r="E50" s="85">
        <v>17250</v>
      </c>
      <c r="F50" s="85">
        <v>60750</v>
      </c>
      <c r="G50" s="85">
        <v>65250</v>
      </c>
      <c r="H50" s="85">
        <v>70400</v>
      </c>
      <c r="I50" s="85">
        <v>72750</v>
      </c>
      <c r="J50" s="85">
        <v>73125</v>
      </c>
      <c r="K50" s="85">
        <v>73875</v>
      </c>
      <c r="L50" s="85">
        <v>74250</v>
      </c>
      <c r="M50" s="85"/>
      <c r="N50" s="85"/>
      <c r="O50" s="10"/>
      <c r="P50" s="42"/>
      <c r="AH50">
        <v>-132</v>
      </c>
    </row>
    <row r="51" spans="1:34" x14ac:dyDescent="0.25">
      <c r="A51" s="42"/>
      <c r="B51" s="42"/>
      <c r="C51" s="42"/>
      <c r="D51" s="42"/>
      <c r="E51" s="121" t="s">
        <v>91</v>
      </c>
      <c r="F51" s="122"/>
      <c r="G51" s="81" t="s">
        <v>92</v>
      </c>
      <c r="H51" s="42"/>
      <c r="I51" s="42"/>
      <c r="J51" s="42"/>
      <c r="K51" s="121" t="s">
        <v>93</v>
      </c>
      <c r="L51" s="122"/>
      <c r="M51" s="81" t="s">
        <v>92</v>
      </c>
      <c r="N51" s="42"/>
      <c r="O51" s="42"/>
      <c r="P51" s="42"/>
      <c r="AH51">
        <v>-131</v>
      </c>
    </row>
    <row r="52" spans="1:34" x14ac:dyDescent="0.25">
      <c r="A52" s="42"/>
      <c r="B52" s="42"/>
      <c r="C52" s="42"/>
      <c r="D52" s="42"/>
      <c r="E52" s="42"/>
      <c r="F52" s="42"/>
      <c r="G52" s="42"/>
      <c r="H52" s="42"/>
      <c r="I52" s="42"/>
      <c r="J52" s="42"/>
      <c r="K52" s="42"/>
      <c r="L52" s="42"/>
      <c r="M52" s="42"/>
      <c r="N52" s="42"/>
      <c r="O52" s="42"/>
      <c r="P52" s="42"/>
      <c r="AH52">
        <v>-130</v>
      </c>
    </row>
    <row r="53" spans="1:34" x14ac:dyDescent="0.25">
      <c r="A53" s="42"/>
      <c r="B53" s="42"/>
      <c r="C53" s="42"/>
      <c r="D53" s="81"/>
      <c r="E53" s="88" t="s">
        <v>97</v>
      </c>
      <c r="F53" s="122"/>
      <c r="G53" s="81"/>
      <c r="H53" s="81"/>
      <c r="I53" s="81"/>
      <c r="J53" s="88" t="s">
        <v>98</v>
      </c>
      <c r="K53" s="122"/>
      <c r="L53" s="81"/>
      <c r="M53" s="81"/>
      <c r="N53" s="81"/>
      <c r="O53" s="81"/>
      <c r="P53" s="42"/>
      <c r="AH53">
        <v>-129</v>
      </c>
    </row>
    <row r="54" spans="1:34" x14ac:dyDescent="0.25">
      <c r="A54" s="42"/>
      <c r="B54" s="42"/>
      <c r="C54" s="42"/>
      <c r="D54" s="81"/>
      <c r="E54" s="88" t="s">
        <v>99</v>
      </c>
      <c r="F54" s="122"/>
      <c r="G54" s="81"/>
      <c r="H54" s="81"/>
      <c r="I54" s="81"/>
      <c r="J54" s="88" t="s">
        <v>100</v>
      </c>
      <c r="K54" s="124"/>
      <c r="L54" s="81" t="s">
        <v>101</v>
      </c>
      <c r="M54" s="81"/>
      <c r="N54" s="81"/>
      <c r="O54" s="81"/>
      <c r="P54" s="42"/>
      <c r="AH54">
        <v>-128</v>
      </c>
    </row>
    <row r="55" spans="1:34" x14ac:dyDescent="0.25">
      <c r="A55" s="42"/>
      <c r="B55" s="42"/>
      <c r="C55" s="42"/>
      <c r="D55" s="81"/>
      <c r="E55" s="88" t="s">
        <v>102</v>
      </c>
      <c r="F55" s="122"/>
      <c r="G55" s="81"/>
      <c r="H55" s="81"/>
      <c r="I55" s="81"/>
      <c r="J55" s="88" t="s">
        <v>103</v>
      </c>
      <c r="K55" s="122"/>
      <c r="L55" s="122"/>
      <c r="M55" s="122"/>
      <c r="N55" s="122"/>
      <c r="O55" s="81" t="s">
        <v>104</v>
      </c>
      <c r="P55" s="42"/>
      <c r="AH55">
        <v>-127</v>
      </c>
    </row>
    <row r="56" spans="1:34" x14ac:dyDescent="0.25">
      <c r="A56" s="42"/>
      <c r="B56" s="42"/>
      <c r="C56" s="42"/>
      <c r="D56" s="42"/>
      <c r="E56" s="42"/>
      <c r="F56" s="42"/>
      <c r="G56" s="42"/>
      <c r="H56" s="42"/>
      <c r="I56" s="42"/>
      <c r="J56" s="42"/>
      <c r="K56" s="42"/>
      <c r="L56" s="42"/>
      <c r="M56" s="42"/>
      <c r="N56" s="42"/>
      <c r="O56" s="42"/>
      <c r="P56" s="42"/>
      <c r="AH56">
        <v>-126</v>
      </c>
    </row>
    <row r="57" spans="1:34" x14ac:dyDescent="0.25">
      <c r="A57" s="42"/>
      <c r="B57" s="42"/>
      <c r="C57" s="42"/>
      <c r="D57" s="42"/>
      <c r="E57" s="42"/>
      <c r="F57" s="42"/>
      <c r="G57" s="42"/>
      <c r="H57" s="42"/>
      <c r="I57" s="42"/>
      <c r="J57" s="42"/>
      <c r="K57" s="42"/>
      <c r="L57" s="42"/>
      <c r="M57" s="42"/>
      <c r="N57" s="42"/>
      <c r="O57" s="42"/>
      <c r="P57" s="42"/>
      <c r="AH57">
        <v>-125</v>
      </c>
    </row>
    <row r="58" spans="1:34" x14ac:dyDescent="0.25">
      <c r="A58" s="42"/>
      <c r="B58" s="42"/>
      <c r="C58" s="42"/>
      <c r="D58" s="42"/>
      <c r="E58" s="42"/>
      <c r="F58" s="42"/>
      <c r="G58" s="42"/>
      <c r="H58" s="42"/>
      <c r="I58" s="42"/>
      <c r="J58" s="42"/>
      <c r="K58" s="42"/>
      <c r="L58" s="42"/>
      <c r="M58" s="42"/>
      <c r="N58" s="42"/>
      <c r="O58" s="42"/>
      <c r="P58" s="42"/>
      <c r="AH58">
        <v>-124</v>
      </c>
    </row>
    <row r="59" spans="1:34" x14ac:dyDescent="0.25">
      <c r="A59" s="42"/>
      <c r="B59" s="42"/>
      <c r="C59" s="42"/>
      <c r="D59" s="42"/>
      <c r="E59" s="42"/>
      <c r="F59" s="42"/>
      <c r="G59" s="42"/>
      <c r="H59" s="42"/>
      <c r="I59" s="42"/>
      <c r="J59" s="42"/>
      <c r="K59" s="42"/>
      <c r="L59" s="42"/>
      <c r="M59" s="42"/>
      <c r="N59" s="42"/>
      <c r="O59" s="42"/>
      <c r="P59" s="42"/>
      <c r="AH59">
        <v>-123</v>
      </c>
    </row>
    <row r="60" spans="1:34" x14ac:dyDescent="0.25">
      <c r="A60" s="42"/>
      <c r="B60" s="42"/>
      <c r="C60" s="42"/>
      <c r="D60" s="42"/>
      <c r="E60" s="42"/>
      <c r="F60" s="42"/>
      <c r="G60" s="42"/>
      <c r="H60" s="42"/>
      <c r="I60" s="42"/>
      <c r="J60" s="42"/>
      <c r="K60" s="42"/>
      <c r="L60" s="42"/>
      <c r="M60" s="42"/>
      <c r="N60" s="42"/>
      <c r="O60" s="42"/>
      <c r="P60" s="42"/>
      <c r="AH60">
        <v>-122</v>
      </c>
    </row>
    <row r="61" spans="1:34" x14ac:dyDescent="0.25">
      <c r="AH61">
        <v>-121</v>
      </c>
    </row>
    <row r="62" spans="1:34" x14ac:dyDescent="0.25">
      <c r="AH62">
        <v>-120</v>
      </c>
    </row>
    <row r="63" spans="1:34" x14ac:dyDescent="0.25">
      <c r="AH63">
        <v>-119</v>
      </c>
    </row>
    <row r="64" spans="1:34" x14ac:dyDescent="0.25">
      <c r="AH64">
        <v>-118</v>
      </c>
    </row>
    <row r="65" spans="34:34" x14ac:dyDescent="0.25">
      <c r="AH65">
        <v>-117</v>
      </c>
    </row>
    <row r="66" spans="34:34" x14ac:dyDescent="0.25">
      <c r="AH66">
        <v>-116</v>
      </c>
    </row>
    <row r="67" spans="34:34" x14ac:dyDescent="0.25">
      <c r="AH67">
        <v>-115</v>
      </c>
    </row>
    <row r="68" spans="34:34" x14ac:dyDescent="0.25">
      <c r="AH68">
        <v>-114</v>
      </c>
    </row>
    <row r="69" spans="34:34" x14ac:dyDescent="0.25">
      <c r="AH69">
        <v>-113</v>
      </c>
    </row>
    <row r="70" spans="34:34" x14ac:dyDescent="0.25">
      <c r="AH70">
        <v>-112</v>
      </c>
    </row>
    <row r="71" spans="34:34" x14ac:dyDescent="0.25">
      <c r="AH71">
        <v>-111</v>
      </c>
    </row>
    <row r="72" spans="34:34" x14ac:dyDescent="0.25">
      <c r="AH72">
        <v>-110</v>
      </c>
    </row>
    <row r="73" spans="34:34" x14ac:dyDescent="0.25">
      <c r="AH73">
        <v>-109</v>
      </c>
    </row>
    <row r="74" spans="34:34" x14ac:dyDescent="0.25">
      <c r="AH74">
        <v>-108</v>
      </c>
    </row>
    <row r="75" spans="34:34" x14ac:dyDescent="0.25">
      <c r="AH75">
        <v>-107</v>
      </c>
    </row>
    <row r="76" spans="34:34" x14ac:dyDescent="0.25">
      <c r="AH76">
        <v>-106</v>
      </c>
    </row>
    <row r="77" spans="34:34" x14ac:dyDescent="0.25">
      <c r="AH77">
        <v>-105</v>
      </c>
    </row>
    <row r="78" spans="34:34" x14ac:dyDescent="0.25">
      <c r="AH78">
        <v>-104</v>
      </c>
    </row>
    <row r="79" spans="34:34" x14ac:dyDescent="0.25">
      <c r="AH79">
        <v>-103</v>
      </c>
    </row>
    <row r="80" spans="34:34" x14ac:dyDescent="0.25">
      <c r="AH80">
        <v>-102</v>
      </c>
    </row>
    <row r="81" spans="34:34" x14ac:dyDescent="0.25">
      <c r="AH81">
        <v>-101</v>
      </c>
    </row>
    <row r="82" spans="34:34" x14ac:dyDescent="0.25">
      <c r="AH82">
        <v>-100</v>
      </c>
    </row>
    <row r="83" spans="34:34" x14ac:dyDescent="0.25">
      <c r="AH83">
        <v>-99</v>
      </c>
    </row>
    <row r="84" spans="34:34" x14ac:dyDescent="0.25">
      <c r="AH84">
        <v>-98</v>
      </c>
    </row>
    <row r="85" spans="34:34" x14ac:dyDescent="0.25">
      <c r="AH85">
        <v>-97</v>
      </c>
    </row>
    <row r="86" spans="34:34" x14ac:dyDescent="0.25">
      <c r="AH86">
        <v>-96</v>
      </c>
    </row>
    <row r="87" spans="34:34" x14ac:dyDescent="0.25">
      <c r="AH87">
        <v>-95</v>
      </c>
    </row>
    <row r="88" spans="34:34" x14ac:dyDescent="0.25">
      <c r="AH88">
        <v>-94</v>
      </c>
    </row>
    <row r="89" spans="34:34" x14ac:dyDescent="0.25">
      <c r="AH89">
        <v>-93</v>
      </c>
    </row>
    <row r="90" spans="34:34" x14ac:dyDescent="0.25">
      <c r="AH90">
        <v>-92</v>
      </c>
    </row>
    <row r="91" spans="34:34" x14ac:dyDescent="0.25">
      <c r="AH91">
        <v>-91</v>
      </c>
    </row>
    <row r="92" spans="34:34" x14ac:dyDescent="0.25">
      <c r="AH92">
        <v>-90</v>
      </c>
    </row>
    <row r="93" spans="34:34" x14ac:dyDescent="0.25">
      <c r="AH93">
        <v>-89</v>
      </c>
    </row>
    <row r="94" spans="34:34" x14ac:dyDescent="0.25">
      <c r="AH94">
        <v>-88</v>
      </c>
    </row>
    <row r="95" spans="34:34" x14ac:dyDescent="0.25">
      <c r="AH95">
        <v>-87</v>
      </c>
    </row>
    <row r="96" spans="34:34" x14ac:dyDescent="0.25">
      <c r="AH96">
        <v>-86</v>
      </c>
    </row>
    <row r="97" spans="34:34" x14ac:dyDescent="0.25">
      <c r="AH97">
        <v>-85</v>
      </c>
    </row>
    <row r="98" spans="34:34" x14ac:dyDescent="0.25">
      <c r="AH98">
        <v>-84</v>
      </c>
    </row>
    <row r="99" spans="34:34" x14ac:dyDescent="0.25">
      <c r="AH99">
        <v>-83</v>
      </c>
    </row>
    <row r="100" spans="34:34" x14ac:dyDescent="0.25">
      <c r="AH100">
        <v>-82</v>
      </c>
    </row>
    <row r="101" spans="34:34" x14ac:dyDescent="0.25">
      <c r="AH101">
        <v>-81</v>
      </c>
    </row>
    <row r="102" spans="34:34" x14ac:dyDescent="0.25">
      <c r="AH102">
        <v>-80</v>
      </c>
    </row>
    <row r="103" spans="34:34" x14ac:dyDescent="0.25">
      <c r="AH103">
        <v>-79</v>
      </c>
    </row>
    <row r="104" spans="34:34" x14ac:dyDescent="0.25">
      <c r="AH104">
        <v>-78</v>
      </c>
    </row>
    <row r="105" spans="34:34" x14ac:dyDescent="0.25">
      <c r="AH105">
        <v>-77</v>
      </c>
    </row>
    <row r="106" spans="34:34" x14ac:dyDescent="0.25">
      <c r="AH106">
        <v>-76</v>
      </c>
    </row>
    <row r="107" spans="34:34" x14ac:dyDescent="0.25">
      <c r="AH107">
        <v>-75</v>
      </c>
    </row>
    <row r="108" spans="34:34" x14ac:dyDescent="0.25">
      <c r="AH108">
        <v>-74</v>
      </c>
    </row>
    <row r="109" spans="34:34" x14ac:dyDescent="0.25">
      <c r="AH109">
        <v>-73</v>
      </c>
    </row>
    <row r="110" spans="34:34" x14ac:dyDescent="0.25">
      <c r="AH110">
        <v>-72</v>
      </c>
    </row>
    <row r="111" spans="34:34" x14ac:dyDescent="0.25">
      <c r="AH111">
        <v>-71</v>
      </c>
    </row>
    <row r="112" spans="34:34" x14ac:dyDescent="0.25">
      <c r="AH112">
        <v>-70</v>
      </c>
    </row>
    <row r="113" spans="34:34" x14ac:dyDescent="0.25">
      <c r="AH113">
        <v>-69</v>
      </c>
    </row>
    <row r="114" spans="34:34" x14ac:dyDescent="0.25">
      <c r="AH114">
        <v>-68</v>
      </c>
    </row>
    <row r="115" spans="34:34" x14ac:dyDescent="0.25">
      <c r="AH115">
        <v>-67</v>
      </c>
    </row>
    <row r="116" spans="34:34" x14ac:dyDescent="0.25">
      <c r="AH116">
        <v>-66</v>
      </c>
    </row>
    <row r="117" spans="34:34" x14ac:dyDescent="0.25">
      <c r="AH117">
        <v>-65</v>
      </c>
    </row>
    <row r="118" spans="34:34" x14ac:dyDescent="0.25">
      <c r="AH118">
        <v>-64</v>
      </c>
    </row>
    <row r="119" spans="34:34" x14ac:dyDescent="0.25">
      <c r="AH119">
        <v>-63</v>
      </c>
    </row>
    <row r="120" spans="34:34" x14ac:dyDescent="0.25">
      <c r="AH120">
        <v>-62</v>
      </c>
    </row>
    <row r="121" spans="34:34" x14ac:dyDescent="0.25">
      <c r="AH121">
        <v>-61</v>
      </c>
    </row>
    <row r="122" spans="34:34" x14ac:dyDescent="0.25">
      <c r="AH122">
        <v>-60</v>
      </c>
    </row>
    <row r="123" spans="34:34" x14ac:dyDescent="0.25">
      <c r="AH123">
        <v>-59</v>
      </c>
    </row>
    <row r="124" spans="34:34" x14ac:dyDescent="0.25">
      <c r="AH124">
        <v>-58</v>
      </c>
    </row>
    <row r="125" spans="34:34" x14ac:dyDescent="0.25">
      <c r="AH125">
        <v>-57</v>
      </c>
    </row>
    <row r="126" spans="34:34" x14ac:dyDescent="0.25">
      <c r="AH126">
        <v>-56</v>
      </c>
    </row>
    <row r="127" spans="34:34" x14ac:dyDescent="0.25">
      <c r="AH127">
        <v>-55</v>
      </c>
    </row>
    <row r="128" spans="34:34" x14ac:dyDescent="0.25">
      <c r="AH128">
        <v>-54</v>
      </c>
    </row>
    <row r="129" spans="34:34" x14ac:dyDescent="0.25">
      <c r="AH129">
        <v>-53</v>
      </c>
    </row>
    <row r="130" spans="34:34" x14ac:dyDescent="0.25">
      <c r="AH130">
        <v>-52</v>
      </c>
    </row>
    <row r="131" spans="34:34" x14ac:dyDescent="0.25">
      <c r="AH131">
        <v>-51</v>
      </c>
    </row>
    <row r="132" spans="34:34" x14ac:dyDescent="0.25">
      <c r="AH132">
        <v>-50</v>
      </c>
    </row>
    <row r="133" spans="34:34" x14ac:dyDescent="0.25">
      <c r="AH133">
        <v>-49</v>
      </c>
    </row>
    <row r="134" spans="34:34" x14ac:dyDescent="0.25">
      <c r="AH134">
        <v>-48</v>
      </c>
    </row>
    <row r="135" spans="34:34" x14ac:dyDescent="0.25">
      <c r="AH135">
        <v>-47</v>
      </c>
    </row>
    <row r="136" spans="34:34" x14ac:dyDescent="0.25">
      <c r="AH136">
        <v>-46</v>
      </c>
    </row>
    <row r="137" spans="34:34" x14ac:dyDescent="0.25">
      <c r="AH137">
        <v>-45</v>
      </c>
    </row>
    <row r="138" spans="34:34" x14ac:dyDescent="0.25">
      <c r="AH138">
        <v>-44</v>
      </c>
    </row>
    <row r="139" spans="34:34" x14ac:dyDescent="0.25">
      <c r="AH139">
        <v>-43</v>
      </c>
    </row>
    <row r="140" spans="34:34" x14ac:dyDescent="0.25">
      <c r="AH140">
        <v>-42</v>
      </c>
    </row>
    <row r="141" spans="34:34" x14ac:dyDescent="0.25">
      <c r="AH141">
        <v>-41</v>
      </c>
    </row>
    <row r="142" spans="34:34" x14ac:dyDescent="0.25">
      <c r="AH142">
        <v>-40</v>
      </c>
    </row>
    <row r="143" spans="34:34" x14ac:dyDescent="0.25">
      <c r="AH143">
        <v>-39</v>
      </c>
    </row>
    <row r="144" spans="34:34" x14ac:dyDescent="0.25">
      <c r="AH144">
        <v>-38</v>
      </c>
    </row>
    <row r="145" spans="34:34" x14ac:dyDescent="0.25">
      <c r="AH145">
        <v>-37</v>
      </c>
    </row>
    <row r="146" spans="34:34" x14ac:dyDescent="0.25">
      <c r="AH146">
        <v>-36</v>
      </c>
    </row>
    <row r="147" spans="34:34" x14ac:dyDescent="0.25">
      <c r="AH147">
        <v>-35</v>
      </c>
    </row>
    <row r="148" spans="34:34" x14ac:dyDescent="0.25">
      <c r="AH148">
        <v>-34</v>
      </c>
    </row>
    <row r="149" spans="34:34" x14ac:dyDescent="0.25">
      <c r="AH149">
        <v>-33</v>
      </c>
    </row>
    <row r="150" spans="34:34" x14ac:dyDescent="0.25">
      <c r="AH150">
        <v>-32</v>
      </c>
    </row>
    <row r="151" spans="34:34" x14ac:dyDescent="0.25">
      <c r="AH151">
        <v>-31</v>
      </c>
    </row>
    <row r="152" spans="34:34" x14ac:dyDescent="0.25">
      <c r="AH152">
        <v>-30</v>
      </c>
    </row>
    <row r="153" spans="34:34" x14ac:dyDescent="0.25">
      <c r="AH153">
        <v>-29</v>
      </c>
    </row>
    <row r="154" spans="34:34" x14ac:dyDescent="0.25">
      <c r="AH154">
        <v>-28</v>
      </c>
    </row>
    <row r="155" spans="34:34" x14ac:dyDescent="0.25">
      <c r="AH155">
        <v>-27</v>
      </c>
    </row>
    <row r="156" spans="34:34" x14ac:dyDescent="0.25">
      <c r="AH156">
        <v>-26</v>
      </c>
    </row>
    <row r="157" spans="34:34" x14ac:dyDescent="0.25">
      <c r="AH157">
        <v>-25</v>
      </c>
    </row>
    <row r="158" spans="34:34" x14ac:dyDescent="0.25">
      <c r="AH158">
        <v>-24</v>
      </c>
    </row>
    <row r="159" spans="34:34" x14ac:dyDescent="0.25">
      <c r="AH159">
        <v>-23</v>
      </c>
    </row>
    <row r="160" spans="34:34" x14ac:dyDescent="0.25">
      <c r="AH160">
        <v>-22</v>
      </c>
    </row>
    <row r="161" spans="34:34" x14ac:dyDescent="0.25">
      <c r="AH161">
        <v>-21</v>
      </c>
    </row>
    <row r="162" spans="34:34" x14ac:dyDescent="0.25">
      <c r="AH162">
        <v>-20</v>
      </c>
    </row>
    <row r="163" spans="34:34" x14ac:dyDescent="0.25">
      <c r="AH163">
        <v>-19</v>
      </c>
    </row>
    <row r="164" spans="34:34" x14ac:dyDescent="0.25">
      <c r="AH164">
        <v>-18</v>
      </c>
    </row>
    <row r="165" spans="34:34" x14ac:dyDescent="0.25">
      <c r="AH165">
        <v>-17</v>
      </c>
    </row>
    <row r="166" spans="34:34" x14ac:dyDescent="0.25">
      <c r="AH166">
        <v>-16</v>
      </c>
    </row>
    <row r="167" spans="34:34" x14ac:dyDescent="0.25">
      <c r="AH167">
        <v>-15</v>
      </c>
    </row>
    <row r="168" spans="34:34" x14ac:dyDescent="0.25">
      <c r="AH168">
        <v>-14</v>
      </c>
    </row>
    <row r="169" spans="34:34" x14ac:dyDescent="0.25">
      <c r="AH169">
        <v>-13</v>
      </c>
    </row>
    <row r="170" spans="34:34" x14ac:dyDescent="0.25">
      <c r="AH170">
        <v>-12</v>
      </c>
    </row>
    <row r="171" spans="34:34" x14ac:dyDescent="0.25">
      <c r="AH171">
        <v>-11</v>
      </c>
    </row>
    <row r="172" spans="34:34" x14ac:dyDescent="0.25">
      <c r="AH172">
        <v>-10</v>
      </c>
    </row>
    <row r="173" spans="34:34" x14ac:dyDescent="0.25">
      <c r="AH173">
        <v>-9</v>
      </c>
    </row>
    <row r="174" spans="34:34" x14ac:dyDescent="0.25">
      <c r="AH174">
        <v>-8</v>
      </c>
    </row>
    <row r="175" spans="34:34" x14ac:dyDescent="0.25">
      <c r="AH175">
        <v>-7</v>
      </c>
    </row>
    <row r="176" spans="34:34" x14ac:dyDescent="0.25">
      <c r="AH176">
        <v>-6</v>
      </c>
    </row>
    <row r="177" spans="34:34" x14ac:dyDescent="0.25">
      <c r="AH177">
        <v>-5</v>
      </c>
    </row>
    <row r="178" spans="34:34" x14ac:dyDescent="0.25">
      <c r="AH178">
        <v>-4</v>
      </c>
    </row>
    <row r="179" spans="34:34" x14ac:dyDescent="0.25">
      <c r="AH179">
        <v>-3</v>
      </c>
    </row>
    <row r="180" spans="34:34" x14ac:dyDescent="0.25">
      <c r="AH180">
        <v>-2</v>
      </c>
    </row>
    <row r="181" spans="34:34" x14ac:dyDescent="0.25">
      <c r="AH181">
        <v>-1</v>
      </c>
    </row>
    <row r="182" spans="34:34" x14ac:dyDescent="0.25">
      <c r="AH182">
        <v>0</v>
      </c>
    </row>
    <row r="183" spans="34:34" x14ac:dyDescent="0.25">
      <c r="AH183">
        <v>1</v>
      </c>
    </row>
    <row r="184" spans="34:34" x14ac:dyDescent="0.25">
      <c r="AH184">
        <v>2</v>
      </c>
    </row>
    <row r="185" spans="34:34" x14ac:dyDescent="0.25">
      <c r="AH185">
        <v>3</v>
      </c>
    </row>
    <row r="186" spans="34:34" x14ac:dyDescent="0.25">
      <c r="AH186">
        <v>4</v>
      </c>
    </row>
    <row r="187" spans="34:34" x14ac:dyDescent="0.25">
      <c r="AH187">
        <v>5</v>
      </c>
    </row>
    <row r="188" spans="34:34" x14ac:dyDescent="0.25">
      <c r="AH188">
        <v>6</v>
      </c>
    </row>
    <row r="189" spans="34:34" x14ac:dyDescent="0.25">
      <c r="AH189">
        <v>7</v>
      </c>
    </row>
    <row r="190" spans="34:34" x14ac:dyDescent="0.25">
      <c r="AH190">
        <v>8</v>
      </c>
    </row>
    <row r="191" spans="34:34" x14ac:dyDescent="0.25">
      <c r="AH191">
        <v>9</v>
      </c>
    </row>
    <row r="192" spans="34:34" x14ac:dyDescent="0.25">
      <c r="AH192">
        <v>10</v>
      </c>
    </row>
    <row r="193" spans="34:34" x14ac:dyDescent="0.25">
      <c r="AH193">
        <v>11</v>
      </c>
    </row>
    <row r="194" spans="34:34" x14ac:dyDescent="0.25">
      <c r="AH194">
        <v>12</v>
      </c>
    </row>
    <row r="195" spans="34:34" x14ac:dyDescent="0.25">
      <c r="AH195">
        <v>13</v>
      </c>
    </row>
    <row r="196" spans="34:34" x14ac:dyDescent="0.25">
      <c r="AH196">
        <v>14</v>
      </c>
    </row>
    <row r="197" spans="34:34" x14ac:dyDescent="0.25">
      <c r="AH197">
        <v>15</v>
      </c>
    </row>
    <row r="198" spans="34:34" x14ac:dyDescent="0.25">
      <c r="AH198">
        <v>16</v>
      </c>
    </row>
    <row r="199" spans="34:34" x14ac:dyDescent="0.25">
      <c r="AH199">
        <v>17</v>
      </c>
    </row>
    <row r="200" spans="34:34" x14ac:dyDescent="0.25">
      <c r="AH200">
        <v>18</v>
      </c>
    </row>
    <row r="201" spans="34:34" x14ac:dyDescent="0.25">
      <c r="AH201">
        <v>19</v>
      </c>
    </row>
    <row r="202" spans="34:34" x14ac:dyDescent="0.25">
      <c r="AH202">
        <v>20</v>
      </c>
    </row>
    <row r="203" spans="34:34" x14ac:dyDescent="0.25">
      <c r="AH203">
        <v>21</v>
      </c>
    </row>
    <row r="204" spans="34:34" x14ac:dyDescent="0.25">
      <c r="AH204">
        <v>22</v>
      </c>
    </row>
    <row r="205" spans="34:34" x14ac:dyDescent="0.25">
      <c r="AH205">
        <v>23</v>
      </c>
    </row>
    <row r="206" spans="34:34" x14ac:dyDescent="0.25">
      <c r="AH206">
        <v>24</v>
      </c>
    </row>
    <row r="207" spans="34:34" x14ac:dyDescent="0.25">
      <c r="AH207">
        <v>25</v>
      </c>
    </row>
    <row r="208" spans="34:34" x14ac:dyDescent="0.25">
      <c r="AH208">
        <v>26</v>
      </c>
    </row>
    <row r="209" spans="34:34" x14ac:dyDescent="0.25">
      <c r="AH209">
        <v>27</v>
      </c>
    </row>
    <row r="210" spans="34:34" x14ac:dyDescent="0.25">
      <c r="AH210">
        <v>28</v>
      </c>
    </row>
    <row r="211" spans="34:34" x14ac:dyDescent="0.25">
      <c r="AH211">
        <v>29</v>
      </c>
    </row>
    <row r="212" spans="34:34" x14ac:dyDescent="0.25">
      <c r="AH212">
        <v>30</v>
      </c>
    </row>
    <row r="213" spans="34:34" x14ac:dyDescent="0.25">
      <c r="AH213">
        <v>31</v>
      </c>
    </row>
    <row r="214" spans="34:34" x14ac:dyDescent="0.25">
      <c r="AH214">
        <v>32</v>
      </c>
    </row>
    <row r="215" spans="34:34" x14ac:dyDescent="0.25">
      <c r="AH215">
        <v>33</v>
      </c>
    </row>
    <row r="216" spans="34:34" x14ac:dyDescent="0.25">
      <c r="AH216">
        <v>34</v>
      </c>
    </row>
    <row r="217" spans="34:34" x14ac:dyDescent="0.25">
      <c r="AH217">
        <v>35</v>
      </c>
    </row>
    <row r="218" spans="34:34" x14ac:dyDescent="0.25">
      <c r="AH218">
        <v>36</v>
      </c>
    </row>
    <row r="219" spans="34:34" x14ac:dyDescent="0.25">
      <c r="AH219">
        <v>37</v>
      </c>
    </row>
    <row r="220" spans="34:34" x14ac:dyDescent="0.25">
      <c r="AH220">
        <v>38</v>
      </c>
    </row>
    <row r="221" spans="34:34" x14ac:dyDescent="0.25">
      <c r="AH221">
        <v>39</v>
      </c>
    </row>
    <row r="222" spans="34:34" x14ac:dyDescent="0.25">
      <c r="AH222">
        <v>40</v>
      </c>
    </row>
    <row r="223" spans="34:34" x14ac:dyDescent="0.25">
      <c r="AH223">
        <v>41</v>
      </c>
    </row>
    <row r="224" spans="34:34" x14ac:dyDescent="0.25">
      <c r="AH224">
        <v>42</v>
      </c>
    </row>
    <row r="225" spans="34:34" x14ac:dyDescent="0.25">
      <c r="AH225">
        <v>43</v>
      </c>
    </row>
    <row r="226" spans="34:34" x14ac:dyDescent="0.25">
      <c r="AH226">
        <v>44</v>
      </c>
    </row>
    <row r="227" spans="34:34" x14ac:dyDescent="0.25">
      <c r="AH227">
        <v>45</v>
      </c>
    </row>
    <row r="228" spans="34:34" x14ac:dyDescent="0.25">
      <c r="AH228">
        <v>46</v>
      </c>
    </row>
    <row r="229" spans="34:34" x14ac:dyDescent="0.25">
      <c r="AH229">
        <v>47</v>
      </c>
    </row>
    <row r="230" spans="34:34" x14ac:dyDescent="0.25">
      <c r="AH230">
        <v>48</v>
      </c>
    </row>
    <row r="231" spans="34:34" x14ac:dyDescent="0.25">
      <c r="AH231">
        <v>49</v>
      </c>
    </row>
    <row r="232" spans="34:34" x14ac:dyDescent="0.25">
      <c r="AH232">
        <v>50</v>
      </c>
    </row>
    <row r="233" spans="34:34" x14ac:dyDescent="0.25">
      <c r="AH233">
        <v>51</v>
      </c>
    </row>
    <row r="234" spans="34:34" x14ac:dyDescent="0.25">
      <c r="AH234">
        <v>52</v>
      </c>
    </row>
    <row r="235" spans="34:34" x14ac:dyDescent="0.25">
      <c r="AH235">
        <v>53</v>
      </c>
    </row>
    <row r="236" spans="34:34" x14ac:dyDescent="0.25">
      <c r="AH236">
        <v>54</v>
      </c>
    </row>
    <row r="237" spans="34:34" x14ac:dyDescent="0.25">
      <c r="AH237">
        <v>55</v>
      </c>
    </row>
    <row r="238" spans="34:34" x14ac:dyDescent="0.25">
      <c r="AH238">
        <v>56</v>
      </c>
    </row>
    <row r="239" spans="34:34" x14ac:dyDescent="0.25">
      <c r="AH239">
        <v>57</v>
      </c>
    </row>
    <row r="240" spans="34:34" x14ac:dyDescent="0.25">
      <c r="AH240">
        <v>58</v>
      </c>
    </row>
    <row r="241" spans="34:34" x14ac:dyDescent="0.25">
      <c r="AH241">
        <v>59</v>
      </c>
    </row>
    <row r="242" spans="34:34" x14ac:dyDescent="0.25">
      <c r="AH242">
        <v>60</v>
      </c>
    </row>
    <row r="243" spans="34:34" x14ac:dyDescent="0.25">
      <c r="AH243">
        <v>61</v>
      </c>
    </row>
    <row r="244" spans="34:34" x14ac:dyDescent="0.25">
      <c r="AH244">
        <v>62</v>
      </c>
    </row>
    <row r="245" spans="34:34" x14ac:dyDescent="0.25">
      <c r="AH245">
        <v>63</v>
      </c>
    </row>
    <row r="246" spans="34:34" x14ac:dyDescent="0.25">
      <c r="AH246">
        <v>64</v>
      </c>
    </row>
    <row r="247" spans="34:34" x14ac:dyDescent="0.25">
      <c r="AH247">
        <v>65</v>
      </c>
    </row>
    <row r="248" spans="34:34" x14ac:dyDescent="0.25">
      <c r="AH248">
        <v>66</v>
      </c>
    </row>
    <row r="249" spans="34:34" x14ac:dyDescent="0.25">
      <c r="AH249">
        <v>67</v>
      </c>
    </row>
    <row r="250" spans="34:34" x14ac:dyDescent="0.25">
      <c r="AH250">
        <v>68</v>
      </c>
    </row>
    <row r="251" spans="34:34" x14ac:dyDescent="0.25">
      <c r="AH251">
        <v>69</v>
      </c>
    </row>
    <row r="252" spans="34:34" x14ac:dyDescent="0.25">
      <c r="AH252">
        <v>70</v>
      </c>
    </row>
    <row r="253" spans="34:34" x14ac:dyDescent="0.25">
      <c r="AH253">
        <v>71</v>
      </c>
    </row>
    <row r="254" spans="34:34" x14ac:dyDescent="0.25">
      <c r="AH254">
        <v>72</v>
      </c>
    </row>
    <row r="255" spans="34:34" x14ac:dyDescent="0.25">
      <c r="AH255">
        <v>73</v>
      </c>
    </row>
    <row r="256" spans="34:34" x14ac:dyDescent="0.25">
      <c r="AH256">
        <v>74</v>
      </c>
    </row>
    <row r="257" spans="34:34" x14ac:dyDescent="0.25">
      <c r="AH257">
        <v>75</v>
      </c>
    </row>
    <row r="258" spans="34:34" x14ac:dyDescent="0.25">
      <c r="AH258">
        <v>76</v>
      </c>
    </row>
    <row r="259" spans="34:34" x14ac:dyDescent="0.25">
      <c r="AH259">
        <v>77</v>
      </c>
    </row>
    <row r="260" spans="34:34" x14ac:dyDescent="0.25">
      <c r="AH260">
        <v>78</v>
      </c>
    </row>
    <row r="261" spans="34:34" x14ac:dyDescent="0.25">
      <c r="AH261">
        <v>79</v>
      </c>
    </row>
    <row r="262" spans="34:34" x14ac:dyDescent="0.25">
      <c r="AH262">
        <v>80</v>
      </c>
    </row>
    <row r="263" spans="34:34" x14ac:dyDescent="0.25">
      <c r="AH263">
        <v>81</v>
      </c>
    </row>
    <row r="264" spans="34:34" x14ac:dyDescent="0.25">
      <c r="AH264">
        <v>82</v>
      </c>
    </row>
    <row r="265" spans="34:34" x14ac:dyDescent="0.25">
      <c r="AH265">
        <v>83</v>
      </c>
    </row>
    <row r="266" spans="34:34" x14ac:dyDescent="0.25">
      <c r="AH266">
        <v>84</v>
      </c>
    </row>
    <row r="267" spans="34:34" x14ac:dyDescent="0.25">
      <c r="AH267">
        <v>85</v>
      </c>
    </row>
    <row r="268" spans="34:34" x14ac:dyDescent="0.25">
      <c r="AH268">
        <v>86</v>
      </c>
    </row>
    <row r="269" spans="34:34" x14ac:dyDescent="0.25">
      <c r="AH269">
        <v>87</v>
      </c>
    </row>
    <row r="270" spans="34:34" x14ac:dyDescent="0.25">
      <c r="AH270">
        <v>88</v>
      </c>
    </row>
    <row r="271" spans="34:34" x14ac:dyDescent="0.25">
      <c r="AH271">
        <v>89</v>
      </c>
    </row>
    <row r="272" spans="34:34" x14ac:dyDescent="0.25">
      <c r="AH272">
        <v>90</v>
      </c>
    </row>
    <row r="273" spans="34:34" x14ac:dyDescent="0.25">
      <c r="AH273">
        <v>91</v>
      </c>
    </row>
    <row r="274" spans="34:34" x14ac:dyDescent="0.25">
      <c r="AH274">
        <v>92</v>
      </c>
    </row>
    <row r="275" spans="34:34" x14ac:dyDescent="0.25">
      <c r="AH275">
        <v>93</v>
      </c>
    </row>
    <row r="276" spans="34:34" x14ac:dyDescent="0.25">
      <c r="AH276">
        <v>94</v>
      </c>
    </row>
    <row r="277" spans="34:34" x14ac:dyDescent="0.25">
      <c r="AH277">
        <v>95</v>
      </c>
    </row>
    <row r="278" spans="34:34" x14ac:dyDescent="0.25">
      <c r="AH278">
        <v>96</v>
      </c>
    </row>
    <row r="279" spans="34:34" x14ac:dyDescent="0.25">
      <c r="AH279">
        <v>97</v>
      </c>
    </row>
    <row r="280" spans="34:34" x14ac:dyDescent="0.25">
      <c r="AH280">
        <v>98</v>
      </c>
    </row>
    <row r="281" spans="34:34" x14ac:dyDescent="0.25">
      <c r="AH281">
        <v>99</v>
      </c>
    </row>
    <row r="282" spans="34:34" x14ac:dyDescent="0.25">
      <c r="AH282">
        <v>100</v>
      </c>
    </row>
    <row r="283" spans="34:34" x14ac:dyDescent="0.25">
      <c r="AH283">
        <v>101</v>
      </c>
    </row>
    <row r="284" spans="34:34" x14ac:dyDescent="0.25">
      <c r="AH284">
        <v>102</v>
      </c>
    </row>
    <row r="285" spans="34:34" x14ac:dyDescent="0.25">
      <c r="AH285">
        <v>103</v>
      </c>
    </row>
    <row r="286" spans="34:34" x14ac:dyDescent="0.25">
      <c r="AH286">
        <v>104</v>
      </c>
    </row>
    <row r="287" spans="34:34" x14ac:dyDescent="0.25">
      <c r="AH287">
        <v>105</v>
      </c>
    </row>
    <row r="288" spans="34:34" x14ac:dyDescent="0.25">
      <c r="AH288">
        <v>106</v>
      </c>
    </row>
    <row r="289" spans="34:34" x14ac:dyDescent="0.25">
      <c r="AH289">
        <v>107</v>
      </c>
    </row>
    <row r="290" spans="34:34" x14ac:dyDescent="0.25">
      <c r="AH290">
        <v>108</v>
      </c>
    </row>
    <row r="291" spans="34:34" x14ac:dyDescent="0.25">
      <c r="AH291">
        <v>109</v>
      </c>
    </row>
    <row r="292" spans="34:34" x14ac:dyDescent="0.25">
      <c r="AH292">
        <v>110</v>
      </c>
    </row>
    <row r="293" spans="34:34" x14ac:dyDescent="0.25">
      <c r="AH293">
        <v>111</v>
      </c>
    </row>
    <row r="294" spans="34:34" x14ac:dyDescent="0.25">
      <c r="AH294">
        <v>112</v>
      </c>
    </row>
    <row r="295" spans="34:34" x14ac:dyDescent="0.25">
      <c r="AH295">
        <v>113</v>
      </c>
    </row>
    <row r="296" spans="34:34" x14ac:dyDescent="0.25">
      <c r="AH296">
        <v>114</v>
      </c>
    </row>
    <row r="297" spans="34:34" x14ac:dyDescent="0.25">
      <c r="AH297">
        <v>115</v>
      </c>
    </row>
    <row r="298" spans="34:34" x14ac:dyDescent="0.25">
      <c r="AH298">
        <v>116</v>
      </c>
    </row>
    <row r="299" spans="34:34" x14ac:dyDescent="0.25">
      <c r="AH299">
        <v>117</v>
      </c>
    </row>
    <row r="300" spans="34:34" x14ac:dyDescent="0.25">
      <c r="AH300">
        <v>118</v>
      </c>
    </row>
    <row r="301" spans="34:34" x14ac:dyDescent="0.25">
      <c r="AH301">
        <v>119</v>
      </c>
    </row>
    <row r="302" spans="34:34" x14ac:dyDescent="0.25">
      <c r="AH302">
        <v>120</v>
      </c>
    </row>
    <row r="303" spans="34:34" x14ac:dyDescent="0.25">
      <c r="AH303">
        <v>121</v>
      </c>
    </row>
    <row r="304" spans="34:34" x14ac:dyDescent="0.25">
      <c r="AH304">
        <v>122</v>
      </c>
    </row>
    <row r="305" spans="34:34" x14ac:dyDescent="0.25">
      <c r="AH305">
        <v>123</v>
      </c>
    </row>
    <row r="306" spans="34:34" x14ac:dyDescent="0.25">
      <c r="AH306">
        <v>124</v>
      </c>
    </row>
    <row r="307" spans="34:34" x14ac:dyDescent="0.25">
      <c r="AH307">
        <v>125</v>
      </c>
    </row>
    <row r="308" spans="34:34" x14ac:dyDescent="0.25">
      <c r="AH308">
        <v>126</v>
      </c>
    </row>
    <row r="309" spans="34:34" x14ac:dyDescent="0.25">
      <c r="AH309">
        <v>127</v>
      </c>
    </row>
    <row r="310" spans="34:34" x14ac:dyDescent="0.25">
      <c r="AH310">
        <v>128</v>
      </c>
    </row>
    <row r="311" spans="34:34" x14ac:dyDescent="0.25">
      <c r="AH311">
        <v>129</v>
      </c>
    </row>
    <row r="312" spans="34:34" x14ac:dyDescent="0.25">
      <c r="AH312">
        <v>130</v>
      </c>
    </row>
    <row r="313" spans="34:34" x14ac:dyDescent="0.25">
      <c r="AH313">
        <v>131</v>
      </c>
    </row>
    <row r="314" spans="34:34" x14ac:dyDescent="0.25">
      <c r="AH314">
        <v>132</v>
      </c>
    </row>
    <row r="315" spans="34:34" x14ac:dyDescent="0.25">
      <c r="AH315">
        <v>133</v>
      </c>
    </row>
    <row r="316" spans="34:34" x14ac:dyDescent="0.25">
      <c r="AH316">
        <v>134</v>
      </c>
    </row>
    <row r="317" spans="34:34" x14ac:dyDescent="0.25">
      <c r="AH317">
        <v>135</v>
      </c>
    </row>
    <row r="318" spans="34:34" x14ac:dyDescent="0.25">
      <c r="AH318">
        <v>136</v>
      </c>
    </row>
    <row r="319" spans="34:34" x14ac:dyDescent="0.25">
      <c r="AH319">
        <v>137</v>
      </c>
    </row>
    <row r="320" spans="34:34" x14ac:dyDescent="0.25">
      <c r="AH320">
        <v>138</v>
      </c>
    </row>
    <row r="321" spans="34:34" x14ac:dyDescent="0.25">
      <c r="AH321">
        <v>139</v>
      </c>
    </row>
    <row r="322" spans="34:34" x14ac:dyDescent="0.25">
      <c r="AH322">
        <v>140</v>
      </c>
    </row>
    <row r="323" spans="34:34" x14ac:dyDescent="0.25">
      <c r="AH323">
        <v>141</v>
      </c>
    </row>
    <row r="324" spans="34:34" x14ac:dyDescent="0.25">
      <c r="AH324">
        <v>142</v>
      </c>
    </row>
    <row r="325" spans="34:34" x14ac:dyDescent="0.25">
      <c r="AH325">
        <v>143</v>
      </c>
    </row>
    <row r="326" spans="34:34" x14ac:dyDescent="0.25">
      <c r="AH326">
        <v>144</v>
      </c>
    </row>
    <row r="327" spans="34:34" x14ac:dyDescent="0.25">
      <c r="AH327">
        <v>145</v>
      </c>
    </row>
    <row r="328" spans="34:34" x14ac:dyDescent="0.25">
      <c r="AH328">
        <v>146</v>
      </c>
    </row>
    <row r="329" spans="34:34" x14ac:dyDescent="0.25">
      <c r="AH329">
        <v>147</v>
      </c>
    </row>
    <row r="330" spans="34:34" x14ac:dyDescent="0.25">
      <c r="AH330">
        <v>148</v>
      </c>
    </row>
    <row r="331" spans="34:34" x14ac:dyDescent="0.25">
      <c r="AH331">
        <v>149</v>
      </c>
    </row>
    <row r="332" spans="34:34" x14ac:dyDescent="0.25">
      <c r="AH332">
        <v>150</v>
      </c>
    </row>
    <row r="333" spans="34:34" x14ac:dyDescent="0.25">
      <c r="AH333">
        <v>151</v>
      </c>
    </row>
    <row r="334" spans="34:34" x14ac:dyDescent="0.25">
      <c r="AH334">
        <v>152</v>
      </c>
    </row>
    <row r="335" spans="34:34" x14ac:dyDescent="0.25">
      <c r="AH335">
        <v>153</v>
      </c>
    </row>
    <row r="336" spans="34:34" x14ac:dyDescent="0.25">
      <c r="AH336">
        <v>154</v>
      </c>
    </row>
    <row r="337" spans="34:34" x14ac:dyDescent="0.25">
      <c r="AH337">
        <v>155</v>
      </c>
    </row>
    <row r="338" spans="34:34" x14ac:dyDescent="0.25">
      <c r="AH338">
        <v>156</v>
      </c>
    </row>
    <row r="339" spans="34:34" x14ac:dyDescent="0.25">
      <c r="AH339">
        <v>157</v>
      </c>
    </row>
    <row r="340" spans="34:34" x14ac:dyDescent="0.25">
      <c r="AH340">
        <v>158</v>
      </c>
    </row>
    <row r="341" spans="34:34" x14ac:dyDescent="0.25">
      <c r="AH341">
        <v>159</v>
      </c>
    </row>
    <row r="342" spans="34:34" x14ac:dyDescent="0.25">
      <c r="AH342">
        <v>160</v>
      </c>
    </row>
    <row r="343" spans="34:34" x14ac:dyDescent="0.25">
      <c r="AH343">
        <v>161</v>
      </c>
    </row>
    <row r="344" spans="34:34" x14ac:dyDescent="0.25">
      <c r="AH344">
        <v>162</v>
      </c>
    </row>
    <row r="345" spans="34:34" x14ac:dyDescent="0.25">
      <c r="AH345">
        <v>163</v>
      </c>
    </row>
    <row r="346" spans="34:34" x14ac:dyDescent="0.25">
      <c r="AH346">
        <v>164</v>
      </c>
    </row>
    <row r="347" spans="34:34" x14ac:dyDescent="0.25">
      <c r="AH347">
        <v>165</v>
      </c>
    </row>
    <row r="348" spans="34:34" x14ac:dyDescent="0.25">
      <c r="AH348">
        <v>166</v>
      </c>
    </row>
    <row r="349" spans="34:34" x14ac:dyDescent="0.25">
      <c r="AH349">
        <v>167</v>
      </c>
    </row>
    <row r="350" spans="34:34" x14ac:dyDescent="0.25">
      <c r="AH350">
        <v>168</v>
      </c>
    </row>
    <row r="351" spans="34:34" x14ac:dyDescent="0.25">
      <c r="AH351">
        <v>169</v>
      </c>
    </row>
    <row r="352" spans="34:34" x14ac:dyDescent="0.25">
      <c r="AH352">
        <v>170</v>
      </c>
    </row>
    <row r="353" spans="34:34" x14ac:dyDescent="0.25">
      <c r="AH353">
        <v>171</v>
      </c>
    </row>
    <row r="354" spans="34:34" x14ac:dyDescent="0.25">
      <c r="AH354">
        <v>172</v>
      </c>
    </row>
    <row r="355" spans="34:34" x14ac:dyDescent="0.25">
      <c r="AH355">
        <v>173</v>
      </c>
    </row>
    <row r="356" spans="34:34" x14ac:dyDescent="0.25">
      <c r="AH356">
        <v>174</v>
      </c>
    </row>
    <row r="357" spans="34:34" x14ac:dyDescent="0.25">
      <c r="AH357">
        <v>175</v>
      </c>
    </row>
    <row r="358" spans="34:34" x14ac:dyDescent="0.25">
      <c r="AH358">
        <v>176</v>
      </c>
    </row>
    <row r="359" spans="34:34" x14ac:dyDescent="0.25">
      <c r="AH359">
        <v>177</v>
      </c>
    </row>
    <row r="360" spans="34:34" x14ac:dyDescent="0.25">
      <c r="AH360">
        <v>178</v>
      </c>
    </row>
    <row r="361" spans="34:34" x14ac:dyDescent="0.25">
      <c r="AH361">
        <v>179</v>
      </c>
    </row>
    <row r="362" spans="34:34" x14ac:dyDescent="0.25">
      <c r="AH362">
        <v>180</v>
      </c>
    </row>
  </sheetData>
  <mergeCells count="18">
    <mergeCell ref="D4:J4"/>
    <mergeCell ref="K4:L4"/>
    <mergeCell ref="D5:J5"/>
    <mergeCell ref="K5:L5"/>
    <mergeCell ref="D6:J6"/>
    <mergeCell ref="K6:L6"/>
    <mergeCell ref="D7:J7"/>
    <mergeCell ref="K7:L7"/>
    <mergeCell ref="D8:J8"/>
    <mergeCell ref="K8:L8"/>
    <mergeCell ref="D9:J9"/>
    <mergeCell ref="K9:L9"/>
    <mergeCell ref="D10:J10"/>
    <mergeCell ref="K10:L10"/>
    <mergeCell ref="D11:J11"/>
    <mergeCell ref="K11:L11"/>
    <mergeCell ref="D12:J12"/>
    <mergeCell ref="K12:L12"/>
  </mergeCells>
  <pageMargins left="0.7" right="0.7" top="0.75" bottom="0.75" header="0.3" footer="0.3"/>
  <drawing r:id="rId1"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24cecc8-5b1a-4f4b-aa1d-4508502f11c0" xsi:nil="true"/>
    <lcf76f155ced4ddcb4097134ff3c332f xmlns="1684eeaa-63d5-4a8a-805f-2a73dd5a7c6a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32978FBD0EAF74FACDB1C5A1673B1C8" ma:contentTypeVersion="12" ma:contentTypeDescription="Create a new document." ma:contentTypeScope="" ma:versionID="1db35aaf70c266591d3addfa355b2f0d">
  <xsd:schema xmlns:xsd="http://www.w3.org/2001/XMLSchema" xmlns:xs="http://www.w3.org/2001/XMLSchema" xmlns:p="http://schemas.microsoft.com/office/2006/metadata/properties" xmlns:ns2="1684eeaa-63d5-4a8a-805f-2a73dd5a7c6a" xmlns:ns3="224cecc8-5b1a-4f4b-aa1d-4508502f11c0" targetNamespace="http://schemas.microsoft.com/office/2006/metadata/properties" ma:root="true" ma:fieldsID="c1fc1b0f4a8725ce442ef8df5ef65e93" ns2:_="" ns3:_="">
    <xsd:import namespace="1684eeaa-63d5-4a8a-805f-2a73dd5a7c6a"/>
    <xsd:import namespace="224cecc8-5b1a-4f4b-aa1d-4508502f11c0"/>
    <xsd:element name="properties">
      <xsd:complexType>
        <xsd:sequence>
          <xsd:element name="documentManagement">
            <xsd:complexType>
              <xsd:all>
                <xsd:element ref="ns2:lcf76f155ced4ddcb4097134ff3c332f" minOccurs="0"/>
                <xsd:element ref="ns3:TaxCatchAll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84eeaa-63d5-4a8a-805f-2a73dd5a7c6a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9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24cecc8-5b1a-4f4b-aa1d-4508502f11c0" elementFormDefault="qualified">
    <xsd:import namespace="http://schemas.microsoft.com/office/2006/documentManagement/types"/>
    <xsd:import namespace="http://schemas.microsoft.com/office/infopath/2007/PartnerControls"/>
    <xsd:element name="TaxCatchAll" ma:index="10" nillable="true" ma:displayName="Taxonomy Catch All Column" ma:hidden="true" ma:list="{cf7b2fff-ef93-44f0-908d-df40e4ccb660}" ma:internalName="TaxCatchAll" ma:showField="CatchAllData" ma:web="224cecc8-5b1a-4f4b-aa1d-4508502f11c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790A77C-D554-40A1-B741-86BFA21F4EE6}">
  <ds:schemaRefs>
    <ds:schemaRef ds:uri="http://schemas.microsoft.com/office/2006/metadata/properties"/>
    <ds:schemaRef ds:uri="http://schemas.microsoft.com/office/infopath/2007/PartnerControls"/>
    <ds:schemaRef ds:uri="224cecc8-5b1a-4f4b-aa1d-4508502f11c0"/>
    <ds:schemaRef ds:uri="1684eeaa-63d5-4a8a-805f-2a73dd5a7c6a"/>
  </ds:schemaRefs>
</ds:datastoreItem>
</file>

<file path=customXml/itemProps2.xml><?xml version="1.0" encoding="utf-8"?>
<ds:datastoreItem xmlns:ds="http://schemas.openxmlformats.org/officeDocument/2006/customXml" ds:itemID="{725ED854-D137-4712-B446-24F05AE8E7E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684eeaa-63d5-4a8a-805f-2a73dd5a7c6a"/>
    <ds:schemaRef ds:uri="224cecc8-5b1a-4f4b-aa1d-4508502f11c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4AB29C5-B572-4FE3-B20E-671AB4DDF06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Charts</vt:lpstr>
      </vt:variant>
      <vt:variant>
        <vt:i4>4</vt:i4>
      </vt:variant>
    </vt:vector>
  </HeadingPairs>
  <TitlesOfParts>
    <vt:vector size="11" baseType="lpstr">
      <vt:lpstr>Calculations</vt:lpstr>
      <vt:lpstr>Cam Measurements</vt:lpstr>
      <vt:lpstr>Valve Vel</vt:lpstr>
      <vt:lpstr>Valve Acc</vt:lpstr>
      <vt:lpstr>Jerk</vt:lpstr>
      <vt:lpstr>Valve Lift vs Piston Position </vt:lpstr>
      <vt:lpstr>Flow Bench+Graphs </vt:lpstr>
      <vt:lpstr>Piston</vt:lpstr>
      <vt:lpstr>Velocity</vt:lpstr>
      <vt:lpstr>Acceleration</vt:lpstr>
      <vt:lpstr>Volume</vt:lpstr>
    </vt:vector>
  </TitlesOfParts>
  <Manager/>
  <Company>SIHE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Owen</dc:creator>
  <cp:keywords/>
  <dc:description/>
  <cp:lastModifiedBy>Jacob Gough (2306131)</cp:lastModifiedBy>
  <cp:revision/>
  <dcterms:created xsi:type="dcterms:W3CDTF">2009-03-09T14:34:47Z</dcterms:created>
  <dcterms:modified xsi:type="dcterms:W3CDTF">2025-12-07T20:35:07Z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0x010100332978FBD0EAF74FACDB1C5A1673B1C8</vt:lpwstr>
  </property>
  <property fmtid="{D5CDD505-2E9C-101B-9397-08002B2CF9AE}" pid="3" name="MediaServiceImageTags">
    <vt:lpwstr/>
  </property>
</Properties>
</file>