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2520_student_uwtsd_ac_uk/Documents/uni work/"/>
    </mc:Choice>
  </mc:AlternateContent>
  <xr:revisionPtr revIDLastSave="0" documentId="8_{1892E761-E5BA-448F-BDFA-D4853B8CF981}" xr6:coauthVersionLast="47" xr6:coauthVersionMax="47" xr10:uidLastSave="{00000000-0000-0000-0000-000000000000}"/>
  <bookViews>
    <workbookView xWindow="-108" yWindow="-108" windowWidth="30936" windowHeight="16776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<sst xmlns="http://schemas.openxmlformats.org/spreadsheetml/2006/main" count="89" uniqueCount="58">
  <si>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</si>
  <si>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</si>
  <si>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</si>
  <si>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</si>
  <si>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</si>
  <si>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</si>
  <si>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</si>
  <si>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</si>
  <si>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</si>
  <si>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</si>
  <si>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</si>
  <si>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</si>
  <si>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</si>
  <si>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</si>
  <si>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</si>
  <si>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</si>
  <si>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</si>
  <si>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</si>
  <si>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</si>
  <si>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</si>
  <si>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</si>
  <si>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</si>
  <si>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</si>
  <si>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</si>
  <si>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</si>
  <si>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</si>
  <si>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</si>
  <si>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</si>
  <si>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A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</si>
  <si>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</si>
  <si>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</si>
  <si>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</si>
  <si>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</si>
  <si>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</si>
  <si>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</si>
  <si>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</si>
  <si>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</si>
  <si>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</si>
  <si>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</si>
  <si>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</si>
  <si>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</si>
  <si>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</si>
  <si>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</si>
  <si>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6th Gear Ratio</t>
  </si>
  <si>
    <t>Tyre B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</si>
  <si>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</si>
  <si>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</si>
  <si>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</si>
  <si>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</si>
  <si>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</si>
  <si>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</si>
  <si>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</si>
  <si>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</si>
  <si>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</si>
  <si>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</si>
  <si>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</si>
  <si>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</si>
  <si>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>jack flannagan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</si>
</sst>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440616</xdr:colOff>
      <xdr:row>2</xdr:row>
      <xdr:rowOff>396707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zoomScale="109" zoomScaleNormal="115" workbookViewId="0">
      <selection activeCell="M6" sqref="M6"/>
    </sheetView>
  </sheetViews>
  <sheetFormatPr defaultRowHeight="14.4" x14ac:dyDescent="0.3"/>
  <cols>
    <col min="2" max="2" width="15.44140625" bestFit="1" customWidth="1"/>
    <col min="3" max="3" width="12.4414062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09375" style="2" customWidth="1"/>
    <col min="11" max="11" width="11" customWidth="1"/>
    <col min="12" max="12" width="18.88671875" bestFit="1" customWidth="1"/>
    <col min="13" max="13" width="24" bestFit="1" customWidth="1"/>
    <col min="14" max="14" width="18" bestFit="1" customWidth="1"/>
    <col min="18" max="18" width="14.44140625" bestFit="1" customWidth="1"/>
    <col min="19" max="19" width="19.109375" bestFit="1" customWidth="1"/>
  </cols>
  <sheetData>
    <row r="1" spans="1:16" x14ac:dyDescent="0.3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3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3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3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3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57</v>
      </c>
      <c r="N5" s="6"/>
      <c r="O5" s="6"/>
      <c r="P5" s="6"/>
    </row>
    <row r="6" spans="1:16" x14ac:dyDescent="0.3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3">
      <c r="A7" s="6"/>
      <c r="B7" s="9">
        <f t="shared" ref="B7:B12" si="0"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6"/>
      <c r="O7" s="6"/>
      <c r="P7" s="6"/>
    </row>
    <row r="8" spans="1:16" x14ac:dyDescent="0.3">
      <c r="A8" s="6"/>
      <c r="B8" s="9">
        <f t="shared" si="0"/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/>
      <c r="O8" s="6"/>
      <c r="P8" s="6"/>
    </row>
    <row r="9" spans="1:16" x14ac:dyDescent="0.3">
      <c r="A9" s="6"/>
      <c r="B9" s="9">
        <f t="shared" si="0"/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3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3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3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3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3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3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3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945</v>
      </c>
      <c r="N16" s="6">
        <f>_xlfn.XLOOKUP(M16,B6:B12,D6:D12)</f>
        <v>30</v>
      </c>
      <c r="O16" s="6"/>
      <c r="P16" s="6"/>
    </row>
    <row r="17" spans="1:16" x14ac:dyDescent="0.3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26</v>
      </c>
      <c r="N17" s="6">
        <f>_xlfn.XLOOKUP(M17,B15:B20,E15:E20)</f>
        <v>30</v>
      </c>
      <c r="O17" s="6"/>
      <c r="P17" s="6"/>
    </row>
    <row r="18" spans="1:16" x14ac:dyDescent="0.3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27</v>
      </c>
      <c r="M18" s="14" t="s">
        <v>48</v>
      </c>
      <c r="N18" s="6">
        <f>_xlfn.XLOOKUP(M18,B25:B29,F25:F29)</f>
        <v>45</v>
      </c>
      <c r="O18" s="6"/>
      <c r="P18" s="6"/>
    </row>
    <row r="19" spans="1:16" x14ac:dyDescent="0.3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30</v>
      </c>
      <c r="M19" s="14" t="s">
        <v>24</v>
      </c>
      <c r="N19" s="6">
        <f>_xlfn.XLOOKUP(M19,B32:B36,D32:D36)</f>
        <v>15</v>
      </c>
      <c r="O19" s="6"/>
      <c r="P19" s="6"/>
    </row>
    <row r="20" spans="1:16" x14ac:dyDescent="0.3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2.4</v>
      </c>
      <c r="N20" s="6">
        <v>0</v>
      </c>
      <c r="O20" s="6"/>
      <c r="P20" s="6"/>
    </row>
    <row r="21" spans="1:16" x14ac:dyDescent="0.3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</v>
      </c>
      <c r="N21" s="6">
        <v>0</v>
      </c>
      <c r="O21" s="6"/>
      <c r="P21" s="6"/>
    </row>
    <row r="22" spans="1:16" x14ac:dyDescent="0.3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1.6</v>
      </c>
      <c r="N22" s="6">
        <v>0</v>
      </c>
      <c r="O22" s="6"/>
      <c r="P22" s="6"/>
    </row>
    <row r="23" spans="1:16" x14ac:dyDescent="0.3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1.4</v>
      </c>
      <c r="N23" s="6">
        <v>0</v>
      </c>
      <c r="O23" s="6"/>
      <c r="P23" s="6"/>
    </row>
    <row r="24" spans="1:16" x14ac:dyDescent="0.3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1.2</v>
      </c>
      <c r="N24" s="6">
        <v>0</v>
      </c>
      <c r="O24" s="6"/>
      <c r="P24" s="6"/>
    </row>
    <row r="25" spans="1:16" x14ac:dyDescent="0.3">
      <c r="A25" s="6"/>
      <c r="B25" s="6" t="s">
        <v>28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43</v>
      </c>
      <c r="M25" s="14">
        <v>1</v>
      </c>
      <c r="N25" s="6">
        <v>0</v>
      </c>
      <c r="O25" s="6"/>
      <c r="P25" s="6"/>
    </row>
    <row r="26" spans="1:16" x14ac:dyDescent="0.3">
      <c r="A26" s="6"/>
      <c r="B26" s="6" t="s">
        <v>44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45</v>
      </c>
      <c r="M26" s="14">
        <v>0.94</v>
      </c>
      <c r="N26" s="6">
        <f>_xlfn.XLOOKUP(M26,B61:B64,C61:C64)</f>
        <v>30</v>
      </c>
      <c r="O26" s="6"/>
      <c r="P26" s="6"/>
    </row>
    <row r="27" spans="1:16" x14ac:dyDescent="0.3">
      <c r="A27" s="6"/>
      <c r="B27" s="6" t="s">
        <v>46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8" t="s">
        <v>47</v>
      </c>
      <c r="M27" s="18"/>
      <c r="N27" s="6">
        <f>150-SUM(N16:N26)</f>
        <v>0</v>
      </c>
      <c r="O27" s="6"/>
      <c r="P27" s="6"/>
    </row>
    <row r="28" spans="1:16" x14ac:dyDescent="0.3">
      <c r="A28" s="6"/>
      <c r="B28" s="6" t="s">
        <v>48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3">
      <c r="A29" s="6"/>
      <c r="B29" s="6" t="s">
        <v>49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3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50</v>
      </c>
      <c r="N30" s="10" t="s">
        <v>51</v>
      </c>
      <c r="O30" s="6"/>
      <c r="P30" s="6"/>
    </row>
    <row r="31" spans="1:16" x14ac:dyDescent="0.3">
      <c r="A31" s="6"/>
      <c r="B31" s="10" t="s">
        <v>52</v>
      </c>
      <c r="C31" s="10" t="s">
        <v>53</v>
      </c>
      <c r="D31" s="10" t="s">
        <v>20</v>
      </c>
      <c r="E31" s="6"/>
      <c r="F31" s="6"/>
      <c r="G31" s="6"/>
      <c r="K31" s="6"/>
      <c r="L31" s="6" t="s">
        <v>5</v>
      </c>
      <c r="M31" s="6" t="s">
        <v>6</v>
      </c>
      <c r="N31" s="6"/>
      <c r="O31" s="6"/>
      <c r="P31" s="6"/>
    </row>
    <row r="32" spans="1:16" x14ac:dyDescent="0.3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/>
      <c r="O32" s="6"/>
      <c r="P32" s="6"/>
    </row>
    <row r="33" spans="1:16" x14ac:dyDescent="0.3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/>
      <c r="O33" s="6"/>
      <c r="P33" s="6"/>
    </row>
    <row r="34" spans="1:16" x14ac:dyDescent="0.3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/>
      <c r="O34" s="6"/>
      <c r="P34" s="6"/>
    </row>
    <row r="35" spans="1:16" x14ac:dyDescent="0.3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/>
      <c r="O35" s="6"/>
      <c r="P35" s="6"/>
    </row>
    <row r="36" spans="1:16" x14ac:dyDescent="0.3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/>
      <c r="O36" s="6"/>
      <c r="P36" s="6"/>
    </row>
    <row r="37" spans="1:16" x14ac:dyDescent="0.3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3">
      <c r="A38" s="6"/>
      <c r="B38" s="10" t="s">
        <v>54</v>
      </c>
      <c r="C38" s="10" t="s">
        <v>20</v>
      </c>
      <c r="D38" s="10" t="s">
        <v>55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3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3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3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3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3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3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3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3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3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3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3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3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3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3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3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3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3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3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3">
      <c r="A57" s="6"/>
      <c r="B57" s="10" t="s">
        <v>56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3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3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3">
      <c r="A60" s="6"/>
      <c r="B60" s="10" t="s">
        <v>45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3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3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3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3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3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5:D17"/>
  <sheetViews>
    <sheetView zoomScaleNormal="150" zoomScaleSheetLayoutView="100" workbookViewId="0">
      <selection activeCell="B22" sqref="B22"/>
    </sheetView>
  </sheetViews>
  <sheetFormatPr defaultRowHeight="14.4" x14ac:dyDescent="0.3"/>
  <cols>
    <col min="2" max="2" width="22.88671875" customWidth="1"/>
    <col min="4" max="4" width="13.109375" customWidth="1"/>
  </cols>
  <sheetData>
    <row r="5" spans="2:4" x14ac:dyDescent="0.3">
      <c r="C5" s="16"/>
      <c r="D5" s="16"/>
    </row>
    <row r="6" spans="2:4" x14ac:dyDescent="0.3">
      <c r="C6" s="17"/>
    </row>
    <row r="7" spans="2:4" x14ac:dyDescent="0.3">
      <c r="C7" s="17"/>
    </row>
    <row r="8" spans="2:4" x14ac:dyDescent="0.3">
      <c r="C8" s="17"/>
    </row>
    <row r="9" spans="2:4" x14ac:dyDescent="0.3">
      <c r="C9" s="17"/>
    </row>
    <row r="10" spans="2:4" x14ac:dyDescent="0.3">
      <c r="C10" s="17"/>
    </row>
    <row r="11" spans="2:4" x14ac:dyDescent="0.3">
      <c r="C11" s="17"/>
    </row>
    <row r="12" spans="2:4" x14ac:dyDescent="0.3">
      <c r="C12" s="17"/>
    </row>
    <row r="13" spans="2:4" x14ac:dyDescent="0.3">
      <c r="C13" s="17"/>
    </row>
    <row r="14" spans="2:4" x14ac:dyDescent="0.3">
      <c r="C14" s="17"/>
    </row>
    <row r="15" spans="2:4" x14ac:dyDescent="0.3">
      <c r="C15" s="17"/>
    </row>
    <row r="16" spans="2:4" x14ac:dyDescent="0.3">
      <c r="B16" s="16"/>
      <c r="C16" s="17"/>
    </row>
    <row r="17" spans="2:3" x14ac:dyDescent="0.3">
      <c r="B17" s="17"/>
      <c r="C17" s="17"/>
    </row>
  </sheetData>
  <dataValidations count="5">
    <dataValidation type="list" allowBlank="1" showInputMessage="1" showErrorMessage="1" sqref="C16" xr:uid="{4220AE5B-E2D1-4644-8535-44371A5693EA}">
      <formula1>$B$61:$B$64</formula1>
    </dataValidation>
    <dataValidation type="list" allowBlank="1" showInputMessage="1" showErrorMessage="1" sqref="C9" xr:uid="{3F019544-9337-454B-9913-A2150B1BDB86}">
      <formula1>$B$32:$B$36</formula1>
    </dataValidation>
    <dataValidation type="list" allowBlank="1" showInputMessage="1" showErrorMessage="1" sqref="C8" xr:uid="{AA5B5628-9763-4A2A-B931-061FE92441FC}">
      <formula1>$B$25:$B$29</formula1>
    </dataValidation>
    <dataValidation type="list" allowBlank="1" showInputMessage="1" showErrorMessage="1" sqref="C7" xr:uid="{BF1C2051-2EE2-4F1C-A99C-59E60B7A82B0}">
      <formula1>$B$18:$B$20</formula1>
    </dataValidation>
    <dataValidation type="list" allowBlank="1" showInputMessage="1" showErrorMessage="1" sqref="C6" xr:uid="{C252B244-14BB-4AFD-B771-6316D4FBFC4E}">
      <formula1>$B$9:$B$15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4f9f7ee-5770-4a14-8925-17f3d16e50b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C4E9246EAD664A9A522726E403CA17" ma:contentTypeVersion="9" ma:contentTypeDescription="Create a new document." ma:contentTypeScope="" ma:versionID="e5f0b26ff80e5af0c73a36bc7a5e3c27">
  <xsd:schema xmlns:xsd="http://www.w3.org/2001/XMLSchema" xmlns:xs="http://www.w3.org/2001/XMLSchema" xmlns:p="http://schemas.microsoft.com/office/2006/metadata/properties" xmlns:ns3="b4f9f7ee-5770-4a14-8925-17f3d16e50b7" targetNamespace="http://schemas.microsoft.com/office/2006/metadata/properties" ma:root="true" ma:fieldsID="803fbae9f132aa9d638a54df40caf3c0" ns3:_="">
    <xsd:import namespace="b4f9f7ee-5770-4a14-8925-17f3d16e50b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f9f7ee-5770-4a14-8925-17f3d16e50b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61A907-CF9A-42F0-BC1D-67EFEA3D5DFA}">
  <ds:schemaRefs>
    <ds:schemaRef ds:uri="http://schemas.openxmlformats.org/package/2006/metadata/core-properties"/>
    <ds:schemaRef ds:uri="http://purl.org/dc/terms/"/>
    <ds:schemaRef ds:uri="b4f9f7ee-5770-4a14-8925-17f3d16e50b7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AC727D2-DAD3-4FBD-A87E-FCAD75A90F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f9f7ee-5770-4a14-8925-17f3d16e50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Jack Flannagan (2502520)</cp:lastModifiedBy>
  <cp:revision/>
  <dcterms:created xsi:type="dcterms:W3CDTF">2024-03-06T17:57:01Z</dcterms:created>
  <dcterms:modified xsi:type="dcterms:W3CDTF">2025-12-14T21:23:54Z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0x01010060C4E9246EAD664A9A522726E403CA17</vt:lpwstr>
  </property>
  <property fmtid="{D5CDD505-2E9C-101B-9397-08002B2CF9AE}" pid="3" name="MediaServiceImageTags">
    <vt:lpwstr/>
  </property>
</Properties>
</file>