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ad-tt\Desktop\"/>
    </mc:Choice>
  </mc:AlternateContent>
  <bookViews>
    <workbookView xWindow="0" yWindow="0" windowWidth="28800" windowHeight="12300"/>
  </bookViews>
  <sheets>
    <sheet name="Level 6 MC" sheetId="2" r:id="rId1"/>
    <sheet name="Sheet1" sheetId="1" r:id="rId2"/>
    <sheet name="Level 6" sheetId="3" r:id="rId3"/>
  </sheets>
  <externalReferences>
    <externalReference r:id="rId4"/>
  </externalReferences>
  <definedNames>
    <definedName name="T12_" localSheetId="2">#REF!</definedName>
    <definedName name="T12_" localSheetId="0">#REF!</definedName>
    <definedName name="T12_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5" i="2" l="1"/>
  <c r="G54" i="2" s="1"/>
  <c r="G55" i="2"/>
  <c r="F55" i="2"/>
  <c r="E55" i="2"/>
  <c r="D55" i="2"/>
  <c r="F54" i="2"/>
  <c r="E54" i="2"/>
  <c r="D54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4" i="2"/>
  <c r="G33" i="2"/>
  <c r="G32" i="2"/>
  <c r="G31" i="2"/>
  <c r="G30" i="2"/>
  <c r="G29" i="2"/>
  <c r="G28" i="2"/>
  <c r="G27" i="2"/>
  <c r="G26" i="2"/>
  <c r="F37" i="3"/>
  <c r="E37" i="3"/>
  <c r="D37" i="3"/>
  <c r="F36" i="3"/>
  <c r="E36" i="3"/>
  <c r="D36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37" i="3" l="1"/>
  <c r="G36" i="3"/>
</calcChain>
</file>

<file path=xl/sharedStrings.xml><?xml version="1.0" encoding="utf-8"?>
<sst xmlns="http://schemas.openxmlformats.org/spreadsheetml/2006/main" count="248" uniqueCount="147">
  <si>
    <t>Advanced Engine Design</t>
  </si>
  <si>
    <t>Level 6</t>
  </si>
  <si>
    <t>M6X00410</t>
  </si>
  <si>
    <t>AED</t>
  </si>
  <si>
    <t>Lecturers</t>
  </si>
  <si>
    <t>AMM</t>
  </si>
  <si>
    <t>Weighting</t>
  </si>
  <si>
    <t>HIDE</t>
  </si>
  <si>
    <t>Student Number</t>
  </si>
  <si>
    <t>Surname</t>
  </si>
  <si>
    <t>First Name</t>
  </si>
  <si>
    <t xml:space="preserve">C/W 1          </t>
  </si>
  <si>
    <t>Exam</t>
  </si>
  <si>
    <t>O/All              %</t>
  </si>
  <si>
    <t>Motorcycle Engineering Level 6</t>
  </si>
  <si>
    <t>1650266/1</t>
  </si>
  <si>
    <t>CUMMINGS</t>
  </si>
  <si>
    <t xml:space="preserve">KYLE JAMES  </t>
  </si>
  <si>
    <t>1650333/1</t>
  </si>
  <si>
    <t>DI CROSTA</t>
  </si>
  <si>
    <t xml:space="preserve">EMANUELE    </t>
  </si>
  <si>
    <t>1650475/1</t>
  </si>
  <si>
    <t>GORMLIE</t>
  </si>
  <si>
    <t xml:space="preserve">PAUL JAMES  </t>
  </si>
  <si>
    <t>1650521/1</t>
  </si>
  <si>
    <t>HOPKINS</t>
  </si>
  <si>
    <t xml:space="preserve">CHRISTOPHER    </t>
  </si>
  <si>
    <t>1650565/1</t>
  </si>
  <si>
    <t>JANUARIO</t>
  </si>
  <si>
    <t>ANTONIO MARIA PAQUETE</t>
  </si>
  <si>
    <t>1650713/1</t>
  </si>
  <si>
    <t>KACZMARCZYK</t>
  </si>
  <si>
    <t xml:space="preserve">KACPER OSKAR  </t>
  </si>
  <si>
    <t>1650740/1</t>
  </si>
  <si>
    <t>LORD</t>
  </si>
  <si>
    <t xml:space="preserve">OWEN LYNDON  </t>
  </si>
  <si>
    <t>1650759/1</t>
  </si>
  <si>
    <t>MIGLIORATI N'DOUA</t>
  </si>
  <si>
    <t xml:space="preserve">DAVID    </t>
  </si>
  <si>
    <t>1650765/1</t>
  </si>
  <si>
    <t>OKE</t>
  </si>
  <si>
    <t xml:space="preserve">ALEX    </t>
  </si>
  <si>
    <t>1650905/1</t>
  </si>
  <si>
    <t>SLADE</t>
  </si>
  <si>
    <t xml:space="preserve">LOAGHAN RUARI  </t>
  </si>
  <si>
    <t>1651318/1</t>
  </si>
  <si>
    <t>SORG</t>
  </si>
  <si>
    <t xml:space="preserve">JASON    </t>
  </si>
  <si>
    <t>1651413/1</t>
  </si>
  <si>
    <t>STUBBINGS</t>
  </si>
  <si>
    <t xml:space="preserve">BRYN SIMON  </t>
  </si>
  <si>
    <t>1700589/1</t>
  </si>
  <si>
    <t>SYKES</t>
  </si>
  <si>
    <t xml:space="preserve">THOMAS DAVID  </t>
  </si>
  <si>
    <t>1700852/1</t>
  </si>
  <si>
    <t>THOMAS</t>
  </si>
  <si>
    <t xml:space="preserve">JOSEPH    </t>
  </si>
  <si>
    <t>1701199/1</t>
  </si>
  <si>
    <t>UPSON</t>
  </si>
  <si>
    <t xml:space="preserve">JOSHUA    </t>
  </si>
  <si>
    <t>1702064/1</t>
  </si>
  <si>
    <t>WARD</t>
  </si>
  <si>
    <t xml:space="preserve">MILO JAMES  </t>
  </si>
  <si>
    <t>1805566/2</t>
  </si>
  <si>
    <t>WILKS</t>
  </si>
  <si>
    <t xml:space="preserve">WILLIAM PETER  </t>
  </si>
  <si>
    <t>Average</t>
  </si>
  <si>
    <t>StDev</t>
  </si>
  <si>
    <t>Motorsport / Automotive Engineering Level 6</t>
  </si>
  <si>
    <t>1651469/1</t>
  </si>
  <si>
    <t>ANDERSON</t>
  </si>
  <si>
    <t>MICHAEL JOHN TERENCE</t>
  </si>
  <si>
    <t>1550079/2</t>
  </si>
  <si>
    <t>BASS</t>
  </si>
  <si>
    <t>1650098/1</t>
  </si>
  <si>
    <t>CARTER</t>
  </si>
  <si>
    <t xml:space="preserve">EWAN    </t>
  </si>
  <si>
    <t>1650103/1</t>
  </si>
  <si>
    <t>CHAPMAN</t>
  </si>
  <si>
    <t>AIDAN MICHAEL GREETHAM</t>
  </si>
  <si>
    <t>1650911/1</t>
  </si>
  <si>
    <t>DUANE</t>
  </si>
  <si>
    <t xml:space="preserve">OLIVER    </t>
  </si>
  <si>
    <t>1650208/1</t>
  </si>
  <si>
    <t>ELLIS-WILLIAMS</t>
  </si>
  <si>
    <t xml:space="preserve">SIMON    </t>
  </si>
  <si>
    <t>1650211/1</t>
  </si>
  <si>
    <t>ENGELBRECHT</t>
  </si>
  <si>
    <t xml:space="preserve">CARL PETER  </t>
  </si>
  <si>
    <t>1650233/1</t>
  </si>
  <si>
    <t>FARNHILL</t>
  </si>
  <si>
    <t xml:space="preserve">HARRY    </t>
  </si>
  <si>
    <t>1805078/2</t>
  </si>
  <si>
    <t>GUO</t>
  </si>
  <si>
    <t xml:space="preserve">ZHANGWEI    </t>
  </si>
  <si>
    <t>1650308/1</t>
  </si>
  <si>
    <t>HARRIES</t>
  </si>
  <si>
    <t xml:space="preserve">STUART    </t>
  </si>
  <si>
    <t>1700625/1</t>
  </si>
  <si>
    <t>HART</t>
  </si>
  <si>
    <t xml:space="preserve">MAXIMILIAN RICHARD  </t>
  </si>
  <si>
    <t>1550559/1</t>
  </si>
  <si>
    <t>HAU</t>
  </si>
  <si>
    <t xml:space="preserve">ANTHONY    </t>
  </si>
  <si>
    <t>1650325/1</t>
  </si>
  <si>
    <t>HILL</t>
  </si>
  <si>
    <t xml:space="preserve">CALLUM-JAMES    </t>
  </si>
  <si>
    <t>1701085/1</t>
  </si>
  <si>
    <t xml:space="preserve">IFAN    </t>
  </si>
  <si>
    <t>0751093/2</t>
  </si>
  <si>
    <t>JAMES</t>
  </si>
  <si>
    <t xml:space="preserve">RYAN DAVID  </t>
  </si>
  <si>
    <t>1904747/1</t>
  </si>
  <si>
    <t>JIANG</t>
  </si>
  <si>
    <t>XIAOTONG</t>
  </si>
  <si>
    <t>1650397/1</t>
  </si>
  <si>
    <t>JONES</t>
  </si>
  <si>
    <t xml:space="preserve">GEORGE    </t>
  </si>
  <si>
    <t>1650433/1</t>
  </si>
  <si>
    <t>KUNER LACARRERE</t>
  </si>
  <si>
    <t xml:space="preserve">VIJAY SINGH  </t>
  </si>
  <si>
    <t>1904638/1</t>
  </si>
  <si>
    <t>LI</t>
  </si>
  <si>
    <t>YAN</t>
  </si>
  <si>
    <t>1650491/1</t>
  </si>
  <si>
    <t>MARTIN</t>
  </si>
  <si>
    <t xml:space="preserve">AINSLEY SAM  </t>
  </si>
  <si>
    <t>1701329/1</t>
  </si>
  <si>
    <t>MAY</t>
  </si>
  <si>
    <t>CORNELIUS HENRY JOSEPH</t>
  </si>
  <si>
    <t>1651263/1</t>
  </si>
  <si>
    <t>RICHARDSON</t>
  </si>
  <si>
    <t>DANNY JOHN DANNY</t>
  </si>
  <si>
    <t>1904076/1</t>
  </si>
  <si>
    <t>SONG</t>
  </si>
  <si>
    <t>XILONG</t>
  </si>
  <si>
    <t>1702567/1</t>
  </si>
  <si>
    <t xml:space="preserve">NICHOLAS DAVID  </t>
  </si>
  <si>
    <t>1702453/2</t>
  </si>
  <si>
    <t>TRELEAVEN</t>
  </si>
  <si>
    <t>SAMUEL KENNETH JOHN</t>
  </si>
  <si>
    <t>1650792/1</t>
  </si>
  <si>
    <t>WILKINSON</t>
  </si>
  <si>
    <t xml:space="preserve">STEVEN    </t>
  </si>
  <si>
    <t>1904070/1</t>
  </si>
  <si>
    <t>ZHAO</t>
  </si>
  <si>
    <t>YITAO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</si>
</sst>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0"/>
      <name val="Verdana"/>
    </font>
    <font>
      <sz val="10"/>
      <name val="Verdana"/>
      <family val="2"/>
    </font>
    <font>
      <b/>
      <sz val="11"/>
      <name val="Arial"/>
      <family val="2"/>
    </font>
    <font>
      <sz val="11"/>
      <name val="Arial"/>
      <family val="2"/>
    </font>
    <font>
      <b/>
      <sz val="48"/>
      <name val="Arial"/>
      <family val="2"/>
    </font>
    <font>
      <b/>
      <sz val="10"/>
      <name val="Arial"/>
      <family val="2"/>
    </font>
    <font>
      <b/>
      <sz val="11"/>
      <color indexed="9"/>
      <name val="Arial"/>
      <family val="2"/>
    </font>
    <font>
      <b/>
      <i/>
      <sz val="24"/>
      <name val="Arial"/>
      <family val="2"/>
    </font>
    <font>
      <b/>
      <sz val="10"/>
      <name val="Verdana"/>
      <family val="2"/>
    </font>
    <font>
      <b/>
      <sz val="10"/>
      <name val="Verdana"/>
    </font>
    <font>
      <b/>
      <i/>
      <sz val="2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60"/>
        <bgColor indexed="25"/>
      </patternFill>
    </fill>
    <fill>
      <patternFill patternType="solid">
        <fgColor theme="0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A6A6A6"/>
        <bgColor indexed="64"/>
      </patternFill>
    </fill>
  </fills>
  <borders count="50">
    <border>
      <left/>
      <right/>
      <top/>
      <bottom/>
      <diagonal/>
    </border>
    <border>
      <left style="medium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 style="medium">
        <color indexed="8"/>
      </bottom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thick">
        <color indexed="8"/>
      </left>
      <right/>
      <top/>
      <bottom/>
      <diagonal/>
    </border>
    <border>
      <left/>
      <right style="thick">
        <color indexed="8"/>
      </right>
      <top/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8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06">
    <xf numFmtId="0" fontId="0" fillId="0" borderId="0" xfId="0"/>
    <xf numFmtId="0" fontId="1" fillId="0" borderId="1" xfId="1" applyBorder="1"/>
    <xf numFmtId="0" fontId="1" fillId="0" borderId="0" xfId="1" applyBorder="1"/>
    <xf numFmtId="0" fontId="1" fillId="0" borderId="0" xfId="1"/>
    <xf numFmtId="0" fontId="4" fillId="0" borderId="2" xfId="2" applyFont="1" applyFill="1" applyBorder="1"/>
    <xf numFmtId="0" fontId="4" fillId="0" borderId="2" xfId="2" applyFont="1" applyBorder="1"/>
    <xf numFmtId="0" fontId="3" fillId="0" borderId="2" xfId="2" applyFont="1" applyBorder="1"/>
    <xf numFmtId="0" fontId="5" fillId="0" borderId="3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2" xfId="2" applyFont="1" applyFill="1" applyBorder="1" applyAlignment="1">
      <alignment horizontal="right"/>
    </xf>
    <xf numFmtId="0" fontId="3" fillId="0" borderId="5" xfId="2" applyFont="1" applyBorder="1" applyAlignment="1">
      <alignment horizontal="left"/>
    </xf>
    <xf numFmtId="0" fontId="3" fillId="0" borderId="6" xfId="2" applyFont="1" applyBorder="1" applyAlignment="1">
      <alignment horizontal="center"/>
    </xf>
    <xf numFmtId="0" fontId="5" fillId="0" borderId="7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3" fillId="0" borderId="9" xfId="2" applyFont="1" applyBorder="1" applyAlignment="1">
      <alignment horizontal="right"/>
    </xf>
    <xf numFmtId="2" fontId="7" fillId="2" borderId="9" xfId="2" applyNumberFormat="1" applyFont="1" applyFill="1" applyBorder="1" applyAlignment="1">
      <alignment horizontal="center"/>
    </xf>
    <xf numFmtId="0" fontId="4" fillId="0" borderId="10" xfId="2" applyFont="1" applyBorder="1" applyAlignment="1">
      <alignment horizontal="left"/>
    </xf>
    <xf numFmtId="0" fontId="1" fillId="0" borderId="10" xfId="1" applyBorder="1"/>
    <xf numFmtId="0" fontId="4" fillId="0" borderId="0" xfId="2" applyFont="1" applyBorder="1" applyAlignment="1">
      <alignment horizontal="center"/>
    </xf>
    <xf numFmtId="0" fontId="3" fillId="0" borderId="11" xfId="2" applyFont="1" applyBorder="1" applyAlignment="1">
      <alignment horizontal="right"/>
    </xf>
    <xf numFmtId="0" fontId="3" fillId="0" borderId="12" xfId="2" applyFont="1" applyBorder="1"/>
    <xf numFmtId="0" fontId="6" fillId="0" borderId="0" xfId="1" applyFont="1" applyBorder="1"/>
    <xf numFmtId="0" fontId="3" fillId="0" borderId="11" xfId="2" applyFont="1" applyBorder="1"/>
    <xf numFmtId="0" fontId="5" fillId="0" borderId="13" xfId="2" applyFont="1" applyBorder="1" applyAlignment="1">
      <alignment horizontal="center"/>
    </xf>
    <xf numFmtId="0" fontId="5" fillId="0" borderId="14" xfId="2" applyFont="1" applyBorder="1" applyAlignment="1">
      <alignment horizontal="center"/>
    </xf>
    <xf numFmtId="0" fontId="3" fillId="0" borderId="5" xfId="2" applyFont="1" applyBorder="1"/>
    <xf numFmtId="2" fontId="3" fillId="0" borderId="15" xfId="2" applyNumberFormat="1" applyFont="1" applyBorder="1" applyAlignment="1">
      <alignment horizontal="center"/>
    </xf>
    <xf numFmtId="2" fontId="3" fillId="3" borderId="15" xfId="2" applyNumberFormat="1" applyFont="1" applyFill="1" applyBorder="1" applyAlignment="1">
      <alignment horizontal="center"/>
    </xf>
    <xf numFmtId="2" fontId="3" fillId="4" borderId="15" xfId="2" applyNumberFormat="1" applyFont="1" applyFill="1" applyBorder="1" applyAlignment="1">
      <alignment horizontal="center"/>
    </xf>
    <xf numFmtId="2" fontId="3" fillId="0" borderId="15" xfId="2" applyNumberFormat="1" applyFont="1" applyFill="1" applyBorder="1" applyAlignment="1">
      <alignment horizontal="center"/>
    </xf>
    <xf numFmtId="2" fontId="3" fillId="0" borderId="16" xfId="2" applyNumberFormat="1" applyFont="1" applyFill="1" applyBorder="1" applyAlignment="1">
      <alignment horizontal="center" vertical="center"/>
    </xf>
    <xf numFmtId="2" fontId="3" fillId="0" borderId="17" xfId="2" applyNumberFormat="1" applyFont="1" applyFill="1" applyBorder="1" applyAlignment="1">
      <alignment vertical="center" wrapText="1"/>
    </xf>
    <xf numFmtId="2" fontId="3" fillId="4" borderId="17" xfId="2" applyNumberFormat="1" applyFont="1" applyFill="1" applyBorder="1" applyAlignment="1">
      <alignment vertical="center" wrapText="1"/>
    </xf>
    <xf numFmtId="2" fontId="3" fillId="0" borderId="17" xfId="2" applyNumberFormat="1" applyFont="1" applyFill="1" applyBorder="1" applyAlignment="1">
      <alignment horizontal="center" vertical="center" wrapText="1"/>
    </xf>
    <xf numFmtId="0" fontId="8" fillId="5" borderId="18" xfId="1" applyFont="1" applyFill="1" applyBorder="1" applyAlignment="1">
      <alignment horizontal="left" vertical="top"/>
    </xf>
    <xf numFmtId="0" fontId="1" fillId="0" borderId="19" xfId="1" applyFill="1" applyBorder="1"/>
    <xf numFmtId="0" fontId="1" fillId="0" borderId="19" xfId="1" applyBorder="1"/>
    <xf numFmtId="164" fontId="3" fillId="6" borderId="20" xfId="2" applyNumberFormat="1" applyFont="1" applyFill="1" applyBorder="1" applyAlignment="1">
      <alignment horizontal="center" vertical="center"/>
    </xf>
    <xf numFmtId="0" fontId="1" fillId="6" borderId="19" xfId="1" applyFill="1" applyBorder="1" applyAlignment="1">
      <alignment horizontal="center"/>
    </xf>
    <xf numFmtId="1" fontId="4" fillId="6" borderId="21" xfId="2" applyNumberFormat="1" applyFont="1" applyFill="1" applyBorder="1" applyAlignment="1">
      <alignment horizontal="center" vertical="center"/>
    </xf>
    <xf numFmtId="0" fontId="1" fillId="0" borderId="22" xfId="1" applyBorder="1"/>
    <xf numFmtId="0" fontId="1" fillId="6" borderId="22" xfId="1" applyFill="1" applyBorder="1" applyAlignment="1">
      <alignment horizontal="center"/>
    </xf>
    <xf numFmtId="0" fontId="1" fillId="0" borderId="22" xfId="1" applyFill="1" applyBorder="1"/>
    <xf numFmtId="0" fontId="9" fillId="0" borderId="0" xfId="1" applyFont="1"/>
    <xf numFmtId="1" fontId="1" fillId="0" borderId="0" xfId="1" applyNumberFormat="1" applyAlignment="1">
      <alignment horizontal="center"/>
    </xf>
    <xf numFmtId="1" fontId="10" fillId="0" borderId="0" xfId="1" applyNumberFormat="1" applyFont="1" applyAlignment="1">
      <alignment horizontal="center"/>
    </xf>
    <xf numFmtId="2" fontId="3" fillId="0" borderId="23" xfId="2" applyNumberFormat="1" applyFont="1" applyFill="1" applyBorder="1" applyAlignment="1">
      <alignment horizontal="center" vertical="center"/>
    </xf>
    <xf numFmtId="2" fontId="3" fillId="4" borderId="17" xfId="2" applyNumberFormat="1" applyFont="1" applyFill="1" applyBorder="1" applyAlignment="1">
      <alignment horizontal="center" vertical="center" wrapText="1"/>
    </xf>
    <xf numFmtId="0" fontId="1" fillId="0" borderId="24" xfId="1" applyBorder="1"/>
    <xf numFmtId="0" fontId="1" fillId="6" borderId="24" xfId="1" applyFill="1" applyBorder="1" applyAlignment="1">
      <alignment horizontal="center"/>
    </xf>
    <xf numFmtId="0" fontId="1" fillId="0" borderId="25" xfId="1" applyBorder="1"/>
    <xf numFmtId="0" fontId="1" fillId="6" borderId="25" xfId="1" applyFill="1" applyBorder="1" applyAlignment="1">
      <alignment horizontal="center"/>
    </xf>
    <xf numFmtId="0" fontId="1" fillId="0" borderId="26" xfId="1" applyBorder="1"/>
    <xf numFmtId="0" fontId="1" fillId="6" borderId="26" xfId="1" applyFill="1" applyBorder="1" applyAlignment="1">
      <alignment horizontal="center"/>
    </xf>
    <xf numFmtId="0" fontId="1" fillId="0" borderId="27" xfId="1" applyBorder="1"/>
    <xf numFmtId="0" fontId="1" fillId="6" borderId="27" xfId="1" applyFill="1" applyBorder="1" applyAlignment="1">
      <alignment horizontal="center"/>
    </xf>
    <xf numFmtId="0" fontId="1" fillId="0" borderId="28" xfId="1" applyBorder="1"/>
    <xf numFmtId="0" fontId="1" fillId="6" borderId="28" xfId="1" applyFill="1" applyBorder="1" applyAlignment="1">
      <alignment horizontal="center"/>
    </xf>
    <xf numFmtId="0" fontId="1" fillId="0" borderId="29" xfId="1" applyBorder="1"/>
    <xf numFmtId="0" fontId="1" fillId="6" borderId="29" xfId="1" applyFill="1" applyBorder="1" applyAlignment="1">
      <alignment horizontal="center"/>
    </xf>
    <xf numFmtId="0" fontId="1" fillId="0" borderId="30" xfId="1" applyBorder="1"/>
    <xf numFmtId="0" fontId="1" fillId="6" borderId="30" xfId="1" applyFill="1" applyBorder="1" applyAlignment="1">
      <alignment horizontal="center"/>
    </xf>
    <xf numFmtId="0" fontId="1" fillId="0" borderId="31" xfId="1" applyBorder="1"/>
    <xf numFmtId="0" fontId="1" fillId="6" borderId="31" xfId="1" applyFill="1" applyBorder="1" applyAlignment="1">
      <alignment horizontal="center"/>
    </xf>
    <xf numFmtId="0" fontId="1" fillId="7" borderId="32" xfId="1" applyFill="1" applyBorder="1"/>
    <xf numFmtId="164" fontId="3" fillId="7" borderId="20" xfId="2" applyNumberFormat="1" applyFont="1" applyFill="1" applyBorder="1" applyAlignment="1">
      <alignment horizontal="center" vertical="center"/>
    </xf>
    <xf numFmtId="0" fontId="1" fillId="7" borderId="32" xfId="1" applyFill="1" applyBorder="1" applyAlignment="1">
      <alignment horizontal="center"/>
    </xf>
    <xf numFmtId="1" fontId="4" fillId="7" borderId="21" xfId="2" applyNumberFormat="1" applyFont="1" applyFill="1" applyBorder="1" applyAlignment="1">
      <alignment horizontal="center" vertical="center"/>
    </xf>
    <xf numFmtId="0" fontId="1" fillId="0" borderId="33" xfId="1" applyBorder="1"/>
    <xf numFmtId="0" fontId="1" fillId="6" borderId="33" xfId="1" applyFill="1" applyBorder="1" applyAlignment="1">
      <alignment horizontal="center"/>
    </xf>
    <xf numFmtId="0" fontId="1" fillId="0" borderId="34" xfId="1" applyFill="1" applyBorder="1"/>
    <xf numFmtId="0" fontId="1" fillId="6" borderId="34" xfId="1" applyFill="1" applyBorder="1" applyAlignment="1">
      <alignment horizontal="center"/>
    </xf>
    <xf numFmtId="0" fontId="1" fillId="0" borderId="35" xfId="1" applyBorder="1"/>
    <xf numFmtId="0" fontId="1" fillId="6" borderId="35" xfId="1" applyFill="1" applyBorder="1" applyAlignment="1">
      <alignment horizontal="center"/>
    </xf>
    <xf numFmtId="0" fontId="1" fillId="0" borderId="36" xfId="1" applyBorder="1"/>
    <xf numFmtId="0" fontId="1" fillId="6" borderId="36" xfId="1" applyFill="1" applyBorder="1" applyAlignment="1">
      <alignment horizontal="center"/>
    </xf>
    <xf numFmtId="0" fontId="1" fillId="0" borderId="37" xfId="1" applyBorder="1"/>
    <xf numFmtId="0" fontId="1" fillId="6" borderId="37" xfId="1" applyFill="1" applyBorder="1" applyAlignment="1">
      <alignment horizontal="center"/>
    </xf>
    <xf numFmtId="0" fontId="1" fillId="0" borderId="38" xfId="1" applyBorder="1"/>
    <xf numFmtId="0" fontId="1" fillId="6" borderId="38" xfId="1" applyFill="1" applyBorder="1" applyAlignment="1">
      <alignment horizontal="center"/>
    </xf>
    <xf numFmtId="0" fontId="1" fillId="0" borderId="39" xfId="1" applyBorder="1"/>
    <xf numFmtId="0" fontId="1" fillId="6" borderId="39" xfId="1" applyFill="1" applyBorder="1" applyAlignment="1">
      <alignment horizontal="center"/>
    </xf>
    <xf numFmtId="0" fontId="1" fillId="0" borderId="40" xfId="1" applyBorder="1"/>
    <xf numFmtId="0" fontId="1" fillId="6" borderId="40" xfId="1" applyFill="1" applyBorder="1" applyAlignment="1">
      <alignment horizontal="center"/>
    </xf>
    <xf numFmtId="0" fontId="1" fillId="0" borderId="41" xfId="1" applyBorder="1"/>
    <xf numFmtId="0" fontId="1" fillId="6" borderId="41" xfId="1" applyFill="1" applyBorder="1" applyAlignment="1">
      <alignment horizontal="center"/>
    </xf>
    <xf numFmtId="0" fontId="1" fillId="0" borderId="42" xfId="1" applyBorder="1"/>
    <xf numFmtId="0" fontId="1" fillId="6" borderId="42" xfId="1" applyFill="1" applyBorder="1" applyAlignment="1">
      <alignment horizontal="center"/>
    </xf>
    <xf numFmtId="0" fontId="1" fillId="0" borderId="43" xfId="1" applyBorder="1"/>
    <xf numFmtId="0" fontId="1" fillId="6" borderId="43" xfId="1" applyFill="1" applyBorder="1" applyAlignment="1">
      <alignment horizontal="center"/>
    </xf>
    <xf numFmtId="0" fontId="1" fillId="0" borderId="44" xfId="1" applyBorder="1"/>
    <xf numFmtId="0" fontId="1" fillId="6" borderId="44" xfId="1" applyFill="1" applyBorder="1" applyAlignment="1">
      <alignment horizontal="center"/>
    </xf>
    <xf numFmtId="0" fontId="1" fillId="0" borderId="45" xfId="1" applyBorder="1"/>
    <xf numFmtId="0" fontId="1" fillId="6" borderId="45" xfId="1" applyFill="1" applyBorder="1" applyAlignment="1">
      <alignment horizontal="center"/>
    </xf>
    <xf numFmtId="0" fontId="1" fillId="0" borderId="46" xfId="1" applyBorder="1"/>
    <xf numFmtId="0" fontId="1" fillId="6" borderId="46" xfId="1" applyFill="1" applyBorder="1" applyAlignment="1">
      <alignment horizontal="center"/>
    </xf>
    <xf numFmtId="0" fontId="1" fillId="0" borderId="47" xfId="1" applyBorder="1"/>
    <xf numFmtId="0" fontId="1" fillId="6" borderId="47" xfId="1" applyFill="1" applyBorder="1" applyAlignment="1">
      <alignment horizontal="center"/>
    </xf>
    <xf numFmtId="0" fontId="1" fillId="0" borderId="48" xfId="1" applyBorder="1"/>
    <xf numFmtId="0" fontId="1" fillId="6" borderId="48" xfId="1" applyFill="1" applyBorder="1" applyAlignment="1">
      <alignment horizontal="center"/>
    </xf>
    <xf numFmtId="0" fontId="1" fillId="0" borderId="49" xfId="1" applyBorder="1"/>
    <xf numFmtId="0" fontId="1" fillId="6" borderId="49" xfId="1" applyFill="1" applyBorder="1" applyAlignment="1">
      <alignment horizontal="center"/>
    </xf>
    <xf numFmtId="0" fontId="8" fillId="5" borderId="18" xfId="1" applyFont="1" applyFill="1" applyBorder="1" applyAlignment="1">
      <alignment vertical="top"/>
    </xf>
    <xf numFmtId="0" fontId="11" fillId="5" borderId="18" xfId="1" applyFont="1" applyFill="1" applyBorder="1" applyAlignment="1">
      <alignment vertical="top"/>
    </xf>
    <xf numFmtId="0" fontId="1" fillId="0" borderId="32" xfId="1" applyFill="1" applyBorder="1"/>
    <xf numFmtId="0" fontId="1" fillId="0" borderId="0" xfId="1" applyFill="1"/>
  </cellXfs>
  <cellStyles count="3">
    <cellStyle name="Excel Built-in Normal" xfId="2"/>
    <cellStyle name="Normal" xfId="0" builtinId="0"/>
    <cellStyle name="Normal 2" xfId="1"/>
  </cellStyles>
  <dxfs count="4"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owtsd.sharepoint.com/teams/AutoCluster_GRP/Shared%20Documents/General/Marks%20Spreadsheet%20(Auto%20Cluster)%202020%20(Preboard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vel 4"/>
      <sheetName val="Level 5"/>
      <sheetName val="Level 6"/>
      <sheetName val="Level 4 MC"/>
      <sheetName val="Level 5 MC"/>
      <sheetName val="Level 6 MC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/>
  <dimension ref="A1:AB55"/>
  <sheetViews>
    <sheetView tabSelected="1" zoomScale="85" zoomScaleNormal="85" workbookViewId="0">
      <selection activeCell="K37" sqref="K37"/>
    </sheetView>
  </sheetViews>
  <sheetFormatPr defaultRowHeight="12.75" x14ac:dyDescent="0.2"/>
  <cols>
    <col min="1" max="2" width="18.42578125" style="3" customWidth="1"/>
    <col min="3" max="3" width="27.140625" style="3" bestFit="1" customWidth="1"/>
    <col min="4" max="5" width="9.140625" style="3" customWidth="1"/>
    <col min="6" max="6" width="9.140625" style="3" hidden="1" customWidth="1"/>
    <col min="7" max="7" width="9.140625" style="3" customWidth="1"/>
    <col min="8" max="16384" width="9.140625" style="3"/>
  </cols>
  <sheetData>
    <row r="1" spans="1:7" ht="16.5" thickTop="1" thickBot="1" x14ac:dyDescent="0.3">
      <c r="A1" s="1"/>
      <c r="B1" s="2"/>
      <c r="D1" s="4"/>
      <c r="E1" s="5"/>
      <c r="F1" s="5"/>
      <c r="G1" s="6"/>
    </row>
    <row r="2" spans="1:7" ht="16.5" thickTop="1" thickBot="1" x14ac:dyDescent="0.3">
      <c r="A2" s="7">
        <v>2020</v>
      </c>
      <c r="B2" s="8"/>
      <c r="C2" s="9"/>
      <c r="D2" s="10" t="s">
        <v>0</v>
      </c>
      <c r="E2" s="2"/>
      <c r="F2" s="10"/>
      <c r="G2" s="11"/>
    </row>
    <row r="3" spans="1:7" ht="15.75" thickBot="1" x14ac:dyDescent="0.3">
      <c r="A3" s="12"/>
      <c r="B3" s="13"/>
      <c r="C3" s="14" t="s">
        <v>1</v>
      </c>
      <c r="D3" s="16" t="s">
        <v>2</v>
      </c>
      <c r="E3" s="17"/>
      <c r="F3" s="18"/>
      <c r="G3" s="15" t="s">
        <v>3</v>
      </c>
    </row>
    <row r="4" spans="1:7" ht="15.75" thickBot="1" x14ac:dyDescent="0.3">
      <c r="A4" s="12"/>
      <c r="B4" s="13"/>
      <c r="C4" s="19" t="s">
        <v>4</v>
      </c>
      <c r="D4" s="20" t="s">
        <v>5</v>
      </c>
      <c r="E4" s="21"/>
      <c r="F4" s="20"/>
      <c r="G4" s="22"/>
    </row>
    <row r="5" spans="1:7" ht="15.75" thickBot="1" x14ac:dyDescent="0.3">
      <c r="A5" s="23"/>
      <c r="B5" s="24"/>
      <c r="C5" s="25" t="s">
        <v>6</v>
      </c>
      <c r="D5" s="29">
        <v>0.5</v>
      </c>
      <c r="E5" s="26">
        <v>0.5</v>
      </c>
      <c r="F5" s="27" t="s">
        <v>7</v>
      </c>
      <c r="G5" s="28">
        <v>1</v>
      </c>
    </row>
    <row r="6" spans="1:7" ht="31.5" thickTop="1" thickBot="1" x14ac:dyDescent="0.25">
      <c r="A6" s="30" t="s">
        <v>8</v>
      </c>
      <c r="B6" s="30" t="s">
        <v>9</v>
      </c>
      <c r="C6" s="30" t="s">
        <v>10</v>
      </c>
      <c r="D6" s="31" t="s">
        <v>11</v>
      </c>
      <c r="E6" s="31" t="s">
        <v>12</v>
      </c>
      <c r="F6" s="31"/>
      <c r="G6" s="32" t="s">
        <v>13</v>
      </c>
    </row>
    <row r="7" spans="1:7" ht="31.5" customHeight="1" x14ac:dyDescent="0.2">
      <c r="A7" s="103" t="s">
        <v>14</v>
      </c>
      <c r="B7" s="102"/>
      <c r="C7" s="102"/>
      <c r="D7" s="102"/>
      <c r="E7" s="102"/>
      <c r="F7" s="102"/>
      <c r="G7" s="102"/>
    </row>
    <row r="8" spans="1:7" ht="15" x14ac:dyDescent="0.2">
      <c r="A8" s="35" t="s">
        <v>15</v>
      </c>
      <c r="B8" s="36" t="s">
        <v>16</v>
      </c>
      <c r="C8" s="36" t="s">
        <v>17</v>
      </c>
      <c r="D8" s="38">
        <v>63.3</v>
      </c>
      <c r="E8" s="38">
        <v>85</v>
      </c>
      <c r="F8" s="39"/>
      <c r="G8" s="37">
        <f t="shared" ref="G8:G24" si="0">(D8*$D$5)+(E8*$E$5)</f>
        <v>74.150000000000006</v>
      </c>
    </row>
    <row r="9" spans="1:7" ht="15" x14ac:dyDescent="0.2">
      <c r="A9" s="40" t="s">
        <v>18</v>
      </c>
      <c r="B9" s="40" t="s">
        <v>19</v>
      </c>
      <c r="C9" s="40" t="s">
        <v>20</v>
      </c>
      <c r="D9" s="41">
        <v>74.3</v>
      </c>
      <c r="E9" s="41">
        <v>70</v>
      </c>
      <c r="F9" s="39"/>
      <c r="G9" s="37">
        <f t="shared" si="0"/>
        <v>72.150000000000006</v>
      </c>
    </row>
    <row r="10" spans="1:7" ht="15" x14ac:dyDescent="0.2">
      <c r="A10" s="40" t="s">
        <v>21</v>
      </c>
      <c r="B10" s="42" t="s">
        <v>22</v>
      </c>
      <c r="C10" s="42" t="s">
        <v>23</v>
      </c>
      <c r="D10" s="41">
        <v>68.8</v>
      </c>
      <c r="E10" s="41">
        <v>40</v>
      </c>
      <c r="F10" s="39"/>
      <c r="G10" s="37">
        <f t="shared" si="0"/>
        <v>54.4</v>
      </c>
    </row>
    <row r="11" spans="1:7" ht="15" x14ac:dyDescent="0.2">
      <c r="A11" s="40" t="s">
        <v>24</v>
      </c>
      <c r="B11" s="40" t="s">
        <v>25</v>
      </c>
      <c r="C11" s="40" t="s">
        <v>26</v>
      </c>
      <c r="D11" s="41">
        <v>63</v>
      </c>
      <c r="E11" s="41">
        <v>68.3</v>
      </c>
      <c r="F11" s="39"/>
      <c r="G11" s="37">
        <f t="shared" si="0"/>
        <v>65.650000000000006</v>
      </c>
    </row>
    <row r="12" spans="1:7" ht="15" x14ac:dyDescent="0.2">
      <c r="A12" s="40" t="s">
        <v>27</v>
      </c>
      <c r="B12" s="40" t="s">
        <v>28</v>
      </c>
      <c r="C12" s="40" t="s">
        <v>29</v>
      </c>
      <c r="D12" s="41">
        <v>69.2</v>
      </c>
      <c r="E12" s="41">
        <v>89.2</v>
      </c>
      <c r="F12" s="39"/>
      <c r="G12" s="37">
        <f t="shared" si="0"/>
        <v>79.2</v>
      </c>
    </row>
    <row r="13" spans="1:7" ht="15" x14ac:dyDescent="0.2">
      <c r="A13" s="40" t="s">
        <v>30</v>
      </c>
      <c r="B13" s="40" t="s">
        <v>31</v>
      </c>
      <c r="C13" s="40" t="s">
        <v>32</v>
      </c>
      <c r="D13" s="41">
        <v>77.2</v>
      </c>
      <c r="E13" s="41">
        <v>74.2</v>
      </c>
      <c r="F13" s="39"/>
      <c r="G13" s="37">
        <f t="shared" si="0"/>
        <v>75.7</v>
      </c>
    </row>
    <row r="14" spans="1:7" ht="15" x14ac:dyDescent="0.2">
      <c r="A14" s="40" t="s">
        <v>33</v>
      </c>
      <c r="B14" s="40" t="s">
        <v>34</v>
      </c>
      <c r="C14" s="40" t="s">
        <v>35</v>
      </c>
      <c r="D14" s="41">
        <v>74.599999999999994</v>
      </c>
      <c r="E14" s="41">
        <v>52.5</v>
      </c>
      <c r="F14" s="39"/>
      <c r="G14" s="37">
        <f t="shared" si="0"/>
        <v>63.55</v>
      </c>
    </row>
    <row r="15" spans="1:7" ht="15" x14ac:dyDescent="0.2">
      <c r="A15" s="40" t="s">
        <v>36</v>
      </c>
      <c r="B15" s="40" t="s">
        <v>37</v>
      </c>
      <c r="C15" s="40" t="s">
        <v>38</v>
      </c>
      <c r="D15" s="41">
        <v>74.400000000000006</v>
      </c>
      <c r="E15" s="41">
        <v>66.7</v>
      </c>
      <c r="F15" s="39"/>
      <c r="G15" s="37">
        <f t="shared" si="0"/>
        <v>70.550000000000011</v>
      </c>
    </row>
    <row r="16" spans="1:7" ht="15" x14ac:dyDescent="0.2">
      <c r="A16" s="40" t="s">
        <v>39</v>
      </c>
      <c r="B16" s="40" t="s">
        <v>40</v>
      </c>
      <c r="C16" s="40" t="s">
        <v>41</v>
      </c>
      <c r="D16" s="41">
        <v>77.8</v>
      </c>
      <c r="E16" s="41">
        <v>53.3</v>
      </c>
      <c r="F16" s="39"/>
      <c r="G16" s="37">
        <f t="shared" si="0"/>
        <v>65.55</v>
      </c>
    </row>
    <row r="17" spans="1:7" ht="15" x14ac:dyDescent="0.2">
      <c r="A17" s="40" t="s">
        <v>42</v>
      </c>
      <c r="B17" s="40" t="s">
        <v>43</v>
      </c>
      <c r="C17" s="40" t="s">
        <v>44</v>
      </c>
      <c r="D17" s="41">
        <v>68.2</v>
      </c>
      <c r="E17" s="41">
        <v>33.299999999999997</v>
      </c>
      <c r="F17" s="39"/>
      <c r="G17" s="37">
        <f t="shared" si="0"/>
        <v>50.75</v>
      </c>
    </row>
    <row r="18" spans="1:7" ht="15" x14ac:dyDescent="0.2">
      <c r="A18" s="40" t="s">
        <v>45</v>
      </c>
      <c r="B18" s="40" t="s">
        <v>46</v>
      </c>
      <c r="C18" s="40" t="s">
        <v>47</v>
      </c>
      <c r="D18" s="41">
        <v>75.400000000000006</v>
      </c>
      <c r="E18" s="41">
        <v>58.3</v>
      </c>
      <c r="F18" s="39"/>
      <c r="G18" s="37">
        <f t="shared" si="0"/>
        <v>66.849999999999994</v>
      </c>
    </row>
    <row r="19" spans="1:7" ht="15" x14ac:dyDescent="0.2">
      <c r="A19" s="40" t="s">
        <v>48</v>
      </c>
      <c r="B19" s="40" t="s">
        <v>49</v>
      </c>
      <c r="C19" s="40" t="s">
        <v>50</v>
      </c>
      <c r="D19" s="41">
        <v>67.3</v>
      </c>
      <c r="E19" s="41">
        <v>46.7</v>
      </c>
      <c r="F19" s="39"/>
      <c r="G19" s="37">
        <f t="shared" si="0"/>
        <v>57</v>
      </c>
    </row>
    <row r="20" spans="1:7" ht="15" x14ac:dyDescent="0.2">
      <c r="A20" s="40" t="s">
        <v>51</v>
      </c>
      <c r="B20" s="40" t="s">
        <v>52</v>
      </c>
      <c r="C20" s="40" t="s">
        <v>53</v>
      </c>
      <c r="D20" s="41">
        <v>77.599999999999994</v>
      </c>
      <c r="E20" s="41">
        <v>40</v>
      </c>
      <c r="F20" s="39"/>
      <c r="G20" s="37">
        <f t="shared" si="0"/>
        <v>58.8</v>
      </c>
    </row>
    <row r="21" spans="1:7" ht="15" x14ac:dyDescent="0.2">
      <c r="A21" s="40" t="s">
        <v>54</v>
      </c>
      <c r="B21" s="40" t="s">
        <v>55</v>
      </c>
      <c r="C21" s="40" t="s">
        <v>56</v>
      </c>
      <c r="D21" s="41">
        <v>69.599999999999994</v>
      </c>
      <c r="E21" s="41">
        <v>75.8</v>
      </c>
      <c r="F21" s="39"/>
      <c r="G21" s="37">
        <f t="shared" si="0"/>
        <v>72.699999999999989</v>
      </c>
    </row>
    <row r="22" spans="1:7" ht="15" x14ac:dyDescent="0.2">
      <c r="A22" s="40" t="s">
        <v>57</v>
      </c>
      <c r="B22" s="40" t="s">
        <v>58</v>
      </c>
      <c r="C22" s="40" t="s">
        <v>59</v>
      </c>
      <c r="D22" s="41">
        <v>0</v>
      </c>
      <c r="E22" s="41">
        <v>0</v>
      </c>
      <c r="F22" s="39"/>
      <c r="G22" s="37">
        <f t="shared" si="0"/>
        <v>0</v>
      </c>
    </row>
    <row r="23" spans="1:7" ht="15" x14ac:dyDescent="0.2">
      <c r="A23" s="40" t="s">
        <v>60</v>
      </c>
      <c r="B23" s="40" t="s">
        <v>61</v>
      </c>
      <c r="C23" s="40" t="s">
        <v>62</v>
      </c>
      <c r="D23" s="41">
        <v>70.900000000000006</v>
      </c>
      <c r="E23" s="41">
        <v>55</v>
      </c>
      <c r="F23" s="39"/>
      <c r="G23" s="37">
        <f t="shared" si="0"/>
        <v>62.95</v>
      </c>
    </row>
    <row r="24" spans="1:7" ht="15.75" thickBot="1" x14ac:dyDescent="0.25">
      <c r="A24" s="40" t="s">
        <v>63</v>
      </c>
      <c r="B24" s="40" t="s">
        <v>64</v>
      </c>
      <c r="C24" s="40" t="s">
        <v>65</v>
      </c>
      <c r="D24" s="41">
        <v>70.8</v>
      </c>
      <c r="E24" s="41">
        <v>49.2</v>
      </c>
      <c r="F24" s="39"/>
      <c r="G24" s="37">
        <f t="shared" si="0"/>
        <v>60</v>
      </c>
    </row>
    <row r="25" spans="1:7" ht="30" x14ac:dyDescent="0.2">
      <c r="A25" s="103" t="s">
        <v>68</v>
      </c>
      <c r="B25" s="102"/>
      <c r="C25" s="102"/>
      <c r="D25" s="102"/>
      <c r="E25" s="102"/>
      <c r="F25" s="102"/>
      <c r="G25" s="102"/>
    </row>
    <row r="26" spans="1:7" ht="15" x14ac:dyDescent="0.2">
      <c r="A26" s="40" t="s">
        <v>69</v>
      </c>
      <c r="B26" s="40" t="s">
        <v>70</v>
      </c>
      <c r="C26" s="40" t="s">
        <v>71</v>
      </c>
      <c r="D26" s="41">
        <v>78.599999999999994</v>
      </c>
      <c r="E26" s="41">
        <v>60</v>
      </c>
      <c r="F26" s="39"/>
      <c r="G26" s="37">
        <f t="shared" ref="G26:G52" si="1">(D26*$D$5)+(E26*$E$5)</f>
        <v>69.3</v>
      </c>
    </row>
    <row r="27" spans="1:7" ht="15" x14ac:dyDescent="0.2">
      <c r="A27" s="48" t="s">
        <v>72</v>
      </c>
      <c r="B27" s="48" t="s">
        <v>73</v>
      </c>
      <c r="C27" s="48" t="s">
        <v>59</v>
      </c>
      <c r="D27" s="49">
        <v>74.2</v>
      </c>
      <c r="E27" s="49">
        <v>59.2</v>
      </c>
      <c r="F27" s="39"/>
      <c r="G27" s="37">
        <f t="shared" si="1"/>
        <v>66.7</v>
      </c>
    </row>
    <row r="28" spans="1:7" ht="15" x14ac:dyDescent="0.2">
      <c r="A28" s="50" t="s">
        <v>74</v>
      </c>
      <c r="B28" s="50" t="s">
        <v>75</v>
      </c>
      <c r="C28" s="50" t="s">
        <v>76</v>
      </c>
      <c r="D28" s="51">
        <v>48.6</v>
      </c>
      <c r="E28" s="51">
        <v>34.200000000000003</v>
      </c>
      <c r="F28" s="39"/>
      <c r="G28" s="37">
        <f t="shared" si="1"/>
        <v>41.400000000000006</v>
      </c>
    </row>
    <row r="29" spans="1:7" ht="15" x14ac:dyDescent="0.2">
      <c r="A29" s="52" t="s">
        <v>77</v>
      </c>
      <c r="B29" s="52" t="s">
        <v>78</v>
      </c>
      <c r="C29" s="52" t="s">
        <v>79</v>
      </c>
      <c r="D29" s="53">
        <v>67.8</v>
      </c>
      <c r="E29" s="53">
        <v>70</v>
      </c>
      <c r="F29" s="39"/>
      <c r="G29" s="37">
        <f t="shared" si="1"/>
        <v>68.900000000000006</v>
      </c>
    </row>
    <row r="30" spans="1:7" ht="15" x14ac:dyDescent="0.2">
      <c r="A30" s="54" t="s">
        <v>80</v>
      </c>
      <c r="B30" s="54" t="s">
        <v>81</v>
      </c>
      <c r="C30" s="54" t="s">
        <v>82</v>
      </c>
      <c r="D30" s="55">
        <v>18.2</v>
      </c>
      <c r="E30" s="55">
        <v>0</v>
      </c>
      <c r="F30" s="39"/>
      <c r="G30" s="37">
        <f t="shared" si="1"/>
        <v>9.1</v>
      </c>
    </row>
    <row r="31" spans="1:7" ht="15" x14ac:dyDescent="0.2">
      <c r="A31" s="56" t="s">
        <v>83</v>
      </c>
      <c r="B31" s="56" t="s">
        <v>84</v>
      </c>
      <c r="C31" s="56" t="s">
        <v>85</v>
      </c>
      <c r="D31" s="57">
        <v>64</v>
      </c>
      <c r="E31" s="57">
        <v>50</v>
      </c>
      <c r="F31" s="39"/>
      <c r="G31" s="37">
        <f t="shared" si="1"/>
        <v>57</v>
      </c>
    </row>
    <row r="32" spans="1:7" ht="15" x14ac:dyDescent="0.2">
      <c r="A32" s="58" t="s">
        <v>86</v>
      </c>
      <c r="B32" s="58" t="s">
        <v>87</v>
      </c>
      <c r="C32" s="58" t="s">
        <v>88</v>
      </c>
      <c r="D32" s="59">
        <v>65.8</v>
      </c>
      <c r="E32" s="59">
        <v>68.3</v>
      </c>
      <c r="F32" s="39"/>
      <c r="G32" s="37">
        <f t="shared" si="1"/>
        <v>67.05</v>
      </c>
    </row>
    <row r="33" spans="1:7" ht="15" x14ac:dyDescent="0.2">
      <c r="A33" s="60" t="s">
        <v>89</v>
      </c>
      <c r="B33" s="60" t="s">
        <v>90</v>
      </c>
      <c r="C33" s="60" t="s">
        <v>91</v>
      </c>
      <c r="D33" s="61">
        <v>60</v>
      </c>
      <c r="E33" s="61">
        <v>55</v>
      </c>
      <c r="F33" s="39"/>
      <c r="G33" s="37">
        <f t="shared" si="1"/>
        <v>57.5</v>
      </c>
    </row>
    <row r="34" spans="1:7" ht="15" x14ac:dyDescent="0.2">
      <c r="A34" s="62" t="s">
        <v>92</v>
      </c>
      <c r="B34" s="62" t="s">
        <v>93</v>
      </c>
      <c r="C34" s="62" t="s">
        <v>94</v>
      </c>
      <c r="D34" s="63">
        <v>54.3</v>
      </c>
      <c r="E34" s="63">
        <v>71.7</v>
      </c>
      <c r="F34" s="39"/>
      <c r="G34" s="37">
        <f t="shared" si="1"/>
        <v>63</v>
      </c>
    </row>
    <row r="35" spans="1:7" s="105" customFormat="1" ht="15" x14ac:dyDescent="0.2">
      <c r="A35" s="104" t="s">
        <v>95</v>
      </c>
      <c r="B35" s="104" t="s">
        <v>96</v>
      </c>
      <c r="C35" s="104" t="s">
        <v>97</v>
      </c>
      <c r="D35" s="63">
        <v>0</v>
      </c>
      <c r="E35" s="63">
        <v>0</v>
      </c>
      <c r="F35" s="39"/>
      <c r="G35" s="37">
        <f t="shared" ref="G35" si="2">(D35*$D$5)+(E35*$E$5)</f>
        <v>0</v>
      </c>
    </row>
    <row r="36" spans="1:7" ht="15" x14ac:dyDescent="0.2">
      <c r="A36" s="68" t="s">
        <v>98</v>
      </c>
      <c r="B36" s="68" t="s">
        <v>99</v>
      </c>
      <c r="C36" s="68" t="s">
        <v>100</v>
      </c>
      <c r="D36" s="69">
        <v>71.7</v>
      </c>
      <c r="E36" s="69">
        <v>76.7</v>
      </c>
      <c r="F36" s="39"/>
      <c r="G36" s="37">
        <f t="shared" si="1"/>
        <v>74.2</v>
      </c>
    </row>
    <row r="37" spans="1:7" ht="15" x14ac:dyDescent="0.2">
      <c r="A37" s="70" t="s">
        <v>101</v>
      </c>
      <c r="B37" s="70" t="s">
        <v>102</v>
      </c>
      <c r="C37" s="70" t="s">
        <v>103</v>
      </c>
      <c r="D37" s="71">
        <v>59.5</v>
      </c>
      <c r="E37" s="71">
        <v>30.8</v>
      </c>
      <c r="F37" s="39"/>
      <c r="G37" s="37">
        <f t="shared" si="1"/>
        <v>45.15</v>
      </c>
    </row>
    <row r="38" spans="1:7" ht="15" x14ac:dyDescent="0.2">
      <c r="A38" s="72" t="s">
        <v>104</v>
      </c>
      <c r="B38" s="72" t="s">
        <v>105</v>
      </c>
      <c r="C38" s="72" t="s">
        <v>106</v>
      </c>
      <c r="D38" s="73">
        <v>74</v>
      </c>
      <c r="E38" s="73">
        <v>46.7</v>
      </c>
      <c r="F38" s="39"/>
      <c r="G38" s="37">
        <f t="shared" si="1"/>
        <v>60.35</v>
      </c>
    </row>
    <row r="39" spans="1:7" ht="15" x14ac:dyDescent="0.2">
      <c r="A39" s="74" t="s">
        <v>107</v>
      </c>
      <c r="B39" s="74" t="s">
        <v>25</v>
      </c>
      <c r="C39" s="74" t="s">
        <v>108</v>
      </c>
      <c r="D39" s="75">
        <v>77.2</v>
      </c>
      <c r="E39" s="75">
        <v>82.5</v>
      </c>
      <c r="F39" s="39"/>
      <c r="G39" s="37">
        <f t="shared" si="1"/>
        <v>79.849999999999994</v>
      </c>
    </row>
    <row r="40" spans="1:7" ht="15" x14ac:dyDescent="0.2">
      <c r="A40" s="76" t="s">
        <v>109</v>
      </c>
      <c r="B40" s="76" t="s">
        <v>110</v>
      </c>
      <c r="C40" s="76" t="s">
        <v>111</v>
      </c>
      <c r="D40" s="77">
        <v>83.6</v>
      </c>
      <c r="E40" s="77">
        <v>71.7</v>
      </c>
      <c r="F40" s="39"/>
      <c r="G40" s="37">
        <f t="shared" si="1"/>
        <v>77.650000000000006</v>
      </c>
    </row>
    <row r="41" spans="1:7" ht="15" x14ac:dyDescent="0.2">
      <c r="A41" s="78" t="s">
        <v>112</v>
      </c>
      <c r="B41" s="78" t="s">
        <v>113</v>
      </c>
      <c r="C41" s="78" t="s">
        <v>114</v>
      </c>
      <c r="D41" s="79">
        <v>67.7</v>
      </c>
      <c r="E41" s="79">
        <v>65.8</v>
      </c>
      <c r="F41" s="39"/>
      <c r="G41" s="37">
        <f t="shared" si="1"/>
        <v>66.75</v>
      </c>
    </row>
    <row r="42" spans="1:7" ht="15" x14ac:dyDescent="0.2">
      <c r="A42" s="80" t="s">
        <v>115</v>
      </c>
      <c r="B42" s="80" t="s">
        <v>116</v>
      </c>
      <c r="C42" s="80" t="s">
        <v>117</v>
      </c>
      <c r="D42" s="81">
        <v>73.900000000000006</v>
      </c>
      <c r="E42" s="81">
        <v>66.7</v>
      </c>
      <c r="F42" s="39"/>
      <c r="G42" s="37">
        <f t="shared" si="1"/>
        <v>70.300000000000011</v>
      </c>
    </row>
    <row r="43" spans="1:7" ht="15" x14ac:dyDescent="0.2">
      <c r="A43" s="82" t="s">
        <v>118</v>
      </c>
      <c r="B43" s="82" t="s">
        <v>119</v>
      </c>
      <c r="C43" s="82" t="s">
        <v>120</v>
      </c>
      <c r="D43" s="83">
        <v>75.099999999999994</v>
      </c>
      <c r="E43" s="83">
        <v>53.3</v>
      </c>
      <c r="F43" s="39"/>
      <c r="G43" s="37">
        <f t="shared" si="1"/>
        <v>64.199999999999989</v>
      </c>
    </row>
    <row r="44" spans="1:7" ht="15" x14ac:dyDescent="0.2">
      <c r="A44" s="84" t="s">
        <v>121</v>
      </c>
      <c r="B44" s="84" t="s">
        <v>122</v>
      </c>
      <c r="C44" s="84" t="s">
        <v>123</v>
      </c>
      <c r="D44" s="85">
        <v>69.900000000000006</v>
      </c>
      <c r="E44" s="85">
        <v>73.3</v>
      </c>
      <c r="F44" s="39"/>
      <c r="G44" s="37">
        <f t="shared" si="1"/>
        <v>71.599999999999994</v>
      </c>
    </row>
    <row r="45" spans="1:7" ht="15" x14ac:dyDescent="0.2">
      <c r="A45" s="86" t="s">
        <v>124</v>
      </c>
      <c r="B45" s="86" t="s">
        <v>125</v>
      </c>
      <c r="C45" s="86" t="s">
        <v>126</v>
      </c>
      <c r="D45" s="87">
        <v>70.7</v>
      </c>
      <c r="E45" s="87">
        <v>55</v>
      </c>
      <c r="F45" s="39"/>
      <c r="G45" s="37">
        <f t="shared" si="1"/>
        <v>62.85</v>
      </c>
    </row>
    <row r="46" spans="1:7" ht="15" x14ac:dyDescent="0.2">
      <c r="A46" s="88" t="s">
        <v>127</v>
      </c>
      <c r="B46" s="88" t="s">
        <v>128</v>
      </c>
      <c r="C46" s="88" t="s">
        <v>129</v>
      </c>
      <c r="D46" s="89">
        <v>55.2</v>
      </c>
      <c r="E46" s="89">
        <v>45</v>
      </c>
      <c r="F46" s="39"/>
      <c r="G46" s="37">
        <f t="shared" si="1"/>
        <v>50.1</v>
      </c>
    </row>
    <row r="47" spans="1:7" ht="15" x14ac:dyDescent="0.2">
      <c r="A47" s="90" t="s">
        <v>130</v>
      </c>
      <c r="B47" s="90" t="s">
        <v>131</v>
      </c>
      <c r="C47" s="90" t="s">
        <v>132</v>
      </c>
      <c r="D47" s="91">
        <v>83.4</v>
      </c>
      <c r="E47" s="91">
        <v>62.5</v>
      </c>
      <c r="F47" s="39"/>
      <c r="G47" s="37">
        <f t="shared" si="1"/>
        <v>72.95</v>
      </c>
    </row>
    <row r="48" spans="1:7" ht="15" x14ac:dyDescent="0.2">
      <c r="A48" s="92" t="s">
        <v>133</v>
      </c>
      <c r="B48" s="92" t="s">
        <v>134</v>
      </c>
      <c r="C48" s="92" t="s">
        <v>135</v>
      </c>
      <c r="D48" s="93">
        <v>50.4</v>
      </c>
      <c r="E48" s="93">
        <v>45.8</v>
      </c>
      <c r="F48" s="39"/>
      <c r="G48" s="37">
        <f t="shared" si="1"/>
        <v>48.099999999999994</v>
      </c>
    </row>
    <row r="49" spans="1:7" ht="15" x14ac:dyDescent="0.2">
      <c r="A49" s="94" t="s">
        <v>136</v>
      </c>
      <c r="B49" s="94" t="s">
        <v>55</v>
      </c>
      <c r="C49" s="94" t="s">
        <v>137</v>
      </c>
      <c r="D49" s="95">
        <v>69.599999999999994</v>
      </c>
      <c r="E49" s="95">
        <v>90</v>
      </c>
      <c r="F49" s="39"/>
      <c r="G49" s="37">
        <f t="shared" si="1"/>
        <v>79.8</v>
      </c>
    </row>
    <row r="50" spans="1:7" ht="15" x14ac:dyDescent="0.2">
      <c r="A50" s="96" t="s">
        <v>138</v>
      </c>
      <c r="B50" s="96" t="s">
        <v>139</v>
      </c>
      <c r="C50" s="96" t="s">
        <v>140</v>
      </c>
      <c r="D50" s="97">
        <v>69.2</v>
      </c>
      <c r="E50" s="97">
        <v>71.7</v>
      </c>
      <c r="F50" s="39"/>
      <c r="G50" s="37">
        <f t="shared" si="1"/>
        <v>70.45</v>
      </c>
    </row>
    <row r="51" spans="1:7" ht="15" x14ac:dyDescent="0.2">
      <c r="A51" s="98" t="s">
        <v>141</v>
      </c>
      <c r="B51" s="98" t="s">
        <v>142</v>
      </c>
      <c r="C51" s="98" t="s">
        <v>143</v>
      </c>
      <c r="D51" s="99">
        <v>64.5</v>
      </c>
      <c r="E51" s="99">
        <v>31.7</v>
      </c>
      <c r="F51" s="39"/>
      <c r="G51" s="37">
        <f t="shared" si="1"/>
        <v>48.1</v>
      </c>
    </row>
    <row r="52" spans="1:7" ht="15" x14ac:dyDescent="0.2">
      <c r="A52" s="100" t="s">
        <v>144</v>
      </c>
      <c r="B52" s="100" t="s">
        <v>145</v>
      </c>
      <c r="C52" s="100" t="s">
        <v>146</v>
      </c>
      <c r="D52" s="101">
        <v>61.1</v>
      </c>
      <c r="E52" s="101">
        <v>69.2</v>
      </c>
      <c r="F52" s="39"/>
      <c r="G52" s="37">
        <f t="shared" si="1"/>
        <v>65.150000000000006</v>
      </c>
    </row>
    <row r="54" spans="1:7" x14ac:dyDescent="0.2">
      <c r="C54" s="43" t="s">
        <v>66</v>
      </c>
      <c r="D54" s="44">
        <f t="shared" ref="D54:G54" si="3">AVERAGE(D26:D52)</f>
        <v>63.26666666666668</v>
      </c>
      <c r="E54" s="44">
        <f t="shared" si="3"/>
        <v>55.807407407407418</v>
      </c>
      <c r="F54" s="44" t="e">
        <f t="shared" si="3"/>
        <v>#DIV/0!</v>
      </c>
      <c r="G54" s="45">
        <f>AVERAGE(G8:G52)</f>
        <v>60.396590909090897</v>
      </c>
    </row>
    <row r="55" spans="1:7" x14ac:dyDescent="0.2">
      <c r="C55" s="43" t="s">
        <v>67</v>
      </c>
      <c r="D55" s="44">
        <f t="shared" ref="D55:G55" si="4">STDEV(D26:D52)</f>
        <v>18.207796301415634</v>
      </c>
      <c r="E55" s="44">
        <f t="shared" si="4"/>
        <v>21.886629672120758</v>
      </c>
      <c r="F55" s="44" t="e">
        <f t="shared" si="4"/>
        <v>#DIV/0!</v>
      </c>
      <c r="G55" s="44">
        <f>STDEV(G8:G52)</f>
        <v>18.315565237477383</v>
      </c>
    </row>
  </sheetData>
  <mergeCells count="1">
    <mergeCell ref="A2:B5"/>
  </mergeCells>
  <conditionalFormatting sqref="D8:G24">
    <cfRule type="cellIs" dxfId="3" priority="2" stopIfTrue="1" operator="lessThan">
      <formula>40</formula>
    </cfRule>
  </conditionalFormatting>
  <conditionalFormatting sqref="D26:G52">
    <cfRule type="cellIs" dxfId="0" priority="1" stopIfTrue="1" operator="lessThan">
      <formula>40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/>
  <dimension ref="A1:AG37"/>
  <sheetViews>
    <sheetView zoomScale="85" zoomScaleNormal="85" workbookViewId="0">
      <selection activeCell="A7" sqref="A7:G37"/>
    </sheetView>
  </sheetViews>
  <sheetFormatPr defaultRowHeight="12.75" x14ac:dyDescent="0.2"/>
  <cols>
    <col min="1" max="1" width="14" style="3" customWidth="1"/>
    <col min="2" max="2" width="18.42578125" style="3" customWidth="1"/>
    <col min="3" max="3" width="28.42578125" style="3" customWidth="1"/>
    <col min="4" max="5" width="9.140625" style="3" customWidth="1"/>
    <col min="6" max="6" width="9.140625" style="3" hidden="1" customWidth="1"/>
    <col min="7" max="7" width="9.140625" style="3" customWidth="1"/>
    <col min="8" max="16384" width="9.140625" style="3"/>
  </cols>
  <sheetData>
    <row r="1" spans="1:7" ht="16.5" thickTop="1" thickBot="1" x14ac:dyDescent="0.3">
      <c r="A1" s="1"/>
      <c r="B1" s="2"/>
      <c r="D1" s="4"/>
      <c r="E1" s="5"/>
      <c r="F1" s="5"/>
      <c r="G1" s="6"/>
    </row>
    <row r="2" spans="1:7" ht="16.5" thickTop="1" thickBot="1" x14ac:dyDescent="0.3">
      <c r="A2" s="7">
        <v>2020</v>
      </c>
      <c r="B2" s="8"/>
      <c r="C2" s="9"/>
      <c r="D2" s="10" t="s">
        <v>0</v>
      </c>
      <c r="E2" s="2"/>
      <c r="F2" s="10"/>
      <c r="G2" s="11"/>
    </row>
    <row r="3" spans="1:7" ht="15.75" thickBot="1" x14ac:dyDescent="0.3">
      <c r="A3" s="12"/>
      <c r="B3" s="13"/>
      <c r="C3" s="14" t="s">
        <v>1</v>
      </c>
      <c r="D3" s="16" t="s">
        <v>2</v>
      </c>
      <c r="E3" s="17"/>
      <c r="F3" s="18"/>
      <c r="G3" s="15" t="s">
        <v>3</v>
      </c>
    </row>
    <row r="4" spans="1:7" ht="15.75" thickBot="1" x14ac:dyDescent="0.3">
      <c r="A4" s="12"/>
      <c r="B4" s="13"/>
      <c r="C4" s="19" t="s">
        <v>4</v>
      </c>
      <c r="D4" s="20" t="s">
        <v>5</v>
      </c>
      <c r="E4" s="21"/>
      <c r="F4" s="20"/>
      <c r="G4" s="22"/>
    </row>
    <row r="5" spans="1:7" ht="15.75" thickBot="1" x14ac:dyDescent="0.3">
      <c r="A5" s="23"/>
      <c r="B5" s="24"/>
      <c r="C5" s="25" t="s">
        <v>6</v>
      </c>
      <c r="D5" s="29">
        <v>0.5</v>
      </c>
      <c r="E5" s="26">
        <v>0.5</v>
      </c>
      <c r="F5" s="27" t="s">
        <v>7</v>
      </c>
      <c r="G5" s="28">
        <v>1</v>
      </c>
    </row>
    <row r="6" spans="1:7" ht="31.5" thickTop="1" thickBot="1" x14ac:dyDescent="0.25">
      <c r="A6" s="46" t="s">
        <v>8</v>
      </c>
      <c r="B6" s="46" t="s">
        <v>9</v>
      </c>
      <c r="C6" s="30" t="s">
        <v>10</v>
      </c>
      <c r="D6" s="33" t="s">
        <v>11</v>
      </c>
      <c r="E6" s="33" t="s">
        <v>12</v>
      </c>
      <c r="F6" s="33"/>
      <c r="G6" s="47" t="s">
        <v>13</v>
      </c>
    </row>
    <row r="7" spans="1:7" ht="39.75" customHeight="1" x14ac:dyDescent="0.2">
      <c r="A7" s="34" t="s">
        <v>68</v>
      </c>
      <c r="B7" s="34"/>
      <c r="C7" s="34"/>
      <c r="D7" s="34"/>
      <c r="E7" s="34"/>
      <c r="F7" s="34"/>
      <c r="G7" s="34"/>
    </row>
    <row r="8" spans="1:7" ht="15" x14ac:dyDescent="0.2">
      <c r="A8" s="40" t="s">
        <v>69</v>
      </c>
      <c r="B8" s="40" t="s">
        <v>70</v>
      </c>
      <c r="C8" s="40" t="s">
        <v>71</v>
      </c>
      <c r="D8" s="41">
        <v>78.599999999999994</v>
      </c>
      <c r="E8" s="41">
        <v>60</v>
      </c>
      <c r="F8" s="39"/>
      <c r="G8" s="37">
        <f t="shared" ref="G8:G34" si="0">(D8*$D$5)+(E8*$E$5)</f>
        <v>69.3</v>
      </c>
    </row>
    <row r="9" spans="1:7" ht="15" x14ac:dyDescent="0.2">
      <c r="A9" s="48" t="s">
        <v>72</v>
      </c>
      <c r="B9" s="48" t="s">
        <v>73</v>
      </c>
      <c r="C9" s="48" t="s">
        <v>59</v>
      </c>
      <c r="D9" s="49">
        <v>74.2</v>
      </c>
      <c r="E9" s="49">
        <v>59.2</v>
      </c>
      <c r="F9" s="39"/>
      <c r="G9" s="37">
        <f t="shared" si="0"/>
        <v>66.7</v>
      </c>
    </row>
    <row r="10" spans="1:7" ht="15" x14ac:dyDescent="0.2">
      <c r="A10" s="50" t="s">
        <v>74</v>
      </c>
      <c r="B10" s="50" t="s">
        <v>75</v>
      </c>
      <c r="C10" s="50" t="s">
        <v>76</v>
      </c>
      <c r="D10" s="51">
        <v>48.6</v>
      </c>
      <c r="E10" s="51">
        <v>34.200000000000003</v>
      </c>
      <c r="F10" s="39"/>
      <c r="G10" s="37">
        <f t="shared" si="0"/>
        <v>41.400000000000006</v>
      </c>
    </row>
    <row r="11" spans="1:7" ht="15" x14ac:dyDescent="0.2">
      <c r="A11" s="52" t="s">
        <v>77</v>
      </c>
      <c r="B11" s="52" t="s">
        <v>78</v>
      </c>
      <c r="C11" s="52" t="s">
        <v>79</v>
      </c>
      <c r="D11" s="53">
        <v>67.8</v>
      </c>
      <c r="E11" s="53">
        <v>70</v>
      </c>
      <c r="F11" s="39"/>
      <c r="G11" s="37">
        <f t="shared" si="0"/>
        <v>68.900000000000006</v>
      </c>
    </row>
    <row r="12" spans="1:7" ht="15" x14ac:dyDescent="0.2">
      <c r="A12" s="54" t="s">
        <v>80</v>
      </c>
      <c r="B12" s="54" t="s">
        <v>81</v>
      </c>
      <c r="C12" s="54" t="s">
        <v>82</v>
      </c>
      <c r="D12" s="55">
        <v>18.2</v>
      </c>
      <c r="E12" s="55">
        <v>0</v>
      </c>
      <c r="F12" s="39"/>
      <c r="G12" s="37">
        <f t="shared" si="0"/>
        <v>9.1</v>
      </c>
    </row>
    <row r="13" spans="1:7" ht="15" x14ac:dyDescent="0.2">
      <c r="A13" s="56" t="s">
        <v>83</v>
      </c>
      <c r="B13" s="56" t="s">
        <v>84</v>
      </c>
      <c r="C13" s="56" t="s">
        <v>85</v>
      </c>
      <c r="D13" s="57">
        <v>64</v>
      </c>
      <c r="E13" s="57">
        <v>50</v>
      </c>
      <c r="F13" s="39"/>
      <c r="G13" s="37">
        <f t="shared" si="0"/>
        <v>57</v>
      </c>
    </row>
    <row r="14" spans="1:7" ht="15" x14ac:dyDescent="0.2">
      <c r="A14" s="58" t="s">
        <v>86</v>
      </c>
      <c r="B14" s="58" t="s">
        <v>87</v>
      </c>
      <c r="C14" s="58" t="s">
        <v>88</v>
      </c>
      <c r="D14" s="59">
        <v>65.8</v>
      </c>
      <c r="E14" s="59">
        <v>68.3</v>
      </c>
      <c r="F14" s="39"/>
      <c r="G14" s="37">
        <f t="shared" si="0"/>
        <v>67.05</v>
      </c>
    </row>
    <row r="15" spans="1:7" ht="15" x14ac:dyDescent="0.2">
      <c r="A15" s="60" t="s">
        <v>89</v>
      </c>
      <c r="B15" s="60" t="s">
        <v>90</v>
      </c>
      <c r="C15" s="60" t="s">
        <v>91</v>
      </c>
      <c r="D15" s="61">
        <v>60</v>
      </c>
      <c r="E15" s="61">
        <v>55</v>
      </c>
      <c r="F15" s="39"/>
      <c r="G15" s="37">
        <f t="shared" si="0"/>
        <v>57.5</v>
      </c>
    </row>
    <row r="16" spans="1:7" ht="15" x14ac:dyDescent="0.2">
      <c r="A16" s="62" t="s">
        <v>92</v>
      </c>
      <c r="B16" s="62" t="s">
        <v>93</v>
      </c>
      <c r="C16" s="62" t="s">
        <v>94</v>
      </c>
      <c r="D16" s="63">
        <v>54.3</v>
      </c>
      <c r="E16" s="63">
        <v>71.7</v>
      </c>
      <c r="F16" s="39"/>
      <c r="G16" s="37">
        <f t="shared" si="0"/>
        <v>63</v>
      </c>
    </row>
    <row r="17" spans="1:7" ht="15" x14ac:dyDescent="0.2">
      <c r="A17" s="64" t="s">
        <v>95</v>
      </c>
      <c r="B17" s="64" t="s">
        <v>96</v>
      </c>
      <c r="C17" s="64" t="s">
        <v>97</v>
      </c>
      <c r="D17" s="66">
        <v>0</v>
      </c>
      <c r="E17" s="66">
        <v>0</v>
      </c>
      <c r="F17" s="67"/>
      <c r="G17" s="65">
        <f t="shared" si="0"/>
        <v>0</v>
      </c>
    </row>
    <row r="18" spans="1:7" ht="15" x14ac:dyDescent="0.2">
      <c r="A18" s="68" t="s">
        <v>98</v>
      </c>
      <c r="B18" s="68" t="s">
        <v>99</v>
      </c>
      <c r="C18" s="68" t="s">
        <v>100</v>
      </c>
      <c r="D18" s="69">
        <v>71.7</v>
      </c>
      <c r="E18" s="69">
        <v>76.7</v>
      </c>
      <c r="F18" s="39"/>
      <c r="G18" s="37">
        <f t="shared" si="0"/>
        <v>74.2</v>
      </c>
    </row>
    <row r="19" spans="1:7" ht="15" x14ac:dyDescent="0.2">
      <c r="A19" s="70" t="s">
        <v>101</v>
      </c>
      <c r="B19" s="70" t="s">
        <v>102</v>
      </c>
      <c r="C19" s="70" t="s">
        <v>103</v>
      </c>
      <c r="D19" s="71">
        <v>59.5</v>
      </c>
      <c r="E19" s="71">
        <v>30.8</v>
      </c>
      <c r="F19" s="39"/>
      <c r="G19" s="37">
        <f t="shared" si="0"/>
        <v>45.15</v>
      </c>
    </row>
    <row r="20" spans="1:7" ht="15" x14ac:dyDescent="0.2">
      <c r="A20" s="72" t="s">
        <v>104</v>
      </c>
      <c r="B20" s="72" t="s">
        <v>105</v>
      </c>
      <c r="C20" s="72" t="s">
        <v>106</v>
      </c>
      <c r="D20" s="73">
        <v>74</v>
      </c>
      <c r="E20" s="73">
        <v>46.7</v>
      </c>
      <c r="F20" s="39"/>
      <c r="G20" s="37">
        <f t="shared" si="0"/>
        <v>60.35</v>
      </c>
    </row>
    <row r="21" spans="1:7" ht="15" x14ac:dyDescent="0.2">
      <c r="A21" s="74" t="s">
        <v>107</v>
      </c>
      <c r="B21" s="74" t="s">
        <v>25</v>
      </c>
      <c r="C21" s="74" t="s">
        <v>108</v>
      </c>
      <c r="D21" s="75">
        <v>77.2</v>
      </c>
      <c r="E21" s="75">
        <v>82.5</v>
      </c>
      <c r="F21" s="39"/>
      <c r="G21" s="37">
        <f t="shared" si="0"/>
        <v>79.849999999999994</v>
      </c>
    </row>
    <row r="22" spans="1:7" ht="15" x14ac:dyDescent="0.2">
      <c r="A22" s="76" t="s">
        <v>109</v>
      </c>
      <c r="B22" s="76" t="s">
        <v>110</v>
      </c>
      <c r="C22" s="76" t="s">
        <v>111</v>
      </c>
      <c r="D22" s="77">
        <v>83.6</v>
      </c>
      <c r="E22" s="77">
        <v>71.7</v>
      </c>
      <c r="F22" s="39"/>
      <c r="G22" s="37">
        <f t="shared" si="0"/>
        <v>77.650000000000006</v>
      </c>
    </row>
    <row r="23" spans="1:7" ht="15" x14ac:dyDescent="0.2">
      <c r="A23" s="78" t="s">
        <v>112</v>
      </c>
      <c r="B23" s="78" t="s">
        <v>113</v>
      </c>
      <c r="C23" s="78" t="s">
        <v>114</v>
      </c>
      <c r="D23" s="79">
        <v>67.7</v>
      </c>
      <c r="E23" s="79">
        <v>65.8</v>
      </c>
      <c r="F23" s="39"/>
      <c r="G23" s="37">
        <f t="shared" si="0"/>
        <v>66.75</v>
      </c>
    </row>
    <row r="24" spans="1:7" ht="15" x14ac:dyDescent="0.2">
      <c r="A24" s="80" t="s">
        <v>115</v>
      </c>
      <c r="B24" s="80" t="s">
        <v>116</v>
      </c>
      <c r="C24" s="80" t="s">
        <v>117</v>
      </c>
      <c r="D24" s="81">
        <v>73.900000000000006</v>
      </c>
      <c r="E24" s="81">
        <v>66.7</v>
      </c>
      <c r="F24" s="39"/>
      <c r="G24" s="37">
        <f t="shared" si="0"/>
        <v>70.300000000000011</v>
      </c>
    </row>
    <row r="25" spans="1:7" ht="15" x14ac:dyDescent="0.2">
      <c r="A25" s="82" t="s">
        <v>118</v>
      </c>
      <c r="B25" s="82" t="s">
        <v>119</v>
      </c>
      <c r="C25" s="82" t="s">
        <v>120</v>
      </c>
      <c r="D25" s="83">
        <v>75.099999999999994</v>
      </c>
      <c r="E25" s="83">
        <v>53.3</v>
      </c>
      <c r="F25" s="39"/>
      <c r="G25" s="37">
        <f t="shared" si="0"/>
        <v>64.199999999999989</v>
      </c>
    </row>
    <row r="26" spans="1:7" ht="15" x14ac:dyDescent="0.2">
      <c r="A26" s="84" t="s">
        <v>121</v>
      </c>
      <c r="B26" s="84" t="s">
        <v>122</v>
      </c>
      <c r="C26" s="84" t="s">
        <v>123</v>
      </c>
      <c r="D26" s="85">
        <v>69.900000000000006</v>
      </c>
      <c r="E26" s="85">
        <v>73.3</v>
      </c>
      <c r="F26" s="39"/>
      <c r="G26" s="37">
        <f t="shared" si="0"/>
        <v>71.599999999999994</v>
      </c>
    </row>
    <row r="27" spans="1:7" ht="15" x14ac:dyDescent="0.2">
      <c r="A27" s="86" t="s">
        <v>124</v>
      </c>
      <c r="B27" s="86" t="s">
        <v>125</v>
      </c>
      <c r="C27" s="86" t="s">
        <v>126</v>
      </c>
      <c r="D27" s="87">
        <v>70.7</v>
      </c>
      <c r="E27" s="87">
        <v>55</v>
      </c>
      <c r="F27" s="39"/>
      <c r="G27" s="37">
        <f t="shared" si="0"/>
        <v>62.85</v>
      </c>
    </row>
    <row r="28" spans="1:7" ht="15" x14ac:dyDescent="0.2">
      <c r="A28" s="88" t="s">
        <v>127</v>
      </c>
      <c r="B28" s="88" t="s">
        <v>128</v>
      </c>
      <c r="C28" s="88" t="s">
        <v>129</v>
      </c>
      <c r="D28" s="89">
        <v>55.2</v>
      </c>
      <c r="E28" s="89">
        <v>45</v>
      </c>
      <c r="F28" s="39"/>
      <c r="G28" s="37">
        <f t="shared" si="0"/>
        <v>50.1</v>
      </c>
    </row>
    <row r="29" spans="1:7" ht="15" x14ac:dyDescent="0.2">
      <c r="A29" s="90" t="s">
        <v>130</v>
      </c>
      <c r="B29" s="90" t="s">
        <v>131</v>
      </c>
      <c r="C29" s="90" t="s">
        <v>132</v>
      </c>
      <c r="D29" s="91">
        <v>83.4</v>
      </c>
      <c r="E29" s="91">
        <v>62.5</v>
      </c>
      <c r="F29" s="39"/>
      <c r="G29" s="37">
        <f t="shared" si="0"/>
        <v>72.95</v>
      </c>
    </row>
    <row r="30" spans="1:7" ht="15" x14ac:dyDescent="0.2">
      <c r="A30" s="92" t="s">
        <v>133</v>
      </c>
      <c r="B30" s="92" t="s">
        <v>134</v>
      </c>
      <c r="C30" s="92" t="s">
        <v>135</v>
      </c>
      <c r="D30" s="93">
        <v>50.4</v>
      </c>
      <c r="E30" s="93">
        <v>45.8</v>
      </c>
      <c r="F30" s="39"/>
      <c r="G30" s="37">
        <f t="shared" si="0"/>
        <v>48.099999999999994</v>
      </c>
    </row>
    <row r="31" spans="1:7" ht="15" x14ac:dyDescent="0.2">
      <c r="A31" s="94" t="s">
        <v>136</v>
      </c>
      <c r="B31" s="94" t="s">
        <v>55</v>
      </c>
      <c r="C31" s="94" t="s">
        <v>137</v>
      </c>
      <c r="D31" s="95">
        <v>69.599999999999994</v>
      </c>
      <c r="E31" s="95">
        <v>90</v>
      </c>
      <c r="F31" s="39"/>
      <c r="G31" s="37">
        <f t="shared" si="0"/>
        <v>79.8</v>
      </c>
    </row>
    <row r="32" spans="1:7" ht="15" x14ac:dyDescent="0.2">
      <c r="A32" s="96" t="s">
        <v>138</v>
      </c>
      <c r="B32" s="96" t="s">
        <v>139</v>
      </c>
      <c r="C32" s="96" t="s">
        <v>140</v>
      </c>
      <c r="D32" s="97">
        <v>69.2</v>
      </c>
      <c r="E32" s="97">
        <v>71.7</v>
      </c>
      <c r="F32" s="39"/>
      <c r="G32" s="37">
        <f t="shared" si="0"/>
        <v>70.45</v>
      </c>
    </row>
    <row r="33" spans="1:7" ht="15" x14ac:dyDescent="0.2">
      <c r="A33" s="98" t="s">
        <v>141</v>
      </c>
      <c r="B33" s="98" t="s">
        <v>142</v>
      </c>
      <c r="C33" s="98" t="s">
        <v>143</v>
      </c>
      <c r="D33" s="99">
        <v>64.5</v>
      </c>
      <c r="E33" s="99">
        <v>31.7</v>
      </c>
      <c r="F33" s="39"/>
      <c r="G33" s="37">
        <f t="shared" si="0"/>
        <v>48.1</v>
      </c>
    </row>
    <row r="34" spans="1:7" ht="15" x14ac:dyDescent="0.2">
      <c r="A34" s="100" t="s">
        <v>144</v>
      </c>
      <c r="B34" s="100" t="s">
        <v>145</v>
      </c>
      <c r="C34" s="100" t="s">
        <v>146</v>
      </c>
      <c r="D34" s="101">
        <v>61.1</v>
      </c>
      <c r="E34" s="101">
        <v>69.2</v>
      </c>
      <c r="F34" s="39"/>
      <c r="G34" s="37">
        <f t="shared" si="0"/>
        <v>65.150000000000006</v>
      </c>
    </row>
    <row r="36" spans="1:7" x14ac:dyDescent="0.2">
      <c r="C36" s="43" t="s">
        <v>66</v>
      </c>
      <c r="D36" s="44">
        <f t="shared" ref="D36:G36" si="1">AVERAGE(D8:D34)</f>
        <v>63.26666666666668</v>
      </c>
      <c r="E36" s="44">
        <f t="shared" si="1"/>
        <v>55.807407407407418</v>
      </c>
      <c r="F36" s="44" t="e">
        <f t="shared" si="1"/>
        <v>#DIV/0!</v>
      </c>
      <c r="G36" s="45">
        <f t="shared" si="1"/>
        <v>59.537037037037031</v>
      </c>
    </row>
    <row r="37" spans="1:7" x14ac:dyDescent="0.2">
      <c r="C37" s="43" t="s">
        <v>67</v>
      </c>
      <c r="D37" s="44">
        <f t="shared" ref="D37:G37" si="2">STDEV(D8:D34)</f>
        <v>18.207796301415634</v>
      </c>
      <c r="E37" s="44">
        <f t="shared" si="2"/>
        <v>21.886629672120758</v>
      </c>
      <c r="F37" s="44" t="e">
        <f t="shared" si="2"/>
        <v>#DIV/0!</v>
      </c>
      <c r="G37" s="44">
        <f t="shared" si="2"/>
        <v>18.945293674727058</v>
      </c>
    </row>
  </sheetData>
  <mergeCells count="2">
    <mergeCell ref="A2:B5"/>
    <mergeCell ref="A7:G7"/>
  </mergeCells>
  <conditionalFormatting sqref="D8:G34">
    <cfRule type="cellIs" dxfId="2" priority="2" stopIfTrue="1" operator="lessThan">
      <formula>40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Level 6 MC</vt:lpstr>
      <vt:lpstr>Sheet1</vt:lpstr>
      <vt:lpstr>Level 6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Tudor</dc:creator>
  <cp:lastModifiedBy>Tim Tudor</cp:lastModifiedBy>
  <dcterms:created xsi:type="dcterms:W3CDTF">2020-06-29T15:27:11Z</dcterms:created>
  <dcterms:modified xsi:type="dcterms:W3CDTF">2020-06-29T15:29:58Z</dcterms:modified>
</cp:coreProperties>
</file>