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microsoft.com/office/2020/02/relationships/classificationlabels" Target="docMetadata/LabelInfo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filterPrivacy="1" defaultThemeVersion="124226"/>
  <bookViews>
    <workbookView xWindow="-94" yWindow="-94" windowWidth="16663" windowHeight="9463" tabRatio="840" activeTab="2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2" i="52" l="1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B22" i="52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B20" i="61"/>
  <c r="C19" i="61"/>
  <c r="D19" i="61"/>
  <c r="E19" i="61"/>
  <c r="F19" i="61"/>
  <c r="G19" i="61"/>
  <c r="H19" i="61"/>
  <c r="I19" i="61"/>
  <c r="J19" i="61"/>
  <c r="K19" i="61"/>
  <c r="L19" i="61"/>
  <c r="M19" i="61"/>
  <c r="N19" i="61"/>
  <c r="O19" i="61"/>
  <c r="P19" i="61"/>
  <c r="Q19" i="61"/>
  <c r="R19" i="61"/>
  <c r="B19" i="61"/>
  <c r="C18" i="61"/>
  <c r="D18" i="61"/>
  <c r="E18" i="61"/>
  <c r="F18" i="61"/>
  <c r="G18" i="61"/>
  <c r="H18" i="61"/>
  <c r="I18" i="61"/>
  <c r="J18" i="61"/>
  <c r="K18" i="61"/>
  <c r="L18" i="61"/>
  <c r="M18" i="61"/>
  <c r="N18" i="61"/>
  <c r="O18" i="61"/>
  <c r="P18" i="61"/>
  <c r="Q18" i="61"/>
  <c r="R18" i="61"/>
  <c r="B18" i="61"/>
  <c r="C17" i="61"/>
  <c r="D17" i="61"/>
  <c r="E17" i="61"/>
  <c r="F17" i="61"/>
  <c r="G17" i="61"/>
  <c r="H17" i="61"/>
  <c r="I17" i="61"/>
  <c r="J17" i="61"/>
  <c r="K17" i="61"/>
  <c r="L17" i="61"/>
  <c r="M17" i="61"/>
  <c r="N17" i="61"/>
  <c r="O17" i="61"/>
  <c r="P17" i="61"/>
  <c r="Q17" i="61"/>
  <c r="R17" i="61"/>
  <c r="B17" i="61"/>
  <c r="U18" i="52"/>
  <c r="V18" i="52"/>
  <c r="W18" i="52"/>
  <c r="X18" i="52"/>
  <c r="Y18" i="52"/>
  <c r="Z18" i="52"/>
  <c r="AA18" i="52"/>
  <c r="AB18" i="52"/>
  <c r="U19" i="52"/>
  <c r="V19" i="52"/>
  <c r="W19" i="52"/>
  <c r="X19" i="52"/>
  <c r="Y19" i="52"/>
  <c r="Z19" i="52"/>
  <c r="AA19" i="52"/>
  <c r="AB19" i="52"/>
  <c r="U20" i="52"/>
  <c r="V20" i="52"/>
  <c r="W20" i="52"/>
  <c r="X20" i="52"/>
  <c r="Y20" i="52"/>
  <c r="Z20" i="52"/>
  <c r="AA20" i="52"/>
  <c r="AB20" i="52"/>
  <c r="T21" i="52"/>
  <c r="U21" i="52"/>
  <c r="V21" i="52"/>
  <c r="W21" i="52"/>
  <c r="X21" i="52"/>
  <c r="Y21" i="52"/>
  <c r="Z21" i="52"/>
  <c r="AA21" i="52"/>
  <c r="AB21" i="52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B21" i="52"/>
  <c r="T20" i="52"/>
  <c r="T19" i="52"/>
  <c r="T18" i="52"/>
  <c r="C20" i="52"/>
  <c r="D20" i="52"/>
  <c r="E20" i="52"/>
  <c r="F20" i="52"/>
  <c r="G20" i="52"/>
  <c r="H20" i="52"/>
  <c r="I20" i="52"/>
  <c r="J20" i="52"/>
  <c r="K20" i="52"/>
  <c r="L20" i="52"/>
  <c r="M20" i="52"/>
  <c r="N20" i="52"/>
  <c r="O20" i="52"/>
  <c r="P20" i="52"/>
  <c r="Q20" i="52"/>
  <c r="R20" i="52"/>
  <c r="S20" i="52"/>
  <c r="B20" i="52"/>
  <c r="C19" i="52"/>
  <c r="D19" i="52"/>
  <c r="E19" i="52"/>
  <c r="F19" i="52"/>
  <c r="G19" i="52"/>
  <c r="H19" i="52"/>
  <c r="I19" i="52"/>
  <c r="J19" i="52"/>
  <c r="K19" i="52"/>
  <c r="L19" i="52"/>
  <c r="M19" i="52"/>
  <c r="N19" i="52"/>
  <c r="O19" i="52"/>
  <c r="P19" i="52"/>
  <c r="Q19" i="52"/>
  <c r="R19" i="52"/>
  <c r="S19" i="52"/>
  <c r="B19" i="52"/>
  <c r="C18" i="52"/>
  <c r="D18" i="52"/>
  <c r="E18" i="52"/>
  <c r="F18" i="52"/>
  <c r="G18" i="52"/>
  <c r="H18" i="52"/>
  <c r="I18" i="52"/>
  <c r="J18" i="52"/>
  <c r="K18" i="52"/>
  <c r="L18" i="52"/>
  <c r="M18" i="52"/>
  <c r="N18" i="52"/>
  <c r="O18" i="52"/>
  <c r="P18" i="52"/>
  <c r="Q18" i="52"/>
  <c r="R18" i="52"/>
  <c r="S18" i="52"/>
  <c r="B18" i="52"/>
  <c r="P33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B34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B33" i="46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B32" i="46"/>
  <c r="C31" i="46"/>
  <c r="D31" i="46"/>
  <c r="E31" i="46"/>
  <c r="F31" i="46"/>
  <c r="G31" i="46"/>
  <c r="H31" i="46"/>
  <c r="I31" i="46"/>
  <c r="J31" i="46"/>
  <c r="K31" i="46"/>
  <c r="L31" i="46"/>
  <c r="M31" i="46"/>
  <c r="N31" i="46"/>
  <c r="O31" i="46"/>
  <c r="P31" i="46"/>
  <c r="B31" i="46"/>
  <c r="C35" i="44"/>
  <c r="D35" i="44"/>
  <c r="E35" i="44"/>
  <c r="F35" i="44"/>
  <c r="G35" i="44"/>
  <c r="H35" i="44"/>
  <c r="I35" i="44"/>
  <c r="J35" i="44"/>
  <c r="K35" i="44"/>
  <c r="L35" i="44"/>
  <c r="M35" i="44"/>
  <c r="N35" i="44"/>
  <c r="O35" i="44"/>
  <c r="B35" i="44"/>
  <c r="C34" i="44"/>
  <c r="D34" i="44"/>
  <c r="E34" i="44"/>
  <c r="F34" i="44"/>
  <c r="G34" i="44"/>
  <c r="H34" i="44"/>
  <c r="I34" i="44"/>
  <c r="J34" i="44"/>
  <c r="K34" i="44"/>
  <c r="L34" i="44"/>
  <c r="M34" i="44"/>
  <c r="N34" i="44"/>
  <c r="O34" i="44"/>
  <c r="B34" i="44"/>
  <c r="B33" i="44"/>
  <c r="C32" i="44"/>
  <c r="D32" i="44"/>
  <c r="E32" i="44"/>
  <c r="F32" i="44"/>
  <c r="G32" i="44"/>
  <c r="H32" i="44"/>
  <c r="I32" i="44"/>
  <c r="J32" i="44"/>
  <c r="K32" i="44"/>
  <c r="L32" i="44"/>
  <c r="M32" i="44"/>
  <c r="N32" i="44"/>
  <c r="B32" i="44"/>
  <c r="C31" i="44"/>
  <c r="D31" i="44"/>
  <c r="E31" i="44"/>
  <c r="F31" i="44"/>
  <c r="G31" i="44"/>
  <c r="H31" i="44"/>
  <c r="I31" i="44"/>
  <c r="J31" i="44"/>
  <c r="K31" i="44"/>
  <c r="L31" i="44"/>
  <c r="M31" i="44"/>
  <c r="N31" i="44"/>
  <c r="O31" i="44"/>
  <c r="B31" i="44"/>
</calcChain>
</file>

<file path=xl/sharedStrings.xml><?xml version="1.0" encoding="utf-8"?>
<sst xmlns="http://schemas.openxmlformats.org/spreadsheetml/2006/main" count="134" uniqueCount="112">
  <si>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</si>
  <si>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</si>
  <si>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</si>
  <si>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</si>
  <si>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</si>
  <si>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</si>
  <si>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</si>
  <si>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</si>
  <si>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</si>
  <si>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</si>
  <si>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</si>
  <si>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</si>
  <si>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</si>
  <si>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</si>
  <si>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</si>
  <si>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</si>
  <si>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</si>
  <si>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</si>
  <si>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</si>
  <si>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</si>
  <si>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</si>
  <si>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</si>
  <si>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</si>
  <si>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</si>
  <si>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</si>
  <si>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</si>
  <si>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</si>
  <si>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</si>
  <si>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</si>
  <si>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</si>
  <si>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</si>
  <si>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</si>
  <si>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</si>
  <si>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</si>
  <si>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</si>
  <si>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</si>
  <si>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</si>
  <si>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</si>
  <si>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</si>
  <si>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</si>
  <si>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</si>
  <si>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</si>
  <si>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</si>
  <si>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</si>
  <si>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</si>
  <si>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</si>
  <si>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</si>
  <si>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</si>
  <si>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</si>
  <si>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</si>
  <si>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</si>
  <si>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</si>
  <si>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</si>
  <si>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</si>
  <si>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</si>
  <si>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</si>
  <si>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</si>
  <si>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</si>
  <si>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</si>
  <si>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</si>
  <si>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</si>
  <si>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</si>
  <si>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</si>
  <si>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</si>
  <si>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</si>
  <si>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</si>
  <si>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</si>
  <si>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</si>
  <si>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</si>
  <si>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</si>
  <si>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</si>
  <si>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</si>
  <si>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</si>
  <si>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</si>
  <si>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</si>
  <si>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</si>
  <si>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</si>
  <si>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</si>
  <si>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</si>
  <si>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</si>
  <si>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</si>
  <si>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</si>
  <si>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</si>
  <si>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</si>
  <si>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</si>
  <si>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</si>
  <si>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</si>
  <si>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</si>
  <si>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</si>
  <si>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</si>
  <si>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</si>
  <si>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</si>
  <si>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</si>
  <si>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</si>
  <si>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</si>
  <si>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</si>
  <si>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</si>
  <si>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</si>
  <si>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</si>
  <si>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</si>
  <si>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</si>
  <si>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</si>
  <si>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</si>
  <si>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</si>
  <si>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</si>
  <si>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</si>
  <si>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>Median</t>
  </si>
  <si>
    <t>Mode</t>
  </si>
  <si>
    <t>Standard Dev</t>
  </si>
  <si>
    <t>Range</t>
  </si>
  <si>
    <t>Column1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</si>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</sst>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General_)"/>
  </numFmts>
  <fonts count="4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  <font>
      <sz val="10"/>
      <name val="Arial"/>
    </font>
    <font>
      <sz val="11"/>
      <color theme="1"/>
      <name val="Arial"/>
    </font>
    <font>
      <b/>
      <sz val="10"/>
      <color rgb="FF000000"/>
      <name val="Arial"/>
    </font>
    <font>
      <b/>
      <sz val="11"/>
      <color theme="1"/>
      <name val="Arial"/>
    </font>
    <font>
      <sz val="11"/>
      <name val="Arial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5" applyNumberFormat="0" applyFont="0" applyAlignment="0" applyProtection="0"/>
    <xf numFmtId="0" fontId="16" fillId="0" borderId="8" applyNumberFormat="0" applyFill="0" applyAlignment="0" applyProtection="0"/>
    <xf numFmtId="0" fontId="17" fillId="0" borderId="9" applyNumberFormat="0" applyFill="0" applyAlignment="0" applyProtection="0"/>
    <xf numFmtId="0" fontId="18" fillId="0" borderId="10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1" applyNumberFormat="0" applyAlignment="0" applyProtection="0"/>
    <xf numFmtId="0" fontId="22" fillId="6" borderId="12" applyNumberFormat="0" applyAlignment="0" applyProtection="0"/>
    <xf numFmtId="0" fontId="23" fillId="6" borderId="11" applyNumberFormat="0" applyAlignment="0" applyProtection="0"/>
    <xf numFmtId="0" fontId="24" fillId="0" borderId="13" applyNumberFormat="0" applyFill="0" applyAlignment="0" applyProtection="0"/>
    <xf numFmtId="0" fontId="25" fillId="7" borderId="14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6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8" applyNumberFormat="0" applyFill="0" applyAlignment="0" applyProtection="0"/>
    <xf numFmtId="9" fontId="10" fillId="0" borderId="0" applyFont="0" applyFill="0" applyBorder="0" applyAlignment="0" applyProtection="0"/>
  </cellStyleXfs>
  <cellXfs count="42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6" xfId="0" applyFont="1" applyBorder="1" applyAlignment="1">
      <alignment horizontal="right"/>
    </xf>
    <xf numFmtId="0" fontId="32" fillId="0" borderId="6" xfId="0" applyFont="1" applyBorder="1" applyAlignment="1">
      <alignment horizontal="left"/>
    </xf>
    <xf numFmtId="0" fontId="32" fillId="0" borderId="7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6" xfId="0" applyFont="1" applyBorder="1" applyAlignment="1">
      <alignment horizontal="right" wrapText="1"/>
    </xf>
    <xf numFmtId="37" fontId="2" fillId="0" borderId="7" xfId="0" applyNumberFormat="1" applyFont="1" applyBorder="1" applyAlignment="1">
      <alignment horizontal="right" wrapText="1"/>
    </xf>
    <xf numFmtId="37" fontId="2" fillId="0" borderId="18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4" xfId="11" applyNumberFormat="1" applyFont="1" applyBorder="1" applyAlignment="1">
      <alignment horizontal="left" wrapText="1"/>
    </xf>
    <xf numFmtId="3" fontId="12" fillId="0" borderId="5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7" xfId="0" applyNumberFormat="1" applyFont="1" applyBorder="1" applyAlignment="1">
      <alignment horizontal="right"/>
    </xf>
    <xf numFmtId="3" fontId="34" fillId="0" borderId="19" xfId="0" applyNumberFormat="1" applyFont="1" applyBorder="1" applyAlignment="1">
      <alignment horizontal="right"/>
    </xf>
    <xf numFmtId="3" fontId="34" fillId="0" borderId="4" xfId="0" applyNumberFormat="1" applyFont="1" applyBorder="1" applyAlignment="1">
      <alignment horizontal="right"/>
    </xf>
    <xf numFmtId="3" fontId="34" fillId="0" borderId="3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6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4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3" fontId="0" fillId="0" borderId="0" xfId="0" applyNumberFormat="1"/>
    <xf numFmtId="164" fontId="36" fillId="0" borderId="2" xfId="0" applyNumberFormat="1" applyFont="1" applyBorder="1" applyAlignment="1">
      <alignment horizontal="left" vertical="center" wrapText="1"/>
    </xf>
    <xf numFmtId="3" fontId="37" fillId="0" borderId="5" xfId="0" applyNumberFormat="1" applyFont="1" applyBorder="1" applyAlignment="1">
      <alignment horizontal="right"/>
    </xf>
    <xf numFmtId="3" fontId="37" fillId="0" borderId="0" xfId="0" applyNumberFormat="1" applyFont="1" applyAlignment="1">
      <alignment horizontal="right"/>
    </xf>
    <xf numFmtId="3" fontId="37" fillId="0" borderId="2" xfId="0" applyNumberFormat="1" applyFont="1" applyBorder="1" applyAlignment="1">
      <alignment horizontal="right"/>
    </xf>
    <xf numFmtId="3" fontId="37" fillId="0" borderId="17" xfId="0" applyNumberFormat="1" applyFont="1" applyBorder="1" applyAlignment="1">
      <alignment horizontal="right"/>
    </xf>
    <xf numFmtId="0" fontId="38" fillId="0" borderId="1" xfId="0" applyFont="1" applyBorder="1" applyAlignment="1">
      <alignment horizontal="right" wrapText="1"/>
    </xf>
    <xf numFmtId="0" fontId="37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39" fillId="0" borderId="1" xfId="0" applyFont="1" applyBorder="1" applyAlignment="1">
      <alignment horizontal="right"/>
    </xf>
    <xf numFmtId="37" fontId="40" fillId="0" borderId="2" xfId="0" applyNumberFormat="1" applyFont="1" applyFill="1" applyBorder="1" applyAlignment="1" applyProtection="1">
      <alignment horizontal="left" wrapText="1"/>
    </xf>
  </cellXfs>
  <cellStyles count="66">
    <cellStyle name="20% - Accent1 2" xfId="34"/>
    <cellStyle name="20% - Accent2 2" xfId="38"/>
    <cellStyle name="20% - Accent3 2" xfId="42"/>
    <cellStyle name="20% - Accent4 2" xfId="46"/>
    <cellStyle name="20% - Accent5 2" xfId="50"/>
    <cellStyle name="20% - Accent6 2" xfId="54"/>
    <cellStyle name="40% - Accent1 2" xfId="35"/>
    <cellStyle name="40% - Accent2 2" xfId="39"/>
    <cellStyle name="40% - Accent3 2" xfId="43"/>
    <cellStyle name="40% - Accent4 2" xfId="47"/>
    <cellStyle name="40% - Accent5 2" xfId="51"/>
    <cellStyle name="40% - Accent6 2" xfId="55"/>
    <cellStyle name="60% - Accent1 2" xfId="36"/>
    <cellStyle name="60% - Accent2 2" xfId="40"/>
    <cellStyle name="60% - Accent3 2" xfId="44"/>
    <cellStyle name="60% - Accent4 2" xfId="48"/>
    <cellStyle name="60% - Accent5 2" xfId="52"/>
    <cellStyle name="60% - Accent6 2" xfId="56"/>
    <cellStyle name="Accent1 2" xfId="33"/>
    <cellStyle name="Accent2 2" xfId="37"/>
    <cellStyle name="Accent3 2" xfId="41"/>
    <cellStyle name="Accent4 2" xfId="45"/>
    <cellStyle name="Accent5 2" xfId="49"/>
    <cellStyle name="Accent6 2" xfId="53"/>
    <cellStyle name="Bad" xfId="1" builtinId="27" customBuiltin="1"/>
    <cellStyle name="Calculation 2" xfId="27"/>
    <cellStyle name="Check Cell 2" xfId="29"/>
    <cellStyle name="Comma 2" xfId="2"/>
    <cellStyle name="Comma 2 2" xfId="14"/>
    <cellStyle name="Comma 2 3" xfId="63"/>
    <cellStyle name="Comma 3" xfId="3"/>
    <cellStyle name="Comma 3 2" xfId="15"/>
    <cellStyle name="Comma 4" xfId="12"/>
    <cellStyle name="Comma 4 2" xfId="16"/>
    <cellStyle name="Comma 5" xfId="13"/>
    <cellStyle name="Comma 6" xfId="57"/>
    <cellStyle name="Comma 7" xfId="61"/>
    <cellStyle name="Comma 8" xfId="62"/>
    <cellStyle name="Explanatory Text 2" xfId="31"/>
    <cellStyle name="Good 2" xfId="23"/>
    <cellStyle name="Heading 1" xfId="64" builtinId="16"/>
    <cellStyle name="Heading 1 2" xfId="19"/>
    <cellStyle name="Heading 2 2" xfId="20"/>
    <cellStyle name="Heading 3 2" xfId="21"/>
    <cellStyle name="Heading 4 2" xfId="22"/>
    <cellStyle name="Hyperlink 2" xfId="4"/>
    <cellStyle name="Hyperlink 3" xfId="5"/>
    <cellStyle name="Hyperlink 4" xfId="6"/>
    <cellStyle name="Input 2" xfId="25"/>
    <cellStyle name="Linked Cell 2" xfId="28"/>
    <cellStyle name="Neutral 2" xfId="24"/>
    <cellStyle name="Normal" xfId="0" builtinId="0"/>
    <cellStyle name="Normal 2" xfId="7"/>
    <cellStyle name="Normal 2 2" xfId="8"/>
    <cellStyle name="Normal 2 2 2" xfId="58"/>
    <cellStyle name="Normal 2 3" xfId="60"/>
    <cellStyle name="Normal 3" xfId="9"/>
    <cellStyle name="Normal 4" xfId="10"/>
    <cellStyle name="Normal 5" xfId="59"/>
    <cellStyle name="Normal_Structure" xfId="11"/>
    <cellStyle name="Note" xfId="18" builtinId="10" customBuiltin="1"/>
    <cellStyle name="Output 2" xfId="26"/>
    <cellStyle name="Percent 2" xfId="65"/>
    <cellStyle name="Title" xfId="17" builtinId="15" customBuiltin="1"/>
    <cellStyle name="Total 2" xfId="32"/>
    <cellStyle name="Warning Text 2" xfId="30"/>
  </cellStyles>
  <dxfs count="15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2748884514435696"/>
          <c:y val="8.5812554680664913E-2"/>
          <c:w val="0.43555949256342957"/>
          <c:h val="0.8213557159521726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Value'!$B$5:$B$35</c:f>
              <c:numCache>
                <c:formatCode>#,##0</c:formatCode>
                <c:ptCount val="31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  <c:pt idx="26">
                  <c:v>3837.4230769230771</c:v>
                </c:pt>
                <c:pt idx="27">
                  <c:v>4186</c:v>
                </c:pt>
                <c:pt idx="28">
                  <c:v>#N/A</c:v>
                </c:pt>
                <c:pt idx="29">
                  <c:v>1933.7118331970134</c:v>
                </c:pt>
                <c:pt idx="3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Value'!$C$5:$C$35</c:f>
              <c:numCache>
                <c:formatCode>#,##0</c:formatCode>
                <c:ptCount val="31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  <c:pt idx="26">
                  <c:v>6697.0384615384619</c:v>
                </c:pt>
                <c:pt idx="27">
                  <c:v>4599</c:v>
                </c:pt>
                <c:pt idx="29">
                  <c:v>5042.993805118299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'Public Sector Value'!$D$4</c:f>
              <c:strCache>
                <c:ptCount val="1"/>
                <c:pt idx="0">
                  <c:v>Public other new work: factories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Value'!$D$5:$D$35</c:f>
              <c:numCache>
                <c:formatCode>#,##0</c:formatCode>
                <c:ptCount val="31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  <c:pt idx="26">
                  <c:v>103</c:v>
                </c:pt>
                <c:pt idx="27">
                  <c:v>88</c:v>
                </c:pt>
                <c:pt idx="29">
                  <c:v>54.568855586314072</c:v>
                </c:pt>
                <c:pt idx="30">
                  <c:v>0</c:v>
                </c:pt>
              </c:numCache>
            </c:numRef>
          </c:val>
        </c:ser>
        <c:ser>
          <c:idx val="3"/>
          <c:order val="3"/>
          <c:tx>
            <c:strRef>
              <c:f>'Public Sector Value'!$E$4</c:f>
              <c:strCache>
                <c:ptCount val="1"/>
                <c:pt idx="0">
                  <c:v>Public other new work: warehouses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Value'!$E$5:$E$35</c:f>
              <c:numCache>
                <c:formatCode>#,##0</c:formatCode>
                <c:ptCount val="31"/>
                <c:pt idx="0">
                  <c:v>29</c:v>
                </c:pt>
                <c:pt idx="1">
                  <c:v>36</c:v>
                </c:pt>
                <c:pt idx="2">
                  <c:v>21</c:v>
                </c:pt>
                <c:pt idx="3">
                  <c:v>14</c:v>
                </c:pt>
                <c:pt idx="4">
                  <c:v>9</c:v>
                </c:pt>
                <c:pt idx="5">
                  <c:v>23</c:v>
                </c:pt>
                <c:pt idx="6">
                  <c:v>35</c:v>
                </c:pt>
                <c:pt idx="7">
                  <c:v>32</c:v>
                </c:pt>
                <c:pt idx="8">
                  <c:v>29</c:v>
                </c:pt>
                <c:pt idx="9">
                  <c:v>26</c:v>
                </c:pt>
                <c:pt idx="10">
                  <c:v>25</c:v>
                </c:pt>
                <c:pt idx="11">
                  <c:v>29</c:v>
                </c:pt>
                <c:pt idx="12">
                  <c:v>43</c:v>
                </c:pt>
                <c:pt idx="13">
                  <c:v>20</c:v>
                </c:pt>
                <c:pt idx="14">
                  <c:v>18</c:v>
                </c:pt>
                <c:pt idx="15">
                  <c:v>33</c:v>
                </c:pt>
                <c:pt idx="16">
                  <c:v>42</c:v>
                </c:pt>
                <c:pt idx="17">
                  <c:v>7</c:v>
                </c:pt>
                <c:pt idx="18">
                  <c:v>12</c:v>
                </c:pt>
                <c:pt idx="19">
                  <c:v>22</c:v>
                </c:pt>
                <c:pt idx="20">
                  <c:v>19</c:v>
                </c:pt>
                <c:pt idx="21">
                  <c:v>41</c:v>
                </c:pt>
                <c:pt idx="22">
                  <c:v>51</c:v>
                </c:pt>
                <c:pt idx="23">
                  <c:v>53</c:v>
                </c:pt>
                <c:pt idx="24">
                  <c:v>72</c:v>
                </c:pt>
                <c:pt idx="25">
                  <c:v>59</c:v>
                </c:pt>
                <c:pt idx="26">
                  <c:v>30.76923076923077</c:v>
                </c:pt>
                <c:pt idx="27">
                  <c:v>29</c:v>
                </c:pt>
                <c:pt idx="29">
                  <c:v>15.77417558494311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'Public Sector Value'!$F$4</c:f>
              <c:strCache>
                <c:ptCount val="1"/>
                <c:pt idx="0">
                  <c:v>Public other new work: oil, steel &amp; coal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Value'!$F$5:$F$35</c:f>
              <c:numCache>
                <c:formatCode>#,##0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11</c:v>
                </c:pt>
                <c:pt idx="11">
                  <c:v>15</c:v>
                </c:pt>
                <c:pt idx="12">
                  <c:v>10</c:v>
                </c:pt>
                <c:pt idx="13">
                  <c:v>8</c:v>
                </c:pt>
                <c:pt idx="14">
                  <c:v>25</c:v>
                </c:pt>
                <c:pt idx="15">
                  <c:v>42</c:v>
                </c:pt>
                <c:pt idx="16">
                  <c:v>27</c:v>
                </c:pt>
                <c:pt idx="17">
                  <c:v>11</c:v>
                </c:pt>
                <c:pt idx="18">
                  <c:v>3</c:v>
                </c:pt>
                <c:pt idx="19">
                  <c:v>0</c:v>
                </c:pt>
                <c:pt idx="20">
                  <c:v>5</c:v>
                </c:pt>
                <c:pt idx="21">
                  <c:v>44</c:v>
                </c:pt>
                <c:pt idx="22">
                  <c:v>10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9.384615384615385</c:v>
                </c:pt>
                <c:pt idx="27">
                  <c:v>4</c:v>
                </c:pt>
                <c:pt idx="29">
                  <c:v>12.079989811508694</c:v>
                </c:pt>
                <c:pt idx="30">
                  <c:v>0</c:v>
                </c:pt>
              </c:numCache>
            </c:numRef>
          </c:val>
        </c:ser>
        <c:ser>
          <c:idx val="5"/>
          <c:order val="5"/>
          <c:tx>
            <c:strRef>
              <c:f>'Public Sector Value'!$G$4</c:f>
              <c:strCache>
                <c:ptCount val="1"/>
                <c:pt idx="0">
                  <c:v>Public other new work: schools &amp; colleges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Value'!$G$5:$G$35</c:f>
              <c:numCache>
                <c:formatCode>#,##0</c:formatCode>
                <c:ptCount val="31"/>
                <c:pt idx="0">
                  <c:v>801</c:v>
                </c:pt>
                <c:pt idx="1">
                  <c:v>984</c:v>
                </c:pt>
                <c:pt idx="2">
                  <c:v>1014</c:v>
                </c:pt>
                <c:pt idx="3">
                  <c:v>1357</c:v>
                </c:pt>
                <c:pt idx="4">
                  <c:v>1810</c:v>
                </c:pt>
                <c:pt idx="5">
                  <c:v>2183</c:v>
                </c:pt>
                <c:pt idx="6">
                  <c:v>3029</c:v>
                </c:pt>
                <c:pt idx="7">
                  <c:v>3279</c:v>
                </c:pt>
                <c:pt idx="8">
                  <c:v>3424</c:v>
                </c:pt>
                <c:pt idx="9">
                  <c:v>3321</c:v>
                </c:pt>
                <c:pt idx="10">
                  <c:v>4108</c:v>
                </c:pt>
                <c:pt idx="11">
                  <c:v>5212</c:v>
                </c:pt>
                <c:pt idx="12">
                  <c:v>6939</c:v>
                </c:pt>
                <c:pt idx="13">
                  <c:v>6026</c:v>
                </c:pt>
                <c:pt idx="14">
                  <c:v>4983</c:v>
                </c:pt>
                <c:pt idx="15">
                  <c:v>4373</c:v>
                </c:pt>
                <c:pt idx="16">
                  <c:v>4150</c:v>
                </c:pt>
                <c:pt idx="17">
                  <c:v>4369</c:v>
                </c:pt>
                <c:pt idx="18">
                  <c:v>4828</c:v>
                </c:pt>
                <c:pt idx="19">
                  <c:v>4250</c:v>
                </c:pt>
                <c:pt idx="20">
                  <c:v>3928</c:v>
                </c:pt>
                <c:pt idx="21">
                  <c:v>4142</c:v>
                </c:pt>
                <c:pt idx="22">
                  <c:v>4185</c:v>
                </c:pt>
                <c:pt idx="23">
                  <c:v>4026</c:v>
                </c:pt>
                <c:pt idx="24">
                  <c:v>3793</c:v>
                </c:pt>
                <c:pt idx="25">
                  <c:v>3579</c:v>
                </c:pt>
                <c:pt idx="26">
                  <c:v>3618.9615384615386</c:v>
                </c:pt>
                <c:pt idx="27">
                  <c:v>3977</c:v>
                </c:pt>
                <c:pt idx="29">
                  <c:v>1527.4180693122421</c:v>
                </c:pt>
                <c:pt idx="30">
                  <c:v>0</c:v>
                </c:pt>
              </c:numCache>
            </c:numRef>
          </c:val>
        </c:ser>
        <c:ser>
          <c:idx val="6"/>
          <c:order val="6"/>
          <c:tx>
            <c:strRef>
              <c:f>'Public Sector Value'!$H$4</c:f>
              <c:strCache>
                <c:ptCount val="1"/>
                <c:pt idx="0">
                  <c:v>Public other new work: universities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Value'!$H$5:$H$35</c:f>
              <c:numCache>
                <c:formatCode>#,##0</c:formatCode>
                <c:ptCount val="31"/>
                <c:pt idx="0">
                  <c:v>332</c:v>
                </c:pt>
                <c:pt idx="1">
                  <c:v>386</c:v>
                </c:pt>
                <c:pt idx="2">
                  <c:v>369</c:v>
                </c:pt>
                <c:pt idx="3">
                  <c:v>445</c:v>
                </c:pt>
                <c:pt idx="4">
                  <c:v>611</c:v>
                </c:pt>
                <c:pt idx="5">
                  <c:v>929</c:v>
                </c:pt>
                <c:pt idx="6">
                  <c:v>981</c:v>
                </c:pt>
                <c:pt idx="7">
                  <c:v>912</c:v>
                </c:pt>
                <c:pt idx="8">
                  <c:v>909</c:v>
                </c:pt>
                <c:pt idx="9">
                  <c:v>940</c:v>
                </c:pt>
                <c:pt idx="10">
                  <c:v>1258</c:v>
                </c:pt>
                <c:pt idx="11">
                  <c:v>1042</c:v>
                </c:pt>
                <c:pt idx="12">
                  <c:v>1134</c:v>
                </c:pt>
                <c:pt idx="13">
                  <c:v>1321</c:v>
                </c:pt>
                <c:pt idx="14">
                  <c:v>843</c:v>
                </c:pt>
                <c:pt idx="15">
                  <c:v>997</c:v>
                </c:pt>
                <c:pt idx="16">
                  <c:v>1518</c:v>
                </c:pt>
                <c:pt idx="17">
                  <c:v>1894</c:v>
                </c:pt>
                <c:pt idx="18">
                  <c:v>1540</c:v>
                </c:pt>
                <c:pt idx="19">
                  <c:v>1537</c:v>
                </c:pt>
                <c:pt idx="20">
                  <c:v>1498</c:v>
                </c:pt>
                <c:pt idx="21">
                  <c:v>1443</c:v>
                </c:pt>
                <c:pt idx="22">
                  <c:v>1140</c:v>
                </c:pt>
                <c:pt idx="23">
                  <c:v>715</c:v>
                </c:pt>
                <c:pt idx="24">
                  <c:v>500</c:v>
                </c:pt>
                <c:pt idx="25">
                  <c:v>450</c:v>
                </c:pt>
                <c:pt idx="26">
                  <c:v>986.30769230769226</c:v>
                </c:pt>
                <c:pt idx="27">
                  <c:v>960.5</c:v>
                </c:pt>
                <c:pt idx="29">
                  <c:v>431.73925179263188</c:v>
                </c:pt>
                <c:pt idx="30">
                  <c:v>0</c:v>
                </c:pt>
              </c:numCache>
            </c:numRef>
          </c:val>
        </c:ser>
        <c:ser>
          <c:idx val="7"/>
          <c:order val="7"/>
          <c:tx>
            <c:strRef>
              <c:f>'Public Sector Value'!$I$4</c:f>
              <c:strCache>
                <c:ptCount val="1"/>
                <c:pt idx="0">
                  <c:v>Public other new work: health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Value'!$I$5:$I$35</c:f>
              <c:numCache>
                <c:formatCode>#,##0</c:formatCode>
                <c:ptCount val="31"/>
                <c:pt idx="0">
                  <c:v>636</c:v>
                </c:pt>
                <c:pt idx="1">
                  <c:v>712</c:v>
                </c:pt>
                <c:pt idx="2">
                  <c:v>755</c:v>
                </c:pt>
                <c:pt idx="3">
                  <c:v>883</c:v>
                </c:pt>
                <c:pt idx="4">
                  <c:v>1087</c:v>
                </c:pt>
                <c:pt idx="5">
                  <c:v>1402</c:v>
                </c:pt>
                <c:pt idx="6">
                  <c:v>1722</c:v>
                </c:pt>
                <c:pt idx="7">
                  <c:v>1518</c:v>
                </c:pt>
                <c:pt idx="8">
                  <c:v>1226</c:v>
                </c:pt>
                <c:pt idx="9">
                  <c:v>1260</c:v>
                </c:pt>
                <c:pt idx="10">
                  <c:v>1665</c:v>
                </c:pt>
                <c:pt idx="11">
                  <c:v>2004</c:v>
                </c:pt>
                <c:pt idx="12">
                  <c:v>2079</c:v>
                </c:pt>
                <c:pt idx="13">
                  <c:v>2400</c:v>
                </c:pt>
                <c:pt idx="14">
                  <c:v>1806</c:v>
                </c:pt>
                <c:pt idx="15">
                  <c:v>1688</c:v>
                </c:pt>
                <c:pt idx="16">
                  <c:v>1948</c:v>
                </c:pt>
                <c:pt idx="17">
                  <c:v>1631</c:v>
                </c:pt>
                <c:pt idx="18">
                  <c:v>2145</c:v>
                </c:pt>
                <c:pt idx="19">
                  <c:v>1994</c:v>
                </c:pt>
                <c:pt idx="20">
                  <c:v>1512</c:v>
                </c:pt>
                <c:pt idx="21">
                  <c:v>1788</c:v>
                </c:pt>
                <c:pt idx="22">
                  <c:v>1390</c:v>
                </c:pt>
                <c:pt idx="23">
                  <c:v>2213</c:v>
                </c:pt>
                <c:pt idx="24">
                  <c:v>2267</c:v>
                </c:pt>
                <c:pt idx="25">
                  <c:v>2538</c:v>
                </c:pt>
                <c:pt idx="26">
                  <c:v>1625.7307692307693</c:v>
                </c:pt>
                <c:pt idx="27">
                  <c:v>1676.5</c:v>
                </c:pt>
                <c:pt idx="29">
                  <c:v>527.53294173481174</c:v>
                </c:pt>
                <c:pt idx="30">
                  <c:v>0</c:v>
                </c:pt>
              </c:numCache>
            </c:numRef>
          </c:val>
        </c:ser>
        <c:ser>
          <c:idx val="8"/>
          <c:order val="8"/>
          <c:tx>
            <c:strRef>
              <c:f>'Public Sector Value'!$J$4</c:f>
              <c:strCache>
                <c:ptCount val="1"/>
                <c:pt idx="0">
                  <c:v>Public other new work: offices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Value'!$J$5:$J$35</c:f>
              <c:numCache>
                <c:formatCode>#,##0</c:formatCode>
                <c:ptCount val="31"/>
                <c:pt idx="0">
                  <c:v>454</c:v>
                </c:pt>
                <c:pt idx="1">
                  <c:v>519</c:v>
                </c:pt>
                <c:pt idx="2">
                  <c:v>399</c:v>
                </c:pt>
                <c:pt idx="3">
                  <c:v>380</c:v>
                </c:pt>
                <c:pt idx="4">
                  <c:v>686</c:v>
                </c:pt>
                <c:pt idx="5">
                  <c:v>918</c:v>
                </c:pt>
                <c:pt idx="6">
                  <c:v>914</c:v>
                </c:pt>
                <c:pt idx="7">
                  <c:v>872</c:v>
                </c:pt>
                <c:pt idx="8">
                  <c:v>821</c:v>
                </c:pt>
                <c:pt idx="9">
                  <c:v>862</c:v>
                </c:pt>
                <c:pt idx="10">
                  <c:v>879</c:v>
                </c:pt>
                <c:pt idx="11">
                  <c:v>909</c:v>
                </c:pt>
                <c:pt idx="12">
                  <c:v>1008</c:v>
                </c:pt>
                <c:pt idx="13">
                  <c:v>816</c:v>
                </c:pt>
                <c:pt idx="14">
                  <c:v>706</c:v>
                </c:pt>
                <c:pt idx="15">
                  <c:v>929</c:v>
                </c:pt>
                <c:pt idx="16">
                  <c:v>526</c:v>
                </c:pt>
                <c:pt idx="17">
                  <c:v>457</c:v>
                </c:pt>
                <c:pt idx="18">
                  <c:v>695</c:v>
                </c:pt>
                <c:pt idx="19">
                  <c:v>844</c:v>
                </c:pt>
                <c:pt idx="20">
                  <c:v>692</c:v>
                </c:pt>
                <c:pt idx="21">
                  <c:v>813</c:v>
                </c:pt>
                <c:pt idx="22">
                  <c:v>931</c:v>
                </c:pt>
                <c:pt idx="23">
                  <c:v>841</c:v>
                </c:pt>
                <c:pt idx="24">
                  <c:v>683</c:v>
                </c:pt>
                <c:pt idx="25">
                  <c:v>1025</c:v>
                </c:pt>
                <c:pt idx="26">
                  <c:v>753.03846153846155</c:v>
                </c:pt>
                <c:pt idx="27">
                  <c:v>818.5</c:v>
                </c:pt>
                <c:pt idx="29">
                  <c:v>191.38620238026169</c:v>
                </c:pt>
                <c:pt idx="30">
                  <c:v>0</c:v>
                </c:pt>
              </c:numCache>
            </c:numRef>
          </c:val>
        </c:ser>
        <c:ser>
          <c:idx val="9"/>
          <c:order val="9"/>
          <c:tx>
            <c:strRef>
              <c:f>'Public Sector Value'!$K$4</c:f>
              <c:strCache>
                <c:ptCount val="1"/>
                <c:pt idx="0">
                  <c:v>Public other new work: entertainment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Value'!$K$5:$K$35</c:f>
              <c:numCache>
                <c:formatCode>#,##0</c:formatCode>
                <c:ptCount val="31"/>
                <c:pt idx="0">
                  <c:v>380</c:v>
                </c:pt>
                <c:pt idx="1">
                  <c:v>445</c:v>
                </c:pt>
                <c:pt idx="2">
                  <c:v>455</c:v>
                </c:pt>
                <c:pt idx="3">
                  <c:v>421</c:v>
                </c:pt>
                <c:pt idx="4">
                  <c:v>517</c:v>
                </c:pt>
                <c:pt idx="5">
                  <c:v>594</c:v>
                </c:pt>
                <c:pt idx="6">
                  <c:v>715</c:v>
                </c:pt>
                <c:pt idx="7">
                  <c:v>697</c:v>
                </c:pt>
                <c:pt idx="8">
                  <c:v>706</c:v>
                </c:pt>
                <c:pt idx="9">
                  <c:v>754</c:v>
                </c:pt>
                <c:pt idx="10">
                  <c:v>969</c:v>
                </c:pt>
                <c:pt idx="11">
                  <c:v>1258</c:v>
                </c:pt>
                <c:pt idx="12">
                  <c:v>1581</c:v>
                </c:pt>
                <c:pt idx="13">
                  <c:v>1076</c:v>
                </c:pt>
                <c:pt idx="14">
                  <c:v>903</c:v>
                </c:pt>
                <c:pt idx="15">
                  <c:v>670</c:v>
                </c:pt>
                <c:pt idx="16">
                  <c:v>855</c:v>
                </c:pt>
                <c:pt idx="17">
                  <c:v>877</c:v>
                </c:pt>
                <c:pt idx="18">
                  <c:v>737</c:v>
                </c:pt>
                <c:pt idx="19">
                  <c:v>844</c:v>
                </c:pt>
                <c:pt idx="20">
                  <c:v>1096</c:v>
                </c:pt>
                <c:pt idx="21">
                  <c:v>867</c:v>
                </c:pt>
                <c:pt idx="22">
                  <c:v>815</c:v>
                </c:pt>
                <c:pt idx="23">
                  <c:v>1169</c:v>
                </c:pt>
                <c:pt idx="24">
                  <c:v>889</c:v>
                </c:pt>
                <c:pt idx="25">
                  <c:v>1047</c:v>
                </c:pt>
                <c:pt idx="26">
                  <c:v>820.65384615384619</c:v>
                </c:pt>
                <c:pt idx="27">
                  <c:v>829.5</c:v>
                </c:pt>
                <c:pt idx="29">
                  <c:v>280.68216078799054</c:v>
                </c:pt>
                <c:pt idx="30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'Public Sector Value'!$L$4</c:f>
              <c:strCache>
                <c:ptCount val="1"/>
                <c:pt idx="0">
                  <c:v>Public other new work: garages &amp; shops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Value'!$L$5:$L$35</c:f>
              <c:numCache>
                <c:formatCode>#,##0</c:formatCode>
                <c:ptCount val="31"/>
                <c:pt idx="0">
                  <c:v>53</c:v>
                </c:pt>
                <c:pt idx="1">
                  <c:v>55</c:v>
                </c:pt>
                <c:pt idx="2">
                  <c:v>90</c:v>
                </c:pt>
                <c:pt idx="3">
                  <c:v>83</c:v>
                </c:pt>
                <c:pt idx="4">
                  <c:v>103</c:v>
                </c:pt>
                <c:pt idx="5">
                  <c:v>127</c:v>
                </c:pt>
                <c:pt idx="6">
                  <c:v>129</c:v>
                </c:pt>
                <c:pt idx="7">
                  <c:v>130</c:v>
                </c:pt>
                <c:pt idx="8">
                  <c:v>120</c:v>
                </c:pt>
                <c:pt idx="9">
                  <c:v>110</c:v>
                </c:pt>
                <c:pt idx="10">
                  <c:v>113</c:v>
                </c:pt>
                <c:pt idx="11">
                  <c:v>179</c:v>
                </c:pt>
                <c:pt idx="12">
                  <c:v>402</c:v>
                </c:pt>
                <c:pt idx="13">
                  <c:v>182</c:v>
                </c:pt>
                <c:pt idx="14">
                  <c:v>60</c:v>
                </c:pt>
                <c:pt idx="15">
                  <c:v>115</c:v>
                </c:pt>
                <c:pt idx="16">
                  <c:v>190</c:v>
                </c:pt>
                <c:pt idx="17">
                  <c:v>218</c:v>
                </c:pt>
                <c:pt idx="18">
                  <c:v>271</c:v>
                </c:pt>
                <c:pt idx="19">
                  <c:v>672</c:v>
                </c:pt>
                <c:pt idx="20">
                  <c:v>398</c:v>
                </c:pt>
                <c:pt idx="21">
                  <c:v>334</c:v>
                </c:pt>
                <c:pt idx="22">
                  <c:v>266</c:v>
                </c:pt>
                <c:pt idx="23">
                  <c:v>175</c:v>
                </c:pt>
                <c:pt idx="24">
                  <c:v>360</c:v>
                </c:pt>
                <c:pt idx="25">
                  <c:v>454</c:v>
                </c:pt>
                <c:pt idx="26">
                  <c:v>207.26923076923077</c:v>
                </c:pt>
                <c:pt idx="27">
                  <c:v>152.5</c:v>
                </c:pt>
                <c:pt idx="29">
                  <c:v>150.02627974919801</c:v>
                </c:pt>
                <c:pt idx="3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'Public Sector Value'!$M$4</c:f>
              <c:strCache>
                <c:ptCount val="1"/>
                <c:pt idx="0">
                  <c:v>Public other new work: agriculture &amp; miscellaneous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Value'!$M$5:$M$35</c:f>
              <c:numCache>
                <c:formatCode>#,##0</c:formatCode>
                <c:ptCount val="31"/>
                <c:pt idx="0">
                  <c:v>578</c:v>
                </c:pt>
                <c:pt idx="1">
                  <c:v>668</c:v>
                </c:pt>
                <c:pt idx="2">
                  <c:v>668</c:v>
                </c:pt>
                <c:pt idx="3">
                  <c:v>614</c:v>
                </c:pt>
                <c:pt idx="4">
                  <c:v>636</c:v>
                </c:pt>
                <c:pt idx="5">
                  <c:v>971</c:v>
                </c:pt>
                <c:pt idx="6">
                  <c:v>990</c:v>
                </c:pt>
                <c:pt idx="7">
                  <c:v>845</c:v>
                </c:pt>
                <c:pt idx="8">
                  <c:v>742</c:v>
                </c:pt>
                <c:pt idx="9">
                  <c:v>995</c:v>
                </c:pt>
                <c:pt idx="10">
                  <c:v>903</c:v>
                </c:pt>
                <c:pt idx="11">
                  <c:v>1161</c:v>
                </c:pt>
                <c:pt idx="12">
                  <c:v>1092</c:v>
                </c:pt>
                <c:pt idx="13">
                  <c:v>1383</c:v>
                </c:pt>
                <c:pt idx="14">
                  <c:v>1361</c:v>
                </c:pt>
                <c:pt idx="15">
                  <c:v>1332</c:v>
                </c:pt>
                <c:pt idx="16">
                  <c:v>1184</c:v>
                </c:pt>
                <c:pt idx="17">
                  <c:v>1200</c:v>
                </c:pt>
                <c:pt idx="18">
                  <c:v>1162</c:v>
                </c:pt>
                <c:pt idx="19">
                  <c:v>1223</c:v>
                </c:pt>
                <c:pt idx="20">
                  <c:v>1289</c:v>
                </c:pt>
                <c:pt idx="21">
                  <c:v>1194</c:v>
                </c:pt>
                <c:pt idx="22">
                  <c:v>1097</c:v>
                </c:pt>
                <c:pt idx="23">
                  <c:v>771</c:v>
                </c:pt>
                <c:pt idx="24">
                  <c:v>1068</c:v>
                </c:pt>
                <c:pt idx="25">
                  <c:v>2320</c:v>
                </c:pt>
                <c:pt idx="26">
                  <c:v>1055.6538461538462</c:v>
                </c:pt>
                <c:pt idx="27">
                  <c:v>1080</c:v>
                </c:pt>
                <c:pt idx="29">
                  <c:v>357.87907927764564</c:v>
                </c:pt>
                <c:pt idx="3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'Public Sector Value'!$N$4</c:f>
              <c:strCache>
                <c:ptCount val="1"/>
                <c:pt idx="0">
                  <c:v>Total other new work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Value'!$N$5:$N$35</c:f>
              <c:numCache>
                <c:formatCode>#,##0</c:formatCode>
                <c:ptCount val="31"/>
                <c:pt idx="0">
                  <c:v>3343</c:v>
                </c:pt>
                <c:pt idx="1">
                  <c:v>3907</c:v>
                </c:pt>
                <c:pt idx="2">
                  <c:v>3863</c:v>
                </c:pt>
                <c:pt idx="3">
                  <c:v>4253</c:v>
                </c:pt>
                <c:pt idx="4">
                  <c:v>5517</c:v>
                </c:pt>
                <c:pt idx="5">
                  <c:v>7280</c:v>
                </c:pt>
                <c:pt idx="6">
                  <c:v>8638</c:v>
                </c:pt>
                <c:pt idx="7">
                  <c:v>8362</c:v>
                </c:pt>
                <c:pt idx="8">
                  <c:v>8047</c:v>
                </c:pt>
                <c:pt idx="9">
                  <c:v>8347</c:v>
                </c:pt>
                <c:pt idx="10">
                  <c:v>9988</c:v>
                </c:pt>
                <c:pt idx="11">
                  <c:v>11857</c:v>
                </c:pt>
                <c:pt idx="12">
                  <c:v>14372</c:v>
                </c:pt>
                <c:pt idx="13">
                  <c:v>13291</c:v>
                </c:pt>
                <c:pt idx="14">
                  <c:v>10826</c:v>
                </c:pt>
                <c:pt idx="15">
                  <c:v>10265</c:v>
                </c:pt>
                <c:pt idx="16">
                  <c:v>10564</c:v>
                </c:pt>
                <c:pt idx="17">
                  <c:v>10755</c:v>
                </c:pt>
                <c:pt idx="18">
                  <c:v>11508</c:v>
                </c:pt>
                <c:pt idx="19">
                  <c:v>11521</c:v>
                </c:pt>
                <c:pt idx="20">
                  <c:v>10572</c:v>
                </c:pt>
                <c:pt idx="21">
                  <c:v>10728</c:v>
                </c:pt>
                <c:pt idx="22">
                  <c:v>9952</c:v>
                </c:pt>
                <c:pt idx="23">
                  <c:v>10111</c:v>
                </c:pt>
                <c:pt idx="24">
                  <c:v>9911</c:v>
                </c:pt>
                <c:pt idx="25">
                  <c:v>11708</c:v>
                </c:pt>
                <c:pt idx="26">
                  <c:v>9211</c:v>
                </c:pt>
                <c:pt idx="27">
                  <c:v>10049.5</c:v>
                </c:pt>
                <c:pt idx="29">
                  <c:v>2952.5899681466099</c:v>
                </c:pt>
                <c:pt idx="30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invertIfNegative val="0"/>
          <c:cat>
            <c:strRef>
              <c:f>'Public Sector Value'!$A$5:$A$35</c:f>
              <c:strCache>
                <c:ptCount val="31"/>
                <c:pt idx="0">
                  <c:v>1998 </c:v>
                </c:pt>
                <c:pt idx="1">
                  <c:v>1999 </c:v>
                </c:pt>
                <c:pt idx="2">
                  <c:v>2000 </c:v>
                </c:pt>
                <c:pt idx="3">
                  <c:v>2001 </c:v>
                </c:pt>
                <c:pt idx="4">
                  <c:v>2002 </c:v>
                </c:pt>
                <c:pt idx="5">
                  <c:v>2003 </c:v>
                </c:pt>
                <c:pt idx="6">
                  <c:v>2004 </c:v>
                </c:pt>
                <c:pt idx="7">
                  <c:v>2005 </c:v>
                </c:pt>
                <c:pt idx="8">
                  <c:v>2006 </c:v>
                </c:pt>
                <c:pt idx="9">
                  <c:v>2007 </c:v>
                </c:pt>
                <c:pt idx="10">
                  <c:v>2008 </c:v>
                </c:pt>
                <c:pt idx="11">
                  <c:v>2009 </c:v>
                </c:pt>
                <c:pt idx="12">
                  <c:v>2010 </c:v>
                </c:pt>
                <c:pt idx="13">
                  <c:v>2011 </c:v>
                </c:pt>
                <c:pt idx="14">
                  <c:v>2012 </c:v>
                </c:pt>
                <c:pt idx="15">
                  <c:v>2013 </c:v>
                </c:pt>
                <c:pt idx="16">
                  <c:v>2014 </c:v>
                </c:pt>
                <c:pt idx="17">
                  <c:v>2015 </c:v>
                </c:pt>
                <c:pt idx="18">
                  <c:v>2016 </c:v>
                </c:pt>
                <c:pt idx="19">
                  <c:v>2017 </c:v>
                </c:pt>
                <c:pt idx="20">
                  <c:v>2018 </c:v>
                </c:pt>
                <c:pt idx="21">
                  <c:v>2019 </c:v>
                </c:pt>
                <c:pt idx="22">
                  <c:v>2020 </c:v>
                </c:pt>
                <c:pt idx="23">
                  <c:v>2021 </c:v>
                </c:pt>
                <c:pt idx="24">
                  <c:v>2022 </c:v>
                </c:pt>
                <c:pt idx="25">
                  <c:v>2023 </c:v>
                </c:pt>
                <c:pt idx="26">
                  <c:v>Mean</c:v>
                </c:pt>
                <c:pt idx="27">
                  <c:v>Median</c:v>
                </c:pt>
                <c:pt idx="28">
                  <c:v>Mode</c:v>
                </c:pt>
                <c:pt idx="29">
                  <c:v>Standard Dev</c:v>
                </c:pt>
                <c:pt idx="30">
                  <c:v>Range</c:v>
                </c:pt>
              </c:strCache>
            </c:strRef>
          </c:cat>
          <c:val>
            <c:numRef>
              <c:f>'Public Sector Value'!$O$5:$O$35</c:f>
              <c:numCache>
                <c:formatCode>#,##0</c:formatCode>
                <c:ptCount val="31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  <c:pt idx="26">
                  <c:v>19745.423076923078</c:v>
                </c:pt>
                <c:pt idx="29">
                  <c:v>8569.7219519565588</c:v>
                </c:pt>
                <c:pt idx="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6285056"/>
        <c:axId val="142558336"/>
      </c:barChart>
      <c:catAx>
        <c:axId val="206285056"/>
        <c:scaling>
          <c:orientation val="minMax"/>
        </c:scaling>
        <c:delete val="0"/>
        <c:axPos val="l"/>
        <c:majorTickMark val="out"/>
        <c:minorTickMark val="none"/>
        <c:tickLblPos val="nextTo"/>
        <c:crossAx val="142558336"/>
        <c:crosses val="autoZero"/>
        <c:auto val="1"/>
        <c:lblAlgn val="ctr"/>
        <c:lblOffset val="100"/>
        <c:noMultiLvlLbl val="0"/>
      </c:catAx>
      <c:valAx>
        <c:axId val="142558336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crossAx val="20628505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30"/>
      <c:rotY val="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'Public Sector Value'!$H$3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Value'!$H$4:$H$35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332</c:v>
                </c:pt>
                <c:pt idx="2">
                  <c:v>386</c:v>
                </c:pt>
                <c:pt idx="3">
                  <c:v>369</c:v>
                </c:pt>
                <c:pt idx="4">
                  <c:v>445</c:v>
                </c:pt>
                <c:pt idx="5">
                  <c:v>611</c:v>
                </c:pt>
                <c:pt idx="6">
                  <c:v>929</c:v>
                </c:pt>
                <c:pt idx="7">
                  <c:v>981</c:v>
                </c:pt>
                <c:pt idx="8">
                  <c:v>912</c:v>
                </c:pt>
                <c:pt idx="9">
                  <c:v>909</c:v>
                </c:pt>
                <c:pt idx="10">
                  <c:v>940</c:v>
                </c:pt>
                <c:pt idx="11">
                  <c:v>1258</c:v>
                </c:pt>
                <c:pt idx="12">
                  <c:v>1042</c:v>
                </c:pt>
                <c:pt idx="13">
                  <c:v>1134</c:v>
                </c:pt>
                <c:pt idx="14">
                  <c:v>1321</c:v>
                </c:pt>
                <c:pt idx="15">
                  <c:v>843</c:v>
                </c:pt>
                <c:pt idx="16">
                  <c:v>997</c:v>
                </c:pt>
                <c:pt idx="17">
                  <c:v>1518</c:v>
                </c:pt>
                <c:pt idx="18">
                  <c:v>1894</c:v>
                </c:pt>
                <c:pt idx="19">
                  <c:v>1540</c:v>
                </c:pt>
                <c:pt idx="20">
                  <c:v>1537</c:v>
                </c:pt>
                <c:pt idx="21">
                  <c:v>1498</c:v>
                </c:pt>
                <c:pt idx="22">
                  <c:v>1443</c:v>
                </c:pt>
                <c:pt idx="23">
                  <c:v>1140</c:v>
                </c:pt>
                <c:pt idx="24">
                  <c:v>715</c:v>
                </c:pt>
                <c:pt idx="25">
                  <c:v>500</c:v>
                </c:pt>
                <c:pt idx="26">
                  <c:v>450</c:v>
                </c:pt>
                <c:pt idx="27">
                  <c:v>986.30769230769226</c:v>
                </c:pt>
                <c:pt idx="28">
                  <c:v>960.5</c:v>
                </c:pt>
                <c:pt idx="30">
                  <c:v>431.73925179263188</c:v>
                </c:pt>
                <c:pt idx="31">
                  <c:v>0</c:v>
                </c:pt>
              </c:numCache>
            </c:numRef>
          </c:val>
        </c:ser>
        <c:ser>
          <c:idx val="1"/>
          <c:order val="1"/>
          <c:tx>
            <c:strRef>
              <c:f>'Public Sector Value'!$I$3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Value'!$I$4:$I$35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636</c:v>
                </c:pt>
                <c:pt idx="2">
                  <c:v>712</c:v>
                </c:pt>
                <c:pt idx="3">
                  <c:v>755</c:v>
                </c:pt>
                <c:pt idx="4">
                  <c:v>883</c:v>
                </c:pt>
                <c:pt idx="5">
                  <c:v>1087</c:v>
                </c:pt>
                <c:pt idx="6">
                  <c:v>1402</c:v>
                </c:pt>
                <c:pt idx="7">
                  <c:v>1722</c:v>
                </c:pt>
                <c:pt idx="8">
                  <c:v>1518</c:v>
                </c:pt>
                <c:pt idx="9">
                  <c:v>1226</c:v>
                </c:pt>
                <c:pt idx="10">
                  <c:v>1260</c:v>
                </c:pt>
                <c:pt idx="11">
                  <c:v>1665</c:v>
                </c:pt>
                <c:pt idx="12">
                  <c:v>2004</c:v>
                </c:pt>
                <c:pt idx="13">
                  <c:v>2079</c:v>
                </c:pt>
                <c:pt idx="14">
                  <c:v>2400</c:v>
                </c:pt>
                <c:pt idx="15">
                  <c:v>1806</c:v>
                </c:pt>
                <c:pt idx="16">
                  <c:v>1688</c:v>
                </c:pt>
                <c:pt idx="17">
                  <c:v>1948</c:v>
                </c:pt>
                <c:pt idx="18">
                  <c:v>1631</c:v>
                </c:pt>
                <c:pt idx="19">
                  <c:v>2145</c:v>
                </c:pt>
                <c:pt idx="20">
                  <c:v>1994</c:v>
                </c:pt>
                <c:pt idx="21">
                  <c:v>1512</c:v>
                </c:pt>
                <c:pt idx="22">
                  <c:v>1788</c:v>
                </c:pt>
                <c:pt idx="23">
                  <c:v>1390</c:v>
                </c:pt>
                <c:pt idx="24">
                  <c:v>2213</c:v>
                </c:pt>
                <c:pt idx="25">
                  <c:v>2267</c:v>
                </c:pt>
                <c:pt idx="26">
                  <c:v>2538</c:v>
                </c:pt>
                <c:pt idx="27">
                  <c:v>1625.7307692307693</c:v>
                </c:pt>
                <c:pt idx="28">
                  <c:v>1676.5</c:v>
                </c:pt>
                <c:pt idx="30">
                  <c:v>527.53294173481174</c:v>
                </c:pt>
                <c:pt idx="31">
                  <c:v>0</c:v>
                </c:pt>
              </c:numCache>
            </c:numRef>
          </c:val>
        </c:ser>
        <c:ser>
          <c:idx val="2"/>
          <c:order val="2"/>
          <c:tx>
            <c:strRef>
              <c:f>'Public Sector Value'!$J$3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Value'!$J$4:$J$35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454</c:v>
                </c:pt>
                <c:pt idx="2">
                  <c:v>519</c:v>
                </c:pt>
                <c:pt idx="3">
                  <c:v>399</c:v>
                </c:pt>
                <c:pt idx="4">
                  <c:v>380</c:v>
                </c:pt>
                <c:pt idx="5">
                  <c:v>686</c:v>
                </c:pt>
                <c:pt idx="6">
                  <c:v>918</c:v>
                </c:pt>
                <c:pt idx="7">
                  <c:v>914</c:v>
                </c:pt>
                <c:pt idx="8">
                  <c:v>872</c:v>
                </c:pt>
                <c:pt idx="9">
                  <c:v>821</c:v>
                </c:pt>
                <c:pt idx="10">
                  <c:v>862</c:v>
                </c:pt>
                <c:pt idx="11">
                  <c:v>879</c:v>
                </c:pt>
                <c:pt idx="12">
                  <c:v>909</c:v>
                </c:pt>
                <c:pt idx="13">
                  <c:v>1008</c:v>
                </c:pt>
                <c:pt idx="14">
                  <c:v>816</c:v>
                </c:pt>
                <c:pt idx="15">
                  <c:v>706</c:v>
                </c:pt>
                <c:pt idx="16">
                  <c:v>929</c:v>
                </c:pt>
                <c:pt idx="17">
                  <c:v>526</c:v>
                </c:pt>
                <c:pt idx="18">
                  <c:v>457</c:v>
                </c:pt>
                <c:pt idx="19">
                  <c:v>695</c:v>
                </c:pt>
                <c:pt idx="20">
                  <c:v>844</c:v>
                </c:pt>
                <c:pt idx="21">
                  <c:v>692</c:v>
                </c:pt>
                <c:pt idx="22">
                  <c:v>813</c:v>
                </c:pt>
                <c:pt idx="23">
                  <c:v>931</c:v>
                </c:pt>
                <c:pt idx="24">
                  <c:v>841</c:v>
                </c:pt>
                <c:pt idx="25">
                  <c:v>683</c:v>
                </c:pt>
                <c:pt idx="26">
                  <c:v>1025</c:v>
                </c:pt>
                <c:pt idx="27">
                  <c:v>753.03846153846155</c:v>
                </c:pt>
                <c:pt idx="28">
                  <c:v>818.5</c:v>
                </c:pt>
                <c:pt idx="30">
                  <c:v>191.38620238026169</c:v>
                </c:pt>
                <c:pt idx="31">
                  <c:v>0</c:v>
                </c:pt>
              </c:numCache>
            </c:numRef>
          </c:val>
        </c:ser>
        <c:ser>
          <c:idx val="3"/>
          <c:order val="3"/>
          <c:tx>
            <c:strRef>
              <c:f>'Public Sector Value'!$K$3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Value'!$K$4:$K$35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380</c:v>
                </c:pt>
                <c:pt idx="2">
                  <c:v>445</c:v>
                </c:pt>
                <c:pt idx="3">
                  <c:v>455</c:v>
                </c:pt>
                <c:pt idx="4">
                  <c:v>421</c:v>
                </c:pt>
                <c:pt idx="5">
                  <c:v>517</c:v>
                </c:pt>
                <c:pt idx="6">
                  <c:v>594</c:v>
                </c:pt>
                <c:pt idx="7">
                  <c:v>715</c:v>
                </c:pt>
                <c:pt idx="8">
                  <c:v>697</c:v>
                </c:pt>
                <c:pt idx="9">
                  <c:v>706</c:v>
                </c:pt>
                <c:pt idx="10">
                  <c:v>754</c:v>
                </c:pt>
                <c:pt idx="11">
                  <c:v>969</c:v>
                </c:pt>
                <c:pt idx="12">
                  <c:v>1258</c:v>
                </c:pt>
                <c:pt idx="13">
                  <c:v>1581</c:v>
                </c:pt>
                <c:pt idx="14">
                  <c:v>1076</c:v>
                </c:pt>
                <c:pt idx="15">
                  <c:v>903</c:v>
                </c:pt>
                <c:pt idx="16">
                  <c:v>670</c:v>
                </c:pt>
                <c:pt idx="17">
                  <c:v>855</c:v>
                </c:pt>
                <c:pt idx="18">
                  <c:v>877</c:v>
                </c:pt>
                <c:pt idx="19">
                  <c:v>737</c:v>
                </c:pt>
                <c:pt idx="20">
                  <c:v>844</c:v>
                </c:pt>
                <c:pt idx="21">
                  <c:v>1096</c:v>
                </c:pt>
                <c:pt idx="22">
                  <c:v>867</c:v>
                </c:pt>
                <c:pt idx="23">
                  <c:v>815</c:v>
                </c:pt>
                <c:pt idx="24">
                  <c:v>1169</c:v>
                </c:pt>
                <c:pt idx="25">
                  <c:v>889</c:v>
                </c:pt>
                <c:pt idx="26">
                  <c:v>1047</c:v>
                </c:pt>
                <c:pt idx="27">
                  <c:v>820.65384615384619</c:v>
                </c:pt>
                <c:pt idx="28">
                  <c:v>829.5</c:v>
                </c:pt>
                <c:pt idx="30">
                  <c:v>280.68216078799054</c:v>
                </c:pt>
                <c:pt idx="31">
                  <c:v>0</c:v>
                </c:pt>
              </c:numCache>
            </c:numRef>
          </c:val>
        </c:ser>
        <c:ser>
          <c:idx val="4"/>
          <c:order val="4"/>
          <c:tx>
            <c:strRef>
              <c:f>'Public Sector Value'!$L$3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Value'!$L$4:$L$35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53</c:v>
                </c:pt>
                <c:pt idx="2">
                  <c:v>55</c:v>
                </c:pt>
                <c:pt idx="3">
                  <c:v>90</c:v>
                </c:pt>
                <c:pt idx="4">
                  <c:v>83</c:v>
                </c:pt>
                <c:pt idx="5">
                  <c:v>103</c:v>
                </c:pt>
                <c:pt idx="6">
                  <c:v>127</c:v>
                </c:pt>
                <c:pt idx="7">
                  <c:v>129</c:v>
                </c:pt>
                <c:pt idx="8">
                  <c:v>130</c:v>
                </c:pt>
                <c:pt idx="9">
                  <c:v>120</c:v>
                </c:pt>
                <c:pt idx="10">
                  <c:v>110</c:v>
                </c:pt>
                <c:pt idx="11">
                  <c:v>113</c:v>
                </c:pt>
                <c:pt idx="12">
                  <c:v>179</c:v>
                </c:pt>
                <c:pt idx="13">
                  <c:v>402</c:v>
                </c:pt>
                <c:pt idx="14">
                  <c:v>182</c:v>
                </c:pt>
                <c:pt idx="15">
                  <c:v>60</c:v>
                </c:pt>
                <c:pt idx="16">
                  <c:v>115</c:v>
                </c:pt>
                <c:pt idx="17">
                  <c:v>190</c:v>
                </c:pt>
                <c:pt idx="18">
                  <c:v>218</c:v>
                </c:pt>
                <c:pt idx="19">
                  <c:v>271</c:v>
                </c:pt>
                <c:pt idx="20">
                  <c:v>672</c:v>
                </c:pt>
                <c:pt idx="21">
                  <c:v>398</c:v>
                </c:pt>
                <c:pt idx="22">
                  <c:v>334</c:v>
                </c:pt>
                <c:pt idx="23">
                  <c:v>266</c:v>
                </c:pt>
                <c:pt idx="24">
                  <c:v>175</c:v>
                </c:pt>
                <c:pt idx="25">
                  <c:v>360</c:v>
                </c:pt>
                <c:pt idx="26">
                  <c:v>454</c:v>
                </c:pt>
                <c:pt idx="27">
                  <c:v>207.26923076923077</c:v>
                </c:pt>
                <c:pt idx="28">
                  <c:v>152.5</c:v>
                </c:pt>
                <c:pt idx="30">
                  <c:v>150.02627974919801</c:v>
                </c:pt>
                <c:pt idx="31">
                  <c:v>0</c:v>
                </c:pt>
              </c:numCache>
            </c:numRef>
          </c:val>
        </c:ser>
        <c:ser>
          <c:idx val="5"/>
          <c:order val="5"/>
          <c:tx>
            <c:strRef>
              <c:f>'Public Sector Value'!$M$3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Value'!$M$4:$M$35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578</c:v>
                </c:pt>
                <c:pt idx="2">
                  <c:v>668</c:v>
                </c:pt>
                <c:pt idx="3">
                  <c:v>668</c:v>
                </c:pt>
                <c:pt idx="4">
                  <c:v>614</c:v>
                </c:pt>
                <c:pt idx="5">
                  <c:v>636</c:v>
                </c:pt>
                <c:pt idx="6">
                  <c:v>971</c:v>
                </c:pt>
                <c:pt idx="7">
                  <c:v>990</c:v>
                </c:pt>
                <c:pt idx="8">
                  <c:v>845</c:v>
                </c:pt>
                <c:pt idx="9">
                  <c:v>742</c:v>
                </c:pt>
                <c:pt idx="10">
                  <c:v>995</c:v>
                </c:pt>
                <c:pt idx="11">
                  <c:v>903</c:v>
                </c:pt>
                <c:pt idx="12">
                  <c:v>1161</c:v>
                </c:pt>
                <c:pt idx="13">
                  <c:v>1092</c:v>
                </c:pt>
                <c:pt idx="14">
                  <c:v>1383</c:v>
                </c:pt>
                <c:pt idx="15">
                  <c:v>1361</c:v>
                </c:pt>
                <c:pt idx="16">
                  <c:v>1332</c:v>
                </c:pt>
                <c:pt idx="17">
                  <c:v>1184</c:v>
                </c:pt>
                <c:pt idx="18">
                  <c:v>1200</c:v>
                </c:pt>
                <c:pt idx="19">
                  <c:v>1162</c:v>
                </c:pt>
                <c:pt idx="20">
                  <c:v>1223</c:v>
                </c:pt>
                <c:pt idx="21">
                  <c:v>1289</c:v>
                </c:pt>
                <c:pt idx="22">
                  <c:v>1194</c:v>
                </c:pt>
                <c:pt idx="23">
                  <c:v>1097</c:v>
                </c:pt>
                <c:pt idx="24">
                  <c:v>771</c:v>
                </c:pt>
                <c:pt idx="25">
                  <c:v>1068</c:v>
                </c:pt>
                <c:pt idx="26">
                  <c:v>2320</c:v>
                </c:pt>
                <c:pt idx="27">
                  <c:v>1055.6538461538462</c:v>
                </c:pt>
                <c:pt idx="28">
                  <c:v>1080</c:v>
                </c:pt>
                <c:pt idx="30">
                  <c:v>357.87907927764564</c:v>
                </c:pt>
                <c:pt idx="31">
                  <c:v>0</c:v>
                </c:pt>
              </c:numCache>
            </c:numRef>
          </c:val>
        </c:ser>
        <c:ser>
          <c:idx val="6"/>
          <c:order val="6"/>
          <c:tx>
            <c:strRef>
              <c:f>'Public Sector Value'!$N$3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Value'!$N$4:$N$35</c:f>
              <c:numCache>
                <c:formatCode>#,##0</c:formatCode>
                <c:ptCount val="32"/>
                <c:pt idx="0" formatCode="#,##0_);\(#,##0\)">
                  <c:v>0</c:v>
                </c:pt>
                <c:pt idx="1">
                  <c:v>3343</c:v>
                </c:pt>
                <c:pt idx="2">
                  <c:v>3907</c:v>
                </c:pt>
                <c:pt idx="3">
                  <c:v>3863</c:v>
                </c:pt>
                <c:pt idx="4">
                  <c:v>4253</c:v>
                </c:pt>
                <c:pt idx="5">
                  <c:v>5517</c:v>
                </c:pt>
                <c:pt idx="6">
                  <c:v>7280</c:v>
                </c:pt>
                <c:pt idx="7">
                  <c:v>8638</c:v>
                </c:pt>
                <c:pt idx="8">
                  <c:v>8362</c:v>
                </c:pt>
                <c:pt idx="9">
                  <c:v>8047</c:v>
                </c:pt>
                <c:pt idx="10">
                  <c:v>8347</c:v>
                </c:pt>
                <c:pt idx="11">
                  <c:v>9988</c:v>
                </c:pt>
                <c:pt idx="12">
                  <c:v>11857</c:v>
                </c:pt>
                <c:pt idx="13">
                  <c:v>14372</c:v>
                </c:pt>
                <c:pt idx="14">
                  <c:v>13291</c:v>
                </c:pt>
                <c:pt idx="15">
                  <c:v>10826</c:v>
                </c:pt>
                <c:pt idx="16">
                  <c:v>10265</c:v>
                </c:pt>
                <c:pt idx="17">
                  <c:v>10564</c:v>
                </c:pt>
                <c:pt idx="18">
                  <c:v>10755</c:v>
                </c:pt>
                <c:pt idx="19">
                  <c:v>11508</c:v>
                </c:pt>
                <c:pt idx="20">
                  <c:v>11521</c:v>
                </c:pt>
                <c:pt idx="21">
                  <c:v>10572</c:v>
                </c:pt>
                <c:pt idx="22">
                  <c:v>10728</c:v>
                </c:pt>
                <c:pt idx="23">
                  <c:v>9952</c:v>
                </c:pt>
                <c:pt idx="24">
                  <c:v>10111</c:v>
                </c:pt>
                <c:pt idx="25">
                  <c:v>9911</c:v>
                </c:pt>
                <c:pt idx="26">
                  <c:v>11708</c:v>
                </c:pt>
                <c:pt idx="27">
                  <c:v>9211</c:v>
                </c:pt>
                <c:pt idx="28">
                  <c:v>10049.5</c:v>
                </c:pt>
                <c:pt idx="30">
                  <c:v>2952.5899681466099</c:v>
                </c:pt>
                <c:pt idx="31">
                  <c:v>0</c:v>
                </c:pt>
              </c:numCache>
            </c:numRef>
          </c:val>
        </c:ser>
        <c:ser>
          <c:idx val="7"/>
          <c:order val="7"/>
          <c:tx>
            <c:strRef>
              <c:f>'Public Sector Value'!$O$3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Value'!$O$4:$O$35</c:f>
              <c:numCache>
                <c:formatCode>#,##0</c:formatCode>
                <c:ptCount val="32"/>
                <c:pt idx="0" formatCode="#,##0_);\(#,##0\)">
                  <c:v>0</c:v>
                </c:pt>
                <c:pt idx="1">
                  <c:v>7003</c:v>
                </c:pt>
                <c:pt idx="2">
                  <c:v>7534</c:v>
                </c:pt>
                <c:pt idx="3">
                  <c:v>7574</c:v>
                </c:pt>
                <c:pt idx="4">
                  <c:v>8458</c:v>
                </c:pt>
                <c:pt idx="5">
                  <c:v>10927</c:v>
                </c:pt>
                <c:pt idx="6">
                  <c:v>12925</c:v>
                </c:pt>
                <c:pt idx="7">
                  <c:v>13991</c:v>
                </c:pt>
                <c:pt idx="8">
                  <c:v>13694</c:v>
                </c:pt>
                <c:pt idx="9">
                  <c:v>13773</c:v>
                </c:pt>
                <c:pt idx="10">
                  <c:v>14888</c:v>
                </c:pt>
                <c:pt idx="11">
                  <c:v>16680</c:v>
                </c:pt>
                <c:pt idx="12">
                  <c:v>19475</c:v>
                </c:pt>
                <c:pt idx="13">
                  <c:v>24270</c:v>
                </c:pt>
                <c:pt idx="14">
                  <c:v>23136</c:v>
                </c:pt>
                <c:pt idx="15">
                  <c:v>18984</c:v>
                </c:pt>
                <c:pt idx="16">
                  <c:v>20154</c:v>
                </c:pt>
                <c:pt idx="17">
                  <c:v>21788</c:v>
                </c:pt>
                <c:pt idx="18">
                  <c:v>22455</c:v>
                </c:pt>
                <c:pt idx="19">
                  <c:v>23562</c:v>
                </c:pt>
                <c:pt idx="20">
                  <c:v>25123</c:v>
                </c:pt>
                <c:pt idx="21">
                  <c:v>26844</c:v>
                </c:pt>
                <c:pt idx="22">
                  <c:v>29092</c:v>
                </c:pt>
                <c:pt idx="23">
                  <c:v>26397</c:v>
                </c:pt>
                <c:pt idx="24">
                  <c:v>31010</c:v>
                </c:pt>
                <c:pt idx="25">
                  <c:v>35033</c:v>
                </c:pt>
                <c:pt idx="26">
                  <c:v>38611</c:v>
                </c:pt>
                <c:pt idx="27">
                  <c:v>19745.423076923078</c:v>
                </c:pt>
                <c:pt idx="30">
                  <c:v>8569.7219519565588</c:v>
                </c:pt>
                <c:pt idx="31">
                  <c:v>0</c:v>
                </c:pt>
              </c:numCache>
            </c:numRef>
          </c:val>
        </c:ser>
        <c:ser>
          <c:idx val="8"/>
          <c:order val="8"/>
          <c:tx>
            <c:strRef>
              <c:f>'Public Sector Value'!$P$3</c:f>
              <c:strCache>
                <c:ptCount val="1"/>
              </c:strCache>
            </c:strRef>
          </c:tx>
          <c:cat>
            <c:strRef>
              <c:f>'Public Sector Value'!$G$4:$G$35</c:f>
              <c:strCache>
                <c:ptCount val="32"/>
                <c:pt idx="0">
                  <c:v>Public other new work: schools &amp; colleges</c:v>
                </c:pt>
                <c:pt idx="1">
                  <c:v>801</c:v>
                </c:pt>
                <c:pt idx="2">
                  <c:v>984</c:v>
                </c:pt>
                <c:pt idx="3">
                  <c:v>1,014</c:v>
                </c:pt>
                <c:pt idx="4">
                  <c:v>1,357</c:v>
                </c:pt>
                <c:pt idx="5">
                  <c:v>1,810</c:v>
                </c:pt>
                <c:pt idx="6">
                  <c:v>2,183</c:v>
                </c:pt>
                <c:pt idx="7">
                  <c:v>3,029</c:v>
                </c:pt>
                <c:pt idx="8">
                  <c:v>3,279</c:v>
                </c:pt>
                <c:pt idx="9">
                  <c:v>3,424</c:v>
                </c:pt>
                <c:pt idx="10">
                  <c:v>3,321</c:v>
                </c:pt>
                <c:pt idx="11">
                  <c:v>4,108</c:v>
                </c:pt>
                <c:pt idx="12">
                  <c:v>5,212</c:v>
                </c:pt>
                <c:pt idx="13">
                  <c:v>6,939</c:v>
                </c:pt>
                <c:pt idx="14">
                  <c:v>6,026</c:v>
                </c:pt>
                <c:pt idx="15">
                  <c:v>4,983</c:v>
                </c:pt>
                <c:pt idx="16">
                  <c:v>4,373</c:v>
                </c:pt>
                <c:pt idx="17">
                  <c:v>4,150</c:v>
                </c:pt>
                <c:pt idx="18">
                  <c:v>4,369</c:v>
                </c:pt>
                <c:pt idx="19">
                  <c:v>4,828</c:v>
                </c:pt>
                <c:pt idx="20">
                  <c:v>4,250</c:v>
                </c:pt>
                <c:pt idx="21">
                  <c:v>3,928</c:v>
                </c:pt>
                <c:pt idx="22">
                  <c:v>4,142</c:v>
                </c:pt>
                <c:pt idx="23">
                  <c:v>4,185</c:v>
                </c:pt>
                <c:pt idx="24">
                  <c:v>4,026</c:v>
                </c:pt>
                <c:pt idx="25">
                  <c:v>3,793</c:v>
                </c:pt>
                <c:pt idx="26">
                  <c:v>3,579</c:v>
                </c:pt>
                <c:pt idx="27">
                  <c:v>3,619</c:v>
                </c:pt>
                <c:pt idx="28">
                  <c:v>3,977</c:v>
                </c:pt>
                <c:pt idx="30">
                  <c:v>1,527</c:v>
                </c:pt>
                <c:pt idx="31">
                  <c:v>0</c:v>
                </c:pt>
              </c:strCache>
            </c:strRef>
          </c:cat>
          <c:val>
            <c:numRef>
              <c:f>'Public Sector Value'!$P$4:$P$35</c:f>
              <c:numCache>
                <c:formatCode>General</c:formatCode>
                <c:ptCount val="32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66636089238845142"/>
          <c:y val="0.17607174103237094"/>
          <c:w val="0.30863910761154856"/>
          <c:h val="0.78200021872265968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'Public Sector Value'!$A$1:$A$4</c:f>
              <c:strCache>
                <c:ptCount val="1"/>
                <c:pt idx="0">
                  <c:v>Value of construction output by type of work: New Work for Public Sector, Great Britain, Current Prices £ million Time period</c:v>
                </c:pt>
              </c:strCache>
            </c:strRef>
          </c:tx>
          <c:marker>
            <c:symbol val="none"/>
          </c:marker>
          <c:val>
            <c:numRef>
              <c:f>'Public Sector Value'!$A$5:$A$37</c:f>
              <c:numCache>
                <c:formatCode>General_)</c:formatCode>
                <c:ptCount val="33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'Public Sector Value'!$B$1:$B$4</c:f>
              <c:strCache>
                <c:ptCount val="1"/>
                <c:pt idx="0">
                  <c:v>Value of construction output by type of work: New Work for Public Sector, Great Britain, Current Prices £ million Total public new housing</c:v>
                </c:pt>
              </c:strCache>
            </c:strRef>
          </c:tx>
          <c:marker>
            <c:symbol val="none"/>
          </c:marker>
          <c:val>
            <c:numRef>
              <c:f>'Public Sector Value'!$B$5:$B$37</c:f>
              <c:numCache>
                <c:formatCode>#,##0</c:formatCode>
                <c:ptCount val="33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  <c:pt idx="26">
                  <c:v>3837.4230769230771</c:v>
                </c:pt>
                <c:pt idx="27">
                  <c:v>4186</c:v>
                </c:pt>
                <c:pt idx="28">
                  <c:v>#N/A</c:v>
                </c:pt>
                <c:pt idx="29">
                  <c:v>1933.7118331970134</c:v>
                </c:pt>
                <c:pt idx="30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'Public Sector Value'!$C$1:$C$4</c:f>
              <c:strCache>
                <c:ptCount val="1"/>
                <c:pt idx="0">
                  <c:v>Value of construction output by type of work: New Work for Public Sector, Great Britain, Current Prices £ million Total public infrastructure</c:v>
                </c:pt>
              </c:strCache>
            </c:strRef>
          </c:tx>
          <c:marker>
            <c:symbol val="none"/>
          </c:marker>
          <c:val>
            <c:numRef>
              <c:f>'Public Sector Value'!$C$5:$C$37</c:f>
              <c:numCache>
                <c:formatCode>#,##0</c:formatCode>
                <c:ptCount val="33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  <c:pt idx="26">
                  <c:v>6697.0384615384619</c:v>
                </c:pt>
                <c:pt idx="27">
                  <c:v>4599</c:v>
                </c:pt>
                <c:pt idx="29">
                  <c:v>5042.993805118299</c:v>
                </c:pt>
                <c:pt idx="30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'Public Sector Value'!$D$1:$D$4</c:f>
              <c:strCache>
                <c:ptCount val="1"/>
                <c:pt idx="0">
                  <c:v>Value of construction output by type of work: New Work for Public Sector, Great Britain, Current Prices £ million Public other new work: factories</c:v>
                </c:pt>
              </c:strCache>
            </c:strRef>
          </c:tx>
          <c:marker>
            <c:symbol val="none"/>
          </c:marker>
          <c:val>
            <c:numRef>
              <c:f>'Public Sector Value'!$D$5:$D$37</c:f>
              <c:numCache>
                <c:formatCode>#,##0</c:formatCode>
                <c:ptCount val="33"/>
                <c:pt idx="0">
                  <c:v>77</c:v>
                </c:pt>
                <c:pt idx="1">
                  <c:v>96</c:v>
                </c:pt>
                <c:pt idx="2">
                  <c:v>91</c:v>
                </c:pt>
                <c:pt idx="3">
                  <c:v>49</c:v>
                </c:pt>
                <c:pt idx="4">
                  <c:v>53</c:v>
                </c:pt>
                <c:pt idx="5">
                  <c:v>130</c:v>
                </c:pt>
                <c:pt idx="6">
                  <c:v>118</c:v>
                </c:pt>
                <c:pt idx="7">
                  <c:v>77</c:v>
                </c:pt>
                <c:pt idx="8">
                  <c:v>67</c:v>
                </c:pt>
                <c:pt idx="9">
                  <c:v>77</c:v>
                </c:pt>
                <c:pt idx="10">
                  <c:v>55</c:v>
                </c:pt>
                <c:pt idx="11">
                  <c:v>49</c:v>
                </c:pt>
                <c:pt idx="12">
                  <c:v>85</c:v>
                </c:pt>
                <c:pt idx="13">
                  <c:v>59</c:v>
                </c:pt>
                <c:pt idx="14">
                  <c:v>120</c:v>
                </c:pt>
                <c:pt idx="15">
                  <c:v>85</c:v>
                </c:pt>
                <c:pt idx="16">
                  <c:v>125</c:v>
                </c:pt>
                <c:pt idx="17">
                  <c:v>91</c:v>
                </c:pt>
                <c:pt idx="18">
                  <c:v>115</c:v>
                </c:pt>
                <c:pt idx="19">
                  <c:v>134</c:v>
                </c:pt>
                <c:pt idx="20">
                  <c:v>136</c:v>
                </c:pt>
                <c:pt idx="21">
                  <c:v>62</c:v>
                </c:pt>
                <c:pt idx="22">
                  <c:v>65</c:v>
                </c:pt>
                <c:pt idx="23">
                  <c:v>147</c:v>
                </c:pt>
                <c:pt idx="24">
                  <c:v>278</c:v>
                </c:pt>
                <c:pt idx="25">
                  <c:v>237</c:v>
                </c:pt>
                <c:pt idx="26">
                  <c:v>103</c:v>
                </c:pt>
                <c:pt idx="27">
                  <c:v>88</c:v>
                </c:pt>
                <c:pt idx="29">
                  <c:v>54.568855586314072</c:v>
                </c:pt>
                <c:pt idx="30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'Public Sector Value'!$E$1:$E$4</c:f>
              <c:strCache>
                <c:ptCount val="1"/>
                <c:pt idx="0">
                  <c:v>Value of construction output by type of work: New Work for Public Sector, Great Britain, Current Prices £ million Public other new work: warehouses</c:v>
                </c:pt>
              </c:strCache>
            </c:strRef>
          </c:tx>
          <c:marker>
            <c:symbol val="none"/>
          </c:marker>
          <c:val>
            <c:numRef>
              <c:f>'Public Sector Value'!$E$5:$E$37</c:f>
              <c:numCache>
                <c:formatCode>#,##0</c:formatCode>
                <c:ptCount val="33"/>
                <c:pt idx="0">
                  <c:v>29</c:v>
                </c:pt>
                <c:pt idx="1">
                  <c:v>36</c:v>
                </c:pt>
                <c:pt idx="2">
                  <c:v>21</c:v>
                </c:pt>
                <c:pt idx="3">
                  <c:v>14</c:v>
                </c:pt>
                <c:pt idx="4">
                  <c:v>9</c:v>
                </c:pt>
                <c:pt idx="5">
                  <c:v>23</c:v>
                </c:pt>
                <c:pt idx="6">
                  <c:v>35</c:v>
                </c:pt>
                <c:pt idx="7">
                  <c:v>32</c:v>
                </c:pt>
                <c:pt idx="8">
                  <c:v>29</c:v>
                </c:pt>
                <c:pt idx="9">
                  <c:v>26</c:v>
                </c:pt>
                <c:pt idx="10">
                  <c:v>25</c:v>
                </c:pt>
                <c:pt idx="11">
                  <c:v>29</c:v>
                </c:pt>
                <c:pt idx="12">
                  <c:v>43</c:v>
                </c:pt>
                <c:pt idx="13">
                  <c:v>20</c:v>
                </c:pt>
                <c:pt idx="14">
                  <c:v>18</c:v>
                </c:pt>
                <c:pt idx="15">
                  <c:v>33</c:v>
                </c:pt>
                <c:pt idx="16">
                  <c:v>42</c:v>
                </c:pt>
                <c:pt idx="17">
                  <c:v>7</c:v>
                </c:pt>
                <c:pt idx="18">
                  <c:v>12</c:v>
                </c:pt>
                <c:pt idx="19">
                  <c:v>22</c:v>
                </c:pt>
                <c:pt idx="20">
                  <c:v>19</c:v>
                </c:pt>
                <c:pt idx="21">
                  <c:v>41</c:v>
                </c:pt>
                <c:pt idx="22">
                  <c:v>51</c:v>
                </c:pt>
                <c:pt idx="23">
                  <c:v>53</c:v>
                </c:pt>
                <c:pt idx="24">
                  <c:v>72</c:v>
                </c:pt>
                <c:pt idx="25">
                  <c:v>59</c:v>
                </c:pt>
                <c:pt idx="26">
                  <c:v>30.76923076923077</c:v>
                </c:pt>
                <c:pt idx="27">
                  <c:v>29</c:v>
                </c:pt>
                <c:pt idx="29">
                  <c:v>15.77417558494311</c:v>
                </c:pt>
                <c:pt idx="30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'Public Sector Value'!$F$1:$F$4</c:f>
              <c:strCache>
                <c:ptCount val="1"/>
                <c:pt idx="0">
                  <c:v>Value of construction output by type of work: New Work for Public Sector, Great Britain, Current Prices £ million Public other new work: oil, steel &amp; coal</c:v>
                </c:pt>
              </c:strCache>
            </c:strRef>
          </c:tx>
          <c:marker>
            <c:symbol val="none"/>
          </c:marker>
          <c:val>
            <c:numRef>
              <c:f>'Public Sector Value'!$F$5:$F$37</c:f>
              <c:numCache>
                <c:formatCode>#,##0</c:formatCode>
                <c:ptCount val="33"/>
                <c:pt idx="0">
                  <c:v>4</c:v>
                </c:pt>
                <c:pt idx="1">
                  <c:v>4</c:v>
                </c:pt>
                <c:pt idx="2">
                  <c:v>4</c:v>
                </c:pt>
                <c:pt idx="3">
                  <c:v>4</c:v>
                </c:pt>
                <c:pt idx="4">
                  <c:v>4</c:v>
                </c:pt>
                <c:pt idx="5">
                  <c:v>3</c:v>
                </c:pt>
                <c:pt idx="6">
                  <c:v>4</c:v>
                </c:pt>
                <c:pt idx="7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11</c:v>
                </c:pt>
                <c:pt idx="11">
                  <c:v>15</c:v>
                </c:pt>
                <c:pt idx="12">
                  <c:v>10</c:v>
                </c:pt>
                <c:pt idx="13">
                  <c:v>8</c:v>
                </c:pt>
                <c:pt idx="14">
                  <c:v>25</c:v>
                </c:pt>
                <c:pt idx="15">
                  <c:v>42</c:v>
                </c:pt>
                <c:pt idx="16">
                  <c:v>27</c:v>
                </c:pt>
                <c:pt idx="17">
                  <c:v>11</c:v>
                </c:pt>
                <c:pt idx="18">
                  <c:v>3</c:v>
                </c:pt>
                <c:pt idx="19">
                  <c:v>0</c:v>
                </c:pt>
                <c:pt idx="20">
                  <c:v>5</c:v>
                </c:pt>
                <c:pt idx="21">
                  <c:v>44</c:v>
                </c:pt>
                <c:pt idx="22">
                  <c:v>10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9.384615384615385</c:v>
                </c:pt>
                <c:pt idx="27">
                  <c:v>4</c:v>
                </c:pt>
                <c:pt idx="29">
                  <c:v>12.079989811508694</c:v>
                </c:pt>
                <c:pt idx="30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'Public Sector Value'!$G$1:$G$4</c:f>
              <c:strCache>
                <c:ptCount val="1"/>
                <c:pt idx="0">
                  <c:v>Value of construction output by type of work: New Work for Public Sector, Great Britain, Current Prices £ million Public other new work: schools &amp; colleges</c:v>
                </c:pt>
              </c:strCache>
            </c:strRef>
          </c:tx>
          <c:marker>
            <c:symbol val="none"/>
          </c:marker>
          <c:val>
            <c:numRef>
              <c:f>'Public Sector Value'!$G$5:$G$37</c:f>
              <c:numCache>
                <c:formatCode>#,##0</c:formatCode>
                <c:ptCount val="33"/>
                <c:pt idx="0">
                  <c:v>801</c:v>
                </c:pt>
                <c:pt idx="1">
                  <c:v>984</c:v>
                </c:pt>
                <c:pt idx="2">
                  <c:v>1014</c:v>
                </c:pt>
                <c:pt idx="3">
                  <c:v>1357</c:v>
                </c:pt>
                <c:pt idx="4">
                  <c:v>1810</c:v>
                </c:pt>
                <c:pt idx="5">
                  <c:v>2183</c:v>
                </c:pt>
                <c:pt idx="6">
                  <c:v>3029</c:v>
                </c:pt>
                <c:pt idx="7">
                  <c:v>3279</c:v>
                </c:pt>
                <c:pt idx="8">
                  <c:v>3424</c:v>
                </c:pt>
                <c:pt idx="9">
                  <c:v>3321</c:v>
                </c:pt>
                <c:pt idx="10">
                  <c:v>4108</c:v>
                </c:pt>
                <c:pt idx="11">
                  <c:v>5212</c:v>
                </c:pt>
                <c:pt idx="12">
                  <c:v>6939</c:v>
                </c:pt>
                <c:pt idx="13">
                  <c:v>6026</c:v>
                </c:pt>
                <c:pt idx="14">
                  <c:v>4983</c:v>
                </c:pt>
                <c:pt idx="15">
                  <c:v>4373</c:v>
                </c:pt>
                <c:pt idx="16">
                  <c:v>4150</c:v>
                </c:pt>
                <c:pt idx="17">
                  <c:v>4369</c:v>
                </c:pt>
                <c:pt idx="18">
                  <c:v>4828</c:v>
                </c:pt>
                <c:pt idx="19">
                  <c:v>4250</c:v>
                </c:pt>
                <c:pt idx="20">
                  <c:v>3928</c:v>
                </c:pt>
                <c:pt idx="21">
                  <c:v>4142</c:v>
                </c:pt>
                <c:pt idx="22">
                  <c:v>4185</c:v>
                </c:pt>
                <c:pt idx="23">
                  <c:v>4026</c:v>
                </c:pt>
                <c:pt idx="24">
                  <c:v>3793</c:v>
                </c:pt>
                <c:pt idx="25">
                  <c:v>3579</c:v>
                </c:pt>
                <c:pt idx="26">
                  <c:v>3618.9615384615386</c:v>
                </c:pt>
                <c:pt idx="27">
                  <c:v>3977</c:v>
                </c:pt>
                <c:pt idx="29">
                  <c:v>1527.4180693122421</c:v>
                </c:pt>
                <c:pt idx="30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'Public Sector Value'!$H$1:$H$4</c:f>
              <c:strCache>
                <c:ptCount val="1"/>
                <c:pt idx="0">
                  <c:v>Value of construction output by type of work: New Work for Public Sector, Great Britain, Current Prices £ million Public other new work: universities</c:v>
                </c:pt>
              </c:strCache>
            </c:strRef>
          </c:tx>
          <c:marker>
            <c:symbol val="none"/>
          </c:marker>
          <c:val>
            <c:numRef>
              <c:f>'Public Sector Value'!$H$5:$H$37</c:f>
              <c:numCache>
                <c:formatCode>#,##0</c:formatCode>
                <c:ptCount val="33"/>
                <c:pt idx="0">
                  <c:v>332</c:v>
                </c:pt>
                <c:pt idx="1">
                  <c:v>386</c:v>
                </c:pt>
                <c:pt idx="2">
                  <c:v>369</c:v>
                </c:pt>
                <c:pt idx="3">
                  <c:v>445</c:v>
                </c:pt>
                <c:pt idx="4">
                  <c:v>611</c:v>
                </c:pt>
                <c:pt idx="5">
                  <c:v>929</c:v>
                </c:pt>
                <c:pt idx="6">
                  <c:v>981</c:v>
                </c:pt>
                <c:pt idx="7">
                  <c:v>912</c:v>
                </c:pt>
                <c:pt idx="8">
                  <c:v>909</c:v>
                </c:pt>
                <c:pt idx="9">
                  <c:v>940</c:v>
                </c:pt>
                <c:pt idx="10">
                  <c:v>1258</c:v>
                </c:pt>
                <c:pt idx="11">
                  <c:v>1042</c:v>
                </c:pt>
                <c:pt idx="12">
                  <c:v>1134</c:v>
                </c:pt>
                <c:pt idx="13">
                  <c:v>1321</c:v>
                </c:pt>
                <c:pt idx="14">
                  <c:v>843</c:v>
                </c:pt>
                <c:pt idx="15">
                  <c:v>997</c:v>
                </c:pt>
                <c:pt idx="16">
                  <c:v>1518</c:v>
                </c:pt>
                <c:pt idx="17">
                  <c:v>1894</c:v>
                </c:pt>
                <c:pt idx="18">
                  <c:v>1540</c:v>
                </c:pt>
                <c:pt idx="19">
                  <c:v>1537</c:v>
                </c:pt>
                <c:pt idx="20">
                  <c:v>1498</c:v>
                </c:pt>
                <c:pt idx="21">
                  <c:v>1443</c:v>
                </c:pt>
                <c:pt idx="22">
                  <c:v>1140</c:v>
                </c:pt>
                <c:pt idx="23">
                  <c:v>715</c:v>
                </c:pt>
                <c:pt idx="24">
                  <c:v>500</c:v>
                </c:pt>
                <c:pt idx="25">
                  <c:v>450</c:v>
                </c:pt>
                <c:pt idx="26">
                  <c:v>986.30769230769226</c:v>
                </c:pt>
                <c:pt idx="27">
                  <c:v>960.5</c:v>
                </c:pt>
                <c:pt idx="29">
                  <c:v>431.73925179263188</c:v>
                </c:pt>
                <c:pt idx="30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'Public Sector Value'!$I$1:$I$4</c:f>
              <c:strCache>
                <c:ptCount val="1"/>
                <c:pt idx="0">
                  <c:v>Value of construction output by type of work: New Work for Public Sector, Great Britain, Current Prices £ million Public other new work: health</c:v>
                </c:pt>
              </c:strCache>
            </c:strRef>
          </c:tx>
          <c:marker>
            <c:symbol val="none"/>
          </c:marker>
          <c:val>
            <c:numRef>
              <c:f>'Public Sector Value'!$I$5:$I$37</c:f>
              <c:numCache>
                <c:formatCode>#,##0</c:formatCode>
                <c:ptCount val="33"/>
                <c:pt idx="0">
                  <c:v>636</c:v>
                </c:pt>
                <c:pt idx="1">
                  <c:v>712</c:v>
                </c:pt>
                <c:pt idx="2">
                  <c:v>755</c:v>
                </c:pt>
                <c:pt idx="3">
                  <c:v>883</c:v>
                </c:pt>
                <c:pt idx="4">
                  <c:v>1087</c:v>
                </c:pt>
                <c:pt idx="5">
                  <c:v>1402</c:v>
                </c:pt>
                <c:pt idx="6">
                  <c:v>1722</c:v>
                </c:pt>
                <c:pt idx="7">
                  <c:v>1518</c:v>
                </c:pt>
                <c:pt idx="8">
                  <c:v>1226</c:v>
                </c:pt>
                <c:pt idx="9">
                  <c:v>1260</c:v>
                </c:pt>
                <c:pt idx="10">
                  <c:v>1665</c:v>
                </c:pt>
                <c:pt idx="11">
                  <c:v>2004</c:v>
                </c:pt>
                <c:pt idx="12">
                  <c:v>2079</c:v>
                </c:pt>
                <c:pt idx="13">
                  <c:v>2400</c:v>
                </c:pt>
                <c:pt idx="14">
                  <c:v>1806</c:v>
                </c:pt>
                <c:pt idx="15">
                  <c:v>1688</c:v>
                </c:pt>
                <c:pt idx="16">
                  <c:v>1948</c:v>
                </c:pt>
                <c:pt idx="17">
                  <c:v>1631</c:v>
                </c:pt>
                <c:pt idx="18">
                  <c:v>2145</c:v>
                </c:pt>
                <c:pt idx="19">
                  <c:v>1994</c:v>
                </c:pt>
                <c:pt idx="20">
                  <c:v>1512</c:v>
                </c:pt>
                <c:pt idx="21">
                  <c:v>1788</c:v>
                </c:pt>
                <c:pt idx="22">
                  <c:v>1390</c:v>
                </c:pt>
                <c:pt idx="23">
                  <c:v>2213</c:v>
                </c:pt>
                <c:pt idx="24">
                  <c:v>2267</c:v>
                </c:pt>
                <c:pt idx="25">
                  <c:v>2538</c:v>
                </c:pt>
                <c:pt idx="26">
                  <c:v>1625.7307692307693</c:v>
                </c:pt>
                <c:pt idx="27">
                  <c:v>1676.5</c:v>
                </c:pt>
                <c:pt idx="29">
                  <c:v>527.53294173481174</c:v>
                </c:pt>
                <c:pt idx="30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'Public Sector Value'!$J$1:$J$4</c:f>
              <c:strCache>
                <c:ptCount val="1"/>
                <c:pt idx="0">
                  <c:v>Value of construction output by type of work: New Work for Public Sector, Great Britain, Current Prices £ million Public other new work: offices</c:v>
                </c:pt>
              </c:strCache>
            </c:strRef>
          </c:tx>
          <c:marker>
            <c:symbol val="none"/>
          </c:marker>
          <c:val>
            <c:numRef>
              <c:f>'Public Sector Value'!$J$5:$J$37</c:f>
              <c:numCache>
                <c:formatCode>#,##0</c:formatCode>
                <c:ptCount val="33"/>
                <c:pt idx="0">
                  <c:v>454</c:v>
                </c:pt>
                <c:pt idx="1">
                  <c:v>519</c:v>
                </c:pt>
                <c:pt idx="2">
                  <c:v>399</c:v>
                </c:pt>
                <c:pt idx="3">
                  <c:v>380</c:v>
                </c:pt>
                <c:pt idx="4">
                  <c:v>686</c:v>
                </c:pt>
                <c:pt idx="5">
                  <c:v>918</c:v>
                </c:pt>
                <c:pt idx="6">
                  <c:v>914</c:v>
                </c:pt>
                <c:pt idx="7">
                  <c:v>872</c:v>
                </c:pt>
                <c:pt idx="8">
                  <c:v>821</c:v>
                </c:pt>
                <c:pt idx="9">
                  <c:v>862</c:v>
                </c:pt>
                <c:pt idx="10">
                  <c:v>879</c:v>
                </c:pt>
                <c:pt idx="11">
                  <c:v>909</c:v>
                </c:pt>
                <c:pt idx="12">
                  <c:v>1008</c:v>
                </c:pt>
                <c:pt idx="13">
                  <c:v>816</c:v>
                </c:pt>
                <c:pt idx="14">
                  <c:v>706</c:v>
                </c:pt>
                <c:pt idx="15">
                  <c:v>929</c:v>
                </c:pt>
                <c:pt idx="16">
                  <c:v>526</c:v>
                </c:pt>
                <c:pt idx="17">
                  <c:v>457</c:v>
                </c:pt>
                <c:pt idx="18">
                  <c:v>695</c:v>
                </c:pt>
                <c:pt idx="19">
                  <c:v>844</c:v>
                </c:pt>
                <c:pt idx="20">
                  <c:v>692</c:v>
                </c:pt>
                <c:pt idx="21">
                  <c:v>813</c:v>
                </c:pt>
                <c:pt idx="22">
                  <c:v>931</c:v>
                </c:pt>
                <c:pt idx="23">
                  <c:v>841</c:v>
                </c:pt>
                <c:pt idx="24">
                  <c:v>683</c:v>
                </c:pt>
                <c:pt idx="25">
                  <c:v>1025</c:v>
                </c:pt>
                <c:pt idx="26">
                  <c:v>753.03846153846155</c:v>
                </c:pt>
                <c:pt idx="27">
                  <c:v>818.5</c:v>
                </c:pt>
                <c:pt idx="29">
                  <c:v>191.38620238026169</c:v>
                </c:pt>
                <c:pt idx="30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'Public Sector Value'!$K$1:$K$4</c:f>
              <c:strCache>
                <c:ptCount val="1"/>
                <c:pt idx="0">
                  <c:v>Value of construction output by type of work: New Work for Public Sector, Great Britain, Current Prices £ million Public other new work: entertainment</c:v>
                </c:pt>
              </c:strCache>
            </c:strRef>
          </c:tx>
          <c:marker>
            <c:symbol val="none"/>
          </c:marker>
          <c:val>
            <c:numRef>
              <c:f>'Public Sector Value'!$K$5:$K$37</c:f>
              <c:numCache>
                <c:formatCode>#,##0</c:formatCode>
                <c:ptCount val="33"/>
                <c:pt idx="0">
                  <c:v>380</c:v>
                </c:pt>
                <c:pt idx="1">
                  <c:v>445</c:v>
                </c:pt>
                <c:pt idx="2">
                  <c:v>455</c:v>
                </c:pt>
                <c:pt idx="3">
                  <c:v>421</c:v>
                </c:pt>
                <c:pt idx="4">
                  <c:v>517</c:v>
                </c:pt>
                <c:pt idx="5">
                  <c:v>594</c:v>
                </c:pt>
                <c:pt idx="6">
                  <c:v>715</c:v>
                </c:pt>
                <c:pt idx="7">
                  <c:v>697</c:v>
                </c:pt>
                <c:pt idx="8">
                  <c:v>706</c:v>
                </c:pt>
                <c:pt idx="9">
                  <c:v>754</c:v>
                </c:pt>
                <c:pt idx="10">
                  <c:v>969</c:v>
                </c:pt>
                <c:pt idx="11">
                  <c:v>1258</c:v>
                </c:pt>
                <c:pt idx="12">
                  <c:v>1581</c:v>
                </c:pt>
                <c:pt idx="13">
                  <c:v>1076</c:v>
                </c:pt>
                <c:pt idx="14">
                  <c:v>903</c:v>
                </c:pt>
                <c:pt idx="15">
                  <c:v>670</c:v>
                </c:pt>
                <c:pt idx="16">
                  <c:v>855</c:v>
                </c:pt>
                <c:pt idx="17">
                  <c:v>877</c:v>
                </c:pt>
                <c:pt idx="18">
                  <c:v>737</c:v>
                </c:pt>
                <c:pt idx="19">
                  <c:v>844</c:v>
                </c:pt>
                <c:pt idx="20">
                  <c:v>1096</c:v>
                </c:pt>
                <c:pt idx="21">
                  <c:v>867</c:v>
                </c:pt>
                <c:pt idx="22">
                  <c:v>815</c:v>
                </c:pt>
                <c:pt idx="23">
                  <c:v>1169</c:v>
                </c:pt>
                <c:pt idx="24">
                  <c:v>889</c:v>
                </c:pt>
                <c:pt idx="25">
                  <c:v>1047</c:v>
                </c:pt>
                <c:pt idx="26">
                  <c:v>820.65384615384619</c:v>
                </c:pt>
                <c:pt idx="27">
                  <c:v>829.5</c:v>
                </c:pt>
                <c:pt idx="29">
                  <c:v>280.68216078799054</c:v>
                </c:pt>
                <c:pt idx="3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101888"/>
        <c:axId val="143632640"/>
      </c:lineChart>
      <c:catAx>
        <c:axId val="142101888"/>
        <c:scaling>
          <c:orientation val="minMax"/>
        </c:scaling>
        <c:delete val="0"/>
        <c:axPos val="b"/>
        <c:majorTickMark val="out"/>
        <c:minorTickMark val="none"/>
        <c:tickLblPos val="nextTo"/>
        <c:crossAx val="143632640"/>
        <c:crosses val="autoZero"/>
        <c:auto val="1"/>
        <c:lblAlgn val="ctr"/>
        <c:lblOffset val="100"/>
        <c:noMultiLvlLbl val="0"/>
      </c:catAx>
      <c:valAx>
        <c:axId val="143632640"/>
        <c:scaling>
          <c:orientation val="minMax"/>
        </c:scaling>
        <c:delete val="0"/>
        <c:axPos val="l"/>
        <c:majorGridlines/>
        <c:numFmt formatCode="General_)" sourceLinked="1"/>
        <c:majorTickMark val="out"/>
        <c:minorTickMark val="none"/>
        <c:tickLblPos val="nextTo"/>
        <c:crossAx val="14210188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2222222222222223"/>
          <c:y val="0.38735345581802277"/>
          <c:w val="0.34166666666666667"/>
          <c:h val="0.4752930883639545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'Private Sector Value'!$E$1:$E$3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Value'!$E$4:$E$36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1492</c:v>
                </c:pt>
                <c:pt idx="2">
                  <c:v>1600</c:v>
                </c:pt>
                <c:pt idx="3">
                  <c:v>1828</c:v>
                </c:pt>
                <c:pt idx="4">
                  <c:v>1761</c:v>
                </c:pt>
                <c:pt idx="5">
                  <c:v>1616</c:v>
                </c:pt>
                <c:pt idx="6">
                  <c:v>1765</c:v>
                </c:pt>
                <c:pt idx="7">
                  <c:v>2096</c:v>
                </c:pt>
                <c:pt idx="8">
                  <c:v>2666</c:v>
                </c:pt>
                <c:pt idx="9">
                  <c:v>2987</c:v>
                </c:pt>
                <c:pt idx="10">
                  <c:v>3082</c:v>
                </c:pt>
                <c:pt idx="11">
                  <c:v>2174</c:v>
                </c:pt>
                <c:pt idx="12">
                  <c:v>1392</c:v>
                </c:pt>
                <c:pt idx="13">
                  <c:v>1384</c:v>
                </c:pt>
                <c:pt idx="14">
                  <c:v>1417</c:v>
                </c:pt>
                <c:pt idx="15">
                  <c:v>1295</c:v>
                </c:pt>
                <c:pt idx="16">
                  <c:v>1157</c:v>
                </c:pt>
                <c:pt idx="17">
                  <c:v>1749</c:v>
                </c:pt>
                <c:pt idx="18">
                  <c:v>2010</c:v>
                </c:pt>
                <c:pt idx="19">
                  <c:v>2120</c:v>
                </c:pt>
                <c:pt idx="20">
                  <c:v>2041</c:v>
                </c:pt>
                <c:pt idx="21">
                  <c:v>2850</c:v>
                </c:pt>
                <c:pt idx="22">
                  <c:v>3812</c:v>
                </c:pt>
                <c:pt idx="23">
                  <c:v>2942</c:v>
                </c:pt>
                <c:pt idx="24">
                  <c:v>2789</c:v>
                </c:pt>
                <c:pt idx="25">
                  <c:v>4614</c:v>
                </c:pt>
                <c:pt idx="26">
                  <c:v>4686</c:v>
                </c:pt>
                <c:pt idx="27">
                  <c:v>2281.7307692307691</c:v>
                </c:pt>
                <c:pt idx="28">
                  <c:v>2025.5</c:v>
                </c:pt>
                <c:pt idx="29">
                  <c:v>#N/A</c:v>
                </c:pt>
                <c:pt idx="30">
                  <c:v>963.5538203003423</c:v>
                </c:pt>
                <c:pt idx="31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'Private Sector Value'!$F$1:$F$3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Value'!$F$4:$F$36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130</c:v>
                </c:pt>
                <c:pt idx="2">
                  <c:v>133</c:v>
                </c:pt>
                <c:pt idx="3">
                  <c:v>69</c:v>
                </c:pt>
                <c:pt idx="4">
                  <c:v>63</c:v>
                </c:pt>
                <c:pt idx="5">
                  <c:v>73</c:v>
                </c:pt>
                <c:pt idx="6">
                  <c:v>131</c:v>
                </c:pt>
                <c:pt idx="7">
                  <c:v>178</c:v>
                </c:pt>
                <c:pt idx="8">
                  <c:v>216</c:v>
                </c:pt>
                <c:pt idx="9">
                  <c:v>243</c:v>
                </c:pt>
                <c:pt idx="10">
                  <c:v>179</c:v>
                </c:pt>
                <c:pt idx="11">
                  <c:v>244</c:v>
                </c:pt>
                <c:pt idx="12">
                  <c:v>175</c:v>
                </c:pt>
                <c:pt idx="13">
                  <c:v>169</c:v>
                </c:pt>
                <c:pt idx="14">
                  <c:v>274</c:v>
                </c:pt>
                <c:pt idx="15">
                  <c:v>348</c:v>
                </c:pt>
                <c:pt idx="16">
                  <c:v>305</c:v>
                </c:pt>
                <c:pt idx="17">
                  <c:v>198</c:v>
                </c:pt>
                <c:pt idx="18">
                  <c:v>73</c:v>
                </c:pt>
                <c:pt idx="19">
                  <c:v>52</c:v>
                </c:pt>
                <c:pt idx="20">
                  <c:v>74</c:v>
                </c:pt>
                <c:pt idx="21">
                  <c:v>57</c:v>
                </c:pt>
                <c:pt idx="22">
                  <c:v>14</c:v>
                </c:pt>
                <c:pt idx="23">
                  <c:v>34</c:v>
                </c:pt>
                <c:pt idx="24">
                  <c:v>116</c:v>
                </c:pt>
                <c:pt idx="25">
                  <c:v>260</c:v>
                </c:pt>
                <c:pt idx="26">
                  <c:v>438</c:v>
                </c:pt>
                <c:pt idx="27">
                  <c:v>163.30769230769232</c:v>
                </c:pt>
                <c:pt idx="28">
                  <c:v>151</c:v>
                </c:pt>
                <c:pt idx="29">
                  <c:v>73</c:v>
                </c:pt>
                <c:pt idx="30">
                  <c:v>105.8254295453675</c:v>
                </c:pt>
                <c:pt idx="31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'Private Sector Value'!$G$1:$G$3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Value'!$G$4:$G$36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4893</c:v>
                </c:pt>
                <c:pt idx="2">
                  <c:v>5030</c:v>
                </c:pt>
                <c:pt idx="3">
                  <c:v>4717</c:v>
                </c:pt>
                <c:pt idx="4">
                  <c:v>4709</c:v>
                </c:pt>
                <c:pt idx="5">
                  <c:v>4323</c:v>
                </c:pt>
                <c:pt idx="6">
                  <c:v>4765</c:v>
                </c:pt>
                <c:pt idx="7">
                  <c:v>5210</c:v>
                </c:pt>
                <c:pt idx="8">
                  <c:v>5610</c:v>
                </c:pt>
                <c:pt idx="9">
                  <c:v>6308</c:v>
                </c:pt>
                <c:pt idx="10">
                  <c:v>6438</c:v>
                </c:pt>
                <c:pt idx="11">
                  <c:v>5339</c:v>
                </c:pt>
                <c:pt idx="12">
                  <c:v>3515</c:v>
                </c:pt>
                <c:pt idx="13">
                  <c:v>3551</c:v>
                </c:pt>
                <c:pt idx="14">
                  <c:v>3349</c:v>
                </c:pt>
                <c:pt idx="15">
                  <c:v>3688</c:v>
                </c:pt>
                <c:pt idx="16">
                  <c:v>3489</c:v>
                </c:pt>
                <c:pt idx="17">
                  <c:v>4186</c:v>
                </c:pt>
                <c:pt idx="18">
                  <c:v>4728</c:v>
                </c:pt>
                <c:pt idx="19">
                  <c:v>4588</c:v>
                </c:pt>
                <c:pt idx="20">
                  <c:v>4826</c:v>
                </c:pt>
                <c:pt idx="21">
                  <c:v>5521</c:v>
                </c:pt>
                <c:pt idx="22">
                  <c:v>5962</c:v>
                </c:pt>
                <c:pt idx="23">
                  <c:v>4901</c:v>
                </c:pt>
                <c:pt idx="24">
                  <c:v>5201</c:v>
                </c:pt>
                <c:pt idx="25">
                  <c:v>8170</c:v>
                </c:pt>
                <c:pt idx="26">
                  <c:v>8509</c:v>
                </c:pt>
                <c:pt idx="27">
                  <c:v>5058.6923076923076</c:v>
                </c:pt>
                <c:pt idx="28">
                  <c:v>4859.5</c:v>
                </c:pt>
                <c:pt idx="29">
                  <c:v>#N/A</c:v>
                </c:pt>
                <c:pt idx="30">
                  <c:v>1272.6617388522618</c:v>
                </c:pt>
                <c:pt idx="31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'Private Sector Value'!$H$1:$H$3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Value'!$H$4:$H$36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396</c:v>
                </c:pt>
                <c:pt idx="2">
                  <c:v>503</c:v>
                </c:pt>
                <c:pt idx="3">
                  <c:v>979</c:v>
                </c:pt>
                <c:pt idx="4">
                  <c:v>1355</c:v>
                </c:pt>
                <c:pt idx="5">
                  <c:v>1611</c:v>
                </c:pt>
                <c:pt idx="6">
                  <c:v>2182</c:v>
                </c:pt>
                <c:pt idx="7">
                  <c:v>2003</c:v>
                </c:pt>
                <c:pt idx="8">
                  <c:v>2541</c:v>
                </c:pt>
                <c:pt idx="9">
                  <c:v>3834</c:v>
                </c:pt>
                <c:pt idx="10">
                  <c:v>3818</c:v>
                </c:pt>
                <c:pt idx="11">
                  <c:v>3338</c:v>
                </c:pt>
                <c:pt idx="12">
                  <c:v>2656</c:v>
                </c:pt>
                <c:pt idx="13">
                  <c:v>3039</c:v>
                </c:pt>
                <c:pt idx="14">
                  <c:v>2093</c:v>
                </c:pt>
                <c:pt idx="15">
                  <c:v>2294</c:v>
                </c:pt>
                <c:pt idx="16">
                  <c:v>2724</c:v>
                </c:pt>
                <c:pt idx="17">
                  <c:v>4052</c:v>
                </c:pt>
                <c:pt idx="18">
                  <c:v>4548</c:v>
                </c:pt>
                <c:pt idx="19">
                  <c:v>5208</c:v>
                </c:pt>
                <c:pt idx="20">
                  <c:v>5796</c:v>
                </c:pt>
                <c:pt idx="21">
                  <c:v>4883</c:v>
                </c:pt>
                <c:pt idx="22">
                  <c:v>5033</c:v>
                </c:pt>
                <c:pt idx="23">
                  <c:v>3693</c:v>
                </c:pt>
                <c:pt idx="24">
                  <c:v>3606</c:v>
                </c:pt>
                <c:pt idx="25">
                  <c:v>3929</c:v>
                </c:pt>
                <c:pt idx="26">
                  <c:v>3870</c:v>
                </c:pt>
                <c:pt idx="27">
                  <c:v>3076.3076923076924</c:v>
                </c:pt>
                <c:pt idx="28">
                  <c:v>3188.5</c:v>
                </c:pt>
                <c:pt idx="29">
                  <c:v>#N/A</c:v>
                </c:pt>
                <c:pt idx="30">
                  <c:v>1453.219398968532</c:v>
                </c:pt>
                <c:pt idx="31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'Private Sector Value'!$I$1:$I$3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Value'!$I$4:$I$36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578</c:v>
                </c:pt>
                <c:pt idx="2">
                  <c:v>694</c:v>
                </c:pt>
                <c:pt idx="3">
                  <c:v>914</c:v>
                </c:pt>
                <c:pt idx="4">
                  <c:v>803</c:v>
                </c:pt>
                <c:pt idx="5">
                  <c:v>895</c:v>
                </c:pt>
                <c:pt idx="6">
                  <c:v>999</c:v>
                </c:pt>
                <c:pt idx="7">
                  <c:v>2091</c:v>
                </c:pt>
                <c:pt idx="8">
                  <c:v>1982</c:v>
                </c:pt>
                <c:pt idx="9">
                  <c:v>2272</c:v>
                </c:pt>
                <c:pt idx="10">
                  <c:v>2622</c:v>
                </c:pt>
                <c:pt idx="11">
                  <c:v>4218</c:v>
                </c:pt>
                <c:pt idx="12">
                  <c:v>2923</c:v>
                </c:pt>
                <c:pt idx="13">
                  <c:v>2054</c:v>
                </c:pt>
                <c:pt idx="14">
                  <c:v>1976</c:v>
                </c:pt>
                <c:pt idx="15">
                  <c:v>1623</c:v>
                </c:pt>
                <c:pt idx="16">
                  <c:v>1431</c:v>
                </c:pt>
                <c:pt idx="17">
                  <c:v>1144</c:v>
                </c:pt>
                <c:pt idx="18">
                  <c:v>1099</c:v>
                </c:pt>
                <c:pt idx="19">
                  <c:v>1204</c:v>
                </c:pt>
                <c:pt idx="20">
                  <c:v>1198</c:v>
                </c:pt>
                <c:pt idx="21">
                  <c:v>966</c:v>
                </c:pt>
                <c:pt idx="22">
                  <c:v>1173</c:v>
                </c:pt>
                <c:pt idx="23">
                  <c:v>727</c:v>
                </c:pt>
                <c:pt idx="24">
                  <c:v>794</c:v>
                </c:pt>
                <c:pt idx="25">
                  <c:v>1195</c:v>
                </c:pt>
                <c:pt idx="26">
                  <c:v>1505</c:v>
                </c:pt>
                <c:pt idx="27">
                  <c:v>1503.0769230769231</c:v>
                </c:pt>
                <c:pt idx="28">
                  <c:v>1196.5</c:v>
                </c:pt>
                <c:pt idx="29">
                  <c:v>#N/A</c:v>
                </c:pt>
                <c:pt idx="30">
                  <c:v>834.15753538894194</c:v>
                </c:pt>
                <c:pt idx="31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'Private Sector Value'!$J$1:$J$3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Value'!$J$4:$J$36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5186</c:v>
                </c:pt>
                <c:pt idx="2">
                  <c:v>6037</c:v>
                </c:pt>
                <c:pt idx="3">
                  <c:v>7397</c:v>
                </c:pt>
                <c:pt idx="4">
                  <c:v>8946</c:v>
                </c:pt>
                <c:pt idx="5">
                  <c:v>8881</c:v>
                </c:pt>
                <c:pt idx="6">
                  <c:v>7815</c:v>
                </c:pt>
                <c:pt idx="7">
                  <c:v>7973</c:v>
                </c:pt>
                <c:pt idx="8">
                  <c:v>8886</c:v>
                </c:pt>
                <c:pt idx="9">
                  <c:v>10390</c:v>
                </c:pt>
                <c:pt idx="10">
                  <c:v>12981</c:v>
                </c:pt>
                <c:pt idx="11">
                  <c:v>12634</c:v>
                </c:pt>
                <c:pt idx="12">
                  <c:v>7802</c:v>
                </c:pt>
                <c:pt idx="13">
                  <c:v>6235</c:v>
                </c:pt>
                <c:pt idx="14">
                  <c:v>6344</c:v>
                </c:pt>
                <c:pt idx="15">
                  <c:v>5811</c:v>
                </c:pt>
                <c:pt idx="16">
                  <c:v>6454</c:v>
                </c:pt>
                <c:pt idx="17">
                  <c:v>7633</c:v>
                </c:pt>
                <c:pt idx="18">
                  <c:v>8974</c:v>
                </c:pt>
                <c:pt idx="19">
                  <c:v>10613</c:v>
                </c:pt>
                <c:pt idx="20">
                  <c:v>11227</c:v>
                </c:pt>
                <c:pt idx="21">
                  <c:v>10553</c:v>
                </c:pt>
                <c:pt idx="22">
                  <c:v>10307</c:v>
                </c:pt>
                <c:pt idx="23">
                  <c:v>8404</c:v>
                </c:pt>
                <c:pt idx="24">
                  <c:v>9125</c:v>
                </c:pt>
                <c:pt idx="25">
                  <c:v>9605</c:v>
                </c:pt>
                <c:pt idx="26">
                  <c:v>10879</c:v>
                </c:pt>
                <c:pt idx="27">
                  <c:v>8734.3076923076915</c:v>
                </c:pt>
                <c:pt idx="28">
                  <c:v>8883.5</c:v>
                </c:pt>
                <c:pt idx="29">
                  <c:v>#N/A</c:v>
                </c:pt>
                <c:pt idx="30">
                  <c:v>2079.8119678322983</c:v>
                </c:pt>
                <c:pt idx="31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'Private Sector Value'!$K$1:$K$3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Value'!$K$4:$K$36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3561</c:v>
                </c:pt>
                <c:pt idx="2">
                  <c:v>4195</c:v>
                </c:pt>
                <c:pt idx="3">
                  <c:v>4134</c:v>
                </c:pt>
                <c:pt idx="4">
                  <c:v>3580</c:v>
                </c:pt>
                <c:pt idx="5">
                  <c:v>4176</c:v>
                </c:pt>
                <c:pt idx="6">
                  <c:v>3906</c:v>
                </c:pt>
                <c:pt idx="7">
                  <c:v>4652</c:v>
                </c:pt>
                <c:pt idx="8">
                  <c:v>4387</c:v>
                </c:pt>
                <c:pt idx="9">
                  <c:v>4552</c:v>
                </c:pt>
                <c:pt idx="10">
                  <c:v>4962</c:v>
                </c:pt>
                <c:pt idx="11">
                  <c:v>5377</c:v>
                </c:pt>
                <c:pt idx="12">
                  <c:v>4463</c:v>
                </c:pt>
                <c:pt idx="13">
                  <c:v>4036</c:v>
                </c:pt>
                <c:pt idx="14">
                  <c:v>4934</c:v>
                </c:pt>
                <c:pt idx="15">
                  <c:v>4152</c:v>
                </c:pt>
                <c:pt idx="16">
                  <c:v>4424</c:v>
                </c:pt>
                <c:pt idx="17">
                  <c:v>4846</c:v>
                </c:pt>
                <c:pt idx="18">
                  <c:v>5614</c:v>
                </c:pt>
                <c:pt idx="19">
                  <c:v>6000</c:v>
                </c:pt>
                <c:pt idx="20">
                  <c:v>7385</c:v>
                </c:pt>
                <c:pt idx="21">
                  <c:v>8442</c:v>
                </c:pt>
                <c:pt idx="22">
                  <c:v>8773</c:v>
                </c:pt>
                <c:pt idx="23">
                  <c:v>7477</c:v>
                </c:pt>
                <c:pt idx="24">
                  <c:v>6584</c:v>
                </c:pt>
                <c:pt idx="25">
                  <c:v>6298</c:v>
                </c:pt>
                <c:pt idx="26">
                  <c:v>7631</c:v>
                </c:pt>
                <c:pt idx="27">
                  <c:v>5328.5</c:v>
                </c:pt>
                <c:pt idx="28">
                  <c:v>4749</c:v>
                </c:pt>
                <c:pt idx="29">
                  <c:v>#N/A</c:v>
                </c:pt>
                <c:pt idx="30">
                  <c:v>1524.3703815018187</c:v>
                </c:pt>
                <c:pt idx="31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'Private Sector Value'!$L$1:$L$3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Value'!$L$4:$L$36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606</c:v>
                </c:pt>
                <c:pt idx="2">
                  <c:v>703</c:v>
                </c:pt>
                <c:pt idx="3">
                  <c:v>481</c:v>
                </c:pt>
                <c:pt idx="4">
                  <c:v>363</c:v>
                </c:pt>
                <c:pt idx="5">
                  <c:v>418</c:v>
                </c:pt>
                <c:pt idx="6">
                  <c:v>459</c:v>
                </c:pt>
                <c:pt idx="7">
                  <c:v>621</c:v>
                </c:pt>
                <c:pt idx="8">
                  <c:v>625</c:v>
                </c:pt>
                <c:pt idx="9">
                  <c:v>517</c:v>
                </c:pt>
                <c:pt idx="10">
                  <c:v>624</c:v>
                </c:pt>
                <c:pt idx="11">
                  <c:v>740</c:v>
                </c:pt>
                <c:pt idx="12">
                  <c:v>667</c:v>
                </c:pt>
                <c:pt idx="13">
                  <c:v>589</c:v>
                </c:pt>
                <c:pt idx="14">
                  <c:v>377</c:v>
                </c:pt>
                <c:pt idx="15">
                  <c:v>406</c:v>
                </c:pt>
                <c:pt idx="16">
                  <c:v>403</c:v>
                </c:pt>
                <c:pt idx="17">
                  <c:v>356</c:v>
                </c:pt>
                <c:pt idx="18">
                  <c:v>246</c:v>
                </c:pt>
                <c:pt idx="19">
                  <c:v>379</c:v>
                </c:pt>
                <c:pt idx="20">
                  <c:v>578</c:v>
                </c:pt>
                <c:pt idx="21">
                  <c:v>574</c:v>
                </c:pt>
                <c:pt idx="22">
                  <c:v>741</c:v>
                </c:pt>
                <c:pt idx="23">
                  <c:v>541</c:v>
                </c:pt>
                <c:pt idx="24">
                  <c:v>378</c:v>
                </c:pt>
                <c:pt idx="25">
                  <c:v>413</c:v>
                </c:pt>
                <c:pt idx="26">
                  <c:v>477</c:v>
                </c:pt>
                <c:pt idx="27">
                  <c:v>510.84615384615387</c:v>
                </c:pt>
                <c:pt idx="28">
                  <c:v>499</c:v>
                </c:pt>
                <c:pt idx="29">
                  <c:v>#N/A</c:v>
                </c:pt>
                <c:pt idx="30">
                  <c:v>133.24164283216939</c:v>
                </c:pt>
                <c:pt idx="31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'Private Sector Value'!$M$1:$M$3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Value'!$M$4:$M$36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3800</c:v>
                </c:pt>
                <c:pt idx="2">
                  <c:v>4864</c:v>
                </c:pt>
                <c:pt idx="3">
                  <c:v>3884</c:v>
                </c:pt>
                <c:pt idx="4">
                  <c:v>4182</c:v>
                </c:pt>
                <c:pt idx="5">
                  <c:v>5369</c:v>
                </c:pt>
                <c:pt idx="6">
                  <c:v>6290</c:v>
                </c:pt>
                <c:pt idx="7">
                  <c:v>6888</c:v>
                </c:pt>
                <c:pt idx="8">
                  <c:v>6794</c:v>
                </c:pt>
                <c:pt idx="9">
                  <c:v>6949</c:v>
                </c:pt>
                <c:pt idx="10">
                  <c:v>7549</c:v>
                </c:pt>
                <c:pt idx="11">
                  <c:v>7384</c:v>
                </c:pt>
                <c:pt idx="12">
                  <c:v>5508</c:v>
                </c:pt>
                <c:pt idx="13">
                  <c:v>5962</c:v>
                </c:pt>
                <c:pt idx="14">
                  <c:v>5044</c:v>
                </c:pt>
                <c:pt idx="15">
                  <c:v>4642</c:v>
                </c:pt>
                <c:pt idx="16">
                  <c:v>4708</c:v>
                </c:pt>
                <c:pt idx="17">
                  <c:v>5701</c:v>
                </c:pt>
                <c:pt idx="18">
                  <c:v>5285</c:v>
                </c:pt>
                <c:pt idx="19">
                  <c:v>5269</c:v>
                </c:pt>
                <c:pt idx="20">
                  <c:v>4935</c:v>
                </c:pt>
                <c:pt idx="21">
                  <c:v>4590</c:v>
                </c:pt>
                <c:pt idx="22">
                  <c:v>3981</c:v>
                </c:pt>
                <c:pt idx="23">
                  <c:v>2840</c:v>
                </c:pt>
                <c:pt idx="24">
                  <c:v>2209</c:v>
                </c:pt>
                <c:pt idx="25">
                  <c:v>2546</c:v>
                </c:pt>
                <c:pt idx="26">
                  <c:v>2462</c:v>
                </c:pt>
                <c:pt idx="27">
                  <c:v>4985.9615384615381</c:v>
                </c:pt>
                <c:pt idx="28">
                  <c:v>4989.5</c:v>
                </c:pt>
                <c:pt idx="29">
                  <c:v>#N/A</c:v>
                </c:pt>
                <c:pt idx="30">
                  <c:v>1498.0525619822349</c:v>
                </c:pt>
                <c:pt idx="31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'Private Sector Value'!$N$1:$N$3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Value'!$N$4:$N$36</c:f>
              <c:numCache>
                <c:formatCode>#,##0</c:formatCode>
                <c:ptCount val="32"/>
                <c:pt idx="0" formatCode="General">
                  <c:v>0</c:v>
                </c:pt>
                <c:pt idx="1">
                  <c:v>621</c:v>
                </c:pt>
                <c:pt idx="2">
                  <c:v>717</c:v>
                </c:pt>
                <c:pt idx="3">
                  <c:v>819</c:v>
                </c:pt>
                <c:pt idx="4">
                  <c:v>760</c:v>
                </c:pt>
                <c:pt idx="5">
                  <c:v>872</c:v>
                </c:pt>
                <c:pt idx="6">
                  <c:v>1240</c:v>
                </c:pt>
                <c:pt idx="7">
                  <c:v>1282</c:v>
                </c:pt>
                <c:pt idx="8">
                  <c:v>1111</c:v>
                </c:pt>
                <c:pt idx="9">
                  <c:v>1604</c:v>
                </c:pt>
                <c:pt idx="10">
                  <c:v>1849</c:v>
                </c:pt>
                <c:pt idx="11">
                  <c:v>1500</c:v>
                </c:pt>
                <c:pt idx="12">
                  <c:v>1539</c:v>
                </c:pt>
                <c:pt idx="13">
                  <c:v>1795</c:v>
                </c:pt>
                <c:pt idx="14">
                  <c:v>3263</c:v>
                </c:pt>
                <c:pt idx="15">
                  <c:v>3404</c:v>
                </c:pt>
                <c:pt idx="16">
                  <c:v>3358</c:v>
                </c:pt>
                <c:pt idx="17">
                  <c:v>2137</c:v>
                </c:pt>
                <c:pt idx="18">
                  <c:v>1081</c:v>
                </c:pt>
                <c:pt idx="19">
                  <c:v>1078</c:v>
                </c:pt>
                <c:pt idx="20">
                  <c:v>1251</c:v>
                </c:pt>
                <c:pt idx="21">
                  <c:v>1106</c:v>
                </c:pt>
                <c:pt idx="22">
                  <c:v>1565</c:v>
                </c:pt>
                <c:pt idx="23">
                  <c:v>1190</c:v>
                </c:pt>
                <c:pt idx="24">
                  <c:v>1054</c:v>
                </c:pt>
                <c:pt idx="25">
                  <c:v>1661</c:v>
                </c:pt>
                <c:pt idx="26">
                  <c:v>2187</c:v>
                </c:pt>
                <c:pt idx="27">
                  <c:v>1540.1538461538462</c:v>
                </c:pt>
                <c:pt idx="28">
                  <c:v>1266.5</c:v>
                </c:pt>
                <c:pt idx="29">
                  <c:v>#N/A</c:v>
                </c:pt>
                <c:pt idx="30">
                  <c:v>779.65359960986223</c:v>
                </c:pt>
                <c:pt idx="31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'Private Sector Value'!$O$1:$O$3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Value'!$O$4:$O$36</c:f>
              <c:numCache>
                <c:formatCode>#,##0</c:formatCode>
                <c:ptCount val="32"/>
                <c:pt idx="0" formatCode="#,##0_);\(#,##0\)">
                  <c:v>0</c:v>
                </c:pt>
                <c:pt idx="1">
                  <c:v>14747</c:v>
                </c:pt>
                <c:pt idx="2">
                  <c:v>17713</c:v>
                </c:pt>
                <c:pt idx="3">
                  <c:v>18608</c:v>
                </c:pt>
                <c:pt idx="4">
                  <c:v>19988</c:v>
                </c:pt>
                <c:pt idx="5">
                  <c:v>22220</c:v>
                </c:pt>
                <c:pt idx="6">
                  <c:v>22893</c:v>
                </c:pt>
                <c:pt idx="7">
                  <c:v>25509</c:v>
                </c:pt>
                <c:pt idx="8">
                  <c:v>26325</c:v>
                </c:pt>
                <c:pt idx="9">
                  <c:v>30121</c:v>
                </c:pt>
                <c:pt idx="10">
                  <c:v>34404</c:v>
                </c:pt>
                <c:pt idx="11">
                  <c:v>35190</c:v>
                </c:pt>
                <c:pt idx="12">
                  <c:v>25558</c:v>
                </c:pt>
                <c:pt idx="13">
                  <c:v>23710</c:v>
                </c:pt>
                <c:pt idx="14">
                  <c:v>24031</c:v>
                </c:pt>
                <c:pt idx="15">
                  <c:v>22332</c:v>
                </c:pt>
                <c:pt idx="16">
                  <c:v>23502</c:v>
                </c:pt>
                <c:pt idx="17">
                  <c:v>25868</c:v>
                </c:pt>
                <c:pt idx="18">
                  <c:v>26846</c:v>
                </c:pt>
                <c:pt idx="19">
                  <c:v>29751</c:v>
                </c:pt>
                <c:pt idx="20">
                  <c:v>32370</c:v>
                </c:pt>
                <c:pt idx="21">
                  <c:v>31114</c:v>
                </c:pt>
                <c:pt idx="22">
                  <c:v>31572</c:v>
                </c:pt>
                <c:pt idx="23">
                  <c:v>24871</c:v>
                </c:pt>
                <c:pt idx="24">
                  <c:v>23750</c:v>
                </c:pt>
                <c:pt idx="25">
                  <c:v>25646</c:v>
                </c:pt>
                <c:pt idx="26">
                  <c:v>29010</c:v>
                </c:pt>
                <c:pt idx="27">
                  <c:v>25678.807692307691</c:v>
                </c:pt>
                <c:pt idx="28">
                  <c:v>25533.5</c:v>
                </c:pt>
                <c:pt idx="29">
                  <c:v>#N/A</c:v>
                </c:pt>
                <c:pt idx="30">
                  <c:v>5047.2798695474048</c:v>
                </c:pt>
                <c:pt idx="31">
                  <c:v>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'Private Sector Value'!$P$1:$P$3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Value'!$P$4:$P$36</c:f>
              <c:numCache>
                <c:formatCode>#,##0</c:formatCode>
                <c:ptCount val="32"/>
                <c:pt idx="0" formatCode="#,##0_);\(#,##0\)">
                  <c:v>0</c:v>
                </c:pt>
                <c:pt idx="1">
                  <c:v>32710</c:v>
                </c:pt>
                <c:pt idx="2">
                  <c:v>35629</c:v>
                </c:pt>
                <c:pt idx="3">
                  <c:v>38105</c:v>
                </c:pt>
                <c:pt idx="4">
                  <c:v>40118</c:v>
                </c:pt>
                <c:pt idx="5">
                  <c:v>44030</c:v>
                </c:pt>
                <c:pt idx="6">
                  <c:v>48070</c:v>
                </c:pt>
                <c:pt idx="7">
                  <c:v>54795</c:v>
                </c:pt>
                <c:pt idx="8">
                  <c:v>57810</c:v>
                </c:pt>
                <c:pt idx="9">
                  <c:v>63499</c:v>
                </c:pt>
                <c:pt idx="10">
                  <c:v>68570</c:v>
                </c:pt>
                <c:pt idx="11">
                  <c:v>64989</c:v>
                </c:pt>
                <c:pt idx="12">
                  <c:v>48113</c:v>
                </c:pt>
                <c:pt idx="13">
                  <c:v>50635</c:v>
                </c:pt>
                <c:pt idx="14">
                  <c:v>53424</c:v>
                </c:pt>
                <c:pt idx="15">
                  <c:v>51653</c:v>
                </c:pt>
                <c:pt idx="16">
                  <c:v>53975</c:v>
                </c:pt>
                <c:pt idx="17">
                  <c:v>63147</c:v>
                </c:pt>
                <c:pt idx="18">
                  <c:v>68814</c:v>
                </c:pt>
                <c:pt idx="19">
                  <c:v>75429</c:v>
                </c:pt>
                <c:pt idx="20">
                  <c:v>83933</c:v>
                </c:pt>
                <c:pt idx="21">
                  <c:v>85443</c:v>
                </c:pt>
                <c:pt idx="22">
                  <c:v>90138</c:v>
                </c:pt>
                <c:pt idx="23">
                  <c:v>73931</c:v>
                </c:pt>
                <c:pt idx="24">
                  <c:v>83818</c:v>
                </c:pt>
                <c:pt idx="25">
                  <c:v>98367</c:v>
                </c:pt>
                <c:pt idx="26">
                  <c:v>100418</c:v>
                </c:pt>
                <c:pt idx="27">
                  <c:v>62675.5</c:v>
                </c:pt>
                <c:pt idx="28">
                  <c:v>60478.5</c:v>
                </c:pt>
                <c:pt idx="29">
                  <c:v>#N/A</c:v>
                </c:pt>
                <c:pt idx="30">
                  <c:v>19252.42941605033</c:v>
                </c:pt>
                <c:pt idx="31">
                  <c:v>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'Private Sector Value'!$Q$1:$Q$3</c:f>
              <c:strCache>
                <c:ptCount val="1"/>
                <c:pt idx="0">
                  <c:v>Value of construction output by type of work: New Work for Private Sector, Great Britain, Current Prices £ million</c:v>
                </c:pt>
              </c:strCache>
            </c:strRef>
          </c:tx>
          <c:marker>
            <c:symbol val="none"/>
          </c:marker>
          <c:cat>
            <c:strRef>
              <c:f>'Private Sector Value'!$D$4:$D$36</c:f>
              <c:strCache>
                <c:ptCount val="32"/>
                <c:pt idx="0">
                  <c:v>Private industrial: factories</c:v>
                </c:pt>
                <c:pt idx="1">
                  <c:v>3,271</c:v>
                </c:pt>
                <c:pt idx="2">
                  <c:v>3,296</c:v>
                </c:pt>
                <c:pt idx="3">
                  <c:v>2,819</c:v>
                </c:pt>
                <c:pt idx="4">
                  <c:v>2,884</c:v>
                </c:pt>
                <c:pt idx="5">
                  <c:v>2,636</c:v>
                </c:pt>
                <c:pt idx="6">
                  <c:v>2,870</c:v>
                </c:pt>
                <c:pt idx="7">
                  <c:v>2,936</c:v>
                </c:pt>
                <c:pt idx="8">
                  <c:v>2,728</c:v>
                </c:pt>
                <c:pt idx="9">
                  <c:v>3,078</c:v>
                </c:pt>
                <c:pt idx="10">
                  <c:v>3,176</c:v>
                </c:pt>
                <c:pt idx="11">
                  <c:v>2,923</c:v>
                </c:pt>
                <c:pt idx="12">
                  <c:v>1,947</c:v>
                </c:pt>
                <c:pt idx="13">
                  <c:v>1,998</c:v>
                </c:pt>
                <c:pt idx="14">
                  <c:v>1,658</c:v>
                </c:pt>
                <c:pt idx="15">
                  <c:v>2,045</c:v>
                </c:pt>
                <c:pt idx="16">
                  <c:v>2,027</c:v>
                </c:pt>
                <c:pt idx="17">
                  <c:v>2,238</c:v>
                </c:pt>
                <c:pt idx="18">
                  <c:v>2,645</c:v>
                </c:pt>
                <c:pt idx="19">
                  <c:v>2,416</c:v>
                </c:pt>
                <c:pt idx="20">
                  <c:v>2,711</c:v>
                </c:pt>
                <c:pt idx="21">
                  <c:v>2,614</c:v>
                </c:pt>
                <c:pt idx="22">
                  <c:v>2,136</c:v>
                </c:pt>
                <c:pt idx="23">
                  <c:v>1,926</c:v>
                </c:pt>
                <c:pt idx="24">
                  <c:v>2,296</c:v>
                </c:pt>
                <c:pt idx="25">
                  <c:v>3,296</c:v>
                </c:pt>
                <c:pt idx="26">
                  <c:v>3,384</c:v>
                </c:pt>
                <c:pt idx="27">
                  <c:v>2,614</c:v>
                </c:pt>
                <c:pt idx="28">
                  <c:v>2,678</c:v>
                </c:pt>
                <c:pt idx="29">
                  <c:v>3,296</c:v>
                </c:pt>
                <c:pt idx="30">
                  <c:v>501</c:v>
                </c:pt>
                <c:pt idx="31">
                  <c:v>0</c:v>
                </c:pt>
              </c:strCache>
            </c:strRef>
          </c:cat>
          <c:val>
            <c:numRef>
              <c:f>'Private Sector Value'!$Q$4:$Q$36</c:f>
              <c:numCache>
                <c:formatCode>General</c:formatCode>
                <c:ptCount val="32"/>
                <c:pt idx="0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515328"/>
        <c:axId val="174516864"/>
      </c:lineChart>
      <c:catAx>
        <c:axId val="174515328"/>
        <c:scaling>
          <c:orientation val="minMax"/>
        </c:scaling>
        <c:delete val="0"/>
        <c:axPos val="b"/>
        <c:majorTickMark val="out"/>
        <c:minorTickMark val="none"/>
        <c:tickLblPos val="nextTo"/>
        <c:crossAx val="174516864"/>
        <c:crosses val="autoZero"/>
        <c:auto val="1"/>
        <c:lblAlgn val="ctr"/>
        <c:lblOffset val="100"/>
        <c:noMultiLvlLbl val="0"/>
      </c:catAx>
      <c:valAx>
        <c:axId val="1745168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5153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'Private Sector Value'!$A$1:$A$4</c:f>
              <c:strCache>
                <c:ptCount val="1"/>
                <c:pt idx="0">
                  <c:v>Value of construction output by type of work: New Work for Private Sector, Great Britain, Current Prices £ million Time period</c:v>
                </c:pt>
              </c:strCache>
            </c:strRef>
          </c:tx>
          <c:explosion val="25"/>
          <c:val>
            <c:numRef>
              <c:f>'Private Sector Value'!$A$5:$A$36</c:f>
              <c:numCache>
                <c:formatCode>General_)</c:formatCode>
                <c:ptCount val="31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'Private Sector Value'!$B$1:$B$4</c:f>
              <c:strCache>
                <c:ptCount val="1"/>
                <c:pt idx="0">
                  <c:v>Value of construction output by type of work: New Work for Private Sector, Great Britain, Current Prices £ million Total private new housing</c:v>
                </c:pt>
              </c:strCache>
            </c:strRef>
          </c:tx>
          <c:explosion val="25"/>
          <c:val>
            <c:numRef>
              <c:f>'Private Sector Value'!$B$5:$B$36</c:f>
              <c:numCache>
                <c:formatCode>#,##0</c:formatCode>
                <c:ptCount val="31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  <c:pt idx="26">
                  <c:v>23301.807692307691</c:v>
                </c:pt>
                <c:pt idx="27">
                  <c:v>19846</c:v>
                </c:pt>
                <c:pt idx="28">
                  <c:v>#N/A</c:v>
                </c:pt>
                <c:pt idx="29">
                  <c:v>12315.36673272617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'Private Sector Value'!$C$1:$C$4</c:f>
              <c:strCache>
                <c:ptCount val="1"/>
                <c:pt idx="0">
                  <c:v>Value of construction output by type of work: New Work for Private Sector, Great Britain, Current Prices £ million Total private Infrastructure</c:v>
                </c:pt>
              </c:strCache>
            </c:strRef>
          </c:tx>
          <c:explosion val="25"/>
          <c:val>
            <c:numRef>
              <c:f>'Private Sector Value'!$C$5:$C$36</c:f>
              <c:numCache>
                <c:formatCode>#,##0</c:formatCode>
                <c:ptCount val="31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  <c:pt idx="26">
                  <c:v>8636.1923076923085</c:v>
                </c:pt>
                <c:pt idx="27">
                  <c:v>8715.5</c:v>
                </c:pt>
                <c:pt idx="28">
                  <c:v>5305</c:v>
                </c:pt>
                <c:pt idx="29">
                  <c:v>3395.0424211692052</c:v>
                </c:pt>
                <c:pt idx="30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'Private Sector Value'!$D$1:$D$4</c:f>
              <c:strCache>
                <c:ptCount val="1"/>
                <c:pt idx="0">
                  <c:v>Value of construction output by type of work: New Work for Private Sector, Great Britain, Current Prices £ million Private industrial: factories</c:v>
                </c:pt>
              </c:strCache>
            </c:strRef>
          </c:tx>
          <c:explosion val="25"/>
          <c:val>
            <c:numRef>
              <c:f>'Private Sector Value'!$D$5:$D$36</c:f>
              <c:numCache>
                <c:formatCode>#,##0</c:formatCode>
                <c:ptCount val="31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  <c:pt idx="26">
                  <c:v>2613.6153846153848</c:v>
                </c:pt>
                <c:pt idx="27">
                  <c:v>2678</c:v>
                </c:pt>
                <c:pt idx="28">
                  <c:v>3296</c:v>
                </c:pt>
                <c:pt idx="29">
                  <c:v>501.18069211996368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'Private Sector Value'!$E$1:$E$4</c:f>
              <c:strCache>
                <c:ptCount val="1"/>
                <c:pt idx="0">
                  <c:v>Value of construction output by type of work: New Work for Private Sector, Great Britain, Current Prices £ million Private industrial: warehouses</c:v>
                </c:pt>
              </c:strCache>
            </c:strRef>
          </c:tx>
          <c:explosion val="25"/>
          <c:val>
            <c:numRef>
              <c:f>'Private Sector Value'!$E$5:$E$36</c:f>
              <c:numCache>
                <c:formatCode>#,##0</c:formatCode>
                <c:ptCount val="31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  <c:pt idx="26">
                  <c:v>2281.7307692307691</c:v>
                </c:pt>
                <c:pt idx="27">
                  <c:v>2025.5</c:v>
                </c:pt>
                <c:pt idx="28">
                  <c:v>#N/A</c:v>
                </c:pt>
                <c:pt idx="29">
                  <c:v>963.5538203003423</c:v>
                </c:pt>
                <c:pt idx="30">
                  <c:v>0</c:v>
                </c:pt>
              </c:numCache>
            </c:numRef>
          </c:val>
        </c:ser>
        <c:ser>
          <c:idx val="5"/>
          <c:order val="5"/>
          <c:tx>
            <c:strRef>
              <c:f>'Private Sector Value'!$F$1:$F$4</c:f>
              <c:strCache>
                <c:ptCount val="1"/>
                <c:pt idx="0">
                  <c:v>Value of construction output by type of work: New Work for Private Sector, Great Britain, Current Prices £ million Private industrial: oil, steel &amp; coal</c:v>
                </c:pt>
              </c:strCache>
            </c:strRef>
          </c:tx>
          <c:explosion val="25"/>
          <c:val>
            <c:numRef>
              <c:f>'Private Sector Value'!$F$5:$F$36</c:f>
              <c:numCache>
                <c:formatCode>#,##0</c:formatCode>
                <c:ptCount val="31"/>
                <c:pt idx="0">
                  <c:v>130</c:v>
                </c:pt>
                <c:pt idx="1">
                  <c:v>133</c:v>
                </c:pt>
                <c:pt idx="2">
                  <c:v>69</c:v>
                </c:pt>
                <c:pt idx="3">
                  <c:v>63</c:v>
                </c:pt>
                <c:pt idx="4">
                  <c:v>73</c:v>
                </c:pt>
                <c:pt idx="5">
                  <c:v>131</c:v>
                </c:pt>
                <c:pt idx="6">
                  <c:v>178</c:v>
                </c:pt>
                <c:pt idx="7">
                  <c:v>216</c:v>
                </c:pt>
                <c:pt idx="8">
                  <c:v>243</c:v>
                </c:pt>
                <c:pt idx="9">
                  <c:v>179</c:v>
                </c:pt>
                <c:pt idx="10">
                  <c:v>244</c:v>
                </c:pt>
                <c:pt idx="11">
                  <c:v>175</c:v>
                </c:pt>
                <c:pt idx="12">
                  <c:v>169</c:v>
                </c:pt>
                <c:pt idx="13">
                  <c:v>274</c:v>
                </c:pt>
                <c:pt idx="14">
                  <c:v>348</c:v>
                </c:pt>
                <c:pt idx="15">
                  <c:v>305</c:v>
                </c:pt>
                <c:pt idx="16">
                  <c:v>198</c:v>
                </c:pt>
                <c:pt idx="17">
                  <c:v>73</c:v>
                </c:pt>
                <c:pt idx="18">
                  <c:v>52</c:v>
                </c:pt>
                <c:pt idx="19">
                  <c:v>74</c:v>
                </c:pt>
                <c:pt idx="20">
                  <c:v>57</c:v>
                </c:pt>
                <c:pt idx="21">
                  <c:v>14</c:v>
                </c:pt>
                <c:pt idx="22">
                  <c:v>34</c:v>
                </c:pt>
                <c:pt idx="23">
                  <c:v>116</c:v>
                </c:pt>
                <c:pt idx="24">
                  <c:v>260</c:v>
                </c:pt>
                <c:pt idx="25">
                  <c:v>438</c:v>
                </c:pt>
                <c:pt idx="26">
                  <c:v>163.30769230769232</c:v>
                </c:pt>
                <c:pt idx="27">
                  <c:v>151</c:v>
                </c:pt>
                <c:pt idx="28">
                  <c:v>73</c:v>
                </c:pt>
                <c:pt idx="29">
                  <c:v>105.8254295453675</c:v>
                </c:pt>
                <c:pt idx="30">
                  <c:v>0</c:v>
                </c:pt>
              </c:numCache>
            </c:numRef>
          </c:val>
        </c:ser>
        <c:ser>
          <c:idx val="6"/>
          <c:order val="6"/>
          <c:tx>
            <c:strRef>
              <c:f>'Private Sector Value'!$G$1:$G$4</c:f>
              <c:strCache>
                <c:ptCount val="1"/>
                <c:pt idx="0">
                  <c:v>Value of construction output by type of work: New Work for Private Sector, Great Britain, Current Prices £ million All private industrial</c:v>
                </c:pt>
              </c:strCache>
            </c:strRef>
          </c:tx>
          <c:explosion val="25"/>
          <c:val>
            <c:numRef>
              <c:f>'Private Sector Value'!$G$5:$G$36</c:f>
              <c:numCache>
                <c:formatCode>#,##0</c:formatCode>
                <c:ptCount val="31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  <c:pt idx="26">
                  <c:v>5058.6923076923076</c:v>
                </c:pt>
                <c:pt idx="27">
                  <c:v>4859.5</c:v>
                </c:pt>
                <c:pt idx="28">
                  <c:v>#N/A</c:v>
                </c:pt>
                <c:pt idx="29">
                  <c:v>1272.6617388522618</c:v>
                </c:pt>
                <c:pt idx="30">
                  <c:v>0</c:v>
                </c:pt>
              </c:numCache>
            </c:numRef>
          </c:val>
        </c:ser>
        <c:ser>
          <c:idx val="7"/>
          <c:order val="7"/>
          <c:tx>
            <c:strRef>
              <c:f>'Private Sector Value'!$H$1:$H$4</c:f>
              <c:strCache>
                <c:ptCount val="1"/>
                <c:pt idx="0">
                  <c:v>Value of construction output by type of work: New Work for Private Sector, Great Britain, Current Prices £ million Private commercial: schools &amp; universities</c:v>
                </c:pt>
              </c:strCache>
            </c:strRef>
          </c:tx>
          <c:explosion val="25"/>
          <c:val>
            <c:numRef>
              <c:f>'Private Sector Value'!$H$5:$H$36</c:f>
              <c:numCache>
                <c:formatCode>#,##0</c:formatCode>
                <c:ptCount val="31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  <c:pt idx="26">
                  <c:v>3076.3076923076924</c:v>
                </c:pt>
                <c:pt idx="27">
                  <c:v>3188.5</c:v>
                </c:pt>
                <c:pt idx="28">
                  <c:v>#N/A</c:v>
                </c:pt>
                <c:pt idx="29">
                  <c:v>1453.219398968532</c:v>
                </c:pt>
                <c:pt idx="30">
                  <c:v>0</c:v>
                </c:pt>
              </c:numCache>
            </c:numRef>
          </c:val>
        </c:ser>
        <c:ser>
          <c:idx val="8"/>
          <c:order val="8"/>
          <c:tx>
            <c:strRef>
              <c:f>'Private Sector Value'!$I$1:$I$4</c:f>
              <c:strCache>
                <c:ptCount val="1"/>
                <c:pt idx="0">
                  <c:v>Value of construction output by type of work: New Work for Private Sector, Great Britain, Current Prices £ million Private commercial: health</c:v>
                </c:pt>
              </c:strCache>
            </c:strRef>
          </c:tx>
          <c:explosion val="25"/>
          <c:val>
            <c:numRef>
              <c:f>'Private Sector Value'!$I$5:$I$36</c:f>
              <c:numCache>
                <c:formatCode>#,##0</c:formatCode>
                <c:ptCount val="31"/>
                <c:pt idx="0">
                  <c:v>578</c:v>
                </c:pt>
                <c:pt idx="1">
                  <c:v>694</c:v>
                </c:pt>
                <c:pt idx="2">
                  <c:v>914</c:v>
                </c:pt>
                <c:pt idx="3">
                  <c:v>803</c:v>
                </c:pt>
                <c:pt idx="4">
                  <c:v>895</c:v>
                </c:pt>
                <c:pt idx="5">
                  <c:v>999</c:v>
                </c:pt>
                <c:pt idx="6">
                  <c:v>2091</c:v>
                </c:pt>
                <c:pt idx="7">
                  <c:v>1982</c:v>
                </c:pt>
                <c:pt idx="8">
                  <c:v>2272</c:v>
                </c:pt>
                <c:pt idx="9">
                  <c:v>2622</c:v>
                </c:pt>
                <c:pt idx="10">
                  <c:v>4218</c:v>
                </c:pt>
                <c:pt idx="11">
                  <c:v>2923</c:v>
                </c:pt>
                <c:pt idx="12">
                  <c:v>2054</c:v>
                </c:pt>
                <c:pt idx="13">
                  <c:v>1976</c:v>
                </c:pt>
                <c:pt idx="14">
                  <c:v>1623</c:v>
                </c:pt>
                <c:pt idx="15">
                  <c:v>1431</c:v>
                </c:pt>
                <c:pt idx="16">
                  <c:v>1144</c:v>
                </c:pt>
                <c:pt idx="17">
                  <c:v>1099</c:v>
                </c:pt>
                <c:pt idx="18">
                  <c:v>1204</c:v>
                </c:pt>
                <c:pt idx="19">
                  <c:v>1198</c:v>
                </c:pt>
                <c:pt idx="20">
                  <c:v>966</c:v>
                </c:pt>
                <c:pt idx="21">
                  <c:v>1173</c:v>
                </c:pt>
                <c:pt idx="22">
                  <c:v>727</c:v>
                </c:pt>
                <c:pt idx="23">
                  <c:v>794</c:v>
                </c:pt>
                <c:pt idx="24">
                  <c:v>1195</c:v>
                </c:pt>
                <c:pt idx="25">
                  <c:v>1505</c:v>
                </c:pt>
                <c:pt idx="26">
                  <c:v>1503.0769230769231</c:v>
                </c:pt>
                <c:pt idx="27">
                  <c:v>1196.5</c:v>
                </c:pt>
                <c:pt idx="28">
                  <c:v>#N/A</c:v>
                </c:pt>
                <c:pt idx="29">
                  <c:v>834.15753538894194</c:v>
                </c:pt>
                <c:pt idx="30">
                  <c:v>0</c:v>
                </c:pt>
              </c:numCache>
            </c:numRef>
          </c:val>
        </c:ser>
        <c:ser>
          <c:idx val="9"/>
          <c:order val="9"/>
          <c:tx>
            <c:strRef>
              <c:f>'Private Sector Value'!$J$1:$J$4</c:f>
              <c:strCache>
                <c:ptCount val="1"/>
                <c:pt idx="0">
                  <c:v>Value of construction output by type of work: New Work for Private Sector, Great Britain, Current Prices £ million Private commercial: offices</c:v>
                </c:pt>
              </c:strCache>
            </c:strRef>
          </c:tx>
          <c:explosion val="25"/>
          <c:val>
            <c:numRef>
              <c:f>'Private Sector Value'!$J$5:$J$36</c:f>
              <c:numCache>
                <c:formatCode>#,##0</c:formatCode>
                <c:ptCount val="31"/>
                <c:pt idx="0">
                  <c:v>5186</c:v>
                </c:pt>
                <c:pt idx="1">
                  <c:v>6037</c:v>
                </c:pt>
                <c:pt idx="2">
                  <c:v>7397</c:v>
                </c:pt>
                <c:pt idx="3">
                  <c:v>8946</c:v>
                </c:pt>
                <c:pt idx="4">
                  <c:v>8881</c:v>
                </c:pt>
                <c:pt idx="5">
                  <c:v>7815</c:v>
                </c:pt>
                <c:pt idx="6">
                  <c:v>7973</c:v>
                </c:pt>
                <c:pt idx="7">
                  <c:v>8886</c:v>
                </c:pt>
                <c:pt idx="8">
                  <c:v>10390</c:v>
                </c:pt>
                <c:pt idx="9">
                  <c:v>12981</c:v>
                </c:pt>
                <c:pt idx="10">
                  <c:v>12634</c:v>
                </c:pt>
                <c:pt idx="11">
                  <c:v>7802</c:v>
                </c:pt>
                <c:pt idx="12">
                  <c:v>6235</c:v>
                </c:pt>
                <c:pt idx="13">
                  <c:v>6344</c:v>
                </c:pt>
                <c:pt idx="14">
                  <c:v>5811</c:v>
                </c:pt>
                <c:pt idx="15">
                  <c:v>6454</c:v>
                </c:pt>
                <c:pt idx="16">
                  <c:v>7633</c:v>
                </c:pt>
                <c:pt idx="17">
                  <c:v>8974</c:v>
                </c:pt>
                <c:pt idx="18">
                  <c:v>10613</c:v>
                </c:pt>
                <c:pt idx="19">
                  <c:v>11227</c:v>
                </c:pt>
                <c:pt idx="20">
                  <c:v>10553</c:v>
                </c:pt>
                <c:pt idx="21">
                  <c:v>10307</c:v>
                </c:pt>
                <c:pt idx="22">
                  <c:v>8404</c:v>
                </c:pt>
                <c:pt idx="23">
                  <c:v>9125</c:v>
                </c:pt>
                <c:pt idx="24">
                  <c:v>9605</c:v>
                </c:pt>
                <c:pt idx="25">
                  <c:v>10879</c:v>
                </c:pt>
                <c:pt idx="26">
                  <c:v>8734.3076923076915</c:v>
                </c:pt>
                <c:pt idx="27">
                  <c:v>8883.5</c:v>
                </c:pt>
                <c:pt idx="28">
                  <c:v>#N/A</c:v>
                </c:pt>
                <c:pt idx="29">
                  <c:v>2079.8119678322983</c:v>
                </c:pt>
                <c:pt idx="30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'Private Sector Value'!$K$1:$K$4</c:f>
              <c:strCache>
                <c:ptCount val="1"/>
                <c:pt idx="0">
                  <c:v>Value of construction output by type of work: New Work for Private Sector, Great Britain, Current Prices £ million Private commercial: entertainment</c:v>
                </c:pt>
              </c:strCache>
            </c:strRef>
          </c:tx>
          <c:explosion val="25"/>
          <c:val>
            <c:numRef>
              <c:f>'Private Sector Value'!$K$5:$K$36</c:f>
              <c:numCache>
                <c:formatCode>#,##0</c:formatCode>
                <c:ptCount val="31"/>
                <c:pt idx="0">
                  <c:v>3561</c:v>
                </c:pt>
                <c:pt idx="1">
                  <c:v>4195</c:v>
                </c:pt>
                <c:pt idx="2">
                  <c:v>4134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5377</c:v>
                </c:pt>
                <c:pt idx="11">
                  <c:v>4463</c:v>
                </c:pt>
                <c:pt idx="12">
                  <c:v>4036</c:v>
                </c:pt>
                <c:pt idx="13">
                  <c:v>4934</c:v>
                </c:pt>
                <c:pt idx="14">
                  <c:v>4152</c:v>
                </c:pt>
                <c:pt idx="15">
                  <c:v>4424</c:v>
                </c:pt>
                <c:pt idx="16">
                  <c:v>4846</c:v>
                </c:pt>
                <c:pt idx="17">
                  <c:v>5614</c:v>
                </c:pt>
                <c:pt idx="18">
                  <c:v>6000</c:v>
                </c:pt>
                <c:pt idx="19">
                  <c:v>7385</c:v>
                </c:pt>
                <c:pt idx="20">
                  <c:v>8442</c:v>
                </c:pt>
                <c:pt idx="21">
                  <c:v>8773</c:v>
                </c:pt>
                <c:pt idx="22">
                  <c:v>7477</c:v>
                </c:pt>
                <c:pt idx="23">
                  <c:v>6584</c:v>
                </c:pt>
                <c:pt idx="24">
                  <c:v>6298</c:v>
                </c:pt>
                <c:pt idx="25">
                  <c:v>7631</c:v>
                </c:pt>
                <c:pt idx="26">
                  <c:v>5328.5</c:v>
                </c:pt>
                <c:pt idx="27">
                  <c:v>4749</c:v>
                </c:pt>
                <c:pt idx="28">
                  <c:v>#N/A</c:v>
                </c:pt>
                <c:pt idx="29">
                  <c:v>1524.3703815018187</c:v>
                </c:pt>
                <c:pt idx="3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'Private Sector Value'!$L$1:$L$4</c:f>
              <c:strCache>
                <c:ptCount val="1"/>
                <c:pt idx="0">
                  <c:v>Value of construction output by type of work: New Work for Private Sector, Great Britain, Current Prices £ million Private commercial: garages</c:v>
                </c:pt>
              </c:strCache>
            </c:strRef>
          </c:tx>
          <c:explosion val="25"/>
          <c:val>
            <c:numRef>
              <c:f>'Private Sector Value'!$L$5:$L$36</c:f>
              <c:numCache>
                <c:formatCode>#,##0</c:formatCode>
                <c:ptCount val="31"/>
                <c:pt idx="0">
                  <c:v>606</c:v>
                </c:pt>
                <c:pt idx="1">
                  <c:v>703</c:v>
                </c:pt>
                <c:pt idx="2">
                  <c:v>481</c:v>
                </c:pt>
                <c:pt idx="3">
                  <c:v>363</c:v>
                </c:pt>
                <c:pt idx="4">
                  <c:v>418</c:v>
                </c:pt>
                <c:pt idx="5">
                  <c:v>459</c:v>
                </c:pt>
                <c:pt idx="6">
                  <c:v>621</c:v>
                </c:pt>
                <c:pt idx="7">
                  <c:v>625</c:v>
                </c:pt>
                <c:pt idx="8">
                  <c:v>517</c:v>
                </c:pt>
                <c:pt idx="9">
                  <c:v>624</c:v>
                </c:pt>
                <c:pt idx="10">
                  <c:v>740</c:v>
                </c:pt>
                <c:pt idx="11">
                  <c:v>667</c:v>
                </c:pt>
                <c:pt idx="12">
                  <c:v>589</c:v>
                </c:pt>
                <c:pt idx="13">
                  <c:v>377</c:v>
                </c:pt>
                <c:pt idx="14">
                  <c:v>406</c:v>
                </c:pt>
                <c:pt idx="15">
                  <c:v>403</c:v>
                </c:pt>
                <c:pt idx="16">
                  <c:v>356</c:v>
                </c:pt>
                <c:pt idx="17">
                  <c:v>246</c:v>
                </c:pt>
                <c:pt idx="18">
                  <c:v>379</c:v>
                </c:pt>
                <c:pt idx="19">
                  <c:v>578</c:v>
                </c:pt>
                <c:pt idx="20">
                  <c:v>574</c:v>
                </c:pt>
                <c:pt idx="21">
                  <c:v>741</c:v>
                </c:pt>
                <c:pt idx="22">
                  <c:v>541</c:v>
                </c:pt>
                <c:pt idx="23">
                  <c:v>378</c:v>
                </c:pt>
                <c:pt idx="24">
                  <c:v>413</c:v>
                </c:pt>
                <c:pt idx="25">
                  <c:v>477</c:v>
                </c:pt>
                <c:pt idx="26">
                  <c:v>510.84615384615387</c:v>
                </c:pt>
                <c:pt idx="27">
                  <c:v>499</c:v>
                </c:pt>
                <c:pt idx="28">
                  <c:v>#N/A</c:v>
                </c:pt>
                <c:pt idx="29">
                  <c:v>133.24164283216939</c:v>
                </c:pt>
                <c:pt idx="3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'Private Sector Value'!$M$1:$M$4</c:f>
              <c:strCache>
                <c:ptCount val="1"/>
                <c:pt idx="0">
                  <c:v>Value of construction output by type of work: New Work for Private Sector, Great Britain, Current Prices £ million Private commercial: shops</c:v>
                </c:pt>
              </c:strCache>
            </c:strRef>
          </c:tx>
          <c:explosion val="25"/>
          <c:val>
            <c:numRef>
              <c:f>'Private Sector Value'!$M$5:$M$36</c:f>
              <c:numCache>
                <c:formatCode>#,##0</c:formatCode>
                <c:ptCount val="31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  <c:pt idx="26">
                  <c:v>4985.9615384615381</c:v>
                </c:pt>
                <c:pt idx="27">
                  <c:v>4989.5</c:v>
                </c:pt>
                <c:pt idx="28">
                  <c:v>#N/A</c:v>
                </c:pt>
                <c:pt idx="29">
                  <c:v>1498.0525619822349</c:v>
                </c:pt>
                <c:pt idx="30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'Private Sector Value'!$N$1:$N$4</c:f>
              <c:strCache>
                <c:ptCount val="1"/>
                <c:pt idx="0">
                  <c:v>Value of construction output by type of work: New Work for Private Sector, Great Britain, Current Prices £ million Private commercial: agriculture &amp; miscellaneous</c:v>
                </c:pt>
              </c:strCache>
            </c:strRef>
          </c:tx>
          <c:explosion val="25"/>
          <c:val>
            <c:numRef>
              <c:f>'Private Sector Value'!$N$5:$N$36</c:f>
              <c:numCache>
                <c:formatCode>#,##0</c:formatCode>
                <c:ptCount val="31"/>
                <c:pt idx="0">
                  <c:v>621</c:v>
                </c:pt>
                <c:pt idx="1">
                  <c:v>717</c:v>
                </c:pt>
                <c:pt idx="2">
                  <c:v>819</c:v>
                </c:pt>
                <c:pt idx="3">
                  <c:v>760</c:v>
                </c:pt>
                <c:pt idx="4">
                  <c:v>872</c:v>
                </c:pt>
                <c:pt idx="5">
                  <c:v>1240</c:v>
                </c:pt>
                <c:pt idx="6">
                  <c:v>1282</c:v>
                </c:pt>
                <c:pt idx="7">
                  <c:v>1111</c:v>
                </c:pt>
                <c:pt idx="8">
                  <c:v>1604</c:v>
                </c:pt>
                <c:pt idx="9">
                  <c:v>1849</c:v>
                </c:pt>
                <c:pt idx="10">
                  <c:v>1500</c:v>
                </c:pt>
                <c:pt idx="11">
                  <c:v>1539</c:v>
                </c:pt>
                <c:pt idx="12">
                  <c:v>1795</c:v>
                </c:pt>
                <c:pt idx="13">
                  <c:v>3263</c:v>
                </c:pt>
                <c:pt idx="14">
                  <c:v>3404</c:v>
                </c:pt>
                <c:pt idx="15">
                  <c:v>3358</c:v>
                </c:pt>
                <c:pt idx="16">
                  <c:v>2137</c:v>
                </c:pt>
                <c:pt idx="17">
                  <c:v>1081</c:v>
                </c:pt>
                <c:pt idx="18">
                  <c:v>1078</c:v>
                </c:pt>
                <c:pt idx="19">
                  <c:v>1251</c:v>
                </c:pt>
                <c:pt idx="20">
                  <c:v>1106</c:v>
                </c:pt>
                <c:pt idx="21">
                  <c:v>1565</c:v>
                </c:pt>
                <c:pt idx="22">
                  <c:v>1190</c:v>
                </c:pt>
                <c:pt idx="23">
                  <c:v>1054</c:v>
                </c:pt>
                <c:pt idx="24">
                  <c:v>1661</c:v>
                </c:pt>
                <c:pt idx="25">
                  <c:v>2187</c:v>
                </c:pt>
                <c:pt idx="26">
                  <c:v>1540.1538461538462</c:v>
                </c:pt>
                <c:pt idx="27">
                  <c:v>1266.5</c:v>
                </c:pt>
                <c:pt idx="28">
                  <c:v>#N/A</c:v>
                </c:pt>
                <c:pt idx="29">
                  <c:v>779.65359960986223</c:v>
                </c:pt>
                <c:pt idx="30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'Private Sector Value'!$O$1:$O$4</c:f>
              <c:strCache>
                <c:ptCount val="1"/>
                <c:pt idx="0">
                  <c:v>Value of construction output by type of work: New Work for Private Sector, Great Britain, Current Prices £ million All private commercial</c:v>
                </c:pt>
              </c:strCache>
            </c:strRef>
          </c:tx>
          <c:explosion val="25"/>
          <c:val>
            <c:numRef>
              <c:f>'Private Sector Value'!$O$5:$O$36</c:f>
              <c:numCache>
                <c:formatCode>#,##0</c:formatCode>
                <c:ptCount val="31"/>
                <c:pt idx="0">
                  <c:v>14747</c:v>
                </c:pt>
                <c:pt idx="1">
                  <c:v>17713</c:v>
                </c:pt>
                <c:pt idx="2">
                  <c:v>18608</c:v>
                </c:pt>
                <c:pt idx="3">
                  <c:v>19988</c:v>
                </c:pt>
                <c:pt idx="4">
                  <c:v>22220</c:v>
                </c:pt>
                <c:pt idx="5">
                  <c:v>22893</c:v>
                </c:pt>
                <c:pt idx="6">
                  <c:v>25509</c:v>
                </c:pt>
                <c:pt idx="7">
                  <c:v>26325</c:v>
                </c:pt>
                <c:pt idx="8">
                  <c:v>30121</c:v>
                </c:pt>
                <c:pt idx="9">
                  <c:v>34404</c:v>
                </c:pt>
                <c:pt idx="10">
                  <c:v>35190</c:v>
                </c:pt>
                <c:pt idx="11">
                  <c:v>25558</c:v>
                </c:pt>
                <c:pt idx="12">
                  <c:v>23710</c:v>
                </c:pt>
                <c:pt idx="13">
                  <c:v>24031</c:v>
                </c:pt>
                <c:pt idx="14">
                  <c:v>22332</c:v>
                </c:pt>
                <c:pt idx="15">
                  <c:v>23502</c:v>
                </c:pt>
                <c:pt idx="16">
                  <c:v>25868</c:v>
                </c:pt>
                <c:pt idx="17">
                  <c:v>26846</c:v>
                </c:pt>
                <c:pt idx="18">
                  <c:v>29751</c:v>
                </c:pt>
                <c:pt idx="19">
                  <c:v>32370</c:v>
                </c:pt>
                <c:pt idx="20">
                  <c:v>31114</c:v>
                </c:pt>
                <c:pt idx="21">
                  <c:v>31572</c:v>
                </c:pt>
                <c:pt idx="22">
                  <c:v>24871</c:v>
                </c:pt>
                <c:pt idx="23">
                  <c:v>23750</c:v>
                </c:pt>
                <c:pt idx="24">
                  <c:v>25646</c:v>
                </c:pt>
                <c:pt idx="25">
                  <c:v>29010</c:v>
                </c:pt>
                <c:pt idx="26">
                  <c:v>25678.807692307691</c:v>
                </c:pt>
                <c:pt idx="27">
                  <c:v>25533.5</c:v>
                </c:pt>
                <c:pt idx="28">
                  <c:v>#N/A</c:v>
                </c:pt>
                <c:pt idx="29">
                  <c:v>5047.2798695474048</c:v>
                </c:pt>
                <c:pt idx="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'Private Sector Value'!$A$1:$A$4</c:f>
              <c:strCache>
                <c:ptCount val="1"/>
                <c:pt idx="0">
                  <c:v>Value of construction output by type of work: New Work for Private Sector, Great Britain, Current Prices £ million Time period</c:v>
                </c:pt>
              </c:strCache>
            </c:strRef>
          </c:tx>
          <c:invertIfNegative val="0"/>
          <c:val>
            <c:numRef>
              <c:f>'Private Sector Value'!$A$5:$A$36</c:f>
              <c:numCache>
                <c:formatCode>General_)</c:formatCode>
                <c:ptCount val="31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</c:numCache>
            </c:numRef>
          </c:val>
        </c:ser>
        <c:ser>
          <c:idx val="1"/>
          <c:order val="1"/>
          <c:tx>
            <c:strRef>
              <c:f>'Private Sector Value'!$B$1:$B$4</c:f>
              <c:strCache>
                <c:ptCount val="1"/>
                <c:pt idx="0">
                  <c:v>Value of construction output by type of work: New Work for Private Sector, Great Britain, Current Prices £ million Total private new housing</c:v>
                </c:pt>
              </c:strCache>
            </c:strRef>
          </c:tx>
          <c:invertIfNegative val="0"/>
          <c:val>
            <c:numRef>
              <c:f>'Private Sector Value'!$B$5:$B$36</c:f>
              <c:numCache>
                <c:formatCode>#,##0</c:formatCode>
                <c:ptCount val="31"/>
                <c:pt idx="0">
                  <c:v>8146</c:v>
                </c:pt>
                <c:pt idx="1">
                  <c:v>8079</c:v>
                </c:pt>
                <c:pt idx="2">
                  <c:v>9475</c:v>
                </c:pt>
                <c:pt idx="3">
                  <c:v>9639</c:v>
                </c:pt>
                <c:pt idx="4">
                  <c:v>11453</c:v>
                </c:pt>
                <c:pt idx="5">
                  <c:v>15017</c:v>
                </c:pt>
                <c:pt idx="6">
                  <c:v>18977</c:v>
                </c:pt>
                <c:pt idx="7">
                  <c:v>20715</c:v>
                </c:pt>
                <c:pt idx="8">
                  <c:v>21765</c:v>
                </c:pt>
                <c:pt idx="9">
                  <c:v>22146</c:v>
                </c:pt>
                <c:pt idx="10">
                  <c:v>18138</c:v>
                </c:pt>
                <c:pt idx="11">
                  <c:v>12592</c:v>
                </c:pt>
                <c:pt idx="12">
                  <c:v>14839</c:v>
                </c:pt>
                <c:pt idx="13">
                  <c:v>16334</c:v>
                </c:pt>
                <c:pt idx="14">
                  <c:v>16066</c:v>
                </c:pt>
                <c:pt idx="15">
                  <c:v>18088</c:v>
                </c:pt>
                <c:pt idx="16">
                  <c:v>23717</c:v>
                </c:pt>
                <c:pt idx="17">
                  <c:v>26261</c:v>
                </c:pt>
                <c:pt idx="18">
                  <c:v>30573</c:v>
                </c:pt>
                <c:pt idx="19">
                  <c:v>34406</c:v>
                </c:pt>
                <c:pt idx="20">
                  <c:v>37669</c:v>
                </c:pt>
                <c:pt idx="21">
                  <c:v>40668</c:v>
                </c:pt>
                <c:pt idx="22">
                  <c:v>33319</c:v>
                </c:pt>
                <c:pt idx="23">
                  <c:v>41031</c:v>
                </c:pt>
                <c:pt idx="24">
                  <c:v>50479</c:v>
                </c:pt>
                <c:pt idx="25">
                  <c:v>46255</c:v>
                </c:pt>
                <c:pt idx="26">
                  <c:v>23301.807692307691</c:v>
                </c:pt>
                <c:pt idx="27">
                  <c:v>19846</c:v>
                </c:pt>
                <c:pt idx="28">
                  <c:v>#N/A</c:v>
                </c:pt>
                <c:pt idx="29">
                  <c:v>12315.36673272617</c:v>
                </c:pt>
                <c:pt idx="30">
                  <c:v>0</c:v>
                </c:pt>
              </c:numCache>
            </c:numRef>
          </c:val>
        </c:ser>
        <c:ser>
          <c:idx val="2"/>
          <c:order val="2"/>
          <c:tx>
            <c:strRef>
              <c:f>'Private Sector Value'!$C$1:$C$4</c:f>
              <c:strCache>
                <c:ptCount val="1"/>
                <c:pt idx="0">
                  <c:v>Value of construction output by type of work: New Work for Private Sector, Great Britain, Current Prices £ million Total private Infrastructure</c:v>
                </c:pt>
              </c:strCache>
            </c:strRef>
          </c:tx>
          <c:invertIfNegative val="0"/>
          <c:val>
            <c:numRef>
              <c:f>'Private Sector Value'!$C$5:$C$36</c:f>
              <c:numCache>
                <c:formatCode>#,##0</c:formatCode>
                <c:ptCount val="31"/>
                <c:pt idx="0">
                  <c:v>4924</c:v>
                </c:pt>
                <c:pt idx="1">
                  <c:v>4807</c:v>
                </c:pt>
                <c:pt idx="2">
                  <c:v>5305</c:v>
                </c:pt>
                <c:pt idx="3">
                  <c:v>5782</c:v>
                </c:pt>
                <c:pt idx="4">
                  <c:v>6034</c:v>
                </c:pt>
                <c:pt idx="5">
                  <c:v>5395</c:v>
                </c:pt>
                <c:pt idx="6">
                  <c:v>5099</c:v>
                </c:pt>
                <c:pt idx="7">
                  <c:v>5160</c:v>
                </c:pt>
                <c:pt idx="8">
                  <c:v>5305</c:v>
                </c:pt>
                <c:pt idx="9">
                  <c:v>5582</c:v>
                </c:pt>
                <c:pt idx="10">
                  <c:v>6322</c:v>
                </c:pt>
                <c:pt idx="11">
                  <c:v>6448</c:v>
                </c:pt>
                <c:pt idx="12">
                  <c:v>8535</c:v>
                </c:pt>
                <c:pt idx="13">
                  <c:v>9710</c:v>
                </c:pt>
                <c:pt idx="14">
                  <c:v>9567</c:v>
                </c:pt>
                <c:pt idx="15">
                  <c:v>8896</c:v>
                </c:pt>
                <c:pt idx="16">
                  <c:v>9377</c:v>
                </c:pt>
                <c:pt idx="17">
                  <c:v>10979</c:v>
                </c:pt>
                <c:pt idx="18">
                  <c:v>10517</c:v>
                </c:pt>
                <c:pt idx="19">
                  <c:v>12331</c:v>
                </c:pt>
                <c:pt idx="20">
                  <c:v>11139</c:v>
                </c:pt>
                <c:pt idx="21">
                  <c:v>11937</c:v>
                </c:pt>
                <c:pt idx="22">
                  <c:v>10839</c:v>
                </c:pt>
                <c:pt idx="23">
                  <c:v>13836</c:v>
                </c:pt>
                <c:pt idx="24">
                  <c:v>14072</c:v>
                </c:pt>
                <c:pt idx="25">
                  <c:v>16643</c:v>
                </c:pt>
                <c:pt idx="26">
                  <c:v>8636.1923076923085</c:v>
                </c:pt>
                <c:pt idx="27">
                  <c:v>8715.5</c:v>
                </c:pt>
                <c:pt idx="28">
                  <c:v>5305</c:v>
                </c:pt>
                <c:pt idx="29">
                  <c:v>3395.0424211692052</c:v>
                </c:pt>
                <c:pt idx="30">
                  <c:v>0</c:v>
                </c:pt>
              </c:numCache>
            </c:numRef>
          </c:val>
        </c:ser>
        <c:ser>
          <c:idx val="3"/>
          <c:order val="3"/>
          <c:tx>
            <c:strRef>
              <c:f>'Private Sector Value'!$D$1:$D$4</c:f>
              <c:strCache>
                <c:ptCount val="1"/>
                <c:pt idx="0">
                  <c:v>Value of construction output by type of work: New Work for Private Sector, Great Britain, Current Prices £ million Private industrial: factories</c:v>
                </c:pt>
              </c:strCache>
            </c:strRef>
          </c:tx>
          <c:invertIfNegative val="0"/>
          <c:val>
            <c:numRef>
              <c:f>'Private Sector Value'!$D$5:$D$36</c:f>
              <c:numCache>
                <c:formatCode>#,##0</c:formatCode>
                <c:ptCount val="31"/>
                <c:pt idx="0">
                  <c:v>3271</c:v>
                </c:pt>
                <c:pt idx="1">
                  <c:v>3296</c:v>
                </c:pt>
                <c:pt idx="2">
                  <c:v>2819</c:v>
                </c:pt>
                <c:pt idx="3">
                  <c:v>2884</c:v>
                </c:pt>
                <c:pt idx="4">
                  <c:v>2636</c:v>
                </c:pt>
                <c:pt idx="5">
                  <c:v>2870</c:v>
                </c:pt>
                <c:pt idx="6">
                  <c:v>2936</c:v>
                </c:pt>
                <c:pt idx="7">
                  <c:v>2728</c:v>
                </c:pt>
                <c:pt idx="8">
                  <c:v>3078</c:v>
                </c:pt>
                <c:pt idx="9">
                  <c:v>3176</c:v>
                </c:pt>
                <c:pt idx="10">
                  <c:v>2923</c:v>
                </c:pt>
                <c:pt idx="11">
                  <c:v>1947</c:v>
                </c:pt>
                <c:pt idx="12">
                  <c:v>1998</c:v>
                </c:pt>
                <c:pt idx="13">
                  <c:v>1658</c:v>
                </c:pt>
                <c:pt idx="14">
                  <c:v>2045</c:v>
                </c:pt>
                <c:pt idx="15">
                  <c:v>2027</c:v>
                </c:pt>
                <c:pt idx="16">
                  <c:v>2238</c:v>
                </c:pt>
                <c:pt idx="17">
                  <c:v>2645</c:v>
                </c:pt>
                <c:pt idx="18">
                  <c:v>2416</c:v>
                </c:pt>
                <c:pt idx="19">
                  <c:v>2711</c:v>
                </c:pt>
                <c:pt idx="20">
                  <c:v>2614</c:v>
                </c:pt>
                <c:pt idx="21">
                  <c:v>2136</c:v>
                </c:pt>
                <c:pt idx="22">
                  <c:v>1926</c:v>
                </c:pt>
                <c:pt idx="23">
                  <c:v>2296</c:v>
                </c:pt>
                <c:pt idx="24">
                  <c:v>3296</c:v>
                </c:pt>
                <c:pt idx="25">
                  <c:v>3384</c:v>
                </c:pt>
                <c:pt idx="26">
                  <c:v>2613.6153846153848</c:v>
                </c:pt>
                <c:pt idx="27">
                  <c:v>2678</c:v>
                </c:pt>
                <c:pt idx="28">
                  <c:v>3296</c:v>
                </c:pt>
                <c:pt idx="29">
                  <c:v>501.18069211996368</c:v>
                </c:pt>
                <c:pt idx="30">
                  <c:v>0</c:v>
                </c:pt>
              </c:numCache>
            </c:numRef>
          </c:val>
        </c:ser>
        <c:ser>
          <c:idx val="4"/>
          <c:order val="4"/>
          <c:tx>
            <c:strRef>
              <c:f>'Private Sector Value'!$E$1:$E$4</c:f>
              <c:strCache>
                <c:ptCount val="1"/>
                <c:pt idx="0">
                  <c:v>Value of construction output by type of work: New Work for Private Sector, Great Britain, Current Prices £ million Private industrial: warehouses</c:v>
                </c:pt>
              </c:strCache>
            </c:strRef>
          </c:tx>
          <c:invertIfNegative val="0"/>
          <c:val>
            <c:numRef>
              <c:f>'Private Sector Value'!$E$5:$E$36</c:f>
              <c:numCache>
                <c:formatCode>#,##0</c:formatCode>
                <c:ptCount val="31"/>
                <c:pt idx="0">
                  <c:v>1492</c:v>
                </c:pt>
                <c:pt idx="1">
                  <c:v>1600</c:v>
                </c:pt>
                <c:pt idx="2">
                  <c:v>1828</c:v>
                </c:pt>
                <c:pt idx="3">
                  <c:v>1761</c:v>
                </c:pt>
                <c:pt idx="4">
                  <c:v>1616</c:v>
                </c:pt>
                <c:pt idx="5">
                  <c:v>1765</c:v>
                </c:pt>
                <c:pt idx="6">
                  <c:v>2096</c:v>
                </c:pt>
                <c:pt idx="7">
                  <c:v>2666</c:v>
                </c:pt>
                <c:pt idx="8">
                  <c:v>2987</c:v>
                </c:pt>
                <c:pt idx="9">
                  <c:v>3082</c:v>
                </c:pt>
                <c:pt idx="10">
                  <c:v>2174</c:v>
                </c:pt>
                <c:pt idx="11">
                  <c:v>1392</c:v>
                </c:pt>
                <c:pt idx="12">
                  <c:v>1384</c:v>
                </c:pt>
                <c:pt idx="13">
                  <c:v>1417</c:v>
                </c:pt>
                <c:pt idx="14">
                  <c:v>1295</c:v>
                </c:pt>
                <c:pt idx="15">
                  <c:v>1157</c:v>
                </c:pt>
                <c:pt idx="16">
                  <c:v>1749</c:v>
                </c:pt>
                <c:pt idx="17">
                  <c:v>2010</c:v>
                </c:pt>
                <c:pt idx="18">
                  <c:v>2120</c:v>
                </c:pt>
                <c:pt idx="19">
                  <c:v>2041</c:v>
                </c:pt>
                <c:pt idx="20">
                  <c:v>2850</c:v>
                </c:pt>
                <c:pt idx="21">
                  <c:v>3812</c:v>
                </c:pt>
                <c:pt idx="22">
                  <c:v>2942</c:v>
                </c:pt>
                <c:pt idx="23">
                  <c:v>2789</c:v>
                </c:pt>
                <c:pt idx="24">
                  <c:v>4614</c:v>
                </c:pt>
                <c:pt idx="25">
                  <c:v>4686</c:v>
                </c:pt>
                <c:pt idx="26">
                  <c:v>2281.7307692307691</c:v>
                </c:pt>
                <c:pt idx="27">
                  <c:v>2025.5</c:v>
                </c:pt>
                <c:pt idx="28">
                  <c:v>#N/A</c:v>
                </c:pt>
                <c:pt idx="29">
                  <c:v>963.5538203003423</c:v>
                </c:pt>
                <c:pt idx="30">
                  <c:v>0</c:v>
                </c:pt>
              </c:numCache>
            </c:numRef>
          </c:val>
        </c:ser>
        <c:ser>
          <c:idx val="5"/>
          <c:order val="5"/>
          <c:tx>
            <c:strRef>
              <c:f>'Private Sector Value'!$F$1:$F$4</c:f>
              <c:strCache>
                <c:ptCount val="1"/>
                <c:pt idx="0">
                  <c:v>Value of construction output by type of work: New Work for Private Sector, Great Britain, Current Prices £ million Private industrial: oil, steel &amp; coal</c:v>
                </c:pt>
              </c:strCache>
            </c:strRef>
          </c:tx>
          <c:invertIfNegative val="0"/>
          <c:val>
            <c:numRef>
              <c:f>'Private Sector Value'!$F$5:$F$36</c:f>
              <c:numCache>
                <c:formatCode>#,##0</c:formatCode>
                <c:ptCount val="31"/>
                <c:pt idx="0">
                  <c:v>130</c:v>
                </c:pt>
                <c:pt idx="1">
                  <c:v>133</c:v>
                </c:pt>
                <c:pt idx="2">
                  <c:v>69</c:v>
                </c:pt>
                <c:pt idx="3">
                  <c:v>63</c:v>
                </c:pt>
                <c:pt idx="4">
                  <c:v>73</c:v>
                </c:pt>
                <c:pt idx="5">
                  <c:v>131</c:v>
                </c:pt>
                <c:pt idx="6">
                  <c:v>178</c:v>
                </c:pt>
                <c:pt idx="7">
                  <c:v>216</c:v>
                </c:pt>
                <c:pt idx="8">
                  <c:v>243</c:v>
                </c:pt>
                <c:pt idx="9">
                  <c:v>179</c:v>
                </c:pt>
                <c:pt idx="10">
                  <c:v>244</c:v>
                </c:pt>
                <c:pt idx="11">
                  <c:v>175</c:v>
                </c:pt>
                <c:pt idx="12">
                  <c:v>169</c:v>
                </c:pt>
                <c:pt idx="13">
                  <c:v>274</c:v>
                </c:pt>
                <c:pt idx="14">
                  <c:v>348</c:v>
                </c:pt>
                <c:pt idx="15">
                  <c:v>305</c:v>
                </c:pt>
                <c:pt idx="16">
                  <c:v>198</c:v>
                </c:pt>
                <c:pt idx="17">
                  <c:v>73</c:v>
                </c:pt>
                <c:pt idx="18">
                  <c:v>52</c:v>
                </c:pt>
                <c:pt idx="19">
                  <c:v>74</c:v>
                </c:pt>
                <c:pt idx="20">
                  <c:v>57</c:v>
                </c:pt>
                <c:pt idx="21">
                  <c:v>14</c:v>
                </c:pt>
                <c:pt idx="22">
                  <c:v>34</c:v>
                </c:pt>
                <c:pt idx="23">
                  <c:v>116</c:v>
                </c:pt>
                <c:pt idx="24">
                  <c:v>260</c:v>
                </c:pt>
                <c:pt idx="25">
                  <c:v>438</c:v>
                </c:pt>
                <c:pt idx="26">
                  <c:v>163.30769230769232</c:v>
                </c:pt>
                <c:pt idx="27">
                  <c:v>151</c:v>
                </c:pt>
                <c:pt idx="28">
                  <c:v>73</c:v>
                </c:pt>
                <c:pt idx="29">
                  <c:v>105.8254295453675</c:v>
                </c:pt>
                <c:pt idx="30">
                  <c:v>0</c:v>
                </c:pt>
              </c:numCache>
            </c:numRef>
          </c:val>
        </c:ser>
        <c:ser>
          <c:idx val="6"/>
          <c:order val="6"/>
          <c:tx>
            <c:strRef>
              <c:f>'Private Sector Value'!$G$1:$G$4</c:f>
              <c:strCache>
                <c:ptCount val="1"/>
                <c:pt idx="0">
                  <c:v>Value of construction output by type of work: New Work for Private Sector, Great Britain, Current Prices £ million All private industrial</c:v>
                </c:pt>
              </c:strCache>
            </c:strRef>
          </c:tx>
          <c:invertIfNegative val="0"/>
          <c:val>
            <c:numRef>
              <c:f>'Private Sector Value'!$G$5:$G$36</c:f>
              <c:numCache>
                <c:formatCode>#,##0</c:formatCode>
                <c:ptCount val="31"/>
                <c:pt idx="0">
                  <c:v>4893</c:v>
                </c:pt>
                <c:pt idx="1">
                  <c:v>5030</c:v>
                </c:pt>
                <c:pt idx="2">
                  <c:v>4717</c:v>
                </c:pt>
                <c:pt idx="3">
                  <c:v>4709</c:v>
                </c:pt>
                <c:pt idx="4">
                  <c:v>4323</c:v>
                </c:pt>
                <c:pt idx="5">
                  <c:v>4765</c:v>
                </c:pt>
                <c:pt idx="6">
                  <c:v>5210</c:v>
                </c:pt>
                <c:pt idx="7">
                  <c:v>5610</c:v>
                </c:pt>
                <c:pt idx="8">
                  <c:v>6308</c:v>
                </c:pt>
                <c:pt idx="9">
                  <c:v>6438</c:v>
                </c:pt>
                <c:pt idx="10">
                  <c:v>5339</c:v>
                </c:pt>
                <c:pt idx="11">
                  <c:v>3515</c:v>
                </c:pt>
                <c:pt idx="12">
                  <c:v>3551</c:v>
                </c:pt>
                <c:pt idx="13">
                  <c:v>3349</c:v>
                </c:pt>
                <c:pt idx="14">
                  <c:v>3688</c:v>
                </c:pt>
                <c:pt idx="15">
                  <c:v>3489</c:v>
                </c:pt>
                <c:pt idx="16">
                  <c:v>4186</c:v>
                </c:pt>
                <c:pt idx="17">
                  <c:v>4728</c:v>
                </c:pt>
                <c:pt idx="18">
                  <c:v>4588</c:v>
                </c:pt>
                <c:pt idx="19">
                  <c:v>4826</c:v>
                </c:pt>
                <c:pt idx="20">
                  <c:v>5521</c:v>
                </c:pt>
                <c:pt idx="21">
                  <c:v>5962</c:v>
                </c:pt>
                <c:pt idx="22">
                  <c:v>4901</c:v>
                </c:pt>
                <c:pt idx="23">
                  <c:v>5201</c:v>
                </c:pt>
                <c:pt idx="24">
                  <c:v>8170</c:v>
                </c:pt>
                <c:pt idx="25">
                  <c:v>8509</c:v>
                </c:pt>
                <c:pt idx="26">
                  <c:v>5058.6923076923076</c:v>
                </c:pt>
                <c:pt idx="27">
                  <c:v>4859.5</c:v>
                </c:pt>
                <c:pt idx="28">
                  <c:v>#N/A</c:v>
                </c:pt>
                <c:pt idx="29">
                  <c:v>1272.6617388522618</c:v>
                </c:pt>
                <c:pt idx="30">
                  <c:v>0</c:v>
                </c:pt>
              </c:numCache>
            </c:numRef>
          </c:val>
        </c:ser>
        <c:ser>
          <c:idx val="7"/>
          <c:order val="7"/>
          <c:tx>
            <c:strRef>
              <c:f>'Private Sector Value'!$H$1:$H$4</c:f>
              <c:strCache>
                <c:ptCount val="1"/>
                <c:pt idx="0">
                  <c:v>Value of construction output by type of work: New Work for Private Sector, Great Britain, Current Prices £ million Private commercial: schools &amp; universities</c:v>
                </c:pt>
              </c:strCache>
            </c:strRef>
          </c:tx>
          <c:invertIfNegative val="0"/>
          <c:val>
            <c:numRef>
              <c:f>'Private Sector Value'!$H$5:$H$36</c:f>
              <c:numCache>
                <c:formatCode>#,##0</c:formatCode>
                <c:ptCount val="31"/>
                <c:pt idx="0">
                  <c:v>396</c:v>
                </c:pt>
                <c:pt idx="1">
                  <c:v>503</c:v>
                </c:pt>
                <c:pt idx="2">
                  <c:v>979</c:v>
                </c:pt>
                <c:pt idx="3">
                  <c:v>1355</c:v>
                </c:pt>
                <c:pt idx="4">
                  <c:v>1611</c:v>
                </c:pt>
                <c:pt idx="5">
                  <c:v>2182</c:v>
                </c:pt>
                <c:pt idx="6">
                  <c:v>2003</c:v>
                </c:pt>
                <c:pt idx="7">
                  <c:v>2541</c:v>
                </c:pt>
                <c:pt idx="8">
                  <c:v>3834</c:v>
                </c:pt>
                <c:pt idx="9">
                  <c:v>3818</c:v>
                </c:pt>
                <c:pt idx="10">
                  <c:v>3338</c:v>
                </c:pt>
                <c:pt idx="11">
                  <c:v>2656</c:v>
                </c:pt>
                <c:pt idx="12">
                  <c:v>3039</c:v>
                </c:pt>
                <c:pt idx="13">
                  <c:v>2093</c:v>
                </c:pt>
                <c:pt idx="14">
                  <c:v>2294</c:v>
                </c:pt>
                <c:pt idx="15">
                  <c:v>2724</c:v>
                </c:pt>
                <c:pt idx="16">
                  <c:v>4052</c:v>
                </c:pt>
                <c:pt idx="17">
                  <c:v>4548</c:v>
                </c:pt>
                <c:pt idx="18">
                  <c:v>5208</c:v>
                </c:pt>
                <c:pt idx="19">
                  <c:v>5796</c:v>
                </c:pt>
                <c:pt idx="20">
                  <c:v>4883</c:v>
                </c:pt>
                <c:pt idx="21">
                  <c:v>5033</c:v>
                </c:pt>
                <c:pt idx="22">
                  <c:v>3693</c:v>
                </c:pt>
                <c:pt idx="23">
                  <c:v>3606</c:v>
                </c:pt>
                <c:pt idx="24">
                  <c:v>3929</c:v>
                </c:pt>
                <c:pt idx="25">
                  <c:v>3870</c:v>
                </c:pt>
                <c:pt idx="26">
                  <c:v>3076.3076923076924</c:v>
                </c:pt>
                <c:pt idx="27">
                  <c:v>3188.5</c:v>
                </c:pt>
                <c:pt idx="28">
                  <c:v>#N/A</c:v>
                </c:pt>
                <c:pt idx="29">
                  <c:v>1453.219398968532</c:v>
                </c:pt>
                <c:pt idx="30">
                  <c:v>0</c:v>
                </c:pt>
              </c:numCache>
            </c:numRef>
          </c:val>
        </c:ser>
        <c:ser>
          <c:idx val="8"/>
          <c:order val="8"/>
          <c:tx>
            <c:strRef>
              <c:f>'Private Sector Value'!$I$1:$I$4</c:f>
              <c:strCache>
                <c:ptCount val="1"/>
                <c:pt idx="0">
                  <c:v>Value of construction output by type of work: New Work for Private Sector, Great Britain, Current Prices £ million Private commercial: health</c:v>
                </c:pt>
              </c:strCache>
            </c:strRef>
          </c:tx>
          <c:invertIfNegative val="0"/>
          <c:val>
            <c:numRef>
              <c:f>'Private Sector Value'!$I$5:$I$36</c:f>
              <c:numCache>
                <c:formatCode>#,##0</c:formatCode>
                <c:ptCount val="31"/>
                <c:pt idx="0">
                  <c:v>578</c:v>
                </c:pt>
                <c:pt idx="1">
                  <c:v>694</c:v>
                </c:pt>
                <c:pt idx="2">
                  <c:v>914</c:v>
                </c:pt>
                <c:pt idx="3">
                  <c:v>803</c:v>
                </c:pt>
                <c:pt idx="4">
                  <c:v>895</c:v>
                </c:pt>
                <c:pt idx="5">
                  <c:v>999</c:v>
                </c:pt>
                <c:pt idx="6">
                  <c:v>2091</c:v>
                </c:pt>
                <c:pt idx="7">
                  <c:v>1982</c:v>
                </c:pt>
                <c:pt idx="8">
                  <c:v>2272</c:v>
                </c:pt>
                <c:pt idx="9">
                  <c:v>2622</c:v>
                </c:pt>
                <c:pt idx="10">
                  <c:v>4218</c:v>
                </c:pt>
                <c:pt idx="11">
                  <c:v>2923</c:v>
                </c:pt>
                <c:pt idx="12">
                  <c:v>2054</c:v>
                </c:pt>
                <c:pt idx="13">
                  <c:v>1976</c:v>
                </c:pt>
                <c:pt idx="14">
                  <c:v>1623</c:v>
                </c:pt>
                <c:pt idx="15">
                  <c:v>1431</c:v>
                </c:pt>
                <c:pt idx="16">
                  <c:v>1144</c:v>
                </c:pt>
                <c:pt idx="17">
                  <c:v>1099</c:v>
                </c:pt>
                <c:pt idx="18">
                  <c:v>1204</c:v>
                </c:pt>
                <c:pt idx="19">
                  <c:v>1198</c:v>
                </c:pt>
                <c:pt idx="20">
                  <c:v>966</c:v>
                </c:pt>
                <c:pt idx="21">
                  <c:v>1173</c:v>
                </c:pt>
                <c:pt idx="22">
                  <c:v>727</c:v>
                </c:pt>
                <c:pt idx="23">
                  <c:v>794</c:v>
                </c:pt>
                <c:pt idx="24">
                  <c:v>1195</c:v>
                </c:pt>
                <c:pt idx="25">
                  <c:v>1505</c:v>
                </c:pt>
                <c:pt idx="26">
                  <c:v>1503.0769230769231</c:v>
                </c:pt>
                <c:pt idx="27">
                  <c:v>1196.5</c:v>
                </c:pt>
                <c:pt idx="28">
                  <c:v>#N/A</c:v>
                </c:pt>
                <c:pt idx="29">
                  <c:v>834.15753538894194</c:v>
                </c:pt>
                <c:pt idx="30">
                  <c:v>0</c:v>
                </c:pt>
              </c:numCache>
            </c:numRef>
          </c:val>
        </c:ser>
        <c:ser>
          <c:idx val="9"/>
          <c:order val="9"/>
          <c:tx>
            <c:strRef>
              <c:f>'Private Sector Value'!$J$1:$J$4</c:f>
              <c:strCache>
                <c:ptCount val="1"/>
                <c:pt idx="0">
                  <c:v>Value of construction output by type of work: New Work for Private Sector, Great Britain, Current Prices £ million Private commercial: offices</c:v>
                </c:pt>
              </c:strCache>
            </c:strRef>
          </c:tx>
          <c:invertIfNegative val="0"/>
          <c:val>
            <c:numRef>
              <c:f>'Private Sector Value'!$J$5:$J$36</c:f>
              <c:numCache>
                <c:formatCode>#,##0</c:formatCode>
                <c:ptCount val="31"/>
                <c:pt idx="0">
                  <c:v>5186</c:v>
                </c:pt>
                <c:pt idx="1">
                  <c:v>6037</c:v>
                </c:pt>
                <c:pt idx="2">
                  <c:v>7397</c:v>
                </c:pt>
                <c:pt idx="3">
                  <c:v>8946</c:v>
                </c:pt>
                <c:pt idx="4">
                  <c:v>8881</c:v>
                </c:pt>
                <c:pt idx="5">
                  <c:v>7815</c:v>
                </c:pt>
                <c:pt idx="6">
                  <c:v>7973</c:v>
                </c:pt>
                <c:pt idx="7">
                  <c:v>8886</c:v>
                </c:pt>
                <c:pt idx="8">
                  <c:v>10390</c:v>
                </c:pt>
                <c:pt idx="9">
                  <c:v>12981</c:v>
                </c:pt>
                <c:pt idx="10">
                  <c:v>12634</c:v>
                </c:pt>
                <c:pt idx="11">
                  <c:v>7802</c:v>
                </c:pt>
                <c:pt idx="12">
                  <c:v>6235</c:v>
                </c:pt>
                <c:pt idx="13">
                  <c:v>6344</c:v>
                </c:pt>
                <c:pt idx="14">
                  <c:v>5811</c:v>
                </c:pt>
                <c:pt idx="15">
                  <c:v>6454</c:v>
                </c:pt>
                <c:pt idx="16">
                  <c:v>7633</c:v>
                </c:pt>
                <c:pt idx="17">
                  <c:v>8974</c:v>
                </c:pt>
                <c:pt idx="18">
                  <c:v>10613</c:v>
                </c:pt>
                <c:pt idx="19">
                  <c:v>11227</c:v>
                </c:pt>
                <c:pt idx="20">
                  <c:v>10553</c:v>
                </c:pt>
                <c:pt idx="21">
                  <c:v>10307</c:v>
                </c:pt>
                <c:pt idx="22">
                  <c:v>8404</c:v>
                </c:pt>
                <c:pt idx="23">
                  <c:v>9125</c:v>
                </c:pt>
                <c:pt idx="24">
                  <c:v>9605</c:v>
                </c:pt>
                <c:pt idx="25">
                  <c:v>10879</c:v>
                </c:pt>
                <c:pt idx="26">
                  <c:v>8734.3076923076915</c:v>
                </c:pt>
                <c:pt idx="27">
                  <c:v>8883.5</c:v>
                </c:pt>
                <c:pt idx="28">
                  <c:v>#N/A</c:v>
                </c:pt>
                <c:pt idx="29">
                  <c:v>2079.8119678322983</c:v>
                </c:pt>
                <c:pt idx="30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'Private Sector Value'!$K$1:$K$4</c:f>
              <c:strCache>
                <c:ptCount val="1"/>
                <c:pt idx="0">
                  <c:v>Value of construction output by type of work: New Work for Private Sector, Great Britain, Current Prices £ million Private commercial: entertainment</c:v>
                </c:pt>
              </c:strCache>
            </c:strRef>
          </c:tx>
          <c:invertIfNegative val="0"/>
          <c:val>
            <c:numRef>
              <c:f>'Private Sector Value'!$K$5:$K$36</c:f>
              <c:numCache>
                <c:formatCode>#,##0</c:formatCode>
                <c:ptCount val="31"/>
                <c:pt idx="0">
                  <c:v>3561</c:v>
                </c:pt>
                <c:pt idx="1">
                  <c:v>4195</c:v>
                </c:pt>
                <c:pt idx="2">
                  <c:v>4134</c:v>
                </c:pt>
                <c:pt idx="3">
                  <c:v>3580</c:v>
                </c:pt>
                <c:pt idx="4">
                  <c:v>4176</c:v>
                </c:pt>
                <c:pt idx="5">
                  <c:v>3906</c:v>
                </c:pt>
                <c:pt idx="6">
                  <c:v>4652</c:v>
                </c:pt>
                <c:pt idx="7">
                  <c:v>4387</c:v>
                </c:pt>
                <c:pt idx="8">
                  <c:v>4552</c:v>
                </c:pt>
                <c:pt idx="9">
                  <c:v>4962</c:v>
                </c:pt>
                <c:pt idx="10">
                  <c:v>5377</c:v>
                </c:pt>
                <c:pt idx="11">
                  <c:v>4463</c:v>
                </c:pt>
                <c:pt idx="12">
                  <c:v>4036</c:v>
                </c:pt>
                <c:pt idx="13">
                  <c:v>4934</c:v>
                </c:pt>
                <c:pt idx="14">
                  <c:v>4152</c:v>
                </c:pt>
                <c:pt idx="15">
                  <c:v>4424</c:v>
                </c:pt>
                <c:pt idx="16">
                  <c:v>4846</c:v>
                </c:pt>
                <c:pt idx="17">
                  <c:v>5614</c:v>
                </c:pt>
                <c:pt idx="18">
                  <c:v>6000</c:v>
                </c:pt>
                <c:pt idx="19">
                  <c:v>7385</c:v>
                </c:pt>
                <c:pt idx="20">
                  <c:v>8442</c:v>
                </c:pt>
                <c:pt idx="21">
                  <c:v>8773</c:v>
                </c:pt>
                <c:pt idx="22">
                  <c:v>7477</c:v>
                </c:pt>
                <c:pt idx="23">
                  <c:v>6584</c:v>
                </c:pt>
                <c:pt idx="24">
                  <c:v>6298</c:v>
                </c:pt>
                <c:pt idx="25">
                  <c:v>7631</c:v>
                </c:pt>
                <c:pt idx="26">
                  <c:v>5328.5</c:v>
                </c:pt>
                <c:pt idx="27">
                  <c:v>4749</c:v>
                </c:pt>
                <c:pt idx="28">
                  <c:v>#N/A</c:v>
                </c:pt>
                <c:pt idx="29">
                  <c:v>1524.3703815018187</c:v>
                </c:pt>
                <c:pt idx="30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'Private Sector Value'!$L$1:$L$4</c:f>
              <c:strCache>
                <c:ptCount val="1"/>
                <c:pt idx="0">
                  <c:v>Value of construction output by type of work: New Work for Private Sector, Great Britain, Current Prices £ million Private commercial: garages</c:v>
                </c:pt>
              </c:strCache>
            </c:strRef>
          </c:tx>
          <c:invertIfNegative val="0"/>
          <c:val>
            <c:numRef>
              <c:f>'Private Sector Value'!$L$5:$L$36</c:f>
              <c:numCache>
                <c:formatCode>#,##0</c:formatCode>
                <c:ptCount val="31"/>
                <c:pt idx="0">
                  <c:v>606</c:v>
                </c:pt>
                <c:pt idx="1">
                  <c:v>703</c:v>
                </c:pt>
                <c:pt idx="2">
                  <c:v>481</c:v>
                </c:pt>
                <c:pt idx="3">
                  <c:v>363</c:v>
                </c:pt>
                <c:pt idx="4">
                  <c:v>418</c:v>
                </c:pt>
                <c:pt idx="5">
                  <c:v>459</c:v>
                </c:pt>
                <c:pt idx="6">
                  <c:v>621</c:v>
                </c:pt>
                <c:pt idx="7">
                  <c:v>625</c:v>
                </c:pt>
                <c:pt idx="8">
                  <c:v>517</c:v>
                </c:pt>
                <c:pt idx="9">
                  <c:v>624</c:v>
                </c:pt>
                <c:pt idx="10">
                  <c:v>740</c:v>
                </c:pt>
                <c:pt idx="11">
                  <c:v>667</c:v>
                </c:pt>
                <c:pt idx="12">
                  <c:v>589</c:v>
                </c:pt>
                <c:pt idx="13">
                  <c:v>377</c:v>
                </c:pt>
                <c:pt idx="14">
                  <c:v>406</c:v>
                </c:pt>
                <c:pt idx="15">
                  <c:v>403</c:v>
                </c:pt>
                <c:pt idx="16">
                  <c:v>356</c:v>
                </c:pt>
                <c:pt idx="17">
                  <c:v>246</c:v>
                </c:pt>
                <c:pt idx="18">
                  <c:v>379</c:v>
                </c:pt>
                <c:pt idx="19">
                  <c:v>578</c:v>
                </c:pt>
                <c:pt idx="20">
                  <c:v>574</c:v>
                </c:pt>
                <c:pt idx="21">
                  <c:v>741</c:v>
                </c:pt>
                <c:pt idx="22">
                  <c:v>541</c:v>
                </c:pt>
                <c:pt idx="23">
                  <c:v>378</c:v>
                </c:pt>
                <c:pt idx="24">
                  <c:v>413</c:v>
                </c:pt>
                <c:pt idx="25">
                  <c:v>477</c:v>
                </c:pt>
                <c:pt idx="26">
                  <c:v>510.84615384615387</c:v>
                </c:pt>
                <c:pt idx="27">
                  <c:v>499</c:v>
                </c:pt>
                <c:pt idx="28">
                  <c:v>#N/A</c:v>
                </c:pt>
                <c:pt idx="29">
                  <c:v>133.24164283216939</c:v>
                </c:pt>
                <c:pt idx="30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'Private Sector Value'!$M$1:$M$4</c:f>
              <c:strCache>
                <c:ptCount val="1"/>
                <c:pt idx="0">
                  <c:v>Value of construction output by type of work: New Work for Private Sector, Great Britain, Current Prices £ million Private commercial: shops</c:v>
                </c:pt>
              </c:strCache>
            </c:strRef>
          </c:tx>
          <c:invertIfNegative val="0"/>
          <c:val>
            <c:numRef>
              <c:f>'Private Sector Value'!$M$5:$M$36</c:f>
              <c:numCache>
                <c:formatCode>#,##0</c:formatCode>
                <c:ptCount val="31"/>
                <c:pt idx="0">
                  <c:v>3800</c:v>
                </c:pt>
                <c:pt idx="1">
                  <c:v>4864</c:v>
                </c:pt>
                <c:pt idx="2">
                  <c:v>3884</c:v>
                </c:pt>
                <c:pt idx="3">
                  <c:v>4182</c:v>
                </c:pt>
                <c:pt idx="4">
                  <c:v>5369</c:v>
                </c:pt>
                <c:pt idx="5">
                  <c:v>6290</c:v>
                </c:pt>
                <c:pt idx="6">
                  <c:v>6888</c:v>
                </c:pt>
                <c:pt idx="7">
                  <c:v>6794</c:v>
                </c:pt>
                <c:pt idx="8">
                  <c:v>6949</c:v>
                </c:pt>
                <c:pt idx="9">
                  <c:v>7549</c:v>
                </c:pt>
                <c:pt idx="10">
                  <c:v>7384</c:v>
                </c:pt>
                <c:pt idx="11">
                  <c:v>5508</c:v>
                </c:pt>
                <c:pt idx="12">
                  <c:v>5962</c:v>
                </c:pt>
                <c:pt idx="13">
                  <c:v>5044</c:v>
                </c:pt>
                <c:pt idx="14">
                  <c:v>4642</c:v>
                </c:pt>
                <c:pt idx="15">
                  <c:v>4708</c:v>
                </c:pt>
                <c:pt idx="16">
                  <c:v>5701</c:v>
                </c:pt>
                <c:pt idx="17">
                  <c:v>5285</c:v>
                </c:pt>
                <c:pt idx="18">
                  <c:v>5269</c:v>
                </c:pt>
                <c:pt idx="19">
                  <c:v>4935</c:v>
                </c:pt>
                <c:pt idx="20">
                  <c:v>4590</c:v>
                </c:pt>
                <c:pt idx="21">
                  <c:v>3981</c:v>
                </c:pt>
                <c:pt idx="22">
                  <c:v>2840</c:v>
                </c:pt>
                <c:pt idx="23">
                  <c:v>2209</c:v>
                </c:pt>
                <c:pt idx="24">
                  <c:v>2546</c:v>
                </c:pt>
                <c:pt idx="25">
                  <c:v>2462</c:v>
                </c:pt>
                <c:pt idx="26">
                  <c:v>4985.9615384615381</c:v>
                </c:pt>
                <c:pt idx="27">
                  <c:v>4989.5</c:v>
                </c:pt>
                <c:pt idx="28">
                  <c:v>#N/A</c:v>
                </c:pt>
                <c:pt idx="29">
                  <c:v>1498.0525619822349</c:v>
                </c:pt>
                <c:pt idx="30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'Private Sector Value'!$N$1:$N$4</c:f>
              <c:strCache>
                <c:ptCount val="1"/>
                <c:pt idx="0">
                  <c:v>Value of construction output by type of work: New Work for Private Sector, Great Britain, Current Prices £ million Private commercial: agriculture &amp; miscellaneous</c:v>
                </c:pt>
              </c:strCache>
            </c:strRef>
          </c:tx>
          <c:invertIfNegative val="0"/>
          <c:val>
            <c:numRef>
              <c:f>'Private Sector Value'!$N$5:$N$36</c:f>
              <c:numCache>
                <c:formatCode>#,##0</c:formatCode>
                <c:ptCount val="31"/>
                <c:pt idx="0">
                  <c:v>621</c:v>
                </c:pt>
                <c:pt idx="1">
                  <c:v>717</c:v>
                </c:pt>
                <c:pt idx="2">
                  <c:v>819</c:v>
                </c:pt>
                <c:pt idx="3">
                  <c:v>760</c:v>
                </c:pt>
                <c:pt idx="4">
                  <c:v>872</c:v>
                </c:pt>
                <c:pt idx="5">
                  <c:v>1240</c:v>
                </c:pt>
                <c:pt idx="6">
                  <c:v>1282</c:v>
                </c:pt>
                <c:pt idx="7">
                  <c:v>1111</c:v>
                </c:pt>
                <c:pt idx="8">
                  <c:v>1604</c:v>
                </c:pt>
                <c:pt idx="9">
                  <c:v>1849</c:v>
                </c:pt>
                <c:pt idx="10">
                  <c:v>1500</c:v>
                </c:pt>
                <c:pt idx="11">
                  <c:v>1539</c:v>
                </c:pt>
                <c:pt idx="12">
                  <c:v>1795</c:v>
                </c:pt>
                <c:pt idx="13">
                  <c:v>3263</c:v>
                </c:pt>
                <c:pt idx="14">
                  <c:v>3404</c:v>
                </c:pt>
                <c:pt idx="15">
                  <c:v>3358</c:v>
                </c:pt>
                <c:pt idx="16">
                  <c:v>2137</c:v>
                </c:pt>
                <c:pt idx="17">
                  <c:v>1081</c:v>
                </c:pt>
                <c:pt idx="18">
                  <c:v>1078</c:v>
                </c:pt>
                <c:pt idx="19">
                  <c:v>1251</c:v>
                </c:pt>
                <c:pt idx="20">
                  <c:v>1106</c:v>
                </c:pt>
                <c:pt idx="21">
                  <c:v>1565</c:v>
                </c:pt>
                <c:pt idx="22">
                  <c:v>1190</c:v>
                </c:pt>
                <c:pt idx="23">
                  <c:v>1054</c:v>
                </c:pt>
                <c:pt idx="24">
                  <c:v>1661</c:v>
                </c:pt>
                <c:pt idx="25">
                  <c:v>2187</c:v>
                </c:pt>
                <c:pt idx="26">
                  <c:v>1540.1538461538462</c:v>
                </c:pt>
                <c:pt idx="27">
                  <c:v>1266.5</c:v>
                </c:pt>
                <c:pt idx="28">
                  <c:v>#N/A</c:v>
                </c:pt>
                <c:pt idx="29">
                  <c:v>779.65359960986223</c:v>
                </c:pt>
                <c:pt idx="3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49253504"/>
        <c:axId val="160333824"/>
      </c:barChart>
      <c:catAx>
        <c:axId val="149253504"/>
        <c:scaling>
          <c:orientation val="minMax"/>
        </c:scaling>
        <c:delete val="0"/>
        <c:axPos val="l"/>
        <c:majorTickMark val="out"/>
        <c:minorTickMark val="none"/>
        <c:tickLblPos val="nextTo"/>
        <c:crossAx val="160333824"/>
        <c:crosses val="autoZero"/>
        <c:auto val="1"/>
        <c:lblAlgn val="ctr"/>
        <c:lblOffset val="100"/>
        <c:noMultiLvlLbl val="0"/>
      </c:catAx>
      <c:valAx>
        <c:axId val="160333824"/>
        <c:scaling>
          <c:orientation val="minMax"/>
        </c:scaling>
        <c:delete val="0"/>
        <c:axPos val="b"/>
        <c:majorGridlines/>
        <c:numFmt formatCode="General_)" sourceLinked="1"/>
        <c:majorTickMark val="out"/>
        <c:minorTickMark val="none"/>
        <c:tickLblPos val="nextTo"/>
        <c:crossAx val="14925350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65"/>
          <c:y val="0.50772382618839307"/>
          <c:w val="0.34166666666666667"/>
          <c:h val="0.47529308836395451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15"/>
      <c:rotY val="2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1443285214348206"/>
          <c:y val="7.4548702245552642E-2"/>
          <c:w val="0.53354746281714782"/>
          <c:h val="0.88912438028579766"/>
        </c:manualLayout>
      </c:layout>
      <c:line3DChart>
        <c:grouping val="standard"/>
        <c:varyColors val="0"/>
        <c:ser>
          <c:idx val="0"/>
          <c:order val="0"/>
          <c:tx>
            <c:strRef>
              <c:f>'Firm Size'!$C$3</c:f>
              <c:strCache>
                <c:ptCount val="1"/>
                <c:pt idx="0">
                  <c:v>1998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Size'!$D$3:$AB$3</c:f>
              <c:numCache>
                <c:formatCode>General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'Firm Size'!$C$4</c:f>
              <c:strCache>
                <c:ptCount val="1"/>
                <c:pt idx="0">
                  <c:v>87,837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Size'!$D$4:$AB$4</c:f>
              <c:numCache>
                <c:formatCode>#,##0</c:formatCode>
                <c:ptCount val="25"/>
                <c:pt idx="0">
                  <c:v>88018</c:v>
                </c:pt>
                <c:pt idx="1">
                  <c:v>87712</c:v>
                </c:pt>
                <c:pt idx="2">
                  <c:v>77926</c:v>
                </c:pt>
                <c:pt idx="3">
                  <c:v>71431</c:v>
                </c:pt>
                <c:pt idx="4">
                  <c:v>70370</c:v>
                </c:pt>
                <c:pt idx="5">
                  <c:v>71620</c:v>
                </c:pt>
                <c:pt idx="6">
                  <c:v>73117</c:v>
                </c:pt>
                <c:pt idx="7">
                  <c:v>71960</c:v>
                </c:pt>
                <c:pt idx="8">
                  <c:v>74325</c:v>
                </c:pt>
                <c:pt idx="9">
                  <c:v>78826</c:v>
                </c:pt>
                <c:pt idx="10">
                  <c:v>75382</c:v>
                </c:pt>
                <c:pt idx="11">
                  <c:v>86274</c:v>
                </c:pt>
                <c:pt idx="12">
                  <c:v>89132</c:v>
                </c:pt>
                <c:pt idx="13">
                  <c:v>90647</c:v>
                </c:pt>
                <c:pt idx="14">
                  <c:v>92635</c:v>
                </c:pt>
                <c:pt idx="15">
                  <c:v>92926</c:v>
                </c:pt>
                <c:pt idx="16">
                  <c:v>108691</c:v>
                </c:pt>
                <c:pt idx="17">
                  <c:v>123489</c:v>
                </c:pt>
                <c:pt idx="18">
                  <c:v>133472</c:v>
                </c:pt>
                <c:pt idx="19">
                  <c:v>138069</c:v>
                </c:pt>
                <c:pt idx="20">
                  <c:v>144229</c:v>
                </c:pt>
                <c:pt idx="21">
                  <c:v>148584</c:v>
                </c:pt>
                <c:pt idx="22">
                  <c:v>153622</c:v>
                </c:pt>
                <c:pt idx="23">
                  <c:v>157012</c:v>
                </c:pt>
                <c:pt idx="24">
                  <c:v>156153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'Firm Size'!$C$5</c:f>
              <c:strCache>
                <c:ptCount val="1"/>
                <c:pt idx="0">
                  <c:v>47,918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Size'!$D$5:$AB$5</c:f>
              <c:numCache>
                <c:formatCode>#,##0</c:formatCode>
                <c:ptCount val="25"/>
                <c:pt idx="0">
                  <c:v>49350</c:v>
                </c:pt>
                <c:pt idx="1">
                  <c:v>48773</c:v>
                </c:pt>
                <c:pt idx="2">
                  <c:v>50653</c:v>
                </c:pt>
                <c:pt idx="3">
                  <c:v>50306</c:v>
                </c:pt>
                <c:pt idx="4">
                  <c:v>53022</c:v>
                </c:pt>
                <c:pt idx="5">
                  <c:v>55027</c:v>
                </c:pt>
                <c:pt idx="6">
                  <c:v>57320</c:v>
                </c:pt>
                <c:pt idx="7">
                  <c:v>58910</c:v>
                </c:pt>
                <c:pt idx="8">
                  <c:v>60313</c:v>
                </c:pt>
                <c:pt idx="9">
                  <c:v>62910</c:v>
                </c:pt>
                <c:pt idx="10">
                  <c:v>60625</c:v>
                </c:pt>
                <c:pt idx="11">
                  <c:v>65432</c:v>
                </c:pt>
                <c:pt idx="12">
                  <c:v>65689</c:v>
                </c:pt>
                <c:pt idx="13">
                  <c:v>62008</c:v>
                </c:pt>
                <c:pt idx="14">
                  <c:v>66054</c:v>
                </c:pt>
                <c:pt idx="15">
                  <c:v>66135</c:v>
                </c:pt>
                <c:pt idx="16">
                  <c:v>72128</c:v>
                </c:pt>
                <c:pt idx="17">
                  <c:v>76845</c:v>
                </c:pt>
                <c:pt idx="18">
                  <c:v>82783</c:v>
                </c:pt>
                <c:pt idx="19">
                  <c:v>88297</c:v>
                </c:pt>
                <c:pt idx="20">
                  <c:v>91843</c:v>
                </c:pt>
                <c:pt idx="21">
                  <c:v>94651</c:v>
                </c:pt>
                <c:pt idx="22">
                  <c:v>100218</c:v>
                </c:pt>
                <c:pt idx="23">
                  <c:v>103938</c:v>
                </c:pt>
                <c:pt idx="24">
                  <c:v>103337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'Firm Size'!$C$6</c:f>
              <c:strCache>
                <c:ptCount val="1"/>
                <c:pt idx="0">
                  <c:v>16,391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Size'!$D$6:$AB$6</c:f>
              <c:numCache>
                <c:formatCode>#,##0</c:formatCode>
                <c:ptCount val="25"/>
                <c:pt idx="0">
                  <c:v>16969</c:v>
                </c:pt>
                <c:pt idx="1">
                  <c:v>16584</c:v>
                </c:pt>
                <c:pt idx="2">
                  <c:v>22455</c:v>
                </c:pt>
                <c:pt idx="3">
                  <c:v>23963</c:v>
                </c:pt>
                <c:pt idx="4">
                  <c:v>25704</c:v>
                </c:pt>
                <c:pt idx="5">
                  <c:v>26865</c:v>
                </c:pt>
                <c:pt idx="6">
                  <c:v>28435</c:v>
                </c:pt>
                <c:pt idx="7">
                  <c:v>30375</c:v>
                </c:pt>
                <c:pt idx="8">
                  <c:v>31814</c:v>
                </c:pt>
                <c:pt idx="9">
                  <c:v>33594</c:v>
                </c:pt>
                <c:pt idx="10">
                  <c:v>33069</c:v>
                </c:pt>
                <c:pt idx="11">
                  <c:v>32119</c:v>
                </c:pt>
                <c:pt idx="12">
                  <c:v>30142</c:v>
                </c:pt>
                <c:pt idx="13">
                  <c:v>28875</c:v>
                </c:pt>
                <c:pt idx="14">
                  <c:v>29014</c:v>
                </c:pt>
                <c:pt idx="15">
                  <c:v>29142</c:v>
                </c:pt>
                <c:pt idx="16">
                  <c:v>30855</c:v>
                </c:pt>
                <c:pt idx="17">
                  <c:v>32339</c:v>
                </c:pt>
                <c:pt idx="18">
                  <c:v>33933</c:v>
                </c:pt>
                <c:pt idx="19">
                  <c:v>35434</c:v>
                </c:pt>
                <c:pt idx="20">
                  <c:v>36071</c:v>
                </c:pt>
                <c:pt idx="21">
                  <c:v>36725</c:v>
                </c:pt>
                <c:pt idx="22">
                  <c:v>38353</c:v>
                </c:pt>
                <c:pt idx="23">
                  <c:v>41044</c:v>
                </c:pt>
                <c:pt idx="24">
                  <c:v>40345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'Firm Size'!$C$7</c:f>
              <c:strCache>
                <c:ptCount val="1"/>
                <c:pt idx="0">
                  <c:v>3,988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Size'!$D$7:$AB$7</c:f>
              <c:numCache>
                <c:formatCode>#,##0</c:formatCode>
                <c:ptCount val="25"/>
                <c:pt idx="0">
                  <c:v>4148</c:v>
                </c:pt>
                <c:pt idx="1">
                  <c:v>3790</c:v>
                </c:pt>
                <c:pt idx="2">
                  <c:v>8044</c:v>
                </c:pt>
                <c:pt idx="3">
                  <c:v>9819</c:v>
                </c:pt>
                <c:pt idx="4">
                  <c:v>10508</c:v>
                </c:pt>
                <c:pt idx="5">
                  <c:v>10982</c:v>
                </c:pt>
                <c:pt idx="6">
                  <c:v>11599</c:v>
                </c:pt>
                <c:pt idx="7">
                  <c:v>12230</c:v>
                </c:pt>
                <c:pt idx="8">
                  <c:v>12669</c:v>
                </c:pt>
                <c:pt idx="9">
                  <c:v>13459</c:v>
                </c:pt>
                <c:pt idx="10">
                  <c:v>12390</c:v>
                </c:pt>
                <c:pt idx="11">
                  <c:v>11774</c:v>
                </c:pt>
                <c:pt idx="12">
                  <c:v>11234</c:v>
                </c:pt>
                <c:pt idx="13">
                  <c:v>11455</c:v>
                </c:pt>
                <c:pt idx="14">
                  <c:v>11425</c:v>
                </c:pt>
                <c:pt idx="15">
                  <c:v>11455</c:v>
                </c:pt>
                <c:pt idx="16">
                  <c:v>11923</c:v>
                </c:pt>
                <c:pt idx="17">
                  <c:v>12255</c:v>
                </c:pt>
                <c:pt idx="18">
                  <c:v>12665</c:v>
                </c:pt>
                <c:pt idx="19">
                  <c:v>12890</c:v>
                </c:pt>
                <c:pt idx="20">
                  <c:v>12908</c:v>
                </c:pt>
                <c:pt idx="21">
                  <c:v>13269</c:v>
                </c:pt>
                <c:pt idx="22">
                  <c:v>13509</c:v>
                </c:pt>
                <c:pt idx="23">
                  <c:v>14378</c:v>
                </c:pt>
                <c:pt idx="24">
                  <c:v>14283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'Firm Size'!$C$8</c:f>
              <c:strCache>
                <c:ptCount val="1"/>
                <c:pt idx="0">
                  <c:v>3,274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Size'!$D$8:$AB$8</c:f>
              <c:numCache>
                <c:formatCode>#,##0</c:formatCode>
                <c:ptCount val="25"/>
                <c:pt idx="0">
                  <c:v>3271</c:v>
                </c:pt>
                <c:pt idx="1">
                  <c:v>3104</c:v>
                </c:pt>
                <c:pt idx="2">
                  <c:v>4920</c:v>
                </c:pt>
                <c:pt idx="3">
                  <c:v>5427</c:v>
                </c:pt>
                <c:pt idx="4">
                  <c:v>5892</c:v>
                </c:pt>
                <c:pt idx="5">
                  <c:v>6161</c:v>
                </c:pt>
                <c:pt idx="6">
                  <c:v>6341</c:v>
                </c:pt>
                <c:pt idx="7">
                  <c:v>6656</c:v>
                </c:pt>
                <c:pt idx="8">
                  <c:v>6860</c:v>
                </c:pt>
                <c:pt idx="9">
                  <c:v>7102</c:v>
                </c:pt>
                <c:pt idx="10">
                  <c:v>6502</c:v>
                </c:pt>
                <c:pt idx="11">
                  <c:v>6029</c:v>
                </c:pt>
                <c:pt idx="12">
                  <c:v>5778</c:v>
                </c:pt>
                <c:pt idx="13">
                  <c:v>6078</c:v>
                </c:pt>
                <c:pt idx="14">
                  <c:v>5985</c:v>
                </c:pt>
                <c:pt idx="15">
                  <c:v>6016</c:v>
                </c:pt>
                <c:pt idx="16">
                  <c:v>6203</c:v>
                </c:pt>
                <c:pt idx="17">
                  <c:v>6230</c:v>
                </c:pt>
                <c:pt idx="18">
                  <c:v>6328</c:v>
                </c:pt>
                <c:pt idx="19">
                  <c:v>6444</c:v>
                </c:pt>
                <c:pt idx="20">
                  <c:v>6508</c:v>
                </c:pt>
                <c:pt idx="21">
                  <c:v>6633</c:v>
                </c:pt>
                <c:pt idx="22">
                  <c:v>6648</c:v>
                </c:pt>
                <c:pt idx="23">
                  <c:v>7089</c:v>
                </c:pt>
                <c:pt idx="24">
                  <c:v>7291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'Firm Size'!$C$9</c:f>
              <c:strCache>
                <c:ptCount val="1"/>
                <c:pt idx="0">
                  <c:v>1,201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Size'!$D$9:$AB$9</c:f>
              <c:numCache>
                <c:formatCode>#,##0</c:formatCode>
                <c:ptCount val="25"/>
                <c:pt idx="0">
                  <c:v>1332</c:v>
                </c:pt>
                <c:pt idx="1">
                  <c:v>1201</c:v>
                </c:pt>
                <c:pt idx="2">
                  <c:v>1782</c:v>
                </c:pt>
                <c:pt idx="3">
                  <c:v>1809</c:v>
                </c:pt>
                <c:pt idx="4">
                  <c:v>1932</c:v>
                </c:pt>
                <c:pt idx="5">
                  <c:v>1985</c:v>
                </c:pt>
                <c:pt idx="6">
                  <c:v>2037</c:v>
                </c:pt>
                <c:pt idx="7">
                  <c:v>2056</c:v>
                </c:pt>
                <c:pt idx="8">
                  <c:v>2128</c:v>
                </c:pt>
                <c:pt idx="9">
                  <c:v>2262</c:v>
                </c:pt>
                <c:pt idx="10">
                  <c:v>2104</c:v>
                </c:pt>
                <c:pt idx="11">
                  <c:v>1864</c:v>
                </c:pt>
                <c:pt idx="12">
                  <c:v>1713</c:v>
                </c:pt>
                <c:pt idx="13">
                  <c:v>1815</c:v>
                </c:pt>
                <c:pt idx="14">
                  <c:v>1757</c:v>
                </c:pt>
                <c:pt idx="15">
                  <c:v>1756</c:v>
                </c:pt>
                <c:pt idx="16">
                  <c:v>1722</c:v>
                </c:pt>
                <c:pt idx="17">
                  <c:v>1842</c:v>
                </c:pt>
                <c:pt idx="18">
                  <c:v>1885</c:v>
                </c:pt>
                <c:pt idx="19">
                  <c:v>1939</c:v>
                </c:pt>
                <c:pt idx="20">
                  <c:v>1905</c:v>
                </c:pt>
                <c:pt idx="21">
                  <c:v>1937</c:v>
                </c:pt>
                <c:pt idx="22">
                  <c:v>1993</c:v>
                </c:pt>
                <c:pt idx="23">
                  <c:v>2068</c:v>
                </c:pt>
                <c:pt idx="24">
                  <c:v>1952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'Firm Size'!$C$10</c:f>
              <c:strCache>
                <c:ptCount val="1"/>
                <c:pt idx="0">
                  <c:v>1,263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Size'!$D$10:$AB$10</c:f>
              <c:numCache>
                <c:formatCode>#,##0</c:formatCode>
                <c:ptCount val="25"/>
                <c:pt idx="0">
                  <c:v>1188</c:v>
                </c:pt>
                <c:pt idx="1">
                  <c:v>1109</c:v>
                </c:pt>
                <c:pt idx="2">
                  <c:v>999</c:v>
                </c:pt>
                <c:pt idx="3">
                  <c:v>1782</c:v>
                </c:pt>
                <c:pt idx="4">
                  <c:v>1821</c:v>
                </c:pt>
                <c:pt idx="5">
                  <c:v>1906</c:v>
                </c:pt>
                <c:pt idx="6">
                  <c:v>1928</c:v>
                </c:pt>
                <c:pt idx="7">
                  <c:v>2034</c:v>
                </c:pt>
                <c:pt idx="8">
                  <c:v>2129</c:v>
                </c:pt>
                <c:pt idx="9">
                  <c:v>2211</c:v>
                </c:pt>
                <c:pt idx="10">
                  <c:v>2064</c:v>
                </c:pt>
                <c:pt idx="11">
                  <c:v>1896</c:v>
                </c:pt>
                <c:pt idx="12">
                  <c:v>1774</c:v>
                </c:pt>
                <c:pt idx="13">
                  <c:v>1796</c:v>
                </c:pt>
                <c:pt idx="14">
                  <c:v>1756</c:v>
                </c:pt>
                <c:pt idx="15">
                  <c:v>1752</c:v>
                </c:pt>
                <c:pt idx="16">
                  <c:v>1849</c:v>
                </c:pt>
                <c:pt idx="17">
                  <c:v>1848</c:v>
                </c:pt>
                <c:pt idx="18">
                  <c:v>1879</c:v>
                </c:pt>
                <c:pt idx="19">
                  <c:v>1932</c:v>
                </c:pt>
                <c:pt idx="20">
                  <c:v>1918</c:v>
                </c:pt>
                <c:pt idx="21">
                  <c:v>1913</c:v>
                </c:pt>
                <c:pt idx="22">
                  <c:v>1847</c:v>
                </c:pt>
                <c:pt idx="23">
                  <c:v>1860</c:v>
                </c:pt>
                <c:pt idx="24">
                  <c:v>1888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'Firm Size'!$C$11</c:f>
              <c:strCache>
                <c:ptCount val="1"/>
                <c:pt idx="0">
                  <c:v>419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Size'!$D$11:$AB$11</c:f>
              <c:numCache>
                <c:formatCode>#,##0</c:formatCode>
                <c:ptCount val="25"/>
                <c:pt idx="0">
                  <c:v>397</c:v>
                </c:pt>
                <c:pt idx="1">
                  <c:v>364</c:v>
                </c:pt>
                <c:pt idx="2">
                  <c:v>354</c:v>
                </c:pt>
                <c:pt idx="3">
                  <c:v>457</c:v>
                </c:pt>
                <c:pt idx="4">
                  <c:v>583</c:v>
                </c:pt>
                <c:pt idx="5">
                  <c:v>550</c:v>
                </c:pt>
                <c:pt idx="6">
                  <c:v>573</c:v>
                </c:pt>
                <c:pt idx="7">
                  <c:v>583</c:v>
                </c:pt>
                <c:pt idx="8">
                  <c:v>597</c:v>
                </c:pt>
                <c:pt idx="9">
                  <c:v>647</c:v>
                </c:pt>
                <c:pt idx="10">
                  <c:v>596</c:v>
                </c:pt>
                <c:pt idx="11">
                  <c:v>593</c:v>
                </c:pt>
                <c:pt idx="12">
                  <c:v>547</c:v>
                </c:pt>
                <c:pt idx="13">
                  <c:v>530</c:v>
                </c:pt>
                <c:pt idx="14">
                  <c:v>523</c:v>
                </c:pt>
                <c:pt idx="15">
                  <c:v>521</c:v>
                </c:pt>
                <c:pt idx="16">
                  <c:v>511</c:v>
                </c:pt>
                <c:pt idx="17">
                  <c:v>534</c:v>
                </c:pt>
                <c:pt idx="18">
                  <c:v>542</c:v>
                </c:pt>
                <c:pt idx="19">
                  <c:v>556</c:v>
                </c:pt>
                <c:pt idx="20">
                  <c:v>549</c:v>
                </c:pt>
                <c:pt idx="21">
                  <c:v>584</c:v>
                </c:pt>
                <c:pt idx="22">
                  <c:v>602</c:v>
                </c:pt>
                <c:pt idx="23">
                  <c:v>617</c:v>
                </c:pt>
                <c:pt idx="24">
                  <c:v>591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'Firm Size'!$C$12</c:f>
              <c:strCache>
                <c:ptCount val="1"/>
                <c:pt idx="0">
                  <c:v>319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Size'!$D$12:$AB$12</c:f>
              <c:numCache>
                <c:formatCode>#,##0</c:formatCode>
                <c:ptCount val="25"/>
                <c:pt idx="0">
                  <c:v>304</c:v>
                </c:pt>
                <c:pt idx="1">
                  <c:v>271</c:v>
                </c:pt>
                <c:pt idx="2">
                  <c:v>304</c:v>
                </c:pt>
                <c:pt idx="3">
                  <c:v>425</c:v>
                </c:pt>
                <c:pt idx="4">
                  <c:v>451</c:v>
                </c:pt>
                <c:pt idx="5">
                  <c:v>464</c:v>
                </c:pt>
                <c:pt idx="6">
                  <c:v>469</c:v>
                </c:pt>
                <c:pt idx="7">
                  <c:v>467</c:v>
                </c:pt>
                <c:pt idx="8">
                  <c:v>490</c:v>
                </c:pt>
                <c:pt idx="9">
                  <c:v>511</c:v>
                </c:pt>
                <c:pt idx="10">
                  <c:v>484</c:v>
                </c:pt>
                <c:pt idx="11">
                  <c:v>472</c:v>
                </c:pt>
                <c:pt idx="12">
                  <c:v>450</c:v>
                </c:pt>
                <c:pt idx="13">
                  <c:v>417</c:v>
                </c:pt>
                <c:pt idx="14">
                  <c:v>406</c:v>
                </c:pt>
                <c:pt idx="15">
                  <c:v>405</c:v>
                </c:pt>
                <c:pt idx="16">
                  <c:v>436</c:v>
                </c:pt>
                <c:pt idx="17">
                  <c:v>468</c:v>
                </c:pt>
                <c:pt idx="18">
                  <c:v>486</c:v>
                </c:pt>
                <c:pt idx="19">
                  <c:v>474</c:v>
                </c:pt>
                <c:pt idx="20">
                  <c:v>445</c:v>
                </c:pt>
                <c:pt idx="21">
                  <c:v>441</c:v>
                </c:pt>
                <c:pt idx="22">
                  <c:v>441</c:v>
                </c:pt>
                <c:pt idx="23">
                  <c:v>433</c:v>
                </c:pt>
                <c:pt idx="24">
                  <c:v>428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'Firm Size'!$C$13</c:f>
              <c:strCache>
                <c:ptCount val="1"/>
                <c:pt idx="0">
                  <c:v>405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Size'!$D$13:$AB$13</c:f>
              <c:numCache>
                <c:formatCode>#,##0</c:formatCode>
                <c:ptCount val="25"/>
                <c:pt idx="0">
                  <c:v>379</c:v>
                </c:pt>
                <c:pt idx="1">
                  <c:v>341</c:v>
                </c:pt>
                <c:pt idx="2">
                  <c:v>433</c:v>
                </c:pt>
                <c:pt idx="3">
                  <c:v>520</c:v>
                </c:pt>
                <c:pt idx="4">
                  <c:v>535</c:v>
                </c:pt>
                <c:pt idx="5">
                  <c:v>560</c:v>
                </c:pt>
                <c:pt idx="6">
                  <c:v>556</c:v>
                </c:pt>
                <c:pt idx="7">
                  <c:v>562</c:v>
                </c:pt>
                <c:pt idx="8">
                  <c:v>595</c:v>
                </c:pt>
                <c:pt idx="9">
                  <c:v>602</c:v>
                </c:pt>
                <c:pt idx="10">
                  <c:v>531</c:v>
                </c:pt>
                <c:pt idx="11">
                  <c:v>525</c:v>
                </c:pt>
                <c:pt idx="12">
                  <c:v>483</c:v>
                </c:pt>
                <c:pt idx="13">
                  <c:v>483</c:v>
                </c:pt>
                <c:pt idx="14">
                  <c:v>481</c:v>
                </c:pt>
                <c:pt idx="15">
                  <c:v>482</c:v>
                </c:pt>
                <c:pt idx="16">
                  <c:v>489</c:v>
                </c:pt>
                <c:pt idx="17">
                  <c:v>498</c:v>
                </c:pt>
                <c:pt idx="18">
                  <c:v>538</c:v>
                </c:pt>
                <c:pt idx="19">
                  <c:v>554</c:v>
                </c:pt>
                <c:pt idx="20">
                  <c:v>573</c:v>
                </c:pt>
                <c:pt idx="21">
                  <c:v>573</c:v>
                </c:pt>
                <c:pt idx="22">
                  <c:v>544</c:v>
                </c:pt>
                <c:pt idx="23">
                  <c:v>553</c:v>
                </c:pt>
                <c:pt idx="24">
                  <c:v>560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'Firm Size'!$C$14</c:f>
              <c:strCache>
                <c:ptCount val="1"/>
                <c:pt idx="0">
                  <c:v>125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Size'!$D$14:$AB$14</c:f>
              <c:numCache>
                <c:formatCode>#,##0</c:formatCode>
                <c:ptCount val="25"/>
                <c:pt idx="0">
                  <c:v>105</c:v>
                </c:pt>
                <c:pt idx="1">
                  <c:v>91</c:v>
                </c:pt>
                <c:pt idx="2">
                  <c:v>129</c:v>
                </c:pt>
                <c:pt idx="3">
                  <c:v>123</c:v>
                </c:pt>
                <c:pt idx="4">
                  <c:v>135</c:v>
                </c:pt>
                <c:pt idx="5">
                  <c:v>148</c:v>
                </c:pt>
                <c:pt idx="6">
                  <c:v>148</c:v>
                </c:pt>
                <c:pt idx="7">
                  <c:v>148</c:v>
                </c:pt>
                <c:pt idx="8">
                  <c:v>154</c:v>
                </c:pt>
                <c:pt idx="9">
                  <c:v>164</c:v>
                </c:pt>
                <c:pt idx="10">
                  <c:v>154</c:v>
                </c:pt>
                <c:pt idx="11">
                  <c:v>145</c:v>
                </c:pt>
                <c:pt idx="12">
                  <c:v>147</c:v>
                </c:pt>
                <c:pt idx="13">
                  <c:v>145</c:v>
                </c:pt>
                <c:pt idx="14">
                  <c:v>136</c:v>
                </c:pt>
                <c:pt idx="15">
                  <c:v>138</c:v>
                </c:pt>
                <c:pt idx="16">
                  <c:v>143</c:v>
                </c:pt>
                <c:pt idx="17">
                  <c:v>147</c:v>
                </c:pt>
                <c:pt idx="18">
                  <c:v>144</c:v>
                </c:pt>
                <c:pt idx="19">
                  <c:v>145</c:v>
                </c:pt>
                <c:pt idx="20">
                  <c:v>149</c:v>
                </c:pt>
                <c:pt idx="21">
                  <c:v>143</c:v>
                </c:pt>
                <c:pt idx="22">
                  <c:v>124</c:v>
                </c:pt>
                <c:pt idx="23">
                  <c:v>125</c:v>
                </c:pt>
                <c:pt idx="24">
                  <c:v>125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'Firm Size'!$C$15</c:f>
              <c:strCache>
                <c:ptCount val="1"/>
                <c:pt idx="0">
                  <c:v>56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Size'!$D$15:$AB$15</c:f>
              <c:numCache>
                <c:formatCode>#,##0</c:formatCode>
                <c:ptCount val="25"/>
                <c:pt idx="0">
                  <c:v>58</c:v>
                </c:pt>
                <c:pt idx="1">
                  <c:v>51</c:v>
                </c:pt>
                <c:pt idx="2">
                  <c:v>68</c:v>
                </c:pt>
                <c:pt idx="3">
                  <c:v>62</c:v>
                </c:pt>
                <c:pt idx="4">
                  <c:v>75</c:v>
                </c:pt>
                <c:pt idx="5">
                  <c:v>75</c:v>
                </c:pt>
                <c:pt idx="6">
                  <c:v>65</c:v>
                </c:pt>
                <c:pt idx="7">
                  <c:v>72</c:v>
                </c:pt>
                <c:pt idx="8">
                  <c:v>65</c:v>
                </c:pt>
                <c:pt idx="9">
                  <c:v>60</c:v>
                </c:pt>
                <c:pt idx="10">
                  <c:v>62</c:v>
                </c:pt>
                <c:pt idx="11">
                  <c:v>60</c:v>
                </c:pt>
                <c:pt idx="12">
                  <c:v>56</c:v>
                </c:pt>
                <c:pt idx="13">
                  <c:v>55</c:v>
                </c:pt>
                <c:pt idx="14">
                  <c:v>51</c:v>
                </c:pt>
                <c:pt idx="15">
                  <c:v>48</c:v>
                </c:pt>
                <c:pt idx="16">
                  <c:v>56</c:v>
                </c:pt>
                <c:pt idx="17">
                  <c:v>57</c:v>
                </c:pt>
                <c:pt idx="18">
                  <c:v>60</c:v>
                </c:pt>
                <c:pt idx="19">
                  <c:v>56</c:v>
                </c:pt>
                <c:pt idx="20">
                  <c:v>59</c:v>
                </c:pt>
                <c:pt idx="21">
                  <c:v>58</c:v>
                </c:pt>
                <c:pt idx="22">
                  <c:v>56</c:v>
                </c:pt>
                <c:pt idx="23">
                  <c:v>62</c:v>
                </c:pt>
                <c:pt idx="24">
                  <c:v>58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'Firm Size'!$C$16</c:f>
              <c:strCache>
                <c:ptCount val="1"/>
                <c:pt idx="0">
                  <c:v>40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Size'!$D$16:$AB$16</c:f>
              <c:numCache>
                <c:formatCode>#,##0</c:formatCode>
                <c:ptCount val="25"/>
                <c:pt idx="0">
                  <c:v>42</c:v>
                </c:pt>
                <c:pt idx="1">
                  <c:v>35</c:v>
                </c:pt>
                <c:pt idx="2">
                  <c:v>56</c:v>
                </c:pt>
                <c:pt idx="3">
                  <c:v>57</c:v>
                </c:pt>
                <c:pt idx="4">
                  <c:v>64</c:v>
                </c:pt>
                <c:pt idx="5">
                  <c:v>60</c:v>
                </c:pt>
                <c:pt idx="6">
                  <c:v>56</c:v>
                </c:pt>
                <c:pt idx="7">
                  <c:v>54</c:v>
                </c:pt>
                <c:pt idx="8">
                  <c:v>60</c:v>
                </c:pt>
                <c:pt idx="9">
                  <c:v>59</c:v>
                </c:pt>
                <c:pt idx="10">
                  <c:v>62</c:v>
                </c:pt>
                <c:pt idx="11">
                  <c:v>62</c:v>
                </c:pt>
                <c:pt idx="12">
                  <c:v>60</c:v>
                </c:pt>
                <c:pt idx="13">
                  <c:v>59</c:v>
                </c:pt>
                <c:pt idx="14">
                  <c:v>60</c:v>
                </c:pt>
                <c:pt idx="15">
                  <c:v>60</c:v>
                </c:pt>
                <c:pt idx="16">
                  <c:v>58</c:v>
                </c:pt>
                <c:pt idx="17">
                  <c:v>57</c:v>
                </c:pt>
                <c:pt idx="18">
                  <c:v>56</c:v>
                </c:pt>
                <c:pt idx="19">
                  <c:v>58</c:v>
                </c:pt>
                <c:pt idx="20">
                  <c:v>54</c:v>
                </c:pt>
                <c:pt idx="21">
                  <c:v>54</c:v>
                </c:pt>
                <c:pt idx="22">
                  <c:v>56</c:v>
                </c:pt>
                <c:pt idx="23">
                  <c:v>52</c:v>
                </c:pt>
                <c:pt idx="24">
                  <c:v>52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'Firm Size'!$C$17</c:f>
              <c:strCache>
                <c:ptCount val="1"/>
                <c:pt idx="0">
                  <c:v>163,236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Size'!$D$17:$AB$17</c:f>
              <c:numCache>
                <c:formatCode>#,##0</c:formatCode>
                <c:ptCount val="25"/>
                <c:pt idx="0">
                  <c:v>165561</c:v>
                </c:pt>
                <c:pt idx="1">
                  <c:v>163426</c:v>
                </c:pt>
                <c:pt idx="2">
                  <c:v>168123</c:v>
                </c:pt>
                <c:pt idx="3">
                  <c:v>166181</c:v>
                </c:pt>
                <c:pt idx="4">
                  <c:v>171092</c:v>
                </c:pt>
                <c:pt idx="5">
                  <c:v>176403</c:v>
                </c:pt>
                <c:pt idx="6">
                  <c:v>182644</c:v>
                </c:pt>
                <c:pt idx="7">
                  <c:v>186107</c:v>
                </c:pt>
                <c:pt idx="8">
                  <c:v>192199</c:v>
                </c:pt>
                <c:pt idx="9">
                  <c:v>202407</c:v>
                </c:pt>
                <c:pt idx="10">
                  <c:v>194025</c:v>
                </c:pt>
                <c:pt idx="11">
                  <c:v>207245</c:v>
                </c:pt>
                <c:pt idx="12">
                  <c:v>207205</c:v>
                </c:pt>
                <c:pt idx="13">
                  <c:v>204363</c:v>
                </c:pt>
                <c:pt idx="14">
                  <c:v>210283</c:v>
                </c:pt>
                <c:pt idx="15">
                  <c:v>210836</c:v>
                </c:pt>
                <c:pt idx="16">
                  <c:v>235064</c:v>
                </c:pt>
                <c:pt idx="17">
                  <c:v>256609</c:v>
                </c:pt>
                <c:pt idx="18">
                  <c:v>274771</c:v>
                </c:pt>
                <c:pt idx="19">
                  <c:v>286848</c:v>
                </c:pt>
                <c:pt idx="20">
                  <c:v>297211</c:v>
                </c:pt>
                <c:pt idx="21">
                  <c:v>305656</c:v>
                </c:pt>
                <c:pt idx="22">
                  <c:v>318013</c:v>
                </c:pt>
                <c:pt idx="23">
                  <c:v>329231</c:v>
                </c:pt>
                <c:pt idx="24">
                  <c:v>327063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'Firm Size'!$C$18</c:f>
              <c:strCache>
                <c:ptCount val="1"/>
                <c:pt idx="0">
                  <c:v>12,557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Size'!$D$18:$AB$18</c:f>
              <c:numCache>
                <c:formatCode>#,##0</c:formatCode>
                <c:ptCount val="25"/>
                <c:pt idx="0">
                  <c:v>12735.461538461539</c:v>
                </c:pt>
                <c:pt idx="1">
                  <c:v>12571.23076923077</c:v>
                </c:pt>
                <c:pt idx="2">
                  <c:v>12932.538461538461</c:v>
                </c:pt>
                <c:pt idx="3">
                  <c:v>12783.153846153846</c:v>
                </c:pt>
                <c:pt idx="4">
                  <c:v>13160.923076923076</c:v>
                </c:pt>
                <c:pt idx="5">
                  <c:v>13569.461538461539</c:v>
                </c:pt>
                <c:pt idx="6">
                  <c:v>14049.538461538461</c:v>
                </c:pt>
                <c:pt idx="7">
                  <c:v>14315.923076923076</c:v>
                </c:pt>
                <c:pt idx="8">
                  <c:v>14784.538461538461</c:v>
                </c:pt>
                <c:pt idx="9">
                  <c:v>15569.76923076923</c:v>
                </c:pt>
                <c:pt idx="10">
                  <c:v>14925</c:v>
                </c:pt>
                <c:pt idx="11">
                  <c:v>15941.923076923076</c:v>
                </c:pt>
                <c:pt idx="12">
                  <c:v>15938.846153846154</c:v>
                </c:pt>
                <c:pt idx="13">
                  <c:v>15720.23076923077</c:v>
                </c:pt>
                <c:pt idx="14">
                  <c:v>16175.615384615385</c:v>
                </c:pt>
                <c:pt idx="15">
                  <c:v>16218.153846153846</c:v>
                </c:pt>
                <c:pt idx="16">
                  <c:v>18081.846153846152</c:v>
                </c:pt>
                <c:pt idx="17">
                  <c:v>19739.153846153848</c:v>
                </c:pt>
                <c:pt idx="18">
                  <c:v>21136.23076923077</c:v>
                </c:pt>
                <c:pt idx="19">
                  <c:v>22065.23076923077</c:v>
                </c:pt>
                <c:pt idx="20">
                  <c:v>22862.384615384617</c:v>
                </c:pt>
                <c:pt idx="21">
                  <c:v>23505</c:v>
                </c:pt>
                <c:pt idx="22">
                  <c:v>24462.538461538461</c:v>
                </c:pt>
                <c:pt idx="23">
                  <c:v>25325.461538461539</c:v>
                </c:pt>
                <c:pt idx="24">
                  <c:v>25158.692307692309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'Firm Size'!$C$19</c:f>
              <c:strCache>
                <c:ptCount val="1"/>
                <c:pt idx="0">
                  <c:v>1,201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Size'!$D$19:$AB$19</c:f>
              <c:numCache>
                <c:formatCode>#,##0</c:formatCode>
                <c:ptCount val="25"/>
                <c:pt idx="0">
                  <c:v>1188</c:v>
                </c:pt>
                <c:pt idx="1">
                  <c:v>1109</c:v>
                </c:pt>
                <c:pt idx="2">
                  <c:v>999</c:v>
                </c:pt>
                <c:pt idx="3">
                  <c:v>1782</c:v>
                </c:pt>
                <c:pt idx="4">
                  <c:v>1821</c:v>
                </c:pt>
                <c:pt idx="5">
                  <c:v>1906</c:v>
                </c:pt>
                <c:pt idx="6">
                  <c:v>1928</c:v>
                </c:pt>
                <c:pt idx="7">
                  <c:v>2034</c:v>
                </c:pt>
                <c:pt idx="8">
                  <c:v>2128</c:v>
                </c:pt>
                <c:pt idx="9">
                  <c:v>2211</c:v>
                </c:pt>
                <c:pt idx="10">
                  <c:v>2064</c:v>
                </c:pt>
                <c:pt idx="11">
                  <c:v>1864</c:v>
                </c:pt>
                <c:pt idx="12">
                  <c:v>1713</c:v>
                </c:pt>
                <c:pt idx="13">
                  <c:v>1796</c:v>
                </c:pt>
                <c:pt idx="14">
                  <c:v>1756</c:v>
                </c:pt>
                <c:pt idx="15">
                  <c:v>1752</c:v>
                </c:pt>
                <c:pt idx="16">
                  <c:v>1722</c:v>
                </c:pt>
                <c:pt idx="17">
                  <c:v>1842</c:v>
                </c:pt>
                <c:pt idx="18">
                  <c:v>1879</c:v>
                </c:pt>
                <c:pt idx="19">
                  <c:v>1932</c:v>
                </c:pt>
                <c:pt idx="20">
                  <c:v>1905</c:v>
                </c:pt>
                <c:pt idx="21">
                  <c:v>1913</c:v>
                </c:pt>
                <c:pt idx="22">
                  <c:v>1847</c:v>
                </c:pt>
                <c:pt idx="23">
                  <c:v>1860</c:v>
                </c:pt>
                <c:pt idx="24">
                  <c:v>1888</c:v>
                </c:pt>
              </c:numCache>
            </c:numRef>
          </c:val>
          <c:smooth val="0"/>
        </c:ser>
        <c:ser>
          <c:idx val="17"/>
          <c:order val="17"/>
          <c:tx>
            <c:strRef>
              <c:f>'Firm Size'!$C$20</c:f>
              <c:strCache>
                <c:ptCount val="1"/>
                <c:pt idx="0">
                  <c:v>#N/A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Size'!$D$20:$AB$20</c:f>
              <c:numCache>
                <c:formatCode>General</c:formatCode>
                <c:ptCount val="2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62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57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56</c:v>
                </c:pt>
                <c:pt idx="23">
                  <c:v>#N/A</c:v>
                </c:pt>
                <c:pt idx="24">
                  <c:v>#N/A</c:v>
                </c:pt>
              </c:numCache>
            </c:numRef>
          </c:val>
          <c:smooth val="0"/>
        </c:ser>
        <c:ser>
          <c:idx val="18"/>
          <c:order val="18"/>
          <c:tx>
            <c:strRef>
              <c:f>'Firm Size'!$C$21</c:f>
              <c:strCache>
                <c:ptCount val="1"/>
                <c:pt idx="0">
                  <c:v>26237.01108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Size'!$D$21:$AB$21</c:f>
              <c:numCache>
                <c:formatCode>General</c:formatCode>
                <c:ptCount val="25"/>
                <c:pt idx="0">
                  <c:v>26447.341972982795</c:v>
                </c:pt>
                <c:pt idx="1">
                  <c:v>26330.858152092977</c:v>
                </c:pt>
                <c:pt idx="2">
                  <c:v>24258.457681859414</c:v>
                </c:pt>
                <c:pt idx="3">
                  <c:v>22759.585284176253</c:v>
                </c:pt>
                <c:pt idx="4">
                  <c:v>22958.796794335492</c:v>
                </c:pt>
                <c:pt idx="5">
                  <c:v>23545.040987489574</c:v>
                </c:pt>
                <c:pt idx="6">
                  <c:v>24251.56650821889</c:v>
                </c:pt>
                <c:pt idx="7">
                  <c:v>24341.528613535957</c:v>
                </c:pt>
                <c:pt idx="8">
                  <c:v>25083.239661891712</c:v>
                </c:pt>
                <c:pt idx="9">
                  <c:v>26443.331377853556</c:v>
                </c:pt>
                <c:pt idx="10">
                  <c:v>25431.198094073352</c:v>
                </c:pt>
                <c:pt idx="11">
                  <c:v>28336.107367519446</c:v>
                </c:pt>
                <c:pt idx="12">
                  <c:v>28913.552934699881</c:v>
                </c:pt>
                <c:pt idx="13">
                  <c:v>28662.398911447981</c:v>
                </c:pt>
                <c:pt idx="14">
                  <c:v>29661.907762140716</c:v>
                </c:pt>
                <c:pt idx="15">
                  <c:v>29739.452247382749</c:v>
                </c:pt>
                <c:pt idx="16">
                  <c:v>34041.100544895613</c:v>
                </c:pt>
                <c:pt idx="17">
                  <c:v>38004.210097580311</c:v>
                </c:pt>
                <c:pt idx="18">
                  <c:v>41048.753176667553</c:v>
                </c:pt>
                <c:pt idx="19">
                  <c:v>42819.045455174593</c:v>
                </c:pt>
                <c:pt idx="20">
                  <c:v>44684.487023907343</c:v>
                </c:pt>
                <c:pt idx="21">
                  <c:v>46035.133630014949</c:v>
                </c:pt>
                <c:pt idx="22">
                  <c:v>47932.122740766419</c:v>
                </c:pt>
                <c:pt idx="23">
                  <c:v>49217.351348576558</c:v>
                </c:pt>
                <c:pt idx="24">
                  <c:v>48927.618305657415</c:v>
                </c:pt>
              </c:numCache>
            </c:numRef>
          </c:val>
          <c:smooth val="0"/>
        </c:ser>
        <c:ser>
          <c:idx val="19"/>
          <c:order val="19"/>
          <c:tx>
            <c:strRef>
              <c:f>'Firm Size'!$C$22</c:f>
              <c:strCache>
                <c:ptCount val="1"/>
                <c:pt idx="0">
                  <c:v>0</c:v>
                </c:pt>
              </c:strCache>
            </c:strRef>
          </c:tx>
          <c:cat>
            <c:multiLvlStrRef>
              <c:f>'Firm Size'!$D$1:$AB$2</c:f>
            </c:multiLvlStrRef>
          </c:cat>
          <c:val>
            <c:numRef>
              <c:f>'Firm Size'!$D$22:$AB$22</c:f>
              <c:numCache>
                <c:formatCode>#,##0</c:formatCode>
                <c:ptCount val="2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942400"/>
        <c:axId val="209943936"/>
        <c:axId val="214534336"/>
      </c:line3DChart>
      <c:catAx>
        <c:axId val="209942400"/>
        <c:scaling>
          <c:orientation val="minMax"/>
        </c:scaling>
        <c:delete val="0"/>
        <c:axPos val="b"/>
        <c:majorTickMark val="out"/>
        <c:minorTickMark val="none"/>
        <c:tickLblPos val="nextTo"/>
        <c:crossAx val="209943936"/>
        <c:crosses val="autoZero"/>
        <c:auto val="1"/>
        <c:lblAlgn val="ctr"/>
        <c:lblOffset val="100"/>
        <c:noMultiLvlLbl val="0"/>
      </c:catAx>
      <c:valAx>
        <c:axId val="2099439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9942400"/>
        <c:crosses val="autoZero"/>
        <c:crossBetween val="between"/>
      </c:valAx>
      <c:serAx>
        <c:axId val="214534336"/>
        <c:scaling>
          <c:orientation val="minMax"/>
        </c:scaling>
        <c:delete val="0"/>
        <c:axPos val="b"/>
        <c:majorTickMark val="out"/>
        <c:minorTickMark val="none"/>
        <c:tickLblPos val="nextTo"/>
        <c:crossAx val="209943936"/>
        <c:crosses val="autoZero"/>
      </c:ser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>
        <c:manualLayout>
          <c:xMode val="edge"/>
          <c:yMode val="edge"/>
          <c:x val="7.0833333333333252E-3"/>
          <c:y val="4.6296296296296294E-3"/>
        </c:manualLayout>
      </c:layout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'Firm Size'!$B$1:$B$3</c:f>
              <c:strCache>
                <c:ptCount val="1"/>
                <c:pt idx="0">
                  <c:v> Construction firms:  Number of Firms, by size of Firm, Great Britain     1997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Size'!$B$4:$B$22</c:f>
              <c:numCache>
                <c:formatCode>#,##0</c:formatCode>
                <c:ptCount val="19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  <c:pt idx="13">
                  <c:v>160148</c:v>
                </c:pt>
                <c:pt idx="14">
                  <c:v>12319.076923076924</c:v>
                </c:pt>
                <c:pt idx="15">
                  <c:v>1156</c:v>
                </c:pt>
                <c:pt idx="16" formatCode="General">
                  <c:v>#N/A</c:v>
                </c:pt>
                <c:pt idx="17" formatCode="General">
                  <c:v>25842.716096486256</c:v>
                </c:pt>
                <c:pt idx="18">
                  <c:v>0</c:v>
                </c:pt>
              </c:numCache>
            </c:numRef>
          </c:val>
        </c:ser>
        <c:ser>
          <c:idx val="1"/>
          <c:order val="1"/>
          <c:tx>
            <c:strRef>
              <c:f>'Firm Size'!$C$1:$C$3</c:f>
              <c:strCache>
                <c:ptCount val="1"/>
                <c:pt idx="0">
                  <c:v> Construction firms:  Number of Firms, by size of Firm, Great Britain     1998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Size'!$C$4:$C$22</c:f>
              <c:numCache>
                <c:formatCode>#,##0</c:formatCode>
                <c:ptCount val="19"/>
                <c:pt idx="0">
                  <c:v>87837</c:v>
                </c:pt>
                <c:pt idx="1">
                  <c:v>47918</c:v>
                </c:pt>
                <c:pt idx="2">
                  <c:v>16391</c:v>
                </c:pt>
                <c:pt idx="3">
                  <c:v>3988</c:v>
                </c:pt>
                <c:pt idx="4">
                  <c:v>3274</c:v>
                </c:pt>
                <c:pt idx="5">
                  <c:v>1201</c:v>
                </c:pt>
                <c:pt idx="6">
                  <c:v>1263</c:v>
                </c:pt>
                <c:pt idx="7">
                  <c:v>419</c:v>
                </c:pt>
                <c:pt idx="8">
                  <c:v>319</c:v>
                </c:pt>
                <c:pt idx="9">
                  <c:v>405</c:v>
                </c:pt>
                <c:pt idx="10">
                  <c:v>125</c:v>
                </c:pt>
                <c:pt idx="11">
                  <c:v>56</c:v>
                </c:pt>
                <c:pt idx="12">
                  <c:v>40</c:v>
                </c:pt>
                <c:pt idx="13">
                  <c:v>163236</c:v>
                </c:pt>
                <c:pt idx="14">
                  <c:v>12556.615384615385</c:v>
                </c:pt>
                <c:pt idx="15">
                  <c:v>1201</c:v>
                </c:pt>
                <c:pt idx="16" formatCode="General">
                  <c:v>#N/A</c:v>
                </c:pt>
                <c:pt idx="17" formatCode="General">
                  <c:v>26237.011077034102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'Firm Size'!$D$1:$D$3</c:f>
              <c:strCache>
                <c:ptCount val="1"/>
                <c:pt idx="0">
                  <c:v> Construction firms:  Number of Firms, by size of Firm, Great Britain     1999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Size'!$D$4:$D$22</c:f>
              <c:numCache>
                <c:formatCode>#,##0</c:formatCode>
                <c:ptCount val="19"/>
                <c:pt idx="0">
                  <c:v>88018</c:v>
                </c:pt>
                <c:pt idx="1">
                  <c:v>49350</c:v>
                </c:pt>
                <c:pt idx="2">
                  <c:v>16969</c:v>
                </c:pt>
                <c:pt idx="3">
                  <c:v>4148</c:v>
                </c:pt>
                <c:pt idx="4">
                  <c:v>3271</c:v>
                </c:pt>
                <c:pt idx="5">
                  <c:v>1332</c:v>
                </c:pt>
                <c:pt idx="6">
                  <c:v>1188</c:v>
                </c:pt>
                <c:pt idx="7">
                  <c:v>397</c:v>
                </c:pt>
                <c:pt idx="8">
                  <c:v>304</c:v>
                </c:pt>
                <c:pt idx="9">
                  <c:v>379</c:v>
                </c:pt>
                <c:pt idx="10">
                  <c:v>105</c:v>
                </c:pt>
                <c:pt idx="11">
                  <c:v>58</c:v>
                </c:pt>
                <c:pt idx="12">
                  <c:v>42</c:v>
                </c:pt>
                <c:pt idx="13">
                  <c:v>165561</c:v>
                </c:pt>
                <c:pt idx="14">
                  <c:v>12735.461538461539</c:v>
                </c:pt>
                <c:pt idx="15">
                  <c:v>1188</c:v>
                </c:pt>
                <c:pt idx="16" formatCode="General">
                  <c:v>#N/A</c:v>
                </c:pt>
                <c:pt idx="17" formatCode="General">
                  <c:v>26447.341972982795</c:v>
                </c:pt>
                <c:pt idx="18">
                  <c:v>0</c:v>
                </c:pt>
              </c:numCache>
            </c:numRef>
          </c:val>
        </c:ser>
        <c:ser>
          <c:idx val="3"/>
          <c:order val="3"/>
          <c:tx>
            <c:strRef>
              <c:f>'Firm Size'!$E$1:$E$3</c:f>
              <c:strCache>
                <c:ptCount val="1"/>
                <c:pt idx="0">
                  <c:v> Construction firms:  Number of Firms, by size of Firm, Great Britain     2000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Size'!$E$4:$E$22</c:f>
              <c:numCache>
                <c:formatCode>#,##0</c:formatCode>
                <c:ptCount val="19"/>
                <c:pt idx="0">
                  <c:v>87712</c:v>
                </c:pt>
                <c:pt idx="1">
                  <c:v>48773</c:v>
                </c:pt>
                <c:pt idx="2">
                  <c:v>16584</c:v>
                </c:pt>
                <c:pt idx="3">
                  <c:v>3790</c:v>
                </c:pt>
                <c:pt idx="4">
                  <c:v>3104</c:v>
                </c:pt>
                <c:pt idx="5">
                  <c:v>1201</c:v>
                </c:pt>
                <c:pt idx="6">
                  <c:v>1109</c:v>
                </c:pt>
                <c:pt idx="7">
                  <c:v>364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51</c:v>
                </c:pt>
                <c:pt idx="12">
                  <c:v>35</c:v>
                </c:pt>
                <c:pt idx="13">
                  <c:v>163426</c:v>
                </c:pt>
                <c:pt idx="14">
                  <c:v>12571.23076923077</c:v>
                </c:pt>
                <c:pt idx="15">
                  <c:v>1109</c:v>
                </c:pt>
                <c:pt idx="16" formatCode="General">
                  <c:v>#N/A</c:v>
                </c:pt>
                <c:pt idx="17" formatCode="General">
                  <c:v>26330.858152092977</c:v>
                </c:pt>
                <c:pt idx="18">
                  <c:v>0</c:v>
                </c:pt>
              </c:numCache>
            </c:numRef>
          </c:val>
        </c:ser>
        <c:ser>
          <c:idx val="4"/>
          <c:order val="4"/>
          <c:tx>
            <c:strRef>
              <c:f>'Firm Size'!$F$1:$F$3</c:f>
              <c:strCache>
                <c:ptCount val="1"/>
                <c:pt idx="0">
                  <c:v> Construction firms:  Number of Firms, by size of Firm, Great Britain     2001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Size'!$F$4:$F$22</c:f>
              <c:numCache>
                <c:formatCode>#,##0</c:formatCode>
                <c:ptCount val="19"/>
                <c:pt idx="0">
                  <c:v>77926</c:v>
                </c:pt>
                <c:pt idx="1">
                  <c:v>50653</c:v>
                </c:pt>
                <c:pt idx="2">
                  <c:v>22455</c:v>
                </c:pt>
                <c:pt idx="3">
                  <c:v>8044</c:v>
                </c:pt>
                <c:pt idx="4">
                  <c:v>4920</c:v>
                </c:pt>
                <c:pt idx="5">
                  <c:v>1782</c:v>
                </c:pt>
                <c:pt idx="6">
                  <c:v>999</c:v>
                </c:pt>
                <c:pt idx="7">
                  <c:v>354</c:v>
                </c:pt>
                <c:pt idx="8">
                  <c:v>304</c:v>
                </c:pt>
                <c:pt idx="9">
                  <c:v>433</c:v>
                </c:pt>
                <c:pt idx="10">
                  <c:v>129</c:v>
                </c:pt>
                <c:pt idx="11">
                  <c:v>68</c:v>
                </c:pt>
                <c:pt idx="12">
                  <c:v>56</c:v>
                </c:pt>
                <c:pt idx="13">
                  <c:v>168123</c:v>
                </c:pt>
                <c:pt idx="14">
                  <c:v>12932.538461538461</c:v>
                </c:pt>
                <c:pt idx="15">
                  <c:v>999</c:v>
                </c:pt>
                <c:pt idx="16" formatCode="General">
                  <c:v>#N/A</c:v>
                </c:pt>
                <c:pt idx="17" formatCode="General">
                  <c:v>24258.457681859414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'Firm Size'!$G$1:$G$3</c:f>
              <c:strCache>
                <c:ptCount val="1"/>
                <c:pt idx="0">
                  <c:v> Construction firms:  Number of Firms, by size of Firm, Great Britain     2002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Size'!$G$4:$G$22</c:f>
              <c:numCache>
                <c:formatCode>#,##0</c:formatCode>
                <c:ptCount val="19"/>
                <c:pt idx="0">
                  <c:v>71431</c:v>
                </c:pt>
                <c:pt idx="1">
                  <c:v>50306</c:v>
                </c:pt>
                <c:pt idx="2">
                  <c:v>23963</c:v>
                </c:pt>
                <c:pt idx="3">
                  <c:v>9819</c:v>
                </c:pt>
                <c:pt idx="4">
                  <c:v>5427</c:v>
                </c:pt>
                <c:pt idx="5">
                  <c:v>1809</c:v>
                </c:pt>
                <c:pt idx="6">
                  <c:v>1782</c:v>
                </c:pt>
                <c:pt idx="7">
                  <c:v>457</c:v>
                </c:pt>
                <c:pt idx="8">
                  <c:v>425</c:v>
                </c:pt>
                <c:pt idx="9">
                  <c:v>520</c:v>
                </c:pt>
                <c:pt idx="10">
                  <c:v>123</c:v>
                </c:pt>
                <c:pt idx="11">
                  <c:v>62</c:v>
                </c:pt>
                <c:pt idx="12">
                  <c:v>57</c:v>
                </c:pt>
                <c:pt idx="13">
                  <c:v>166181</c:v>
                </c:pt>
                <c:pt idx="14">
                  <c:v>12783.153846153846</c:v>
                </c:pt>
                <c:pt idx="15">
                  <c:v>1782</c:v>
                </c:pt>
                <c:pt idx="16" formatCode="General">
                  <c:v>#N/A</c:v>
                </c:pt>
                <c:pt idx="17" formatCode="General">
                  <c:v>22759.585284176253</c:v>
                </c:pt>
                <c:pt idx="18">
                  <c:v>0</c:v>
                </c:pt>
              </c:numCache>
            </c:numRef>
          </c:val>
        </c:ser>
        <c:ser>
          <c:idx val="6"/>
          <c:order val="6"/>
          <c:tx>
            <c:strRef>
              <c:f>'Firm Size'!$H$1:$H$3</c:f>
              <c:strCache>
                <c:ptCount val="1"/>
                <c:pt idx="0">
                  <c:v> Construction firms:  Number of Firms, by size of Firm, Great Britain     2003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Size'!$H$4:$H$22</c:f>
              <c:numCache>
                <c:formatCode>#,##0</c:formatCode>
                <c:ptCount val="19"/>
                <c:pt idx="0">
                  <c:v>70370</c:v>
                </c:pt>
                <c:pt idx="1">
                  <c:v>53022</c:v>
                </c:pt>
                <c:pt idx="2">
                  <c:v>25704</c:v>
                </c:pt>
                <c:pt idx="3">
                  <c:v>10508</c:v>
                </c:pt>
                <c:pt idx="4">
                  <c:v>5892</c:v>
                </c:pt>
                <c:pt idx="5">
                  <c:v>1932</c:v>
                </c:pt>
                <c:pt idx="6">
                  <c:v>1821</c:v>
                </c:pt>
                <c:pt idx="7">
                  <c:v>583</c:v>
                </c:pt>
                <c:pt idx="8">
                  <c:v>451</c:v>
                </c:pt>
                <c:pt idx="9">
                  <c:v>535</c:v>
                </c:pt>
                <c:pt idx="10">
                  <c:v>135</c:v>
                </c:pt>
                <c:pt idx="11">
                  <c:v>75</c:v>
                </c:pt>
                <c:pt idx="12">
                  <c:v>64</c:v>
                </c:pt>
                <c:pt idx="13">
                  <c:v>171092</c:v>
                </c:pt>
                <c:pt idx="14">
                  <c:v>13160.923076923076</c:v>
                </c:pt>
                <c:pt idx="15">
                  <c:v>1821</c:v>
                </c:pt>
                <c:pt idx="16" formatCode="General">
                  <c:v>#N/A</c:v>
                </c:pt>
                <c:pt idx="17" formatCode="General">
                  <c:v>22958.796794335492</c:v>
                </c:pt>
                <c:pt idx="18">
                  <c:v>0</c:v>
                </c:pt>
              </c:numCache>
            </c:numRef>
          </c:val>
        </c:ser>
        <c:ser>
          <c:idx val="7"/>
          <c:order val="7"/>
          <c:tx>
            <c:strRef>
              <c:f>'Firm Size'!$I$1:$I$3</c:f>
              <c:strCache>
                <c:ptCount val="1"/>
                <c:pt idx="0">
                  <c:v> Construction firms:  Number of Firms, by size of Firm, Great Britain     2004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Size'!$I$4:$I$22</c:f>
              <c:numCache>
                <c:formatCode>#,##0</c:formatCode>
                <c:ptCount val="19"/>
                <c:pt idx="0">
                  <c:v>71620</c:v>
                </c:pt>
                <c:pt idx="1">
                  <c:v>55027</c:v>
                </c:pt>
                <c:pt idx="2">
                  <c:v>26865</c:v>
                </c:pt>
                <c:pt idx="3">
                  <c:v>10982</c:v>
                </c:pt>
                <c:pt idx="4">
                  <c:v>6161</c:v>
                </c:pt>
                <c:pt idx="5">
                  <c:v>1985</c:v>
                </c:pt>
                <c:pt idx="6">
                  <c:v>1906</c:v>
                </c:pt>
                <c:pt idx="7">
                  <c:v>550</c:v>
                </c:pt>
                <c:pt idx="8">
                  <c:v>464</c:v>
                </c:pt>
                <c:pt idx="9">
                  <c:v>560</c:v>
                </c:pt>
                <c:pt idx="10">
                  <c:v>148</c:v>
                </c:pt>
                <c:pt idx="11">
                  <c:v>75</c:v>
                </c:pt>
                <c:pt idx="12">
                  <c:v>60</c:v>
                </c:pt>
                <c:pt idx="13">
                  <c:v>176403</c:v>
                </c:pt>
                <c:pt idx="14">
                  <c:v>13569.461538461539</c:v>
                </c:pt>
                <c:pt idx="15">
                  <c:v>1906</c:v>
                </c:pt>
                <c:pt idx="16" formatCode="General">
                  <c:v>#N/A</c:v>
                </c:pt>
                <c:pt idx="17" formatCode="General">
                  <c:v>23545.040987489574</c:v>
                </c:pt>
                <c:pt idx="18">
                  <c:v>0</c:v>
                </c:pt>
              </c:numCache>
            </c:numRef>
          </c:val>
        </c:ser>
        <c:ser>
          <c:idx val="8"/>
          <c:order val="8"/>
          <c:tx>
            <c:strRef>
              <c:f>'Firm Size'!$J$1:$J$3</c:f>
              <c:strCache>
                <c:ptCount val="1"/>
                <c:pt idx="0">
                  <c:v> Construction firms:  Number of Firms, by size of Firm, Great Britain     2005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Size'!$J$4:$J$22</c:f>
              <c:numCache>
                <c:formatCode>#,##0</c:formatCode>
                <c:ptCount val="19"/>
                <c:pt idx="0">
                  <c:v>73117</c:v>
                </c:pt>
                <c:pt idx="1">
                  <c:v>57320</c:v>
                </c:pt>
                <c:pt idx="2">
                  <c:v>28435</c:v>
                </c:pt>
                <c:pt idx="3">
                  <c:v>11599</c:v>
                </c:pt>
                <c:pt idx="4">
                  <c:v>6341</c:v>
                </c:pt>
                <c:pt idx="5">
                  <c:v>2037</c:v>
                </c:pt>
                <c:pt idx="6">
                  <c:v>1928</c:v>
                </c:pt>
                <c:pt idx="7">
                  <c:v>573</c:v>
                </c:pt>
                <c:pt idx="8">
                  <c:v>469</c:v>
                </c:pt>
                <c:pt idx="9">
                  <c:v>556</c:v>
                </c:pt>
                <c:pt idx="10">
                  <c:v>148</c:v>
                </c:pt>
                <c:pt idx="11">
                  <c:v>65</c:v>
                </c:pt>
                <c:pt idx="12">
                  <c:v>56</c:v>
                </c:pt>
                <c:pt idx="13">
                  <c:v>182644</c:v>
                </c:pt>
                <c:pt idx="14">
                  <c:v>14049.538461538461</c:v>
                </c:pt>
                <c:pt idx="15">
                  <c:v>1928</c:v>
                </c:pt>
                <c:pt idx="16" formatCode="General">
                  <c:v>#N/A</c:v>
                </c:pt>
                <c:pt idx="17" formatCode="General">
                  <c:v>24251.56650821889</c:v>
                </c:pt>
                <c:pt idx="18">
                  <c:v>0</c:v>
                </c:pt>
              </c:numCache>
            </c:numRef>
          </c:val>
        </c:ser>
        <c:ser>
          <c:idx val="9"/>
          <c:order val="9"/>
          <c:tx>
            <c:strRef>
              <c:f>'Firm Size'!$K$1:$K$3</c:f>
              <c:strCache>
                <c:ptCount val="1"/>
                <c:pt idx="0">
                  <c:v> Construction firms:  Number of Firms, by size of Firm, Great Britain     2006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Size'!$K$4:$K$22</c:f>
              <c:numCache>
                <c:formatCode>#,##0</c:formatCode>
                <c:ptCount val="19"/>
                <c:pt idx="0">
                  <c:v>71960</c:v>
                </c:pt>
                <c:pt idx="1">
                  <c:v>58910</c:v>
                </c:pt>
                <c:pt idx="2">
                  <c:v>30375</c:v>
                </c:pt>
                <c:pt idx="3">
                  <c:v>12230</c:v>
                </c:pt>
                <c:pt idx="4">
                  <c:v>6656</c:v>
                </c:pt>
                <c:pt idx="5">
                  <c:v>2056</c:v>
                </c:pt>
                <c:pt idx="6">
                  <c:v>2034</c:v>
                </c:pt>
                <c:pt idx="7">
                  <c:v>583</c:v>
                </c:pt>
                <c:pt idx="8">
                  <c:v>467</c:v>
                </c:pt>
                <c:pt idx="9">
                  <c:v>562</c:v>
                </c:pt>
                <c:pt idx="10">
                  <c:v>148</c:v>
                </c:pt>
                <c:pt idx="11">
                  <c:v>72</c:v>
                </c:pt>
                <c:pt idx="12">
                  <c:v>54</c:v>
                </c:pt>
                <c:pt idx="13">
                  <c:v>186107</c:v>
                </c:pt>
                <c:pt idx="14">
                  <c:v>14315.923076923076</c:v>
                </c:pt>
                <c:pt idx="15">
                  <c:v>2034</c:v>
                </c:pt>
                <c:pt idx="16" formatCode="General">
                  <c:v>#N/A</c:v>
                </c:pt>
                <c:pt idx="17" formatCode="General">
                  <c:v>24341.528613535957</c:v>
                </c:pt>
                <c:pt idx="18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'Firm Size'!$L$1:$L$3</c:f>
              <c:strCache>
                <c:ptCount val="1"/>
                <c:pt idx="0">
                  <c:v> Construction firms:  Number of Firms, by size of Firm, Great Britain     2007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Size'!$L$4:$L$22</c:f>
              <c:numCache>
                <c:formatCode>#,##0</c:formatCode>
                <c:ptCount val="19"/>
                <c:pt idx="0">
                  <c:v>74325</c:v>
                </c:pt>
                <c:pt idx="1">
                  <c:v>60313</c:v>
                </c:pt>
                <c:pt idx="2">
                  <c:v>31814</c:v>
                </c:pt>
                <c:pt idx="3">
                  <c:v>12669</c:v>
                </c:pt>
                <c:pt idx="4">
                  <c:v>6860</c:v>
                </c:pt>
                <c:pt idx="5">
                  <c:v>2128</c:v>
                </c:pt>
                <c:pt idx="6">
                  <c:v>2129</c:v>
                </c:pt>
                <c:pt idx="7">
                  <c:v>597</c:v>
                </c:pt>
                <c:pt idx="8">
                  <c:v>490</c:v>
                </c:pt>
                <c:pt idx="9">
                  <c:v>595</c:v>
                </c:pt>
                <c:pt idx="10">
                  <c:v>154</c:v>
                </c:pt>
                <c:pt idx="11">
                  <c:v>65</c:v>
                </c:pt>
                <c:pt idx="12">
                  <c:v>60</c:v>
                </c:pt>
                <c:pt idx="13">
                  <c:v>192199</c:v>
                </c:pt>
                <c:pt idx="14">
                  <c:v>14784.538461538461</c:v>
                </c:pt>
                <c:pt idx="15">
                  <c:v>2128</c:v>
                </c:pt>
                <c:pt idx="16" formatCode="General">
                  <c:v>#N/A</c:v>
                </c:pt>
                <c:pt idx="17" formatCode="General">
                  <c:v>25083.239661891712</c:v>
                </c:pt>
                <c:pt idx="18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'Firm Size'!$M$1:$M$3</c:f>
              <c:strCache>
                <c:ptCount val="1"/>
                <c:pt idx="0">
                  <c:v> Construction firms:  Number of Firms, by size of Firm, Great Britain     2008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Size'!$M$4:$M$22</c:f>
              <c:numCache>
                <c:formatCode>#,##0</c:formatCode>
                <c:ptCount val="19"/>
                <c:pt idx="0">
                  <c:v>78826</c:v>
                </c:pt>
                <c:pt idx="1">
                  <c:v>62910</c:v>
                </c:pt>
                <c:pt idx="2">
                  <c:v>33594</c:v>
                </c:pt>
                <c:pt idx="3">
                  <c:v>13459</c:v>
                </c:pt>
                <c:pt idx="4">
                  <c:v>7102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60</c:v>
                </c:pt>
                <c:pt idx="12">
                  <c:v>59</c:v>
                </c:pt>
                <c:pt idx="13">
                  <c:v>202407</c:v>
                </c:pt>
                <c:pt idx="14">
                  <c:v>15569.76923076923</c:v>
                </c:pt>
                <c:pt idx="15">
                  <c:v>2211</c:v>
                </c:pt>
                <c:pt idx="16" formatCode="General">
                  <c:v>#N/A</c:v>
                </c:pt>
                <c:pt idx="17" formatCode="General">
                  <c:v>26443.331377853556</c:v>
                </c:pt>
                <c:pt idx="18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'Firm Size'!$N$1:$N$3</c:f>
              <c:strCache>
                <c:ptCount val="1"/>
                <c:pt idx="0">
                  <c:v> Construction firms:  Number of Firms, by size of Firm, Great Britain     2009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Size'!$N$4:$N$22</c:f>
              <c:numCache>
                <c:formatCode>#,##0</c:formatCode>
                <c:ptCount val="19"/>
                <c:pt idx="0">
                  <c:v>75382</c:v>
                </c:pt>
                <c:pt idx="1">
                  <c:v>60625</c:v>
                </c:pt>
                <c:pt idx="2">
                  <c:v>33069</c:v>
                </c:pt>
                <c:pt idx="3">
                  <c:v>12390</c:v>
                </c:pt>
                <c:pt idx="4">
                  <c:v>6502</c:v>
                </c:pt>
                <c:pt idx="5">
                  <c:v>2104</c:v>
                </c:pt>
                <c:pt idx="6">
                  <c:v>2064</c:v>
                </c:pt>
                <c:pt idx="7">
                  <c:v>596</c:v>
                </c:pt>
                <c:pt idx="8">
                  <c:v>484</c:v>
                </c:pt>
                <c:pt idx="9">
                  <c:v>531</c:v>
                </c:pt>
                <c:pt idx="10">
                  <c:v>154</c:v>
                </c:pt>
                <c:pt idx="11">
                  <c:v>62</c:v>
                </c:pt>
                <c:pt idx="12">
                  <c:v>62</c:v>
                </c:pt>
                <c:pt idx="13">
                  <c:v>194025</c:v>
                </c:pt>
                <c:pt idx="14">
                  <c:v>14925</c:v>
                </c:pt>
                <c:pt idx="15">
                  <c:v>2064</c:v>
                </c:pt>
                <c:pt idx="16" formatCode="General">
                  <c:v>62</c:v>
                </c:pt>
                <c:pt idx="17" formatCode="General">
                  <c:v>25431.198094073352</c:v>
                </c:pt>
                <c:pt idx="18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'Firm Size'!$O$1:$O$3</c:f>
              <c:strCache>
                <c:ptCount val="1"/>
                <c:pt idx="0">
                  <c:v> Construction firms:  Number of Firms, by size of Firm, Great Britain     2010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Size'!$O$4:$O$22</c:f>
              <c:numCache>
                <c:formatCode>#,##0</c:formatCode>
                <c:ptCount val="19"/>
                <c:pt idx="0">
                  <c:v>86274</c:v>
                </c:pt>
                <c:pt idx="1">
                  <c:v>65432</c:v>
                </c:pt>
                <c:pt idx="2">
                  <c:v>32119</c:v>
                </c:pt>
                <c:pt idx="3">
                  <c:v>11774</c:v>
                </c:pt>
                <c:pt idx="4">
                  <c:v>6029</c:v>
                </c:pt>
                <c:pt idx="5">
                  <c:v>1864</c:v>
                </c:pt>
                <c:pt idx="6">
                  <c:v>1896</c:v>
                </c:pt>
                <c:pt idx="7">
                  <c:v>593</c:v>
                </c:pt>
                <c:pt idx="8">
                  <c:v>472</c:v>
                </c:pt>
                <c:pt idx="9">
                  <c:v>525</c:v>
                </c:pt>
                <c:pt idx="10">
                  <c:v>145</c:v>
                </c:pt>
                <c:pt idx="11">
                  <c:v>60</c:v>
                </c:pt>
                <c:pt idx="12">
                  <c:v>62</c:v>
                </c:pt>
                <c:pt idx="13">
                  <c:v>207245</c:v>
                </c:pt>
                <c:pt idx="14">
                  <c:v>15941.923076923076</c:v>
                </c:pt>
                <c:pt idx="15">
                  <c:v>1864</c:v>
                </c:pt>
                <c:pt idx="16" formatCode="General">
                  <c:v>#N/A</c:v>
                </c:pt>
                <c:pt idx="17" formatCode="General">
                  <c:v>28336.107367519446</c:v>
                </c:pt>
                <c:pt idx="18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'Firm Size'!$P$1:$P$3</c:f>
              <c:strCache>
                <c:ptCount val="1"/>
                <c:pt idx="0">
                  <c:v> Construction firms:  Number of Firms, by size of Firm, Great Britain     2011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Size'!$P$4:$P$22</c:f>
              <c:numCache>
                <c:formatCode>#,##0</c:formatCode>
                <c:ptCount val="19"/>
                <c:pt idx="0">
                  <c:v>89132</c:v>
                </c:pt>
                <c:pt idx="1">
                  <c:v>65689</c:v>
                </c:pt>
                <c:pt idx="2">
                  <c:v>30142</c:v>
                </c:pt>
                <c:pt idx="3">
                  <c:v>11234</c:v>
                </c:pt>
                <c:pt idx="4">
                  <c:v>5778</c:v>
                </c:pt>
                <c:pt idx="5">
                  <c:v>1713</c:v>
                </c:pt>
                <c:pt idx="6">
                  <c:v>1774</c:v>
                </c:pt>
                <c:pt idx="7">
                  <c:v>547</c:v>
                </c:pt>
                <c:pt idx="8">
                  <c:v>450</c:v>
                </c:pt>
                <c:pt idx="9">
                  <c:v>483</c:v>
                </c:pt>
                <c:pt idx="10">
                  <c:v>147</c:v>
                </c:pt>
                <c:pt idx="11">
                  <c:v>56</c:v>
                </c:pt>
                <c:pt idx="12">
                  <c:v>60</c:v>
                </c:pt>
                <c:pt idx="13">
                  <c:v>207205</c:v>
                </c:pt>
                <c:pt idx="14">
                  <c:v>15938.846153846154</c:v>
                </c:pt>
                <c:pt idx="15">
                  <c:v>1713</c:v>
                </c:pt>
                <c:pt idx="16" formatCode="General">
                  <c:v>#N/A</c:v>
                </c:pt>
                <c:pt idx="17" formatCode="General">
                  <c:v>28913.552934699881</c:v>
                </c:pt>
                <c:pt idx="18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'Firm Size'!$Q$1:$Q$3</c:f>
              <c:strCache>
                <c:ptCount val="1"/>
                <c:pt idx="0">
                  <c:v> Construction firms:  Number of Firms, by size of Firm, Great Britain     2012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Size'!$Q$4:$Q$22</c:f>
              <c:numCache>
                <c:formatCode>#,##0</c:formatCode>
                <c:ptCount val="19"/>
                <c:pt idx="0">
                  <c:v>90647</c:v>
                </c:pt>
                <c:pt idx="1">
                  <c:v>62008</c:v>
                </c:pt>
                <c:pt idx="2">
                  <c:v>28875</c:v>
                </c:pt>
                <c:pt idx="3">
                  <c:v>11455</c:v>
                </c:pt>
                <c:pt idx="4">
                  <c:v>6078</c:v>
                </c:pt>
                <c:pt idx="5">
                  <c:v>1815</c:v>
                </c:pt>
                <c:pt idx="6">
                  <c:v>1796</c:v>
                </c:pt>
                <c:pt idx="7">
                  <c:v>530</c:v>
                </c:pt>
                <c:pt idx="8">
                  <c:v>417</c:v>
                </c:pt>
                <c:pt idx="9">
                  <c:v>483</c:v>
                </c:pt>
                <c:pt idx="10">
                  <c:v>145</c:v>
                </c:pt>
                <c:pt idx="11">
                  <c:v>55</c:v>
                </c:pt>
                <c:pt idx="12">
                  <c:v>59</c:v>
                </c:pt>
                <c:pt idx="13">
                  <c:v>204363</c:v>
                </c:pt>
                <c:pt idx="14">
                  <c:v>15720.23076923077</c:v>
                </c:pt>
                <c:pt idx="15">
                  <c:v>1796</c:v>
                </c:pt>
                <c:pt idx="16" formatCode="General">
                  <c:v>#N/A</c:v>
                </c:pt>
                <c:pt idx="17" formatCode="General">
                  <c:v>28662.398911447981</c:v>
                </c:pt>
                <c:pt idx="18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'Firm Size'!$R$1:$R$3</c:f>
              <c:strCache>
                <c:ptCount val="1"/>
                <c:pt idx="0">
                  <c:v> Construction firms:  Number of Firms, by size of Firm, Great Britain     2013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Size'!$R$4:$R$22</c:f>
              <c:numCache>
                <c:formatCode>#,##0</c:formatCode>
                <c:ptCount val="19"/>
                <c:pt idx="0">
                  <c:v>92635</c:v>
                </c:pt>
                <c:pt idx="1">
                  <c:v>66054</c:v>
                </c:pt>
                <c:pt idx="2">
                  <c:v>29014</c:v>
                </c:pt>
                <c:pt idx="3">
                  <c:v>11425</c:v>
                </c:pt>
                <c:pt idx="4">
                  <c:v>5985</c:v>
                </c:pt>
                <c:pt idx="5">
                  <c:v>1757</c:v>
                </c:pt>
                <c:pt idx="6">
                  <c:v>1756</c:v>
                </c:pt>
                <c:pt idx="7">
                  <c:v>523</c:v>
                </c:pt>
                <c:pt idx="8">
                  <c:v>406</c:v>
                </c:pt>
                <c:pt idx="9">
                  <c:v>481</c:v>
                </c:pt>
                <c:pt idx="10">
                  <c:v>136</c:v>
                </c:pt>
                <c:pt idx="11">
                  <c:v>51</c:v>
                </c:pt>
                <c:pt idx="12">
                  <c:v>60</c:v>
                </c:pt>
                <c:pt idx="13">
                  <c:v>210283</c:v>
                </c:pt>
                <c:pt idx="14">
                  <c:v>16175.615384615385</c:v>
                </c:pt>
                <c:pt idx="15">
                  <c:v>1756</c:v>
                </c:pt>
                <c:pt idx="16" formatCode="General">
                  <c:v>#N/A</c:v>
                </c:pt>
                <c:pt idx="17" formatCode="General">
                  <c:v>29661.907762140716</c:v>
                </c:pt>
                <c:pt idx="18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'Firm Size'!$S$1:$S$3</c:f>
              <c:strCache>
                <c:ptCount val="1"/>
                <c:pt idx="0">
                  <c:v> Construction firms:  Number of Firms, by size of Firm, Great Britain     2014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Size'!$S$4:$S$22</c:f>
              <c:numCache>
                <c:formatCode>#,##0</c:formatCode>
                <c:ptCount val="19"/>
                <c:pt idx="0">
                  <c:v>92926</c:v>
                </c:pt>
                <c:pt idx="1">
                  <c:v>66135</c:v>
                </c:pt>
                <c:pt idx="2">
                  <c:v>29142</c:v>
                </c:pt>
                <c:pt idx="3">
                  <c:v>11455</c:v>
                </c:pt>
                <c:pt idx="4">
                  <c:v>6016</c:v>
                </c:pt>
                <c:pt idx="5">
                  <c:v>1756</c:v>
                </c:pt>
                <c:pt idx="6">
                  <c:v>1752</c:v>
                </c:pt>
                <c:pt idx="7">
                  <c:v>521</c:v>
                </c:pt>
                <c:pt idx="8">
                  <c:v>405</c:v>
                </c:pt>
                <c:pt idx="9">
                  <c:v>482</c:v>
                </c:pt>
                <c:pt idx="10">
                  <c:v>138</c:v>
                </c:pt>
                <c:pt idx="11">
                  <c:v>48</c:v>
                </c:pt>
                <c:pt idx="12">
                  <c:v>60</c:v>
                </c:pt>
                <c:pt idx="13">
                  <c:v>210836</c:v>
                </c:pt>
                <c:pt idx="14">
                  <c:v>16218.153846153846</c:v>
                </c:pt>
                <c:pt idx="15">
                  <c:v>1752</c:v>
                </c:pt>
                <c:pt idx="16" formatCode="General">
                  <c:v>#N/A</c:v>
                </c:pt>
                <c:pt idx="17" formatCode="General">
                  <c:v>29739.452247382749</c:v>
                </c:pt>
              </c:numCache>
            </c:numRef>
          </c:val>
        </c:ser>
        <c:ser>
          <c:idx val="18"/>
          <c:order val="18"/>
          <c:tx>
            <c:strRef>
              <c:f>'Firm Size'!$T$1:$T$3</c:f>
              <c:strCache>
                <c:ptCount val="1"/>
                <c:pt idx="0">
                  <c:v> Construction firms:  Number of Firms, by size of Firm, Great Britain     2015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Size'!$T$4:$T$22</c:f>
              <c:numCache>
                <c:formatCode>#,##0</c:formatCode>
                <c:ptCount val="19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  <c:pt idx="13">
                  <c:v>235064</c:v>
                </c:pt>
                <c:pt idx="14">
                  <c:v>18081.846153846152</c:v>
                </c:pt>
                <c:pt idx="15">
                  <c:v>1722</c:v>
                </c:pt>
                <c:pt idx="16" formatCode="General">
                  <c:v>#N/A</c:v>
                </c:pt>
                <c:pt idx="17" formatCode="General">
                  <c:v>34041.100544895613</c:v>
                </c:pt>
              </c:numCache>
            </c:numRef>
          </c:val>
        </c:ser>
        <c:ser>
          <c:idx val="19"/>
          <c:order val="19"/>
          <c:tx>
            <c:strRef>
              <c:f>'Firm Size'!$U$1:$U$3</c:f>
              <c:strCache>
                <c:ptCount val="1"/>
                <c:pt idx="0">
                  <c:v> Construction firms:  Number of Firms, by size of Firm, Great Britain     2016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Size'!$U$4:$U$22</c:f>
              <c:numCache>
                <c:formatCode>#,##0</c:formatCode>
                <c:ptCount val="19"/>
                <c:pt idx="0">
                  <c:v>123489</c:v>
                </c:pt>
                <c:pt idx="1">
                  <c:v>76845</c:v>
                </c:pt>
                <c:pt idx="2">
                  <c:v>32339</c:v>
                </c:pt>
                <c:pt idx="3">
                  <c:v>12255</c:v>
                </c:pt>
                <c:pt idx="4">
                  <c:v>6230</c:v>
                </c:pt>
                <c:pt idx="5">
                  <c:v>1842</c:v>
                </c:pt>
                <c:pt idx="6">
                  <c:v>1848</c:v>
                </c:pt>
                <c:pt idx="7">
                  <c:v>534</c:v>
                </c:pt>
                <c:pt idx="8">
                  <c:v>468</c:v>
                </c:pt>
                <c:pt idx="9">
                  <c:v>498</c:v>
                </c:pt>
                <c:pt idx="10">
                  <c:v>147</c:v>
                </c:pt>
                <c:pt idx="11">
                  <c:v>57</c:v>
                </c:pt>
                <c:pt idx="12">
                  <c:v>57</c:v>
                </c:pt>
                <c:pt idx="13">
                  <c:v>256609</c:v>
                </c:pt>
                <c:pt idx="14">
                  <c:v>19739.153846153848</c:v>
                </c:pt>
                <c:pt idx="15">
                  <c:v>1842</c:v>
                </c:pt>
                <c:pt idx="16" formatCode="General">
                  <c:v>57</c:v>
                </c:pt>
                <c:pt idx="17" formatCode="General">
                  <c:v>38004.210097580311</c:v>
                </c:pt>
              </c:numCache>
            </c:numRef>
          </c:val>
        </c:ser>
        <c:ser>
          <c:idx val="20"/>
          <c:order val="20"/>
          <c:tx>
            <c:strRef>
              <c:f>'Firm Size'!$V$1:$V$3</c:f>
              <c:strCache>
                <c:ptCount val="1"/>
                <c:pt idx="0">
                  <c:v> Construction firms:  Number of Firms, by size of Firm, Great Britain     2017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Size'!$V$4:$V$22</c:f>
              <c:numCache>
                <c:formatCode>#,##0</c:formatCode>
                <c:ptCount val="19"/>
                <c:pt idx="0">
                  <c:v>133472</c:v>
                </c:pt>
                <c:pt idx="1">
                  <c:v>82783</c:v>
                </c:pt>
                <c:pt idx="2">
                  <c:v>33933</c:v>
                </c:pt>
                <c:pt idx="3">
                  <c:v>12665</c:v>
                </c:pt>
                <c:pt idx="4">
                  <c:v>6328</c:v>
                </c:pt>
                <c:pt idx="5">
                  <c:v>1885</c:v>
                </c:pt>
                <c:pt idx="6">
                  <c:v>1879</c:v>
                </c:pt>
                <c:pt idx="7">
                  <c:v>542</c:v>
                </c:pt>
                <c:pt idx="8">
                  <c:v>486</c:v>
                </c:pt>
                <c:pt idx="9">
                  <c:v>538</c:v>
                </c:pt>
                <c:pt idx="10">
                  <c:v>144</c:v>
                </c:pt>
                <c:pt idx="11">
                  <c:v>60</c:v>
                </c:pt>
                <c:pt idx="12">
                  <c:v>56</c:v>
                </c:pt>
                <c:pt idx="13">
                  <c:v>274771</c:v>
                </c:pt>
                <c:pt idx="14">
                  <c:v>21136.23076923077</c:v>
                </c:pt>
                <c:pt idx="15">
                  <c:v>1879</c:v>
                </c:pt>
                <c:pt idx="16" formatCode="General">
                  <c:v>#N/A</c:v>
                </c:pt>
                <c:pt idx="17" formatCode="General">
                  <c:v>41048.753176667553</c:v>
                </c:pt>
              </c:numCache>
            </c:numRef>
          </c:val>
        </c:ser>
        <c:ser>
          <c:idx val="21"/>
          <c:order val="21"/>
          <c:tx>
            <c:strRef>
              <c:f>'Firm Size'!$W$1:$W$3</c:f>
              <c:strCache>
                <c:ptCount val="1"/>
                <c:pt idx="0">
                  <c:v> Construction firms:  Number of Firms, by size of Firm, Great Britain     2018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Size'!$W$4:$W$22</c:f>
              <c:numCache>
                <c:formatCode>#,##0</c:formatCode>
                <c:ptCount val="19"/>
                <c:pt idx="0">
                  <c:v>138069</c:v>
                </c:pt>
                <c:pt idx="1">
                  <c:v>88297</c:v>
                </c:pt>
                <c:pt idx="2">
                  <c:v>35434</c:v>
                </c:pt>
                <c:pt idx="3">
                  <c:v>12890</c:v>
                </c:pt>
                <c:pt idx="4">
                  <c:v>6444</c:v>
                </c:pt>
                <c:pt idx="5">
                  <c:v>1939</c:v>
                </c:pt>
                <c:pt idx="6">
                  <c:v>1932</c:v>
                </c:pt>
                <c:pt idx="7">
                  <c:v>556</c:v>
                </c:pt>
                <c:pt idx="8">
                  <c:v>474</c:v>
                </c:pt>
                <c:pt idx="9">
                  <c:v>554</c:v>
                </c:pt>
                <c:pt idx="10">
                  <c:v>145</c:v>
                </c:pt>
                <c:pt idx="11">
                  <c:v>56</c:v>
                </c:pt>
                <c:pt idx="12">
                  <c:v>58</c:v>
                </c:pt>
                <c:pt idx="13">
                  <c:v>286848</c:v>
                </c:pt>
                <c:pt idx="14">
                  <c:v>22065.23076923077</c:v>
                </c:pt>
                <c:pt idx="15">
                  <c:v>1932</c:v>
                </c:pt>
                <c:pt idx="16" formatCode="General">
                  <c:v>#N/A</c:v>
                </c:pt>
                <c:pt idx="17" formatCode="General">
                  <c:v>42819.045455174593</c:v>
                </c:pt>
              </c:numCache>
            </c:numRef>
          </c:val>
        </c:ser>
        <c:ser>
          <c:idx val="22"/>
          <c:order val="22"/>
          <c:tx>
            <c:strRef>
              <c:f>'Firm Size'!$X$1:$X$3</c:f>
              <c:strCache>
                <c:ptCount val="1"/>
                <c:pt idx="0">
                  <c:v> Construction firms:  Number of Firms, by size of Firm, Great Britain     2019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Size'!$X$4:$X$22</c:f>
              <c:numCache>
                <c:formatCode>#,##0</c:formatCode>
                <c:ptCount val="19"/>
                <c:pt idx="0">
                  <c:v>144229</c:v>
                </c:pt>
                <c:pt idx="1">
                  <c:v>91843</c:v>
                </c:pt>
                <c:pt idx="2">
                  <c:v>36071</c:v>
                </c:pt>
                <c:pt idx="3">
                  <c:v>12908</c:v>
                </c:pt>
                <c:pt idx="4">
                  <c:v>6508</c:v>
                </c:pt>
                <c:pt idx="5">
                  <c:v>1905</c:v>
                </c:pt>
                <c:pt idx="6">
                  <c:v>1918</c:v>
                </c:pt>
                <c:pt idx="7">
                  <c:v>549</c:v>
                </c:pt>
                <c:pt idx="8">
                  <c:v>445</c:v>
                </c:pt>
                <c:pt idx="9">
                  <c:v>573</c:v>
                </c:pt>
                <c:pt idx="10">
                  <c:v>149</c:v>
                </c:pt>
                <c:pt idx="11">
                  <c:v>59</c:v>
                </c:pt>
                <c:pt idx="12">
                  <c:v>54</c:v>
                </c:pt>
                <c:pt idx="13">
                  <c:v>297211</c:v>
                </c:pt>
                <c:pt idx="14">
                  <c:v>22862.384615384617</c:v>
                </c:pt>
                <c:pt idx="15">
                  <c:v>1905</c:v>
                </c:pt>
                <c:pt idx="16" formatCode="General">
                  <c:v>#N/A</c:v>
                </c:pt>
                <c:pt idx="17" formatCode="General">
                  <c:v>44684.487023907343</c:v>
                </c:pt>
              </c:numCache>
            </c:numRef>
          </c:val>
        </c:ser>
        <c:ser>
          <c:idx val="23"/>
          <c:order val="23"/>
          <c:tx>
            <c:strRef>
              <c:f>'Firm Size'!$Y$1:$Y$3</c:f>
              <c:strCache>
                <c:ptCount val="1"/>
                <c:pt idx="0">
                  <c:v> Construction firms:  Number of Firms, by size of Firm, Great Britain     2020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Size'!$Y$4:$Y$22</c:f>
              <c:numCache>
                <c:formatCode>#,##0</c:formatCode>
                <c:ptCount val="19"/>
                <c:pt idx="0">
                  <c:v>148584</c:v>
                </c:pt>
                <c:pt idx="1">
                  <c:v>94651</c:v>
                </c:pt>
                <c:pt idx="2">
                  <c:v>36725</c:v>
                </c:pt>
                <c:pt idx="3">
                  <c:v>13269</c:v>
                </c:pt>
                <c:pt idx="4">
                  <c:v>6633</c:v>
                </c:pt>
                <c:pt idx="5">
                  <c:v>1937</c:v>
                </c:pt>
                <c:pt idx="6">
                  <c:v>1913</c:v>
                </c:pt>
                <c:pt idx="7">
                  <c:v>584</c:v>
                </c:pt>
                <c:pt idx="8">
                  <c:v>441</c:v>
                </c:pt>
                <c:pt idx="9">
                  <c:v>573</c:v>
                </c:pt>
                <c:pt idx="10">
                  <c:v>143</c:v>
                </c:pt>
                <c:pt idx="11">
                  <c:v>58</c:v>
                </c:pt>
                <c:pt idx="12">
                  <c:v>54</c:v>
                </c:pt>
                <c:pt idx="13">
                  <c:v>305656</c:v>
                </c:pt>
                <c:pt idx="14">
                  <c:v>23505</c:v>
                </c:pt>
                <c:pt idx="15">
                  <c:v>1913</c:v>
                </c:pt>
                <c:pt idx="16" formatCode="General">
                  <c:v>#N/A</c:v>
                </c:pt>
                <c:pt idx="17" formatCode="General">
                  <c:v>46035.133630014949</c:v>
                </c:pt>
              </c:numCache>
            </c:numRef>
          </c:val>
        </c:ser>
        <c:ser>
          <c:idx val="24"/>
          <c:order val="24"/>
          <c:tx>
            <c:strRef>
              <c:f>'Firm Size'!$Z$1:$Z$3</c:f>
              <c:strCache>
                <c:ptCount val="1"/>
                <c:pt idx="0">
                  <c:v> Construction firms:  Number of Firms, by size of Firm, Great Britain     2021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Size'!$Z$4:$Z$22</c:f>
              <c:numCache>
                <c:formatCode>#,##0</c:formatCode>
                <c:ptCount val="19"/>
                <c:pt idx="0">
                  <c:v>153622</c:v>
                </c:pt>
                <c:pt idx="1">
                  <c:v>100218</c:v>
                </c:pt>
                <c:pt idx="2">
                  <c:v>38353</c:v>
                </c:pt>
                <c:pt idx="3">
                  <c:v>13509</c:v>
                </c:pt>
                <c:pt idx="4">
                  <c:v>6648</c:v>
                </c:pt>
                <c:pt idx="5">
                  <c:v>1993</c:v>
                </c:pt>
                <c:pt idx="6">
                  <c:v>1847</c:v>
                </c:pt>
                <c:pt idx="7">
                  <c:v>602</c:v>
                </c:pt>
                <c:pt idx="8">
                  <c:v>441</c:v>
                </c:pt>
                <c:pt idx="9">
                  <c:v>544</c:v>
                </c:pt>
                <c:pt idx="10">
                  <c:v>124</c:v>
                </c:pt>
                <c:pt idx="11">
                  <c:v>56</c:v>
                </c:pt>
                <c:pt idx="12">
                  <c:v>56</c:v>
                </c:pt>
                <c:pt idx="13">
                  <c:v>318013</c:v>
                </c:pt>
                <c:pt idx="14">
                  <c:v>24462.538461538461</c:v>
                </c:pt>
                <c:pt idx="15">
                  <c:v>1847</c:v>
                </c:pt>
                <c:pt idx="16" formatCode="General">
                  <c:v>56</c:v>
                </c:pt>
                <c:pt idx="17" formatCode="General">
                  <c:v>47932.122740766419</c:v>
                </c:pt>
              </c:numCache>
            </c:numRef>
          </c:val>
        </c:ser>
        <c:ser>
          <c:idx val="25"/>
          <c:order val="25"/>
          <c:tx>
            <c:strRef>
              <c:f>'Firm Size'!$AA$1:$AA$3</c:f>
              <c:strCache>
                <c:ptCount val="1"/>
                <c:pt idx="0">
                  <c:v> Construction firms:  Number of Firms, by size of Firm, Great Britain     2022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Size'!$AA$4:$AA$22</c:f>
              <c:numCache>
                <c:formatCode>#,##0</c:formatCode>
                <c:ptCount val="19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>
                  <c:v>617</c:v>
                </c:pt>
                <c:pt idx="8">
                  <c:v>433</c:v>
                </c:pt>
                <c:pt idx="9">
                  <c:v>553</c:v>
                </c:pt>
                <c:pt idx="10">
                  <c:v>125</c:v>
                </c:pt>
                <c:pt idx="11">
                  <c:v>62</c:v>
                </c:pt>
                <c:pt idx="12">
                  <c:v>52</c:v>
                </c:pt>
                <c:pt idx="13">
                  <c:v>329231</c:v>
                </c:pt>
                <c:pt idx="14">
                  <c:v>25325.461538461539</c:v>
                </c:pt>
                <c:pt idx="15">
                  <c:v>1860</c:v>
                </c:pt>
                <c:pt idx="16" formatCode="General">
                  <c:v>#N/A</c:v>
                </c:pt>
                <c:pt idx="17" formatCode="General">
                  <c:v>49217.351348576558</c:v>
                </c:pt>
              </c:numCache>
            </c:numRef>
          </c:val>
        </c:ser>
        <c:ser>
          <c:idx val="26"/>
          <c:order val="26"/>
          <c:tx>
            <c:strRef>
              <c:f>'Firm Size'!$AB$1:$AB$3</c:f>
              <c:strCache>
                <c:ptCount val="1"/>
                <c:pt idx="0">
                  <c:v> Construction firms:  Number of Firms, by size of Firm, Great Britain     2023</c:v>
                </c:pt>
              </c:strCache>
            </c:strRef>
          </c:tx>
          <c:explosion val="25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Size'!$AB$4:$AB$22</c:f>
              <c:numCache>
                <c:formatCode>#,##0</c:formatCode>
                <c:ptCount val="19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  <c:pt idx="13">
                  <c:v>327063</c:v>
                </c:pt>
                <c:pt idx="14">
                  <c:v>25158.692307692309</c:v>
                </c:pt>
                <c:pt idx="15">
                  <c:v>1888</c:v>
                </c:pt>
                <c:pt idx="16" formatCode="General">
                  <c:v>#N/A</c:v>
                </c:pt>
                <c:pt idx="17" formatCode="General">
                  <c:v>48927.618305657415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0.73102843394575689"/>
          <c:y val="0.33876057159521727"/>
          <c:w val="0.2161937882764654"/>
          <c:h val="0.58602034120734903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'Firm Size'!$B$1:$B$3</c:f>
              <c:strCache>
                <c:ptCount val="1"/>
                <c:pt idx="0">
                  <c:v> Construction firms:  Number of Firms, by size of Firm, Great Britain     1997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Size'!$B$4:$B$22</c:f>
              <c:numCache>
                <c:formatCode>#,##0</c:formatCode>
                <c:ptCount val="19"/>
                <c:pt idx="0">
                  <c:v>86269</c:v>
                </c:pt>
                <c:pt idx="1">
                  <c:v>47644</c:v>
                </c:pt>
                <c:pt idx="2">
                  <c:v>15737</c:v>
                </c:pt>
                <c:pt idx="3">
                  <c:v>3787</c:v>
                </c:pt>
                <c:pt idx="4">
                  <c:v>3101</c:v>
                </c:pt>
                <c:pt idx="5">
                  <c:v>1176</c:v>
                </c:pt>
                <c:pt idx="6">
                  <c:v>1156</c:v>
                </c:pt>
                <c:pt idx="7">
                  <c:v>396</c:v>
                </c:pt>
                <c:pt idx="8">
                  <c:v>296</c:v>
                </c:pt>
                <c:pt idx="9">
                  <c:v>381</c:v>
                </c:pt>
                <c:pt idx="10">
                  <c:v>107</c:v>
                </c:pt>
                <c:pt idx="11">
                  <c:v>60</c:v>
                </c:pt>
                <c:pt idx="12">
                  <c:v>38</c:v>
                </c:pt>
                <c:pt idx="13">
                  <c:v>160148</c:v>
                </c:pt>
                <c:pt idx="14">
                  <c:v>12319.076923076924</c:v>
                </c:pt>
                <c:pt idx="15">
                  <c:v>1156</c:v>
                </c:pt>
                <c:pt idx="16" formatCode="General">
                  <c:v>#N/A</c:v>
                </c:pt>
                <c:pt idx="17" formatCode="General">
                  <c:v>25842.716096486256</c:v>
                </c:pt>
                <c:pt idx="18">
                  <c:v>0</c:v>
                </c:pt>
              </c:numCache>
            </c:numRef>
          </c:val>
        </c:ser>
        <c:ser>
          <c:idx val="1"/>
          <c:order val="1"/>
          <c:tx>
            <c:strRef>
              <c:f>'Firm Size'!$C$1:$C$3</c:f>
              <c:strCache>
                <c:ptCount val="1"/>
                <c:pt idx="0">
                  <c:v> Construction firms:  Number of Firms, by size of Firm, Great Britain     1998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Size'!$C$4:$C$22</c:f>
              <c:numCache>
                <c:formatCode>#,##0</c:formatCode>
                <c:ptCount val="19"/>
                <c:pt idx="0">
                  <c:v>87837</c:v>
                </c:pt>
                <c:pt idx="1">
                  <c:v>47918</c:v>
                </c:pt>
                <c:pt idx="2">
                  <c:v>16391</c:v>
                </c:pt>
                <c:pt idx="3">
                  <c:v>3988</c:v>
                </c:pt>
                <c:pt idx="4">
                  <c:v>3274</c:v>
                </c:pt>
                <c:pt idx="5">
                  <c:v>1201</c:v>
                </c:pt>
                <c:pt idx="6">
                  <c:v>1263</c:v>
                </c:pt>
                <c:pt idx="7">
                  <c:v>419</c:v>
                </c:pt>
                <c:pt idx="8">
                  <c:v>319</c:v>
                </c:pt>
                <c:pt idx="9">
                  <c:v>405</c:v>
                </c:pt>
                <c:pt idx="10">
                  <c:v>125</c:v>
                </c:pt>
                <c:pt idx="11">
                  <c:v>56</c:v>
                </c:pt>
                <c:pt idx="12">
                  <c:v>40</c:v>
                </c:pt>
                <c:pt idx="13">
                  <c:v>163236</c:v>
                </c:pt>
                <c:pt idx="14">
                  <c:v>12556.615384615385</c:v>
                </c:pt>
                <c:pt idx="15">
                  <c:v>1201</c:v>
                </c:pt>
                <c:pt idx="16" formatCode="General">
                  <c:v>#N/A</c:v>
                </c:pt>
                <c:pt idx="17" formatCode="General">
                  <c:v>26237.011077034102</c:v>
                </c:pt>
                <c:pt idx="18">
                  <c:v>0</c:v>
                </c:pt>
              </c:numCache>
            </c:numRef>
          </c:val>
        </c:ser>
        <c:ser>
          <c:idx val="2"/>
          <c:order val="2"/>
          <c:tx>
            <c:strRef>
              <c:f>'Firm Size'!$D$1:$D$3</c:f>
              <c:strCache>
                <c:ptCount val="1"/>
                <c:pt idx="0">
                  <c:v> Construction firms:  Number of Firms, by size of Firm, Great Britain     1999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Size'!$D$4:$D$22</c:f>
              <c:numCache>
                <c:formatCode>#,##0</c:formatCode>
                <c:ptCount val="19"/>
                <c:pt idx="0">
                  <c:v>88018</c:v>
                </c:pt>
                <c:pt idx="1">
                  <c:v>49350</c:v>
                </c:pt>
                <c:pt idx="2">
                  <c:v>16969</c:v>
                </c:pt>
                <c:pt idx="3">
                  <c:v>4148</c:v>
                </c:pt>
                <c:pt idx="4">
                  <c:v>3271</c:v>
                </c:pt>
                <c:pt idx="5">
                  <c:v>1332</c:v>
                </c:pt>
                <c:pt idx="6">
                  <c:v>1188</c:v>
                </c:pt>
                <c:pt idx="7">
                  <c:v>397</c:v>
                </c:pt>
                <c:pt idx="8">
                  <c:v>304</c:v>
                </c:pt>
                <c:pt idx="9">
                  <c:v>379</c:v>
                </c:pt>
                <c:pt idx="10">
                  <c:v>105</c:v>
                </c:pt>
                <c:pt idx="11">
                  <c:v>58</c:v>
                </c:pt>
                <c:pt idx="12">
                  <c:v>42</c:v>
                </c:pt>
                <c:pt idx="13">
                  <c:v>165561</c:v>
                </c:pt>
                <c:pt idx="14">
                  <c:v>12735.461538461539</c:v>
                </c:pt>
                <c:pt idx="15">
                  <c:v>1188</c:v>
                </c:pt>
                <c:pt idx="16" formatCode="General">
                  <c:v>#N/A</c:v>
                </c:pt>
                <c:pt idx="17" formatCode="General">
                  <c:v>26447.341972982795</c:v>
                </c:pt>
                <c:pt idx="18">
                  <c:v>0</c:v>
                </c:pt>
              </c:numCache>
            </c:numRef>
          </c:val>
        </c:ser>
        <c:ser>
          <c:idx val="3"/>
          <c:order val="3"/>
          <c:tx>
            <c:strRef>
              <c:f>'Firm Size'!$E$1:$E$3</c:f>
              <c:strCache>
                <c:ptCount val="1"/>
                <c:pt idx="0">
                  <c:v> Construction firms:  Number of Firms, by size of Firm, Great Britain     2000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Size'!$E$4:$E$22</c:f>
              <c:numCache>
                <c:formatCode>#,##0</c:formatCode>
                <c:ptCount val="19"/>
                <c:pt idx="0">
                  <c:v>87712</c:v>
                </c:pt>
                <c:pt idx="1">
                  <c:v>48773</c:v>
                </c:pt>
                <c:pt idx="2">
                  <c:v>16584</c:v>
                </c:pt>
                <c:pt idx="3">
                  <c:v>3790</c:v>
                </c:pt>
                <c:pt idx="4">
                  <c:v>3104</c:v>
                </c:pt>
                <c:pt idx="5">
                  <c:v>1201</c:v>
                </c:pt>
                <c:pt idx="6">
                  <c:v>1109</c:v>
                </c:pt>
                <c:pt idx="7">
                  <c:v>364</c:v>
                </c:pt>
                <c:pt idx="8">
                  <c:v>271</c:v>
                </c:pt>
                <c:pt idx="9">
                  <c:v>341</c:v>
                </c:pt>
                <c:pt idx="10">
                  <c:v>91</c:v>
                </c:pt>
                <c:pt idx="11">
                  <c:v>51</c:v>
                </c:pt>
                <c:pt idx="12">
                  <c:v>35</c:v>
                </c:pt>
                <c:pt idx="13">
                  <c:v>163426</c:v>
                </c:pt>
                <c:pt idx="14">
                  <c:v>12571.23076923077</c:v>
                </c:pt>
                <c:pt idx="15">
                  <c:v>1109</c:v>
                </c:pt>
                <c:pt idx="16" formatCode="General">
                  <c:v>#N/A</c:v>
                </c:pt>
                <c:pt idx="17" formatCode="General">
                  <c:v>26330.858152092977</c:v>
                </c:pt>
                <c:pt idx="18">
                  <c:v>0</c:v>
                </c:pt>
              </c:numCache>
            </c:numRef>
          </c:val>
        </c:ser>
        <c:ser>
          <c:idx val="4"/>
          <c:order val="4"/>
          <c:tx>
            <c:strRef>
              <c:f>'Firm Size'!$F$1:$F$3</c:f>
              <c:strCache>
                <c:ptCount val="1"/>
                <c:pt idx="0">
                  <c:v> Construction firms:  Number of Firms, by size of Firm, Great Britain     2001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Size'!$F$4:$F$22</c:f>
              <c:numCache>
                <c:formatCode>#,##0</c:formatCode>
                <c:ptCount val="19"/>
                <c:pt idx="0">
                  <c:v>77926</c:v>
                </c:pt>
                <c:pt idx="1">
                  <c:v>50653</c:v>
                </c:pt>
                <c:pt idx="2">
                  <c:v>22455</c:v>
                </c:pt>
                <c:pt idx="3">
                  <c:v>8044</c:v>
                </c:pt>
                <c:pt idx="4">
                  <c:v>4920</c:v>
                </c:pt>
                <c:pt idx="5">
                  <c:v>1782</c:v>
                </c:pt>
                <c:pt idx="6">
                  <c:v>999</c:v>
                </c:pt>
                <c:pt idx="7">
                  <c:v>354</c:v>
                </c:pt>
                <c:pt idx="8">
                  <c:v>304</c:v>
                </c:pt>
                <c:pt idx="9">
                  <c:v>433</c:v>
                </c:pt>
                <c:pt idx="10">
                  <c:v>129</c:v>
                </c:pt>
                <c:pt idx="11">
                  <c:v>68</c:v>
                </c:pt>
                <c:pt idx="12">
                  <c:v>56</c:v>
                </c:pt>
                <c:pt idx="13">
                  <c:v>168123</c:v>
                </c:pt>
                <c:pt idx="14">
                  <c:v>12932.538461538461</c:v>
                </c:pt>
                <c:pt idx="15">
                  <c:v>999</c:v>
                </c:pt>
                <c:pt idx="16" formatCode="General">
                  <c:v>#N/A</c:v>
                </c:pt>
                <c:pt idx="17" formatCode="General">
                  <c:v>24258.457681859414</c:v>
                </c:pt>
                <c:pt idx="18">
                  <c:v>0</c:v>
                </c:pt>
              </c:numCache>
            </c:numRef>
          </c:val>
        </c:ser>
        <c:ser>
          <c:idx val="5"/>
          <c:order val="5"/>
          <c:tx>
            <c:strRef>
              <c:f>'Firm Size'!$G$1:$G$3</c:f>
              <c:strCache>
                <c:ptCount val="1"/>
                <c:pt idx="0">
                  <c:v> Construction firms:  Number of Firms, by size of Firm, Great Britain     2002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Size'!$G$4:$G$22</c:f>
              <c:numCache>
                <c:formatCode>#,##0</c:formatCode>
                <c:ptCount val="19"/>
                <c:pt idx="0">
                  <c:v>71431</c:v>
                </c:pt>
                <c:pt idx="1">
                  <c:v>50306</c:v>
                </c:pt>
                <c:pt idx="2">
                  <c:v>23963</c:v>
                </c:pt>
                <c:pt idx="3">
                  <c:v>9819</c:v>
                </c:pt>
                <c:pt idx="4">
                  <c:v>5427</c:v>
                </c:pt>
                <c:pt idx="5">
                  <c:v>1809</c:v>
                </c:pt>
                <c:pt idx="6">
                  <c:v>1782</c:v>
                </c:pt>
                <c:pt idx="7">
                  <c:v>457</c:v>
                </c:pt>
                <c:pt idx="8">
                  <c:v>425</c:v>
                </c:pt>
                <c:pt idx="9">
                  <c:v>520</c:v>
                </c:pt>
                <c:pt idx="10">
                  <c:v>123</c:v>
                </c:pt>
                <c:pt idx="11">
                  <c:v>62</c:v>
                </c:pt>
                <c:pt idx="12">
                  <c:v>57</c:v>
                </c:pt>
                <c:pt idx="13">
                  <c:v>166181</c:v>
                </c:pt>
                <c:pt idx="14">
                  <c:v>12783.153846153846</c:v>
                </c:pt>
                <c:pt idx="15">
                  <c:v>1782</c:v>
                </c:pt>
                <c:pt idx="16" formatCode="General">
                  <c:v>#N/A</c:v>
                </c:pt>
                <c:pt idx="17" formatCode="General">
                  <c:v>22759.585284176253</c:v>
                </c:pt>
                <c:pt idx="18">
                  <c:v>0</c:v>
                </c:pt>
              </c:numCache>
            </c:numRef>
          </c:val>
        </c:ser>
        <c:ser>
          <c:idx val="6"/>
          <c:order val="6"/>
          <c:tx>
            <c:strRef>
              <c:f>'Firm Size'!$H$1:$H$3</c:f>
              <c:strCache>
                <c:ptCount val="1"/>
                <c:pt idx="0">
                  <c:v> Construction firms:  Number of Firms, by size of Firm, Great Britain     2003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Size'!$H$4:$H$22</c:f>
              <c:numCache>
                <c:formatCode>#,##0</c:formatCode>
                <c:ptCount val="19"/>
                <c:pt idx="0">
                  <c:v>70370</c:v>
                </c:pt>
                <c:pt idx="1">
                  <c:v>53022</c:v>
                </c:pt>
                <c:pt idx="2">
                  <c:v>25704</c:v>
                </c:pt>
                <c:pt idx="3">
                  <c:v>10508</c:v>
                </c:pt>
                <c:pt idx="4">
                  <c:v>5892</c:v>
                </c:pt>
                <c:pt idx="5">
                  <c:v>1932</c:v>
                </c:pt>
                <c:pt idx="6">
                  <c:v>1821</c:v>
                </c:pt>
                <c:pt idx="7">
                  <c:v>583</c:v>
                </c:pt>
                <c:pt idx="8">
                  <c:v>451</c:v>
                </c:pt>
                <c:pt idx="9">
                  <c:v>535</c:v>
                </c:pt>
                <c:pt idx="10">
                  <c:v>135</c:v>
                </c:pt>
                <c:pt idx="11">
                  <c:v>75</c:v>
                </c:pt>
                <c:pt idx="12">
                  <c:v>64</c:v>
                </c:pt>
                <c:pt idx="13">
                  <c:v>171092</c:v>
                </c:pt>
                <c:pt idx="14">
                  <c:v>13160.923076923076</c:v>
                </c:pt>
                <c:pt idx="15">
                  <c:v>1821</c:v>
                </c:pt>
                <c:pt idx="16" formatCode="General">
                  <c:v>#N/A</c:v>
                </c:pt>
                <c:pt idx="17" formatCode="General">
                  <c:v>22958.796794335492</c:v>
                </c:pt>
                <c:pt idx="18">
                  <c:v>0</c:v>
                </c:pt>
              </c:numCache>
            </c:numRef>
          </c:val>
        </c:ser>
        <c:ser>
          <c:idx val="7"/>
          <c:order val="7"/>
          <c:tx>
            <c:strRef>
              <c:f>'Firm Size'!$I$1:$I$3</c:f>
              <c:strCache>
                <c:ptCount val="1"/>
                <c:pt idx="0">
                  <c:v> Construction firms:  Number of Firms, by size of Firm, Great Britain     2004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Size'!$I$4:$I$22</c:f>
              <c:numCache>
                <c:formatCode>#,##0</c:formatCode>
                <c:ptCount val="19"/>
                <c:pt idx="0">
                  <c:v>71620</c:v>
                </c:pt>
                <c:pt idx="1">
                  <c:v>55027</c:v>
                </c:pt>
                <c:pt idx="2">
                  <c:v>26865</c:v>
                </c:pt>
                <c:pt idx="3">
                  <c:v>10982</c:v>
                </c:pt>
                <c:pt idx="4">
                  <c:v>6161</c:v>
                </c:pt>
                <c:pt idx="5">
                  <c:v>1985</c:v>
                </c:pt>
                <c:pt idx="6">
                  <c:v>1906</c:v>
                </c:pt>
                <c:pt idx="7">
                  <c:v>550</c:v>
                </c:pt>
                <c:pt idx="8">
                  <c:v>464</c:v>
                </c:pt>
                <c:pt idx="9">
                  <c:v>560</c:v>
                </c:pt>
                <c:pt idx="10">
                  <c:v>148</c:v>
                </c:pt>
                <c:pt idx="11">
                  <c:v>75</c:v>
                </c:pt>
                <c:pt idx="12">
                  <c:v>60</c:v>
                </c:pt>
                <c:pt idx="13">
                  <c:v>176403</c:v>
                </c:pt>
                <c:pt idx="14">
                  <c:v>13569.461538461539</c:v>
                </c:pt>
                <c:pt idx="15">
                  <c:v>1906</c:v>
                </c:pt>
                <c:pt idx="16" formatCode="General">
                  <c:v>#N/A</c:v>
                </c:pt>
                <c:pt idx="17" formatCode="General">
                  <c:v>23545.040987489574</c:v>
                </c:pt>
                <c:pt idx="18">
                  <c:v>0</c:v>
                </c:pt>
              </c:numCache>
            </c:numRef>
          </c:val>
        </c:ser>
        <c:ser>
          <c:idx val="8"/>
          <c:order val="8"/>
          <c:tx>
            <c:strRef>
              <c:f>'Firm Size'!$J$1:$J$3</c:f>
              <c:strCache>
                <c:ptCount val="1"/>
                <c:pt idx="0">
                  <c:v> Construction firms:  Number of Firms, by size of Firm, Great Britain     2005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Size'!$J$4:$J$22</c:f>
              <c:numCache>
                <c:formatCode>#,##0</c:formatCode>
                <c:ptCount val="19"/>
                <c:pt idx="0">
                  <c:v>73117</c:v>
                </c:pt>
                <c:pt idx="1">
                  <c:v>57320</c:v>
                </c:pt>
                <c:pt idx="2">
                  <c:v>28435</c:v>
                </c:pt>
                <c:pt idx="3">
                  <c:v>11599</c:v>
                </c:pt>
                <c:pt idx="4">
                  <c:v>6341</c:v>
                </c:pt>
                <c:pt idx="5">
                  <c:v>2037</c:v>
                </c:pt>
                <c:pt idx="6">
                  <c:v>1928</c:v>
                </c:pt>
                <c:pt idx="7">
                  <c:v>573</c:v>
                </c:pt>
                <c:pt idx="8">
                  <c:v>469</c:v>
                </c:pt>
                <c:pt idx="9">
                  <c:v>556</c:v>
                </c:pt>
                <c:pt idx="10">
                  <c:v>148</c:v>
                </c:pt>
                <c:pt idx="11">
                  <c:v>65</c:v>
                </c:pt>
                <c:pt idx="12">
                  <c:v>56</c:v>
                </c:pt>
                <c:pt idx="13">
                  <c:v>182644</c:v>
                </c:pt>
                <c:pt idx="14">
                  <c:v>14049.538461538461</c:v>
                </c:pt>
                <c:pt idx="15">
                  <c:v>1928</c:v>
                </c:pt>
                <c:pt idx="16" formatCode="General">
                  <c:v>#N/A</c:v>
                </c:pt>
                <c:pt idx="17" formatCode="General">
                  <c:v>24251.56650821889</c:v>
                </c:pt>
                <c:pt idx="18">
                  <c:v>0</c:v>
                </c:pt>
              </c:numCache>
            </c:numRef>
          </c:val>
        </c:ser>
        <c:ser>
          <c:idx val="9"/>
          <c:order val="9"/>
          <c:tx>
            <c:strRef>
              <c:f>'Firm Size'!$K$1:$K$3</c:f>
              <c:strCache>
                <c:ptCount val="1"/>
                <c:pt idx="0">
                  <c:v> Construction firms:  Number of Firms, by size of Firm, Great Britain     2006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Size'!$K$4:$K$22</c:f>
              <c:numCache>
                <c:formatCode>#,##0</c:formatCode>
                <c:ptCount val="19"/>
                <c:pt idx="0">
                  <c:v>71960</c:v>
                </c:pt>
                <c:pt idx="1">
                  <c:v>58910</c:v>
                </c:pt>
                <c:pt idx="2">
                  <c:v>30375</c:v>
                </c:pt>
                <c:pt idx="3">
                  <c:v>12230</c:v>
                </c:pt>
                <c:pt idx="4">
                  <c:v>6656</c:v>
                </c:pt>
                <c:pt idx="5">
                  <c:v>2056</c:v>
                </c:pt>
                <c:pt idx="6">
                  <c:v>2034</c:v>
                </c:pt>
                <c:pt idx="7">
                  <c:v>583</c:v>
                </c:pt>
                <c:pt idx="8">
                  <c:v>467</c:v>
                </c:pt>
                <c:pt idx="9">
                  <c:v>562</c:v>
                </c:pt>
                <c:pt idx="10">
                  <c:v>148</c:v>
                </c:pt>
                <c:pt idx="11">
                  <c:v>72</c:v>
                </c:pt>
                <c:pt idx="12">
                  <c:v>54</c:v>
                </c:pt>
                <c:pt idx="13">
                  <c:v>186107</c:v>
                </c:pt>
                <c:pt idx="14">
                  <c:v>14315.923076923076</c:v>
                </c:pt>
                <c:pt idx="15">
                  <c:v>2034</c:v>
                </c:pt>
                <c:pt idx="16" formatCode="General">
                  <c:v>#N/A</c:v>
                </c:pt>
                <c:pt idx="17" formatCode="General">
                  <c:v>24341.528613535957</c:v>
                </c:pt>
                <c:pt idx="18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'Firm Size'!$L$1:$L$3</c:f>
              <c:strCache>
                <c:ptCount val="1"/>
                <c:pt idx="0">
                  <c:v> Construction firms:  Number of Firms, by size of Firm, Great Britain     2007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Size'!$L$4:$L$22</c:f>
              <c:numCache>
                <c:formatCode>#,##0</c:formatCode>
                <c:ptCount val="19"/>
                <c:pt idx="0">
                  <c:v>74325</c:v>
                </c:pt>
                <c:pt idx="1">
                  <c:v>60313</c:v>
                </c:pt>
                <c:pt idx="2">
                  <c:v>31814</c:v>
                </c:pt>
                <c:pt idx="3">
                  <c:v>12669</c:v>
                </c:pt>
                <c:pt idx="4">
                  <c:v>6860</c:v>
                </c:pt>
                <c:pt idx="5">
                  <c:v>2128</c:v>
                </c:pt>
                <c:pt idx="6">
                  <c:v>2129</c:v>
                </c:pt>
                <c:pt idx="7">
                  <c:v>597</c:v>
                </c:pt>
                <c:pt idx="8">
                  <c:v>490</c:v>
                </c:pt>
                <c:pt idx="9">
                  <c:v>595</c:v>
                </c:pt>
                <c:pt idx="10">
                  <c:v>154</c:v>
                </c:pt>
                <c:pt idx="11">
                  <c:v>65</c:v>
                </c:pt>
                <c:pt idx="12">
                  <c:v>60</c:v>
                </c:pt>
                <c:pt idx="13">
                  <c:v>192199</c:v>
                </c:pt>
                <c:pt idx="14">
                  <c:v>14784.538461538461</c:v>
                </c:pt>
                <c:pt idx="15">
                  <c:v>2128</c:v>
                </c:pt>
                <c:pt idx="16" formatCode="General">
                  <c:v>#N/A</c:v>
                </c:pt>
                <c:pt idx="17" formatCode="General">
                  <c:v>25083.239661891712</c:v>
                </c:pt>
                <c:pt idx="18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'Firm Size'!$M$1:$M$3</c:f>
              <c:strCache>
                <c:ptCount val="1"/>
                <c:pt idx="0">
                  <c:v> Construction firms:  Number of Firms, by size of Firm, Great Britain     2008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Size'!$M$4:$M$22</c:f>
              <c:numCache>
                <c:formatCode>#,##0</c:formatCode>
                <c:ptCount val="19"/>
                <c:pt idx="0">
                  <c:v>78826</c:v>
                </c:pt>
                <c:pt idx="1">
                  <c:v>62910</c:v>
                </c:pt>
                <c:pt idx="2">
                  <c:v>33594</c:v>
                </c:pt>
                <c:pt idx="3">
                  <c:v>13459</c:v>
                </c:pt>
                <c:pt idx="4">
                  <c:v>7102</c:v>
                </c:pt>
                <c:pt idx="5">
                  <c:v>2262</c:v>
                </c:pt>
                <c:pt idx="6">
                  <c:v>2211</c:v>
                </c:pt>
                <c:pt idx="7">
                  <c:v>647</c:v>
                </c:pt>
                <c:pt idx="8">
                  <c:v>511</c:v>
                </c:pt>
                <c:pt idx="9">
                  <c:v>602</c:v>
                </c:pt>
                <c:pt idx="10">
                  <c:v>164</c:v>
                </c:pt>
                <c:pt idx="11">
                  <c:v>60</c:v>
                </c:pt>
                <c:pt idx="12">
                  <c:v>59</c:v>
                </c:pt>
                <c:pt idx="13">
                  <c:v>202407</c:v>
                </c:pt>
                <c:pt idx="14">
                  <c:v>15569.76923076923</c:v>
                </c:pt>
                <c:pt idx="15">
                  <c:v>2211</c:v>
                </c:pt>
                <c:pt idx="16" formatCode="General">
                  <c:v>#N/A</c:v>
                </c:pt>
                <c:pt idx="17" formatCode="General">
                  <c:v>26443.331377853556</c:v>
                </c:pt>
                <c:pt idx="18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'Firm Size'!$N$1:$N$3</c:f>
              <c:strCache>
                <c:ptCount val="1"/>
                <c:pt idx="0">
                  <c:v> Construction firms:  Number of Firms, by size of Firm, Great Britain     2009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Size'!$N$4:$N$22</c:f>
              <c:numCache>
                <c:formatCode>#,##0</c:formatCode>
                <c:ptCount val="19"/>
                <c:pt idx="0">
                  <c:v>75382</c:v>
                </c:pt>
                <c:pt idx="1">
                  <c:v>60625</c:v>
                </c:pt>
                <c:pt idx="2">
                  <c:v>33069</c:v>
                </c:pt>
                <c:pt idx="3">
                  <c:v>12390</c:v>
                </c:pt>
                <c:pt idx="4">
                  <c:v>6502</c:v>
                </c:pt>
                <c:pt idx="5">
                  <c:v>2104</c:v>
                </c:pt>
                <c:pt idx="6">
                  <c:v>2064</c:v>
                </c:pt>
                <c:pt idx="7">
                  <c:v>596</c:v>
                </c:pt>
                <c:pt idx="8">
                  <c:v>484</c:v>
                </c:pt>
                <c:pt idx="9">
                  <c:v>531</c:v>
                </c:pt>
                <c:pt idx="10">
                  <c:v>154</c:v>
                </c:pt>
                <c:pt idx="11">
                  <c:v>62</c:v>
                </c:pt>
                <c:pt idx="12">
                  <c:v>62</c:v>
                </c:pt>
                <c:pt idx="13">
                  <c:v>194025</c:v>
                </c:pt>
                <c:pt idx="14">
                  <c:v>14925</c:v>
                </c:pt>
                <c:pt idx="15">
                  <c:v>2064</c:v>
                </c:pt>
                <c:pt idx="16" formatCode="General">
                  <c:v>62</c:v>
                </c:pt>
                <c:pt idx="17" formatCode="General">
                  <c:v>25431.198094073352</c:v>
                </c:pt>
                <c:pt idx="18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'Firm Size'!$O$1:$O$3</c:f>
              <c:strCache>
                <c:ptCount val="1"/>
                <c:pt idx="0">
                  <c:v> Construction firms:  Number of Firms, by size of Firm, Great Britain     2010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Size'!$O$4:$O$22</c:f>
              <c:numCache>
                <c:formatCode>#,##0</c:formatCode>
                <c:ptCount val="19"/>
                <c:pt idx="0">
                  <c:v>86274</c:v>
                </c:pt>
                <c:pt idx="1">
                  <c:v>65432</c:v>
                </c:pt>
                <c:pt idx="2">
                  <c:v>32119</c:v>
                </c:pt>
                <c:pt idx="3">
                  <c:v>11774</c:v>
                </c:pt>
                <c:pt idx="4">
                  <c:v>6029</c:v>
                </c:pt>
                <c:pt idx="5">
                  <c:v>1864</c:v>
                </c:pt>
                <c:pt idx="6">
                  <c:v>1896</c:v>
                </c:pt>
                <c:pt idx="7">
                  <c:v>593</c:v>
                </c:pt>
                <c:pt idx="8">
                  <c:v>472</c:v>
                </c:pt>
                <c:pt idx="9">
                  <c:v>525</c:v>
                </c:pt>
                <c:pt idx="10">
                  <c:v>145</c:v>
                </c:pt>
                <c:pt idx="11">
                  <c:v>60</c:v>
                </c:pt>
                <c:pt idx="12">
                  <c:v>62</c:v>
                </c:pt>
                <c:pt idx="13">
                  <c:v>207245</c:v>
                </c:pt>
                <c:pt idx="14">
                  <c:v>15941.923076923076</c:v>
                </c:pt>
                <c:pt idx="15">
                  <c:v>1864</c:v>
                </c:pt>
                <c:pt idx="16" formatCode="General">
                  <c:v>#N/A</c:v>
                </c:pt>
                <c:pt idx="17" formatCode="General">
                  <c:v>28336.107367519446</c:v>
                </c:pt>
                <c:pt idx="18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'Firm Size'!$P$1:$P$3</c:f>
              <c:strCache>
                <c:ptCount val="1"/>
                <c:pt idx="0">
                  <c:v> Construction firms:  Number of Firms, by size of Firm, Great Britain     2011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Size'!$P$4:$P$22</c:f>
              <c:numCache>
                <c:formatCode>#,##0</c:formatCode>
                <c:ptCount val="19"/>
                <c:pt idx="0">
                  <c:v>89132</c:v>
                </c:pt>
                <c:pt idx="1">
                  <c:v>65689</c:v>
                </c:pt>
                <c:pt idx="2">
                  <c:v>30142</c:v>
                </c:pt>
                <c:pt idx="3">
                  <c:v>11234</c:v>
                </c:pt>
                <c:pt idx="4">
                  <c:v>5778</c:v>
                </c:pt>
                <c:pt idx="5">
                  <c:v>1713</c:v>
                </c:pt>
                <c:pt idx="6">
                  <c:v>1774</c:v>
                </c:pt>
                <c:pt idx="7">
                  <c:v>547</c:v>
                </c:pt>
                <c:pt idx="8">
                  <c:v>450</c:v>
                </c:pt>
                <c:pt idx="9">
                  <c:v>483</c:v>
                </c:pt>
                <c:pt idx="10">
                  <c:v>147</c:v>
                </c:pt>
                <c:pt idx="11">
                  <c:v>56</c:v>
                </c:pt>
                <c:pt idx="12">
                  <c:v>60</c:v>
                </c:pt>
                <c:pt idx="13">
                  <c:v>207205</c:v>
                </c:pt>
                <c:pt idx="14">
                  <c:v>15938.846153846154</c:v>
                </c:pt>
                <c:pt idx="15">
                  <c:v>1713</c:v>
                </c:pt>
                <c:pt idx="16" formatCode="General">
                  <c:v>#N/A</c:v>
                </c:pt>
                <c:pt idx="17" formatCode="General">
                  <c:v>28913.552934699881</c:v>
                </c:pt>
                <c:pt idx="18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'Firm Size'!$Q$1:$Q$3</c:f>
              <c:strCache>
                <c:ptCount val="1"/>
                <c:pt idx="0">
                  <c:v> Construction firms:  Number of Firms, by size of Firm, Great Britain     2012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Size'!$Q$4:$Q$22</c:f>
              <c:numCache>
                <c:formatCode>#,##0</c:formatCode>
                <c:ptCount val="19"/>
                <c:pt idx="0">
                  <c:v>90647</c:v>
                </c:pt>
                <c:pt idx="1">
                  <c:v>62008</c:v>
                </c:pt>
                <c:pt idx="2">
                  <c:v>28875</c:v>
                </c:pt>
                <c:pt idx="3">
                  <c:v>11455</c:v>
                </c:pt>
                <c:pt idx="4">
                  <c:v>6078</c:v>
                </c:pt>
                <c:pt idx="5">
                  <c:v>1815</c:v>
                </c:pt>
                <c:pt idx="6">
                  <c:v>1796</c:v>
                </c:pt>
                <c:pt idx="7">
                  <c:v>530</c:v>
                </c:pt>
                <c:pt idx="8">
                  <c:v>417</c:v>
                </c:pt>
                <c:pt idx="9">
                  <c:v>483</c:v>
                </c:pt>
                <c:pt idx="10">
                  <c:v>145</c:v>
                </c:pt>
                <c:pt idx="11">
                  <c:v>55</c:v>
                </c:pt>
                <c:pt idx="12">
                  <c:v>59</c:v>
                </c:pt>
                <c:pt idx="13">
                  <c:v>204363</c:v>
                </c:pt>
                <c:pt idx="14">
                  <c:v>15720.23076923077</c:v>
                </c:pt>
                <c:pt idx="15">
                  <c:v>1796</c:v>
                </c:pt>
                <c:pt idx="16" formatCode="General">
                  <c:v>#N/A</c:v>
                </c:pt>
                <c:pt idx="17" formatCode="General">
                  <c:v>28662.398911447981</c:v>
                </c:pt>
                <c:pt idx="18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'Firm Size'!$R$1:$R$3</c:f>
              <c:strCache>
                <c:ptCount val="1"/>
                <c:pt idx="0">
                  <c:v> Construction firms:  Number of Firms, by size of Firm, Great Britain     2013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Size'!$R$4:$R$22</c:f>
              <c:numCache>
                <c:formatCode>#,##0</c:formatCode>
                <c:ptCount val="19"/>
                <c:pt idx="0">
                  <c:v>92635</c:v>
                </c:pt>
                <c:pt idx="1">
                  <c:v>66054</c:v>
                </c:pt>
                <c:pt idx="2">
                  <c:v>29014</c:v>
                </c:pt>
                <c:pt idx="3">
                  <c:v>11425</c:v>
                </c:pt>
                <c:pt idx="4">
                  <c:v>5985</c:v>
                </c:pt>
                <c:pt idx="5">
                  <c:v>1757</c:v>
                </c:pt>
                <c:pt idx="6">
                  <c:v>1756</c:v>
                </c:pt>
                <c:pt idx="7">
                  <c:v>523</c:v>
                </c:pt>
                <c:pt idx="8">
                  <c:v>406</c:v>
                </c:pt>
                <c:pt idx="9">
                  <c:v>481</c:v>
                </c:pt>
                <c:pt idx="10">
                  <c:v>136</c:v>
                </c:pt>
                <c:pt idx="11">
                  <c:v>51</c:v>
                </c:pt>
                <c:pt idx="12">
                  <c:v>60</c:v>
                </c:pt>
                <c:pt idx="13">
                  <c:v>210283</c:v>
                </c:pt>
                <c:pt idx="14">
                  <c:v>16175.615384615385</c:v>
                </c:pt>
                <c:pt idx="15">
                  <c:v>1756</c:v>
                </c:pt>
                <c:pt idx="16" formatCode="General">
                  <c:v>#N/A</c:v>
                </c:pt>
                <c:pt idx="17" formatCode="General">
                  <c:v>29661.907762140716</c:v>
                </c:pt>
                <c:pt idx="18">
                  <c:v>0</c:v>
                </c:pt>
              </c:numCache>
            </c:numRef>
          </c:val>
        </c:ser>
        <c:ser>
          <c:idx val="17"/>
          <c:order val="17"/>
          <c:tx>
            <c:strRef>
              <c:f>'Firm Size'!$S$1:$S$3</c:f>
              <c:strCache>
                <c:ptCount val="1"/>
                <c:pt idx="0">
                  <c:v> Construction firms:  Number of Firms, by size of Firm, Great Britain     2014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Size'!$S$4:$S$22</c:f>
              <c:numCache>
                <c:formatCode>#,##0</c:formatCode>
                <c:ptCount val="19"/>
                <c:pt idx="0">
                  <c:v>92926</c:v>
                </c:pt>
                <c:pt idx="1">
                  <c:v>66135</c:v>
                </c:pt>
                <c:pt idx="2">
                  <c:v>29142</c:v>
                </c:pt>
                <c:pt idx="3">
                  <c:v>11455</c:v>
                </c:pt>
                <c:pt idx="4">
                  <c:v>6016</c:v>
                </c:pt>
                <c:pt idx="5">
                  <c:v>1756</c:v>
                </c:pt>
                <c:pt idx="6">
                  <c:v>1752</c:v>
                </c:pt>
                <c:pt idx="7">
                  <c:v>521</c:v>
                </c:pt>
                <c:pt idx="8">
                  <c:v>405</c:v>
                </c:pt>
                <c:pt idx="9">
                  <c:v>482</c:v>
                </c:pt>
                <c:pt idx="10">
                  <c:v>138</c:v>
                </c:pt>
                <c:pt idx="11">
                  <c:v>48</c:v>
                </c:pt>
                <c:pt idx="12">
                  <c:v>60</c:v>
                </c:pt>
                <c:pt idx="13">
                  <c:v>210836</c:v>
                </c:pt>
                <c:pt idx="14">
                  <c:v>16218.153846153846</c:v>
                </c:pt>
                <c:pt idx="15">
                  <c:v>1752</c:v>
                </c:pt>
                <c:pt idx="16" formatCode="General">
                  <c:v>#N/A</c:v>
                </c:pt>
                <c:pt idx="17" formatCode="General">
                  <c:v>29739.452247382749</c:v>
                </c:pt>
              </c:numCache>
            </c:numRef>
          </c:val>
        </c:ser>
        <c:ser>
          <c:idx val="18"/>
          <c:order val="18"/>
          <c:tx>
            <c:strRef>
              <c:f>'Firm Size'!$T$1:$T$3</c:f>
              <c:strCache>
                <c:ptCount val="1"/>
                <c:pt idx="0">
                  <c:v> Construction firms:  Number of Firms, by size of Firm, Great Britain     2015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Size'!$T$4:$T$22</c:f>
              <c:numCache>
                <c:formatCode>#,##0</c:formatCode>
                <c:ptCount val="19"/>
                <c:pt idx="0">
                  <c:v>108691</c:v>
                </c:pt>
                <c:pt idx="1">
                  <c:v>72128</c:v>
                </c:pt>
                <c:pt idx="2">
                  <c:v>30855</c:v>
                </c:pt>
                <c:pt idx="3">
                  <c:v>11923</c:v>
                </c:pt>
                <c:pt idx="4">
                  <c:v>6203</c:v>
                </c:pt>
                <c:pt idx="5">
                  <c:v>1722</c:v>
                </c:pt>
                <c:pt idx="6">
                  <c:v>1849</c:v>
                </c:pt>
                <c:pt idx="7">
                  <c:v>511</c:v>
                </c:pt>
                <c:pt idx="8">
                  <c:v>436</c:v>
                </c:pt>
                <c:pt idx="9">
                  <c:v>489</c:v>
                </c:pt>
                <c:pt idx="10">
                  <c:v>143</c:v>
                </c:pt>
                <c:pt idx="11">
                  <c:v>56</c:v>
                </c:pt>
                <c:pt idx="12">
                  <c:v>58</c:v>
                </c:pt>
                <c:pt idx="13">
                  <c:v>235064</c:v>
                </c:pt>
                <c:pt idx="14">
                  <c:v>18081.846153846152</c:v>
                </c:pt>
                <c:pt idx="15">
                  <c:v>1722</c:v>
                </c:pt>
                <c:pt idx="16" formatCode="General">
                  <c:v>#N/A</c:v>
                </c:pt>
                <c:pt idx="17" formatCode="General">
                  <c:v>34041.100544895613</c:v>
                </c:pt>
              </c:numCache>
            </c:numRef>
          </c:val>
        </c:ser>
        <c:ser>
          <c:idx val="19"/>
          <c:order val="19"/>
          <c:tx>
            <c:strRef>
              <c:f>'Firm Size'!$U$1:$U$3</c:f>
              <c:strCache>
                <c:ptCount val="1"/>
                <c:pt idx="0">
                  <c:v> Construction firms:  Number of Firms, by size of Firm, Great Britain     2016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Size'!$U$4:$U$22</c:f>
              <c:numCache>
                <c:formatCode>#,##0</c:formatCode>
                <c:ptCount val="19"/>
                <c:pt idx="0">
                  <c:v>123489</c:v>
                </c:pt>
                <c:pt idx="1">
                  <c:v>76845</c:v>
                </c:pt>
                <c:pt idx="2">
                  <c:v>32339</c:v>
                </c:pt>
                <c:pt idx="3">
                  <c:v>12255</c:v>
                </c:pt>
                <c:pt idx="4">
                  <c:v>6230</c:v>
                </c:pt>
                <c:pt idx="5">
                  <c:v>1842</c:v>
                </c:pt>
                <c:pt idx="6">
                  <c:v>1848</c:v>
                </c:pt>
                <c:pt idx="7">
                  <c:v>534</c:v>
                </c:pt>
                <c:pt idx="8">
                  <c:v>468</c:v>
                </c:pt>
                <c:pt idx="9">
                  <c:v>498</c:v>
                </c:pt>
                <c:pt idx="10">
                  <c:v>147</c:v>
                </c:pt>
                <c:pt idx="11">
                  <c:v>57</c:v>
                </c:pt>
                <c:pt idx="12">
                  <c:v>57</c:v>
                </c:pt>
                <c:pt idx="13">
                  <c:v>256609</c:v>
                </c:pt>
                <c:pt idx="14">
                  <c:v>19739.153846153848</c:v>
                </c:pt>
                <c:pt idx="15">
                  <c:v>1842</c:v>
                </c:pt>
                <c:pt idx="16" formatCode="General">
                  <c:v>57</c:v>
                </c:pt>
                <c:pt idx="17" formatCode="General">
                  <c:v>38004.210097580311</c:v>
                </c:pt>
              </c:numCache>
            </c:numRef>
          </c:val>
        </c:ser>
        <c:ser>
          <c:idx val="20"/>
          <c:order val="20"/>
          <c:tx>
            <c:strRef>
              <c:f>'Firm Size'!$V$1:$V$3</c:f>
              <c:strCache>
                <c:ptCount val="1"/>
                <c:pt idx="0">
                  <c:v> Construction firms:  Number of Firms, by size of Firm, Great Britain     2017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Size'!$V$4:$V$22</c:f>
              <c:numCache>
                <c:formatCode>#,##0</c:formatCode>
                <c:ptCount val="19"/>
                <c:pt idx="0">
                  <c:v>133472</c:v>
                </c:pt>
                <c:pt idx="1">
                  <c:v>82783</c:v>
                </c:pt>
                <c:pt idx="2">
                  <c:v>33933</c:v>
                </c:pt>
                <c:pt idx="3">
                  <c:v>12665</c:v>
                </c:pt>
                <c:pt idx="4">
                  <c:v>6328</c:v>
                </c:pt>
                <c:pt idx="5">
                  <c:v>1885</c:v>
                </c:pt>
                <c:pt idx="6">
                  <c:v>1879</c:v>
                </c:pt>
                <c:pt idx="7">
                  <c:v>542</c:v>
                </c:pt>
                <c:pt idx="8">
                  <c:v>486</c:v>
                </c:pt>
                <c:pt idx="9">
                  <c:v>538</c:v>
                </c:pt>
                <c:pt idx="10">
                  <c:v>144</c:v>
                </c:pt>
                <c:pt idx="11">
                  <c:v>60</c:v>
                </c:pt>
                <c:pt idx="12">
                  <c:v>56</c:v>
                </c:pt>
                <c:pt idx="13">
                  <c:v>274771</c:v>
                </c:pt>
                <c:pt idx="14">
                  <c:v>21136.23076923077</c:v>
                </c:pt>
                <c:pt idx="15">
                  <c:v>1879</c:v>
                </c:pt>
                <c:pt idx="16" formatCode="General">
                  <c:v>#N/A</c:v>
                </c:pt>
                <c:pt idx="17" formatCode="General">
                  <c:v>41048.753176667553</c:v>
                </c:pt>
              </c:numCache>
            </c:numRef>
          </c:val>
        </c:ser>
        <c:ser>
          <c:idx val="21"/>
          <c:order val="21"/>
          <c:tx>
            <c:strRef>
              <c:f>'Firm Size'!$W$1:$W$3</c:f>
              <c:strCache>
                <c:ptCount val="1"/>
                <c:pt idx="0">
                  <c:v> Construction firms:  Number of Firms, by size of Firm, Great Britain     2018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Size'!$W$4:$W$22</c:f>
              <c:numCache>
                <c:formatCode>#,##0</c:formatCode>
                <c:ptCount val="19"/>
                <c:pt idx="0">
                  <c:v>138069</c:v>
                </c:pt>
                <c:pt idx="1">
                  <c:v>88297</c:v>
                </c:pt>
                <c:pt idx="2">
                  <c:v>35434</c:v>
                </c:pt>
                <c:pt idx="3">
                  <c:v>12890</c:v>
                </c:pt>
                <c:pt idx="4">
                  <c:v>6444</c:v>
                </c:pt>
                <c:pt idx="5">
                  <c:v>1939</c:v>
                </c:pt>
                <c:pt idx="6">
                  <c:v>1932</c:v>
                </c:pt>
                <c:pt idx="7">
                  <c:v>556</c:v>
                </c:pt>
                <c:pt idx="8">
                  <c:v>474</c:v>
                </c:pt>
                <c:pt idx="9">
                  <c:v>554</c:v>
                </c:pt>
                <c:pt idx="10">
                  <c:v>145</c:v>
                </c:pt>
                <c:pt idx="11">
                  <c:v>56</c:v>
                </c:pt>
                <c:pt idx="12">
                  <c:v>58</c:v>
                </c:pt>
                <c:pt idx="13">
                  <c:v>286848</c:v>
                </c:pt>
                <c:pt idx="14">
                  <c:v>22065.23076923077</c:v>
                </c:pt>
                <c:pt idx="15">
                  <c:v>1932</c:v>
                </c:pt>
                <c:pt idx="16" formatCode="General">
                  <c:v>#N/A</c:v>
                </c:pt>
                <c:pt idx="17" formatCode="General">
                  <c:v>42819.045455174593</c:v>
                </c:pt>
              </c:numCache>
            </c:numRef>
          </c:val>
        </c:ser>
        <c:ser>
          <c:idx val="22"/>
          <c:order val="22"/>
          <c:tx>
            <c:strRef>
              <c:f>'Firm Size'!$X$1:$X$3</c:f>
              <c:strCache>
                <c:ptCount val="1"/>
                <c:pt idx="0">
                  <c:v> Construction firms:  Number of Firms, by size of Firm, Great Britain     2019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Size'!$X$4:$X$22</c:f>
              <c:numCache>
                <c:formatCode>#,##0</c:formatCode>
                <c:ptCount val="19"/>
                <c:pt idx="0">
                  <c:v>144229</c:v>
                </c:pt>
                <c:pt idx="1">
                  <c:v>91843</c:v>
                </c:pt>
                <c:pt idx="2">
                  <c:v>36071</c:v>
                </c:pt>
                <c:pt idx="3">
                  <c:v>12908</c:v>
                </c:pt>
                <c:pt idx="4">
                  <c:v>6508</c:v>
                </c:pt>
                <c:pt idx="5">
                  <c:v>1905</c:v>
                </c:pt>
                <c:pt idx="6">
                  <c:v>1918</c:v>
                </c:pt>
                <c:pt idx="7">
                  <c:v>549</c:v>
                </c:pt>
                <c:pt idx="8">
                  <c:v>445</c:v>
                </c:pt>
                <c:pt idx="9">
                  <c:v>573</c:v>
                </c:pt>
                <c:pt idx="10">
                  <c:v>149</c:v>
                </c:pt>
                <c:pt idx="11">
                  <c:v>59</c:v>
                </c:pt>
                <c:pt idx="12">
                  <c:v>54</c:v>
                </c:pt>
                <c:pt idx="13">
                  <c:v>297211</c:v>
                </c:pt>
                <c:pt idx="14">
                  <c:v>22862.384615384617</c:v>
                </c:pt>
                <c:pt idx="15">
                  <c:v>1905</c:v>
                </c:pt>
                <c:pt idx="16" formatCode="General">
                  <c:v>#N/A</c:v>
                </c:pt>
                <c:pt idx="17" formatCode="General">
                  <c:v>44684.487023907343</c:v>
                </c:pt>
              </c:numCache>
            </c:numRef>
          </c:val>
        </c:ser>
        <c:ser>
          <c:idx val="23"/>
          <c:order val="23"/>
          <c:tx>
            <c:strRef>
              <c:f>'Firm Size'!$Y$1:$Y$3</c:f>
              <c:strCache>
                <c:ptCount val="1"/>
                <c:pt idx="0">
                  <c:v> Construction firms:  Number of Firms, by size of Firm, Great Britain     2020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Size'!$Y$4:$Y$22</c:f>
              <c:numCache>
                <c:formatCode>#,##0</c:formatCode>
                <c:ptCount val="19"/>
                <c:pt idx="0">
                  <c:v>148584</c:v>
                </c:pt>
                <c:pt idx="1">
                  <c:v>94651</c:v>
                </c:pt>
                <c:pt idx="2">
                  <c:v>36725</c:v>
                </c:pt>
                <c:pt idx="3">
                  <c:v>13269</c:v>
                </c:pt>
                <c:pt idx="4">
                  <c:v>6633</c:v>
                </c:pt>
                <c:pt idx="5">
                  <c:v>1937</c:v>
                </c:pt>
                <c:pt idx="6">
                  <c:v>1913</c:v>
                </c:pt>
                <c:pt idx="7">
                  <c:v>584</c:v>
                </c:pt>
                <c:pt idx="8">
                  <c:v>441</c:v>
                </c:pt>
                <c:pt idx="9">
                  <c:v>573</c:v>
                </c:pt>
                <c:pt idx="10">
                  <c:v>143</c:v>
                </c:pt>
                <c:pt idx="11">
                  <c:v>58</c:v>
                </c:pt>
                <c:pt idx="12">
                  <c:v>54</c:v>
                </c:pt>
                <c:pt idx="13">
                  <c:v>305656</c:v>
                </c:pt>
                <c:pt idx="14">
                  <c:v>23505</c:v>
                </c:pt>
                <c:pt idx="15">
                  <c:v>1913</c:v>
                </c:pt>
                <c:pt idx="16" formatCode="General">
                  <c:v>#N/A</c:v>
                </c:pt>
                <c:pt idx="17" formatCode="General">
                  <c:v>46035.133630014949</c:v>
                </c:pt>
              </c:numCache>
            </c:numRef>
          </c:val>
        </c:ser>
        <c:ser>
          <c:idx val="24"/>
          <c:order val="24"/>
          <c:tx>
            <c:strRef>
              <c:f>'Firm Size'!$Z$1:$Z$3</c:f>
              <c:strCache>
                <c:ptCount val="1"/>
                <c:pt idx="0">
                  <c:v> Construction firms:  Number of Firms, by size of Firm, Great Britain     2021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Size'!$Z$4:$Z$22</c:f>
              <c:numCache>
                <c:formatCode>#,##0</c:formatCode>
                <c:ptCount val="19"/>
                <c:pt idx="0">
                  <c:v>153622</c:v>
                </c:pt>
                <c:pt idx="1">
                  <c:v>100218</c:v>
                </c:pt>
                <c:pt idx="2">
                  <c:v>38353</c:v>
                </c:pt>
                <c:pt idx="3">
                  <c:v>13509</c:v>
                </c:pt>
                <c:pt idx="4">
                  <c:v>6648</c:v>
                </c:pt>
                <c:pt idx="5">
                  <c:v>1993</c:v>
                </c:pt>
                <c:pt idx="6">
                  <c:v>1847</c:v>
                </c:pt>
                <c:pt idx="7">
                  <c:v>602</c:v>
                </c:pt>
                <c:pt idx="8">
                  <c:v>441</c:v>
                </c:pt>
                <c:pt idx="9">
                  <c:v>544</c:v>
                </c:pt>
                <c:pt idx="10">
                  <c:v>124</c:v>
                </c:pt>
                <c:pt idx="11">
                  <c:v>56</c:v>
                </c:pt>
                <c:pt idx="12">
                  <c:v>56</c:v>
                </c:pt>
                <c:pt idx="13">
                  <c:v>318013</c:v>
                </c:pt>
                <c:pt idx="14">
                  <c:v>24462.538461538461</c:v>
                </c:pt>
                <c:pt idx="15">
                  <c:v>1847</c:v>
                </c:pt>
                <c:pt idx="16" formatCode="General">
                  <c:v>56</c:v>
                </c:pt>
                <c:pt idx="17" formatCode="General">
                  <c:v>47932.122740766419</c:v>
                </c:pt>
              </c:numCache>
            </c:numRef>
          </c:val>
        </c:ser>
        <c:ser>
          <c:idx val="25"/>
          <c:order val="25"/>
          <c:tx>
            <c:strRef>
              <c:f>'Firm Size'!$AA$1:$AA$3</c:f>
              <c:strCache>
                <c:ptCount val="1"/>
                <c:pt idx="0">
                  <c:v> Construction firms:  Number of Firms, by size of Firm, Great Britain     2022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Size'!$AA$4:$AA$22</c:f>
              <c:numCache>
                <c:formatCode>#,##0</c:formatCode>
                <c:ptCount val="19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>
                  <c:v>617</c:v>
                </c:pt>
                <c:pt idx="8">
                  <c:v>433</c:v>
                </c:pt>
                <c:pt idx="9">
                  <c:v>553</c:v>
                </c:pt>
                <c:pt idx="10">
                  <c:v>125</c:v>
                </c:pt>
                <c:pt idx="11">
                  <c:v>62</c:v>
                </c:pt>
                <c:pt idx="12">
                  <c:v>52</c:v>
                </c:pt>
                <c:pt idx="13">
                  <c:v>329231</c:v>
                </c:pt>
                <c:pt idx="14">
                  <c:v>25325.461538461539</c:v>
                </c:pt>
                <c:pt idx="15">
                  <c:v>1860</c:v>
                </c:pt>
                <c:pt idx="16" formatCode="General">
                  <c:v>#N/A</c:v>
                </c:pt>
                <c:pt idx="17" formatCode="General">
                  <c:v>49217.351348576558</c:v>
                </c:pt>
              </c:numCache>
            </c:numRef>
          </c:val>
        </c:ser>
        <c:ser>
          <c:idx val="26"/>
          <c:order val="26"/>
          <c:tx>
            <c:strRef>
              <c:f>'Firm Size'!$AB$1:$AB$3</c:f>
              <c:strCache>
                <c:ptCount val="1"/>
                <c:pt idx="0">
                  <c:v> Construction firms:  Number of Firms, by size of Firm, Great Britain     2023</c:v>
                </c:pt>
              </c:strCache>
            </c:strRef>
          </c:tx>
          <c:invertIfNegative val="0"/>
          <c:cat>
            <c:strRef>
              <c:f>'Firm Size'!$A$4:$A$22</c:f>
              <c:strCache>
                <c:ptCount val="19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  <c:pt idx="13">
                  <c:v>All firms</c:v>
                </c:pt>
                <c:pt idx="14">
                  <c:v>Mean</c:v>
                </c:pt>
                <c:pt idx="15">
                  <c:v>Median</c:v>
                </c:pt>
                <c:pt idx="16">
                  <c:v>Mode</c:v>
                </c:pt>
                <c:pt idx="17">
                  <c:v>Standard Dev</c:v>
                </c:pt>
                <c:pt idx="18">
                  <c:v>Range</c:v>
                </c:pt>
              </c:strCache>
            </c:strRef>
          </c:cat>
          <c:val>
            <c:numRef>
              <c:f>'Firm Size'!$AB$4:$AB$22</c:f>
              <c:numCache>
                <c:formatCode>#,##0</c:formatCode>
                <c:ptCount val="19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  <c:pt idx="13">
                  <c:v>327063</c:v>
                </c:pt>
                <c:pt idx="14">
                  <c:v>25158.692307692309</c:v>
                </c:pt>
                <c:pt idx="15">
                  <c:v>1888</c:v>
                </c:pt>
                <c:pt idx="16" formatCode="General">
                  <c:v>#N/A</c:v>
                </c:pt>
                <c:pt idx="17" formatCode="General">
                  <c:v>48927.618305657415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4043648"/>
        <c:axId val="214064128"/>
      </c:barChart>
      <c:catAx>
        <c:axId val="214043648"/>
        <c:scaling>
          <c:orientation val="minMax"/>
        </c:scaling>
        <c:delete val="0"/>
        <c:axPos val="l"/>
        <c:majorTickMark val="out"/>
        <c:minorTickMark val="none"/>
        <c:tickLblPos val="nextTo"/>
        <c:crossAx val="214064128"/>
        <c:crosses val="autoZero"/>
        <c:auto val="1"/>
        <c:lblAlgn val="ctr"/>
        <c:lblOffset val="100"/>
        <c:noMultiLvlLbl val="0"/>
      </c:catAx>
      <c:valAx>
        <c:axId val="214064128"/>
        <c:scaling>
          <c:orientation val="minMax"/>
        </c:scaling>
        <c:delete val="0"/>
        <c:axPos val="b"/>
        <c:majorGridlines/>
        <c:numFmt formatCode="0%" sourceLinked="1"/>
        <c:majorTickMark val="out"/>
        <c:minorTickMark val="none"/>
        <c:tickLblPos val="nextTo"/>
        <c:crossAx val="2140436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'No. of Firms - Turnover'!$B$1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Turnover'!$B$2:$B$21</c:f>
              <c:numCache>
                <c:formatCode>General</c:formatCode>
                <c:ptCount val="20"/>
                <c:pt idx="1">
                  <c:v>0</c:v>
                </c:pt>
                <c:pt idx="2" formatCode="#,##0">
                  <c:v>226445</c:v>
                </c:pt>
                <c:pt idx="3" formatCode="#,##0">
                  <c:v>24697</c:v>
                </c:pt>
                <c:pt idx="4" formatCode="#,##0">
                  <c:v>21412</c:v>
                </c:pt>
                <c:pt idx="5" formatCode="#,##0">
                  <c:v>2552</c:v>
                </c:pt>
                <c:pt idx="6" formatCode="#,##0">
                  <c:v>1104</c:v>
                </c:pt>
                <c:pt idx="7" formatCode="#,##0">
                  <c:v>390</c:v>
                </c:pt>
                <c:pt idx="8" formatCode="#,##0">
                  <c:v>160</c:v>
                </c:pt>
                <c:pt idx="9" formatCode="#,##0">
                  <c:v>114</c:v>
                </c:pt>
                <c:pt idx="10" formatCode="#,##0">
                  <c:v>203</c:v>
                </c:pt>
                <c:pt idx="11" formatCode="#,##0">
                  <c:v>179</c:v>
                </c:pt>
                <c:pt idx="12" formatCode="#,##0">
                  <c:v>14</c:v>
                </c:pt>
                <c:pt idx="13" formatCode="#,##0">
                  <c:v>10</c:v>
                </c:pt>
                <c:pt idx="14" formatCode="#,##0">
                  <c:v>277280</c:v>
                </c:pt>
                <c:pt idx="15" formatCode="#,##0">
                  <c:v>23106.666666666668</c:v>
                </c:pt>
                <c:pt idx="16" formatCode="#,##0">
                  <c:v>296.5</c:v>
                </c:pt>
                <c:pt idx="17">
                  <c:v>#N/A</c:v>
                </c:pt>
                <c:pt idx="18">
                  <c:v>64629.526608949949</c:v>
                </c:pt>
                <c:pt idx="19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'No. of Firms - Turnover'!$C$1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Turnover'!$C$2:$C$21</c:f>
              <c:numCache>
                <c:formatCode>0</c:formatCode>
                <c:ptCount val="20"/>
                <c:pt idx="1">
                  <c:v>0</c:v>
                </c:pt>
                <c:pt idx="2" formatCode="#,##0">
                  <c:v>225231</c:v>
                </c:pt>
                <c:pt idx="3" formatCode="#,##0">
                  <c:v>26126</c:v>
                </c:pt>
                <c:pt idx="4" formatCode="#,##0">
                  <c:v>22848</c:v>
                </c:pt>
                <c:pt idx="5" formatCode="#,##0">
                  <c:v>2744</c:v>
                </c:pt>
                <c:pt idx="6" formatCode="#,##0">
                  <c:v>1262</c:v>
                </c:pt>
                <c:pt idx="7" formatCode="#,##0">
                  <c:v>400</c:v>
                </c:pt>
                <c:pt idx="8" formatCode="#,##0">
                  <c:v>174</c:v>
                </c:pt>
                <c:pt idx="9" formatCode="#,##0">
                  <c:v>117</c:v>
                </c:pt>
                <c:pt idx="10" formatCode="#,##0">
                  <c:v>224</c:v>
                </c:pt>
                <c:pt idx="11" formatCode="#,##0">
                  <c:v>200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279356</c:v>
                </c:pt>
                <c:pt idx="15" formatCode="#,##0">
                  <c:v>23279.666666666668</c:v>
                </c:pt>
                <c:pt idx="16" formatCode="#,##0">
                  <c:v>312</c:v>
                </c:pt>
                <c:pt idx="17" formatCode="General">
                  <c:v>#N/A</c:v>
                </c:pt>
                <c:pt idx="18" formatCode="General">
                  <c:v>64271.939728191195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'No. of Firms - Turnover'!$D$1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Turnover'!$D$2:$D$21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214342</c:v>
                </c:pt>
                <c:pt idx="3" formatCode="#,##0">
                  <c:v>24657</c:v>
                </c:pt>
                <c:pt idx="4" formatCode="#,##0">
                  <c:v>20762</c:v>
                </c:pt>
                <c:pt idx="5" formatCode="#,##0">
                  <c:v>2545</c:v>
                </c:pt>
                <c:pt idx="6" formatCode="#,##0">
                  <c:v>1258</c:v>
                </c:pt>
                <c:pt idx="7" formatCode="#,##0">
                  <c:v>381</c:v>
                </c:pt>
                <c:pt idx="8" formatCode="#,##0">
                  <c:v>162</c:v>
                </c:pt>
                <c:pt idx="9" formatCode="#,##0">
                  <c:v>112</c:v>
                </c:pt>
                <c:pt idx="10" formatCode="#,##0">
                  <c:v>227</c:v>
                </c:pt>
                <c:pt idx="11" formatCode="#,##0">
                  <c:v>201</c:v>
                </c:pt>
                <c:pt idx="12" formatCode="#,##0">
                  <c:v>18</c:v>
                </c:pt>
                <c:pt idx="13" formatCode="#,##0">
                  <c:v>14</c:v>
                </c:pt>
                <c:pt idx="14" formatCode="#,##0">
                  <c:v>264679</c:v>
                </c:pt>
                <c:pt idx="15" formatCode="#,##0">
                  <c:v>22056.583333333332</c:v>
                </c:pt>
                <c:pt idx="16" formatCode="#,##0">
                  <c:v>304</c:v>
                </c:pt>
                <c:pt idx="17" formatCode="General">
                  <c:v>#N/A</c:v>
                </c:pt>
                <c:pt idx="18" formatCode="General">
                  <c:v>61164.41540108154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'No. of Firms - Turnover'!$E$1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Turnover'!$E$2:$E$21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210528</c:v>
                </c:pt>
                <c:pt idx="3" formatCode="#,##0">
                  <c:v>21714</c:v>
                </c:pt>
                <c:pt idx="4" formatCode="#,##0">
                  <c:v>17907</c:v>
                </c:pt>
                <c:pt idx="5" formatCode="#,##0">
                  <c:v>2120</c:v>
                </c:pt>
                <c:pt idx="6" formatCode="#,##0">
                  <c:v>1039</c:v>
                </c:pt>
                <c:pt idx="7" formatCode="#,##0">
                  <c:v>336</c:v>
                </c:pt>
                <c:pt idx="8" formatCode="#,##0">
                  <c:v>143</c:v>
                </c:pt>
                <c:pt idx="9" formatCode="#,##0">
                  <c:v>98</c:v>
                </c:pt>
                <c:pt idx="10" formatCode="#,##0">
                  <c:v>195</c:v>
                </c:pt>
                <c:pt idx="11" formatCode="#,##0">
                  <c:v>163</c:v>
                </c:pt>
                <c:pt idx="12" formatCode="#,##0">
                  <c:v>19</c:v>
                </c:pt>
                <c:pt idx="13" formatCode="#,##0">
                  <c:v>8</c:v>
                </c:pt>
                <c:pt idx="14" formatCode="#,##0">
                  <c:v>254270</c:v>
                </c:pt>
                <c:pt idx="15" formatCode="#,##0">
                  <c:v>21189.166666666668</c:v>
                </c:pt>
                <c:pt idx="16" formatCode="#,##0">
                  <c:v>265.5</c:v>
                </c:pt>
                <c:pt idx="17" formatCode="General">
                  <c:v>#N/A</c:v>
                </c:pt>
                <c:pt idx="18" formatCode="General">
                  <c:v>60100.075411892387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'No. of Firms - Turnover'!$F$1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Turnover'!$F$2:$F$21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210995</c:v>
                </c:pt>
                <c:pt idx="3" formatCode="#,##0">
                  <c:v>20789</c:v>
                </c:pt>
                <c:pt idx="4" formatCode="#,##0">
                  <c:v>17366</c:v>
                </c:pt>
                <c:pt idx="5" formatCode="#,##0">
                  <c:v>2066</c:v>
                </c:pt>
                <c:pt idx="6" formatCode="#,##0">
                  <c:v>989</c:v>
                </c:pt>
                <c:pt idx="7" formatCode="#,##0">
                  <c:v>319</c:v>
                </c:pt>
                <c:pt idx="8" formatCode="#,##0">
                  <c:v>135</c:v>
                </c:pt>
                <c:pt idx="9" formatCode="#,##0">
                  <c:v>91</c:v>
                </c:pt>
                <c:pt idx="10" formatCode="#,##0">
                  <c:v>186</c:v>
                </c:pt>
                <c:pt idx="11" formatCode="#,##0">
                  <c:v>161</c:v>
                </c:pt>
                <c:pt idx="12" formatCode="#,##0">
                  <c:v>17</c:v>
                </c:pt>
                <c:pt idx="13" formatCode="#,##0">
                  <c:v>7</c:v>
                </c:pt>
                <c:pt idx="14" formatCode="#,##0">
                  <c:v>253121</c:v>
                </c:pt>
                <c:pt idx="15" formatCode="#,##0">
                  <c:v>21093.416666666668</c:v>
                </c:pt>
                <c:pt idx="16" formatCode="#,##0">
                  <c:v>252.5</c:v>
                </c:pt>
                <c:pt idx="17" formatCode="General">
                  <c:v>#N/A</c:v>
                </c:pt>
                <c:pt idx="18" formatCode="General">
                  <c:v>60241.106005871159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'No. of Firms - Turnover'!$G$1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Turnover'!$G$2:$G$21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206874</c:v>
                </c:pt>
                <c:pt idx="3" formatCode="#,##0">
                  <c:v>19138</c:v>
                </c:pt>
                <c:pt idx="4" formatCode="#,##0">
                  <c:v>17320</c:v>
                </c:pt>
                <c:pt idx="5" formatCode="#,##0">
                  <c:v>2007</c:v>
                </c:pt>
                <c:pt idx="6" formatCode="#,##0">
                  <c:v>881</c:v>
                </c:pt>
                <c:pt idx="7" formatCode="#,##0">
                  <c:v>294</c:v>
                </c:pt>
                <c:pt idx="8" formatCode="#,##0">
                  <c:v>142</c:v>
                </c:pt>
                <c:pt idx="9" formatCode="#,##0">
                  <c:v>78</c:v>
                </c:pt>
                <c:pt idx="10" formatCode="#,##0">
                  <c:v>189</c:v>
                </c:pt>
                <c:pt idx="11" formatCode="#,##0">
                  <c:v>156</c:v>
                </c:pt>
                <c:pt idx="12" formatCode="#,##0">
                  <c:v>20</c:v>
                </c:pt>
                <c:pt idx="13" formatCode="#,##0">
                  <c:v>6</c:v>
                </c:pt>
                <c:pt idx="14" formatCode="#,##0">
                  <c:v>247105</c:v>
                </c:pt>
                <c:pt idx="15" formatCode="#,##0">
                  <c:v>20592.083333333332</c:v>
                </c:pt>
                <c:pt idx="16" formatCode="#,##0">
                  <c:v>241.5</c:v>
                </c:pt>
                <c:pt idx="17" formatCode="General">
                  <c:v>#N/A</c:v>
                </c:pt>
                <c:pt idx="18" formatCode="General">
                  <c:v>59068.27171311382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6"/>
          <c:order val="6"/>
          <c:tx>
            <c:strRef>
              <c:f>'No. of Firms - Turnover'!$H$1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Turnover'!$H$2:$H$21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210552</c:v>
                </c:pt>
                <c:pt idx="3" formatCode="#,##0">
                  <c:v>19334</c:v>
                </c:pt>
                <c:pt idx="4" formatCode="#,##0">
                  <c:v>17776</c:v>
                </c:pt>
                <c:pt idx="5" formatCode="#,##0">
                  <c:v>2235</c:v>
                </c:pt>
                <c:pt idx="6" formatCode="#,##0">
                  <c:v>930</c:v>
                </c:pt>
                <c:pt idx="7" formatCode="#,##0">
                  <c:v>284</c:v>
                </c:pt>
                <c:pt idx="8" formatCode="#,##0">
                  <c:v>155</c:v>
                </c:pt>
                <c:pt idx="9" formatCode="#,##0">
                  <c:v>84</c:v>
                </c:pt>
                <c:pt idx="10" formatCode="#,##0">
                  <c:v>194</c:v>
                </c:pt>
                <c:pt idx="11" formatCode="#,##0">
                  <c:v>174</c:v>
                </c:pt>
                <c:pt idx="12" formatCode="#,##0">
                  <c:v>21</c:v>
                </c:pt>
                <c:pt idx="13" formatCode="#,##0">
                  <c:v>8</c:v>
                </c:pt>
                <c:pt idx="14" formatCode="#,##0">
                  <c:v>251747</c:v>
                </c:pt>
                <c:pt idx="15" formatCode="#,##0">
                  <c:v>20978.916666666668</c:v>
                </c:pt>
                <c:pt idx="16" formatCode="#,##0">
                  <c:v>239</c:v>
                </c:pt>
                <c:pt idx="17" formatCode="General">
                  <c:v>#N/A</c:v>
                </c:pt>
                <c:pt idx="18" formatCode="General">
                  <c:v>60110.954515883423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'No. of Firms - Turnover'!$I$1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Turnover'!$I$2:$I$21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218249</c:v>
                </c:pt>
                <c:pt idx="3" formatCode="#,##0">
                  <c:v>19728</c:v>
                </c:pt>
                <c:pt idx="4" formatCode="#,##0">
                  <c:v>18222</c:v>
                </c:pt>
                <c:pt idx="5" formatCode="#,##0">
                  <c:v>2290</c:v>
                </c:pt>
                <c:pt idx="6" formatCode="#,##0">
                  <c:v>954</c:v>
                </c:pt>
                <c:pt idx="7" formatCode="#,##0">
                  <c:v>312</c:v>
                </c:pt>
                <c:pt idx="8" formatCode="#,##0">
                  <c:v>134</c:v>
                </c:pt>
                <c:pt idx="9" formatCode="#,##0">
                  <c:v>98</c:v>
                </c:pt>
                <c:pt idx="10" formatCode="#,##0">
                  <c:v>197</c:v>
                </c:pt>
                <c:pt idx="11" formatCode="#,##0">
                  <c:v>190</c:v>
                </c:pt>
                <c:pt idx="12" formatCode="#,##0">
                  <c:v>21</c:v>
                </c:pt>
                <c:pt idx="13" formatCode="#,##0">
                  <c:v>9</c:v>
                </c:pt>
                <c:pt idx="14" formatCode="#,##0">
                  <c:v>260404</c:v>
                </c:pt>
                <c:pt idx="15" formatCode="#,##0">
                  <c:v>21700.333333333332</c:v>
                </c:pt>
                <c:pt idx="16" formatCode="#,##0">
                  <c:v>254.5</c:v>
                </c:pt>
                <c:pt idx="17" formatCode="General">
                  <c:v>#N/A</c:v>
                </c:pt>
                <c:pt idx="18" formatCode="General">
                  <c:v>62311.068780803791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8"/>
          <c:order val="8"/>
          <c:tx>
            <c:strRef>
              <c:f>'No. of Firms - Turnover'!$J$1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Turnover'!$J$2:$J$21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228603</c:v>
                </c:pt>
                <c:pt idx="3" formatCode="#,##0">
                  <c:v>21170</c:v>
                </c:pt>
                <c:pt idx="4" formatCode="#,##0">
                  <c:v>19391</c:v>
                </c:pt>
                <c:pt idx="5" formatCode="#,##0">
                  <c:v>2526</c:v>
                </c:pt>
                <c:pt idx="6" formatCode="#,##0">
                  <c:v>1029</c:v>
                </c:pt>
                <c:pt idx="7" formatCode="#,##0">
                  <c:v>324</c:v>
                </c:pt>
                <c:pt idx="8" formatCode="#,##0">
                  <c:v>180</c:v>
                </c:pt>
                <c:pt idx="9" formatCode="#,##0">
                  <c:v>123</c:v>
                </c:pt>
                <c:pt idx="10" formatCode="#,##0">
                  <c:v>201</c:v>
                </c:pt>
                <c:pt idx="11" formatCode="#,##0">
                  <c:v>205</c:v>
                </c:pt>
                <c:pt idx="12" formatCode="#,##0">
                  <c:v>15</c:v>
                </c:pt>
                <c:pt idx="13" formatCode="#,##0">
                  <c:v>8</c:v>
                </c:pt>
                <c:pt idx="14" formatCode="#,##0">
                  <c:v>273775</c:v>
                </c:pt>
                <c:pt idx="15" formatCode="#,##0">
                  <c:v>22814.583333333332</c:v>
                </c:pt>
                <c:pt idx="16" formatCode="#,##0">
                  <c:v>264.5</c:v>
                </c:pt>
                <c:pt idx="17" formatCode="General">
                  <c:v>#N/A</c:v>
                </c:pt>
                <c:pt idx="18" formatCode="General">
                  <c:v>65258.314395329704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9"/>
          <c:order val="9"/>
          <c:tx>
            <c:strRef>
              <c:f>'No. of Firms - Turnover'!$K$1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Turnover'!$K$2:$K$21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246341</c:v>
                </c:pt>
                <c:pt idx="3" formatCode="#,##0">
                  <c:v>22939</c:v>
                </c:pt>
                <c:pt idx="4" formatCode="#,##0">
                  <c:v>21478</c:v>
                </c:pt>
                <c:pt idx="5" formatCode="#,##0">
                  <c:v>2897</c:v>
                </c:pt>
                <c:pt idx="6" formatCode="#,##0">
                  <c:v>1262</c:v>
                </c:pt>
                <c:pt idx="7" formatCode="#,##0">
                  <c:v>377</c:v>
                </c:pt>
                <c:pt idx="8" formatCode="#,##0">
                  <c:v>186</c:v>
                </c:pt>
                <c:pt idx="9" formatCode="#,##0">
                  <c:v>113</c:v>
                </c:pt>
                <c:pt idx="10" formatCode="#,##0">
                  <c:v>262</c:v>
                </c:pt>
                <c:pt idx="11" formatCode="#,##0">
                  <c:v>208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296093</c:v>
                </c:pt>
                <c:pt idx="15" formatCode="#,##0">
                  <c:v>24674.416666666668</c:v>
                </c:pt>
                <c:pt idx="16" formatCode="#,##0">
                  <c:v>319.5</c:v>
                </c:pt>
                <c:pt idx="17" formatCode="General">
                  <c:v>#N/A</c:v>
                </c:pt>
                <c:pt idx="18" formatCode="General">
                  <c:v>70308.25348351014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0"/>
          <c:order val="10"/>
          <c:tx>
            <c:strRef>
              <c:f>'No. of Firms - Turnover'!$L$1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Turnover'!$L$2:$L$21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261028</c:v>
                </c:pt>
                <c:pt idx="3" formatCode="#,##0">
                  <c:v>24412</c:v>
                </c:pt>
                <c:pt idx="4" formatCode="#,##0">
                  <c:v>23292</c:v>
                </c:pt>
                <c:pt idx="5" formatCode="#,##0">
                  <c:v>3200</c:v>
                </c:pt>
                <c:pt idx="6" formatCode="#,##0">
                  <c:v>1348</c:v>
                </c:pt>
                <c:pt idx="7" formatCode="#,##0">
                  <c:v>430</c:v>
                </c:pt>
                <c:pt idx="8" formatCode="#,##0">
                  <c:v>216</c:v>
                </c:pt>
                <c:pt idx="9" formatCode="#,##0">
                  <c:v>129</c:v>
                </c:pt>
                <c:pt idx="10" formatCode="#,##0">
                  <c:v>273</c:v>
                </c:pt>
                <c:pt idx="11" formatCode="#,##0">
                  <c:v>229</c:v>
                </c:pt>
                <c:pt idx="12" formatCode="#,##0">
                  <c:v>20</c:v>
                </c:pt>
                <c:pt idx="13" formatCode="#,##0">
                  <c:v>13</c:v>
                </c:pt>
                <c:pt idx="14" formatCode="#,##0">
                  <c:v>314590</c:v>
                </c:pt>
                <c:pt idx="15" formatCode="#,##0">
                  <c:v>26215.833333333332</c:v>
                </c:pt>
                <c:pt idx="16" formatCode="#,##0">
                  <c:v>351.5</c:v>
                </c:pt>
                <c:pt idx="17" formatCode="General">
                  <c:v>#N/A</c:v>
                </c:pt>
                <c:pt idx="18" formatCode="General">
                  <c:v>74491.777229965373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1"/>
          <c:order val="11"/>
          <c:tx>
            <c:strRef>
              <c:f>'No. of Firms - Turnover'!$M$1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Turnover'!$M$2:$M$21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269345</c:v>
                </c:pt>
                <c:pt idx="3" formatCode="#,##0">
                  <c:v>25917</c:v>
                </c:pt>
                <c:pt idx="4" formatCode="#,##0">
                  <c:v>24147</c:v>
                </c:pt>
                <c:pt idx="5" formatCode="#,##0">
                  <c:v>3378</c:v>
                </c:pt>
                <c:pt idx="6" formatCode="#,##0">
                  <c:v>1515</c:v>
                </c:pt>
                <c:pt idx="7" formatCode="#,##0">
                  <c:v>477</c:v>
                </c:pt>
                <c:pt idx="8" formatCode="#,##0">
                  <c:v>243</c:v>
                </c:pt>
                <c:pt idx="9" formatCode="#,##0">
                  <c:v>152</c:v>
                </c:pt>
                <c:pt idx="10" formatCode="#,##0">
                  <c:v>283</c:v>
                </c:pt>
                <c:pt idx="11" formatCode="#,##0">
                  <c:v>241</c:v>
                </c:pt>
                <c:pt idx="12" formatCode="#,##0">
                  <c:v>19</c:v>
                </c:pt>
                <c:pt idx="13" formatCode="#,##0">
                  <c:v>19</c:v>
                </c:pt>
                <c:pt idx="14" formatCode="#,##0">
                  <c:v>325736</c:v>
                </c:pt>
                <c:pt idx="15" formatCode="#,##0">
                  <c:v>27144.666666666668</c:v>
                </c:pt>
                <c:pt idx="16" formatCode="#,##0">
                  <c:v>380</c:v>
                </c:pt>
                <c:pt idx="17" formatCode="General">
                  <c:v>19</c:v>
                </c:pt>
                <c:pt idx="18" formatCode="General">
                  <c:v>76855.032995815433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2"/>
          <c:order val="12"/>
          <c:tx>
            <c:strRef>
              <c:f>'No. of Firms - Turnover'!$N$1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Turnover'!$N$2:$N$21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276931</c:v>
                </c:pt>
                <c:pt idx="3" formatCode="#,##0">
                  <c:v>27039</c:v>
                </c:pt>
                <c:pt idx="4" formatCode="#,##0">
                  <c:v>25161</c:v>
                </c:pt>
                <c:pt idx="5" formatCode="#,##0">
                  <c:v>3494</c:v>
                </c:pt>
                <c:pt idx="6" formatCode="#,##0">
                  <c:v>1597</c:v>
                </c:pt>
                <c:pt idx="7" formatCode="#,##0">
                  <c:v>490</c:v>
                </c:pt>
                <c:pt idx="8" formatCode="#,##0">
                  <c:v>287</c:v>
                </c:pt>
                <c:pt idx="9" formatCode="#,##0">
                  <c:v>141</c:v>
                </c:pt>
                <c:pt idx="10" formatCode="#,##0">
                  <c:v>306</c:v>
                </c:pt>
                <c:pt idx="11" formatCode="#,##0">
                  <c:v>244</c:v>
                </c:pt>
                <c:pt idx="12" formatCode="#,##0">
                  <c:v>21</c:v>
                </c:pt>
                <c:pt idx="13" formatCode="#,##0">
                  <c:v>20</c:v>
                </c:pt>
                <c:pt idx="14" formatCode="#,##0">
                  <c:v>335731</c:v>
                </c:pt>
                <c:pt idx="15" formatCode="#,##0">
                  <c:v>27977.583333333332</c:v>
                </c:pt>
                <c:pt idx="16" formatCode="#,##0">
                  <c:v>398</c:v>
                </c:pt>
                <c:pt idx="17" formatCode="General">
                  <c:v>#N/A</c:v>
                </c:pt>
                <c:pt idx="18" formatCode="General">
                  <c:v>79015.116494432805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3"/>
          <c:order val="13"/>
          <c:tx>
            <c:strRef>
              <c:f>'No. of Firms - Turnover'!$O$1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Turnover'!$O$2:$O$21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280865</c:v>
                </c:pt>
                <c:pt idx="3" formatCode="#,##0">
                  <c:v>29377</c:v>
                </c:pt>
                <c:pt idx="4" formatCode="#,##0">
                  <c:v>25572</c:v>
                </c:pt>
                <c:pt idx="5" formatCode="#,##0">
                  <c:v>3413</c:v>
                </c:pt>
                <c:pt idx="6" formatCode="#,##0">
                  <c:v>1653</c:v>
                </c:pt>
                <c:pt idx="7" formatCode="#,##0">
                  <c:v>499</c:v>
                </c:pt>
                <c:pt idx="8" formatCode="#,##0">
                  <c:v>278</c:v>
                </c:pt>
                <c:pt idx="9" formatCode="#,##0">
                  <c:v>149</c:v>
                </c:pt>
                <c:pt idx="10" formatCode="#,##0">
                  <c:v>353</c:v>
                </c:pt>
                <c:pt idx="11" formatCode="#,##0">
                  <c:v>254</c:v>
                </c:pt>
                <c:pt idx="12" formatCode="#,##0">
                  <c:v>23</c:v>
                </c:pt>
                <c:pt idx="13" formatCode="#,##0">
                  <c:v>20</c:v>
                </c:pt>
                <c:pt idx="14" formatCode="#,##0">
                  <c:v>342456</c:v>
                </c:pt>
                <c:pt idx="15" formatCode="#,##0">
                  <c:v>28538</c:v>
                </c:pt>
                <c:pt idx="16" formatCode="#,##0">
                  <c:v>426</c:v>
                </c:pt>
                <c:pt idx="17" formatCode="General">
                  <c:v>#N/A</c:v>
                </c:pt>
                <c:pt idx="18" formatCode="General">
                  <c:v>80138.512888623038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4"/>
          <c:order val="14"/>
          <c:tx>
            <c:strRef>
              <c:f>'No. of Firms - Turnover'!$P$1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Turnover'!$P$2:$P$21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289655</c:v>
                </c:pt>
                <c:pt idx="3" formatCode="#,##0">
                  <c:v>30320</c:v>
                </c:pt>
                <c:pt idx="4" formatCode="#,##0">
                  <c:v>26675</c:v>
                </c:pt>
                <c:pt idx="5" formatCode="#,##0">
                  <c:v>3551</c:v>
                </c:pt>
                <c:pt idx="6" formatCode="#,##0">
                  <c:v>1668</c:v>
                </c:pt>
                <c:pt idx="7" formatCode="#,##0">
                  <c:v>468</c:v>
                </c:pt>
                <c:pt idx="8" formatCode="#,##0">
                  <c:v>256</c:v>
                </c:pt>
                <c:pt idx="9" formatCode="#,##0">
                  <c:v>176</c:v>
                </c:pt>
                <c:pt idx="10" formatCode="#,##0">
                  <c:v>292</c:v>
                </c:pt>
                <c:pt idx="11" formatCode="#,##0">
                  <c:v>258</c:v>
                </c:pt>
                <c:pt idx="12" formatCode="#,##0">
                  <c:v>26</c:v>
                </c:pt>
                <c:pt idx="13" formatCode="#,##0">
                  <c:v>20</c:v>
                </c:pt>
                <c:pt idx="14" formatCode="#,##0">
                  <c:v>353365</c:v>
                </c:pt>
                <c:pt idx="15" formatCode="#,##0">
                  <c:v>29447.083333333332</c:v>
                </c:pt>
                <c:pt idx="16" formatCode="#,##0">
                  <c:v>380</c:v>
                </c:pt>
                <c:pt idx="17" formatCode="General">
                  <c:v>#N/A</c:v>
                </c:pt>
                <c:pt idx="18" formatCode="General">
                  <c:v>82649.956669909268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5"/>
          <c:order val="15"/>
          <c:tx>
            <c:strRef>
              <c:f>'No. of Firms - Turnover'!$Q$1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Turnover'!$Q$2:$Q$21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312232</c:v>
                </c:pt>
                <c:pt idx="3" formatCode="#,##0">
                  <c:v>31107</c:v>
                </c:pt>
                <c:pt idx="4" formatCode="#,##0">
                  <c:v>25059</c:v>
                </c:pt>
                <c:pt idx="5" formatCode="#,##0">
                  <c:v>3079</c:v>
                </c:pt>
                <c:pt idx="6" formatCode="#,##0">
                  <c:v>1458</c:v>
                </c:pt>
                <c:pt idx="7" formatCode="#,##0">
                  <c:v>432</c:v>
                </c:pt>
                <c:pt idx="8" formatCode="#,##0">
                  <c:v>243</c:v>
                </c:pt>
                <c:pt idx="9" formatCode="#,##0">
                  <c:v>170</c:v>
                </c:pt>
                <c:pt idx="10" formatCode="#,##0">
                  <c:v>276</c:v>
                </c:pt>
                <c:pt idx="11" formatCode="#,##0">
                  <c:v>230</c:v>
                </c:pt>
                <c:pt idx="12" formatCode="#,##0">
                  <c:v>30</c:v>
                </c:pt>
                <c:pt idx="13" formatCode="#,##0">
                  <c:v>16</c:v>
                </c:pt>
                <c:pt idx="14" formatCode="#,##0">
                  <c:v>374332</c:v>
                </c:pt>
                <c:pt idx="15" formatCode="#,##0">
                  <c:v>31194.333333333332</c:v>
                </c:pt>
                <c:pt idx="16" formatCode="#,##0">
                  <c:v>354</c:v>
                </c:pt>
                <c:pt idx="17" formatCode="General">
                  <c:v>#N/A</c:v>
                </c:pt>
                <c:pt idx="18" formatCode="General">
                  <c:v>89147.168607801999</c:v>
                </c:pt>
                <c:pt idx="19" formatCode="General">
                  <c:v>0</c:v>
                </c:pt>
              </c:numCache>
            </c:numRef>
          </c:val>
          <c:smooth val="0"/>
        </c:ser>
        <c:ser>
          <c:idx val="16"/>
          <c:order val="16"/>
          <c:tx>
            <c:strRef>
              <c:f>'No. of Firms - Turnover'!$R$1</c:f>
              <c:strCache>
                <c:ptCount val="1"/>
              </c:strCache>
            </c:strRef>
          </c:tx>
          <c:marker>
            <c:symbol val="none"/>
          </c:marker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Turnover'!$R$2:$R$21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295172</c:v>
                </c:pt>
                <c:pt idx="3" formatCode="#,##0">
                  <c:v>33857</c:v>
                </c:pt>
                <c:pt idx="4" formatCode="#,##0">
                  <c:v>28512</c:v>
                </c:pt>
                <c:pt idx="5" formatCode="#,##0">
                  <c:v>3686</c:v>
                </c:pt>
                <c:pt idx="6" formatCode="#,##0">
                  <c:v>1718</c:v>
                </c:pt>
                <c:pt idx="7" formatCode="#,##0">
                  <c:v>518</c:v>
                </c:pt>
                <c:pt idx="8" formatCode="#,##0">
                  <c:v>254</c:v>
                </c:pt>
                <c:pt idx="9" formatCode="#,##0">
                  <c:v>179</c:v>
                </c:pt>
                <c:pt idx="10" formatCode="#,##0">
                  <c:v>330</c:v>
                </c:pt>
                <c:pt idx="11" formatCode="#,##0">
                  <c:v>235</c:v>
                </c:pt>
                <c:pt idx="12" formatCode="#,##0">
                  <c:v>30</c:v>
                </c:pt>
                <c:pt idx="13" formatCode="#,##0">
                  <c:v>23</c:v>
                </c:pt>
                <c:pt idx="14" formatCode="#,##0">
                  <c:v>364514</c:v>
                </c:pt>
                <c:pt idx="15" formatCode="#,##0">
                  <c:v>30376.166666666668</c:v>
                </c:pt>
                <c:pt idx="16" formatCode="#,##0">
                  <c:v>424</c:v>
                </c:pt>
                <c:pt idx="17" formatCode="General">
                  <c:v>#N/A</c:v>
                </c:pt>
                <c:pt idx="18" formatCode="General">
                  <c:v>84223.874134069105</c:v>
                </c:pt>
                <c:pt idx="19" formatCode="General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3395712"/>
        <c:axId val="253397248"/>
      </c:lineChart>
      <c:catAx>
        <c:axId val="253395712"/>
        <c:scaling>
          <c:orientation val="minMax"/>
        </c:scaling>
        <c:delete val="0"/>
        <c:axPos val="b"/>
        <c:majorTickMark val="out"/>
        <c:minorTickMark val="none"/>
        <c:tickLblPos val="nextTo"/>
        <c:crossAx val="253397248"/>
        <c:crosses val="autoZero"/>
        <c:auto val="1"/>
        <c:lblAlgn val="ctr"/>
        <c:lblOffset val="100"/>
        <c:noMultiLvlLbl val="0"/>
      </c:catAx>
      <c:valAx>
        <c:axId val="2533972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339571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'No. of Firms - Turnover'!$B$1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Turnover'!$B$2:$B$21</c:f>
              <c:numCache>
                <c:formatCode>General</c:formatCode>
                <c:ptCount val="20"/>
                <c:pt idx="1">
                  <c:v>0</c:v>
                </c:pt>
                <c:pt idx="2" formatCode="#,##0">
                  <c:v>226445</c:v>
                </c:pt>
                <c:pt idx="3" formatCode="#,##0">
                  <c:v>24697</c:v>
                </c:pt>
                <c:pt idx="4" formatCode="#,##0">
                  <c:v>21412</c:v>
                </c:pt>
                <c:pt idx="5" formatCode="#,##0">
                  <c:v>2552</c:v>
                </c:pt>
                <c:pt idx="6" formatCode="#,##0">
                  <c:v>1104</c:v>
                </c:pt>
                <c:pt idx="7" formatCode="#,##0">
                  <c:v>390</c:v>
                </c:pt>
                <c:pt idx="8" formatCode="#,##0">
                  <c:v>160</c:v>
                </c:pt>
                <c:pt idx="9" formatCode="#,##0">
                  <c:v>114</c:v>
                </c:pt>
                <c:pt idx="10" formatCode="#,##0">
                  <c:v>203</c:v>
                </c:pt>
                <c:pt idx="11" formatCode="#,##0">
                  <c:v>179</c:v>
                </c:pt>
                <c:pt idx="12" formatCode="#,##0">
                  <c:v>14</c:v>
                </c:pt>
                <c:pt idx="13" formatCode="#,##0">
                  <c:v>10</c:v>
                </c:pt>
                <c:pt idx="14" formatCode="#,##0">
                  <c:v>277280</c:v>
                </c:pt>
                <c:pt idx="15" formatCode="#,##0">
                  <c:v>23106.666666666668</c:v>
                </c:pt>
                <c:pt idx="16" formatCode="#,##0">
                  <c:v>296.5</c:v>
                </c:pt>
                <c:pt idx="17">
                  <c:v>#N/A</c:v>
                </c:pt>
                <c:pt idx="18">
                  <c:v>64629.526608949949</c:v>
                </c:pt>
                <c:pt idx="19">
                  <c:v>0</c:v>
                </c:pt>
              </c:numCache>
            </c:numRef>
          </c:val>
        </c:ser>
        <c:ser>
          <c:idx val="1"/>
          <c:order val="1"/>
          <c:tx>
            <c:strRef>
              <c:f>'No. of Firms - Turnover'!$C$1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Turnover'!$C$2:$C$21</c:f>
              <c:numCache>
                <c:formatCode>0</c:formatCode>
                <c:ptCount val="20"/>
                <c:pt idx="1">
                  <c:v>0</c:v>
                </c:pt>
                <c:pt idx="2" formatCode="#,##0">
                  <c:v>225231</c:v>
                </c:pt>
                <c:pt idx="3" formatCode="#,##0">
                  <c:v>26126</c:v>
                </c:pt>
                <c:pt idx="4" formatCode="#,##0">
                  <c:v>22848</c:v>
                </c:pt>
                <c:pt idx="5" formatCode="#,##0">
                  <c:v>2744</c:v>
                </c:pt>
                <c:pt idx="6" formatCode="#,##0">
                  <c:v>1262</c:v>
                </c:pt>
                <c:pt idx="7" formatCode="#,##0">
                  <c:v>400</c:v>
                </c:pt>
                <c:pt idx="8" formatCode="#,##0">
                  <c:v>174</c:v>
                </c:pt>
                <c:pt idx="9" formatCode="#,##0">
                  <c:v>117</c:v>
                </c:pt>
                <c:pt idx="10" formatCode="#,##0">
                  <c:v>224</c:v>
                </c:pt>
                <c:pt idx="11" formatCode="#,##0">
                  <c:v>200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279356</c:v>
                </c:pt>
                <c:pt idx="15" formatCode="#,##0">
                  <c:v>23279.666666666668</c:v>
                </c:pt>
                <c:pt idx="16" formatCode="#,##0">
                  <c:v>312</c:v>
                </c:pt>
                <c:pt idx="17" formatCode="General">
                  <c:v>#N/A</c:v>
                </c:pt>
                <c:pt idx="18" formatCode="General">
                  <c:v>64271.939728191195</c:v>
                </c:pt>
                <c:pt idx="19" formatCode="General">
                  <c:v>0</c:v>
                </c:pt>
              </c:numCache>
            </c:numRef>
          </c:val>
        </c:ser>
        <c:ser>
          <c:idx val="2"/>
          <c:order val="2"/>
          <c:tx>
            <c:strRef>
              <c:f>'No. of Firms - Turnover'!$D$1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Turnover'!$D$2:$D$21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214342</c:v>
                </c:pt>
                <c:pt idx="3" formatCode="#,##0">
                  <c:v>24657</c:v>
                </c:pt>
                <c:pt idx="4" formatCode="#,##0">
                  <c:v>20762</c:v>
                </c:pt>
                <c:pt idx="5" formatCode="#,##0">
                  <c:v>2545</c:v>
                </c:pt>
                <c:pt idx="6" formatCode="#,##0">
                  <c:v>1258</c:v>
                </c:pt>
                <c:pt idx="7" formatCode="#,##0">
                  <c:v>381</c:v>
                </c:pt>
                <c:pt idx="8" formatCode="#,##0">
                  <c:v>162</c:v>
                </c:pt>
                <c:pt idx="9" formatCode="#,##0">
                  <c:v>112</c:v>
                </c:pt>
                <c:pt idx="10" formatCode="#,##0">
                  <c:v>227</c:v>
                </c:pt>
                <c:pt idx="11" formatCode="#,##0">
                  <c:v>201</c:v>
                </c:pt>
                <c:pt idx="12" formatCode="#,##0">
                  <c:v>18</c:v>
                </c:pt>
                <c:pt idx="13" formatCode="#,##0">
                  <c:v>14</c:v>
                </c:pt>
                <c:pt idx="14" formatCode="#,##0">
                  <c:v>264679</c:v>
                </c:pt>
                <c:pt idx="15" formatCode="#,##0">
                  <c:v>22056.583333333332</c:v>
                </c:pt>
                <c:pt idx="16" formatCode="#,##0">
                  <c:v>304</c:v>
                </c:pt>
                <c:pt idx="17" formatCode="General">
                  <c:v>#N/A</c:v>
                </c:pt>
                <c:pt idx="18" formatCode="General">
                  <c:v>61164.41540108154</c:v>
                </c:pt>
                <c:pt idx="19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'No. of Firms - Turnover'!$E$1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Turnover'!$E$2:$E$21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210528</c:v>
                </c:pt>
                <c:pt idx="3" formatCode="#,##0">
                  <c:v>21714</c:v>
                </c:pt>
                <c:pt idx="4" formatCode="#,##0">
                  <c:v>17907</c:v>
                </c:pt>
                <c:pt idx="5" formatCode="#,##0">
                  <c:v>2120</c:v>
                </c:pt>
                <c:pt idx="6" formatCode="#,##0">
                  <c:v>1039</c:v>
                </c:pt>
                <c:pt idx="7" formatCode="#,##0">
                  <c:v>336</c:v>
                </c:pt>
                <c:pt idx="8" formatCode="#,##0">
                  <c:v>143</c:v>
                </c:pt>
                <c:pt idx="9" formatCode="#,##0">
                  <c:v>98</c:v>
                </c:pt>
                <c:pt idx="10" formatCode="#,##0">
                  <c:v>195</c:v>
                </c:pt>
                <c:pt idx="11" formatCode="#,##0">
                  <c:v>163</c:v>
                </c:pt>
                <c:pt idx="12" formatCode="#,##0">
                  <c:v>19</c:v>
                </c:pt>
                <c:pt idx="13" formatCode="#,##0">
                  <c:v>8</c:v>
                </c:pt>
                <c:pt idx="14" formatCode="#,##0">
                  <c:v>254270</c:v>
                </c:pt>
                <c:pt idx="15" formatCode="#,##0">
                  <c:v>21189.166666666668</c:v>
                </c:pt>
                <c:pt idx="16" formatCode="#,##0">
                  <c:v>265.5</c:v>
                </c:pt>
                <c:pt idx="17" formatCode="General">
                  <c:v>#N/A</c:v>
                </c:pt>
                <c:pt idx="18" formatCode="General">
                  <c:v>60100.075411892387</c:v>
                </c:pt>
                <c:pt idx="19" formatCode="General">
                  <c:v>0</c:v>
                </c:pt>
              </c:numCache>
            </c:numRef>
          </c:val>
        </c:ser>
        <c:ser>
          <c:idx val="4"/>
          <c:order val="4"/>
          <c:tx>
            <c:strRef>
              <c:f>'No. of Firms - Turnover'!$F$1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Turnover'!$F$2:$F$21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210995</c:v>
                </c:pt>
                <c:pt idx="3" formatCode="#,##0">
                  <c:v>20789</c:v>
                </c:pt>
                <c:pt idx="4" formatCode="#,##0">
                  <c:v>17366</c:v>
                </c:pt>
                <c:pt idx="5" formatCode="#,##0">
                  <c:v>2066</c:v>
                </c:pt>
                <c:pt idx="6" formatCode="#,##0">
                  <c:v>989</c:v>
                </c:pt>
                <c:pt idx="7" formatCode="#,##0">
                  <c:v>319</c:v>
                </c:pt>
                <c:pt idx="8" formatCode="#,##0">
                  <c:v>135</c:v>
                </c:pt>
                <c:pt idx="9" formatCode="#,##0">
                  <c:v>91</c:v>
                </c:pt>
                <c:pt idx="10" formatCode="#,##0">
                  <c:v>186</c:v>
                </c:pt>
                <c:pt idx="11" formatCode="#,##0">
                  <c:v>161</c:v>
                </c:pt>
                <c:pt idx="12" formatCode="#,##0">
                  <c:v>17</c:v>
                </c:pt>
                <c:pt idx="13" formatCode="#,##0">
                  <c:v>7</c:v>
                </c:pt>
                <c:pt idx="14" formatCode="#,##0">
                  <c:v>253121</c:v>
                </c:pt>
                <c:pt idx="15" formatCode="#,##0">
                  <c:v>21093.416666666668</c:v>
                </c:pt>
                <c:pt idx="16" formatCode="#,##0">
                  <c:v>252.5</c:v>
                </c:pt>
                <c:pt idx="17" formatCode="General">
                  <c:v>#N/A</c:v>
                </c:pt>
                <c:pt idx="18" formatCode="General">
                  <c:v>60241.106005871159</c:v>
                </c:pt>
                <c:pt idx="19" formatCode="General">
                  <c:v>0</c:v>
                </c:pt>
              </c:numCache>
            </c:numRef>
          </c:val>
        </c:ser>
        <c:ser>
          <c:idx val="5"/>
          <c:order val="5"/>
          <c:tx>
            <c:strRef>
              <c:f>'No. of Firms - Turnover'!$G$1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Turnover'!$G$2:$G$21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206874</c:v>
                </c:pt>
                <c:pt idx="3" formatCode="#,##0">
                  <c:v>19138</c:v>
                </c:pt>
                <c:pt idx="4" formatCode="#,##0">
                  <c:v>17320</c:v>
                </c:pt>
                <c:pt idx="5" formatCode="#,##0">
                  <c:v>2007</c:v>
                </c:pt>
                <c:pt idx="6" formatCode="#,##0">
                  <c:v>881</c:v>
                </c:pt>
                <c:pt idx="7" formatCode="#,##0">
                  <c:v>294</c:v>
                </c:pt>
                <c:pt idx="8" formatCode="#,##0">
                  <c:v>142</c:v>
                </c:pt>
                <c:pt idx="9" formatCode="#,##0">
                  <c:v>78</c:v>
                </c:pt>
                <c:pt idx="10" formatCode="#,##0">
                  <c:v>189</c:v>
                </c:pt>
                <c:pt idx="11" formatCode="#,##0">
                  <c:v>156</c:v>
                </c:pt>
                <c:pt idx="12" formatCode="#,##0">
                  <c:v>20</c:v>
                </c:pt>
                <c:pt idx="13" formatCode="#,##0">
                  <c:v>6</c:v>
                </c:pt>
                <c:pt idx="14" formatCode="#,##0">
                  <c:v>247105</c:v>
                </c:pt>
                <c:pt idx="15" formatCode="#,##0">
                  <c:v>20592.083333333332</c:v>
                </c:pt>
                <c:pt idx="16" formatCode="#,##0">
                  <c:v>241.5</c:v>
                </c:pt>
                <c:pt idx="17" formatCode="General">
                  <c:v>#N/A</c:v>
                </c:pt>
                <c:pt idx="18" formatCode="General">
                  <c:v>59068.27171311382</c:v>
                </c:pt>
                <c:pt idx="19" formatCode="General">
                  <c:v>0</c:v>
                </c:pt>
              </c:numCache>
            </c:numRef>
          </c:val>
        </c:ser>
        <c:ser>
          <c:idx val="6"/>
          <c:order val="6"/>
          <c:tx>
            <c:strRef>
              <c:f>'No. of Firms - Turnover'!$H$1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Turnover'!$H$2:$H$21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210552</c:v>
                </c:pt>
                <c:pt idx="3" formatCode="#,##0">
                  <c:v>19334</c:v>
                </c:pt>
                <c:pt idx="4" formatCode="#,##0">
                  <c:v>17776</c:v>
                </c:pt>
                <c:pt idx="5" formatCode="#,##0">
                  <c:v>2235</c:v>
                </c:pt>
                <c:pt idx="6" formatCode="#,##0">
                  <c:v>930</c:v>
                </c:pt>
                <c:pt idx="7" formatCode="#,##0">
                  <c:v>284</c:v>
                </c:pt>
                <c:pt idx="8" formatCode="#,##0">
                  <c:v>155</c:v>
                </c:pt>
                <c:pt idx="9" formatCode="#,##0">
                  <c:v>84</c:v>
                </c:pt>
                <c:pt idx="10" formatCode="#,##0">
                  <c:v>194</c:v>
                </c:pt>
                <c:pt idx="11" formatCode="#,##0">
                  <c:v>174</c:v>
                </c:pt>
                <c:pt idx="12" formatCode="#,##0">
                  <c:v>21</c:v>
                </c:pt>
                <c:pt idx="13" formatCode="#,##0">
                  <c:v>8</c:v>
                </c:pt>
                <c:pt idx="14" formatCode="#,##0">
                  <c:v>251747</c:v>
                </c:pt>
                <c:pt idx="15" formatCode="#,##0">
                  <c:v>20978.916666666668</c:v>
                </c:pt>
                <c:pt idx="16" formatCode="#,##0">
                  <c:v>239</c:v>
                </c:pt>
                <c:pt idx="17" formatCode="General">
                  <c:v>#N/A</c:v>
                </c:pt>
                <c:pt idx="18" formatCode="General">
                  <c:v>60110.954515883423</c:v>
                </c:pt>
                <c:pt idx="19" formatCode="General">
                  <c:v>0</c:v>
                </c:pt>
              </c:numCache>
            </c:numRef>
          </c:val>
        </c:ser>
        <c:ser>
          <c:idx val="7"/>
          <c:order val="7"/>
          <c:tx>
            <c:strRef>
              <c:f>'No. of Firms - Turnover'!$I$1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Turnover'!$I$2:$I$21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218249</c:v>
                </c:pt>
                <c:pt idx="3" formatCode="#,##0">
                  <c:v>19728</c:v>
                </c:pt>
                <c:pt idx="4" formatCode="#,##0">
                  <c:v>18222</c:v>
                </c:pt>
                <c:pt idx="5" formatCode="#,##0">
                  <c:v>2290</c:v>
                </c:pt>
                <c:pt idx="6" formatCode="#,##0">
                  <c:v>954</c:v>
                </c:pt>
                <c:pt idx="7" formatCode="#,##0">
                  <c:v>312</c:v>
                </c:pt>
                <c:pt idx="8" formatCode="#,##0">
                  <c:v>134</c:v>
                </c:pt>
                <c:pt idx="9" formatCode="#,##0">
                  <c:v>98</c:v>
                </c:pt>
                <c:pt idx="10" formatCode="#,##0">
                  <c:v>197</c:v>
                </c:pt>
                <c:pt idx="11" formatCode="#,##0">
                  <c:v>190</c:v>
                </c:pt>
                <c:pt idx="12" formatCode="#,##0">
                  <c:v>21</c:v>
                </c:pt>
                <c:pt idx="13" formatCode="#,##0">
                  <c:v>9</c:v>
                </c:pt>
                <c:pt idx="14" formatCode="#,##0">
                  <c:v>260404</c:v>
                </c:pt>
                <c:pt idx="15" formatCode="#,##0">
                  <c:v>21700.333333333332</c:v>
                </c:pt>
                <c:pt idx="16" formatCode="#,##0">
                  <c:v>254.5</c:v>
                </c:pt>
                <c:pt idx="17" formatCode="General">
                  <c:v>#N/A</c:v>
                </c:pt>
                <c:pt idx="18" formatCode="General">
                  <c:v>62311.068780803791</c:v>
                </c:pt>
                <c:pt idx="19" formatCode="General">
                  <c:v>0</c:v>
                </c:pt>
              </c:numCache>
            </c:numRef>
          </c:val>
        </c:ser>
        <c:ser>
          <c:idx val="8"/>
          <c:order val="8"/>
          <c:tx>
            <c:strRef>
              <c:f>'No. of Firms - Turnover'!$J$1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Turnover'!$J$2:$J$21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228603</c:v>
                </c:pt>
                <c:pt idx="3" formatCode="#,##0">
                  <c:v>21170</c:v>
                </c:pt>
                <c:pt idx="4" formatCode="#,##0">
                  <c:v>19391</c:v>
                </c:pt>
                <c:pt idx="5" formatCode="#,##0">
                  <c:v>2526</c:v>
                </c:pt>
                <c:pt idx="6" formatCode="#,##0">
                  <c:v>1029</c:v>
                </c:pt>
                <c:pt idx="7" formatCode="#,##0">
                  <c:v>324</c:v>
                </c:pt>
                <c:pt idx="8" formatCode="#,##0">
                  <c:v>180</c:v>
                </c:pt>
                <c:pt idx="9" formatCode="#,##0">
                  <c:v>123</c:v>
                </c:pt>
                <c:pt idx="10" formatCode="#,##0">
                  <c:v>201</c:v>
                </c:pt>
                <c:pt idx="11" formatCode="#,##0">
                  <c:v>205</c:v>
                </c:pt>
                <c:pt idx="12" formatCode="#,##0">
                  <c:v>15</c:v>
                </c:pt>
                <c:pt idx="13" formatCode="#,##0">
                  <c:v>8</c:v>
                </c:pt>
                <c:pt idx="14" formatCode="#,##0">
                  <c:v>273775</c:v>
                </c:pt>
                <c:pt idx="15" formatCode="#,##0">
                  <c:v>22814.583333333332</c:v>
                </c:pt>
                <c:pt idx="16" formatCode="#,##0">
                  <c:v>264.5</c:v>
                </c:pt>
                <c:pt idx="17" formatCode="General">
                  <c:v>#N/A</c:v>
                </c:pt>
                <c:pt idx="18" formatCode="General">
                  <c:v>65258.314395329704</c:v>
                </c:pt>
                <c:pt idx="19" formatCode="General">
                  <c:v>0</c:v>
                </c:pt>
              </c:numCache>
            </c:numRef>
          </c:val>
        </c:ser>
        <c:ser>
          <c:idx val="9"/>
          <c:order val="9"/>
          <c:tx>
            <c:strRef>
              <c:f>'No. of Firms - Turnover'!$K$1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Turnover'!$K$2:$K$21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246341</c:v>
                </c:pt>
                <c:pt idx="3" formatCode="#,##0">
                  <c:v>22939</c:v>
                </c:pt>
                <c:pt idx="4" formatCode="#,##0">
                  <c:v>21478</c:v>
                </c:pt>
                <c:pt idx="5" formatCode="#,##0">
                  <c:v>2897</c:v>
                </c:pt>
                <c:pt idx="6" formatCode="#,##0">
                  <c:v>1262</c:v>
                </c:pt>
                <c:pt idx="7" formatCode="#,##0">
                  <c:v>377</c:v>
                </c:pt>
                <c:pt idx="8" formatCode="#,##0">
                  <c:v>186</c:v>
                </c:pt>
                <c:pt idx="9" formatCode="#,##0">
                  <c:v>113</c:v>
                </c:pt>
                <c:pt idx="10" formatCode="#,##0">
                  <c:v>262</c:v>
                </c:pt>
                <c:pt idx="11" formatCode="#,##0">
                  <c:v>208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296093</c:v>
                </c:pt>
                <c:pt idx="15" formatCode="#,##0">
                  <c:v>24674.416666666668</c:v>
                </c:pt>
                <c:pt idx="16" formatCode="#,##0">
                  <c:v>319.5</c:v>
                </c:pt>
                <c:pt idx="17" formatCode="General">
                  <c:v>#N/A</c:v>
                </c:pt>
                <c:pt idx="18" formatCode="General">
                  <c:v>70308.25348351014</c:v>
                </c:pt>
                <c:pt idx="19" formatCode="General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'No. of Firms - Turnover'!$L$1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Turnover'!$L$2:$L$21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261028</c:v>
                </c:pt>
                <c:pt idx="3" formatCode="#,##0">
                  <c:v>24412</c:v>
                </c:pt>
                <c:pt idx="4" formatCode="#,##0">
                  <c:v>23292</c:v>
                </c:pt>
                <c:pt idx="5" formatCode="#,##0">
                  <c:v>3200</c:v>
                </c:pt>
                <c:pt idx="6" formatCode="#,##0">
                  <c:v>1348</c:v>
                </c:pt>
                <c:pt idx="7" formatCode="#,##0">
                  <c:v>430</c:v>
                </c:pt>
                <c:pt idx="8" formatCode="#,##0">
                  <c:v>216</c:v>
                </c:pt>
                <c:pt idx="9" formatCode="#,##0">
                  <c:v>129</c:v>
                </c:pt>
                <c:pt idx="10" formatCode="#,##0">
                  <c:v>273</c:v>
                </c:pt>
                <c:pt idx="11" formatCode="#,##0">
                  <c:v>229</c:v>
                </c:pt>
                <c:pt idx="12" formatCode="#,##0">
                  <c:v>20</c:v>
                </c:pt>
                <c:pt idx="13" formatCode="#,##0">
                  <c:v>13</c:v>
                </c:pt>
                <c:pt idx="14" formatCode="#,##0">
                  <c:v>314590</c:v>
                </c:pt>
                <c:pt idx="15" formatCode="#,##0">
                  <c:v>26215.833333333332</c:v>
                </c:pt>
                <c:pt idx="16" formatCode="#,##0">
                  <c:v>351.5</c:v>
                </c:pt>
                <c:pt idx="17" formatCode="General">
                  <c:v>#N/A</c:v>
                </c:pt>
                <c:pt idx="18" formatCode="General">
                  <c:v>74491.777229965373</c:v>
                </c:pt>
                <c:pt idx="19" formatCode="General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'No. of Firms - Turnover'!$M$1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Turnover'!$M$2:$M$21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269345</c:v>
                </c:pt>
                <c:pt idx="3" formatCode="#,##0">
                  <c:v>25917</c:v>
                </c:pt>
                <c:pt idx="4" formatCode="#,##0">
                  <c:v>24147</c:v>
                </c:pt>
                <c:pt idx="5" formatCode="#,##0">
                  <c:v>3378</c:v>
                </c:pt>
                <c:pt idx="6" formatCode="#,##0">
                  <c:v>1515</c:v>
                </c:pt>
                <c:pt idx="7" formatCode="#,##0">
                  <c:v>477</c:v>
                </c:pt>
                <c:pt idx="8" formatCode="#,##0">
                  <c:v>243</c:v>
                </c:pt>
                <c:pt idx="9" formatCode="#,##0">
                  <c:v>152</c:v>
                </c:pt>
                <c:pt idx="10" formatCode="#,##0">
                  <c:v>283</c:v>
                </c:pt>
                <c:pt idx="11" formatCode="#,##0">
                  <c:v>241</c:v>
                </c:pt>
                <c:pt idx="12" formatCode="#,##0">
                  <c:v>19</c:v>
                </c:pt>
                <c:pt idx="13" formatCode="#,##0">
                  <c:v>19</c:v>
                </c:pt>
                <c:pt idx="14" formatCode="#,##0">
                  <c:v>325736</c:v>
                </c:pt>
                <c:pt idx="15" formatCode="#,##0">
                  <c:v>27144.666666666668</c:v>
                </c:pt>
                <c:pt idx="16" formatCode="#,##0">
                  <c:v>380</c:v>
                </c:pt>
                <c:pt idx="17" formatCode="General">
                  <c:v>19</c:v>
                </c:pt>
                <c:pt idx="18" formatCode="General">
                  <c:v>76855.032995815433</c:v>
                </c:pt>
                <c:pt idx="19" formatCode="General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'No. of Firms - Turnover'!$N$1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Turnover'!$N$2:$N$21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276931</c:v>
                </c:pt>
                <c:pt idx="3" formatCode="#,##0">
                  <c:v>27039</c:v>
                </c:pt>
                <c:pt idx="4" formatCode="#,##0">
                  <c:v>25161</c:v>
                </c:pt>
                <c:pt idx="5" formatCode="#,##0">
                  <c:v>3494</c:v>
                </c:pt>
                <c:pt idx="6" formatCode="#,##0">
                  <c:v>1597</c:v>
                </c:pt>
                <c:pt idx="7" formatCode="#,##0">
                  <c:v>490</c:v>
                </c:pt>
                <c:pt idx="8" formatCode="#,##0">
                  <c:v>287</c:v>
                </c:pt>
                <c:pt idx="9" formatCode="#,##0">
                  <c:v>141</c:v>
                </c:pt>
                <c:pt idx="10" formatCode="#,##0">
                  <c:v>306</c:v>
                </c:pt>
                <c:pt idx="11" formatCode="#,##0">
                  <c:v>244</c:v>
                </c:pt>
                <c:pt idx="12" formatCode="#,##0">
                  <c:v>21</c:v>
                </c:pt>
                <c:pt idx="13" formatCode="#,##0">
                  <c:v>20</c:v>
                </c:pt>
                <c:pt idx="14" formatCode="#,##0">
                  <c:v>335731</c:v>
                </c:pt>
                <c:pt idx="15" formatCode="#,##0">
                  <c:v>27977.583333333332</c:v>
                </c:pt>
                <c:pt idx="16" formatCode="#,##0">
                  <c:v>398</c:v>
                </c:pt>
                <c:pt idx="17" formatCode="General">
                  <c:v>#N/A</c:v>
                </c:pt>
                <c:pt idx="18" formatCode="General">
                  <c:v>79015.116494432805</c:v>
                </c:pt>
                <c:pt idx="19" formatCode="General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'No. of Firms - Turnover'!$O$1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Turnover'!$O$2:$O$21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280865</c:v>
                </c:pt>
                <c:pt idx="3" formatCode="#,##0">
                  <c:v>29377</c:v>
                </c:pt>
                <c:pt idx="4" formatCode="#,##0">
                  <c:v>25572</c:v>
                </c:pt>
                <c:pt idx="5" formatCode="#,##0">
                  <c:v>3413</c:v>
                </c:pt>
                <c:pt idx="6" formatCode="#,##0">
                  <c:v>1653</c:v>
                </c:pt>
                <c:pt idx="7" formatCode="#,##0">
                  <c:v>499</c:v>
                </c:pt>
                <c:pt idx="8" formatCode="#,##0">
                  <c:v>278</c:v>
                </c:pt>
                <c:pt idx="9" formatCode="#,##0">
                  <c:v>149</c:v>
                </c:pt>
                <c:pt idx="10" formatCode="#,##0">
                  <c:v>353</c:v>
                </c:pt>
                <c:pt idx="11" formatCode="#,##0">
                  <c:v>254</c:v>
                </c:pt>
                <c:pt idx="12" formatCode="#,##0">
                  <c:v>23</c:v>
                </c:pt>
                <c:pt idx="13" formatCode="#,##0">
                  <c:v>20</c:v>
                </c:pt>
                <c:pt idx="14" formatCode="#,##0">
                  <c:v>342456</c:v>
                </c:pt>
                <c:pt idx="15" formatCode="#,##0">
                  <c:v>28538</c:v>
                </c:pt>
                <c:pt idx="16" formatCode="#,##0">
                  <c:v>426</c:v>
                </c:pt>
                <c:pt idx="17" formatCode="General">
                  <c:v>#N/A</c:v>
                </c:pt>
                <c:pt idx="18" formatCode="General">
                  <c:v>80138.512888623038</c:v>
                </c:pt>
                <c:pt idx="19" formatCode="General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'No. of Firms - Turnover'!$P$1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Turnover'!$P$2:$P$21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289655</c:v>
                </c:pt>
                <c:pt idx="3" formatCode="#,##0">
                  <c:v>30320</c:v>
                </c:pt>
                <c:pt idx="4" formatCode="#,##0">
                  <c:v>26675</c:v>
                </c:pt>
                <c:pt idx="5" formatCode="#,##0">
                  <c:v>3551</c:v>
                </c:pt>
                <c:pt idx="6" formatCode="#,##0">
                  <c:v>1668</c:v>
                </c:pt>
                <c:pt idx="7" formatCode="#,##0">
                  <c:v>468</c:v>
                </c:pt>
                <c:pt idx="8" formatCode="#,##0">
                  <c:v>256</c:v>
                </c:pt>
                <c:pt idx="9" formatCode="#,##0">
                  <c:v>176</c:v>
                </c:pt>
                <c:pt idx="10" formatCode="#,##0">
                  <c:v>292</c:v>
                </c:pt>
                <c:pt idx="11" formatCode="#,##0">
                  <c:v>258</c:v>
                </c:pt>
                <c:pt idx="12" formatCode="#,##0">
                  <c:v>26</c:v>
                </c:pt>
                <c:pt idx="13" formatCode="#,##0">
                  <c:v>20</c:v>
                </c:pt>
                <c:pt idx="14" formatCode="#,##0">
                  <c:v>353365</c:v>
                </c:pt>
                <c:pt idx="15" formatCode="#,##0">
                  <c:v>29447.083333333332</c:v>
                </c:pt>
                <c:pt idx="16" formatCode="#,##0">
                  <c:v>380</c:v>
                </c:pt>
                <c:pt idx="17" formatCode="General">
                  <c:v>#N/A</c:v>
                </c:pt>
                <c:pt idx="18" formatCode="General">
                  <c:v>82649.956669909268</c:v>
                </c:pt>
                <c:pt idx="19" formatCode="General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'No. of Firms - Turnover'!$Q$1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Turnover'!$Q$2:$Q$21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312232</c:v>
                </c:pt>
                <c:pt idx="3" formatCode="#,##0">
                  <c:v>31107</c:v>
                </c:pt>
                <c:pt idx="4" formatCode="#,##0">
                  <c:v>25059</c:v>
                </c:pt>
                <c:pt idx="5" formatCode="#,##0">
                  <c:v>3079</c:v>
                </c:pt>
                <c:pt idx="6" formatCode="#,##0">
                  <c:v>1458</c:v>
                </c:pt>
                <c:pt idx="7" formatCode="#,##0">
                  <c:v>432</c:v>
                </c:pt>
                <c:pt idx="8" formatCode="#,##0">
                  <c:v>243</c:v>
                </c:pt>
                <c:pt idx="9" formatCode="#,##0">
                  <c:v>170</c:v>
                </c:pt>
                <c:pt idx="10" formatCode="#,##0">
                  <c:v>276</c:v>
                </c:pt>
                <c:pt idx="11" formatCode="#,##0">
                  <c:v>230</c:v>
                </c:pt>
                <c:pt idx="12" formatCode="#,##0">
                  <c:v>30</c:v>
                </c:pt>
                <c:pt idx="13" formatCode="#,##0">
                  <c:v>16</c:v>
                </c:pt>
                <c:pt idx="14" formatCode="#,##0">
                  <c:v>374332</c:v>
                </c:pt>
                <c:pt idx="15" formatCode="#,##0">
                  <c:v>31194.333333333332</c:v>
                </c:pt>
                <c:pt idx="16" formatCode="#,##0">
                  <c:v>354</c:v>
                </c:pt>
                <c:pt idx="17" formatCode="General">
                  <c:v>#N/A</c:v>
                </c:pt>
                <c:pt idx="18" formatCode="General">
                  <c:v>89147.168607801999</c:v>
                </c:pt>
                <c:pt idx="19" formatCode="General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'No. of Firms - Turnover'!$R$1</c:f>
              <c:strCache>
                <c:ptCount val="1"/>
              </c:strCache>
            </c:strRef>
          </c:tx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Turnover'!$R$2:$R$21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295172</c:v>
                </c:pt>
                <c:pt idx="3" formatCode="#,##0">
                  <c:v>33857</c:v>
                </c:pt>
                <c:pt idx="4" formatCode="#,##0">
                  <c:v>28512</c:v>
                </c:pt>
                <c:pt idx="5" formatCode="#,##0">
                  <c:v>3686</c:v>
                </c:pt>
                <c:pt idx="6" formatCode="#,##0">
                  <c:v>1718</c:v>
                </c:pt>
                <c:pt idx="7" formatCode="#,##0">
                  <c:v>518</c:v>
                </c:pt>
                <c:pt idx="8" formatCode="#,##0">
                  <c:v>254</c:v>
                </c:pt>
                <c:pt idx="9" formatCode="#,##0">
                  <c:v>179</c:v>
                </c:pt>
                <c:pt idx="10" formatCode="#,##0">
                  <c:v>330</c:v>
                </c:pt>
                <c:pt idx="11" formatCode="#,##0">
                  <c:v>235</c:v>
                </c:pt>
                <c:pt idx="12" formatCode="#,##0">
                  <c:v>30</c:v>
                </c:pt>
                <c:pt idx="13" formatCode="#,##0">
                  <c:v>23</c:v>
                </c:pt>
                <c:pt idx="14" formatCode="#,##0">
                  <c:v>364514</c:v>
                </c:pt>
                <c:pt idx="15" formatCode="#,##0">
                  <c:v>30376.166666666668</c:v>
                </c:pt>
                <c:pt idx="16" formatCode="#,##0">
                  <c:v>424</c:v>
                </c:pt>
                <c:pt idx="17" formatCode="General">
                  <c:v>#N/A</c:v>
                </c:pt>
                <c:pt idx="18" formatCode="General">
                  <c:v>84223.874134069105</c:v>
                </c:pt>
                <c:pt idx="19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596062992125985"/>
          <c:y val="7.407407407407407E-2"/>
          <c:w val="0.61349912510936133"/>
          <c:h val="0.83309419655876349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'No. of Firms - Turnover'!$B$1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Turnover'!$B$2:$B$21</c:f>
              <c:numCache>
                <c:formatCode>General</c:formatCode>
                <c:ptCount val="20"/>
                <c:pt idx="1">
                  <c:v>0</c:v>
                </c:pt>
                <c:pt idx="2" formatCode="#,##0">
                  <c:v>226445</c:v>
                </c:pt>
                <c:pt idx="3" formatCode="#,##0">
                  <c:v>24697</c:v>
                </c:pt>
                <c:pt idx="4" formatCode="#,##0">
                  <c:v>21412</c:v>
                </c:pt>
                <c:pt idx="5" formatCode="#,##0">
                  <c:v>2552</c:v>
                </c:pt>
                <c:pt idx="6" formatCode="#,##0">
                  <c:v>1104</c:v>
                </c:pt>
                <c:pt idx="7" formatCode="#,##0">
                  <c:v>390</c:v>
                </c:pt>
                <c:pt idx="8" formatCode="#,##0">
                  <c:v>160</c:v>
                </c:pt>
                <c:pt idx="9" formatCode="#,##0">
                  <c:v>114</c:v>
                </c:pt>
                <c:pt idx="10" formatCode="#,##0">
                  <c:v>203</c:v>
                </c:pt>
                <c:pt idx="11" formatCode="#,##0">
                  <c:v>179</c:v>
                </c:pt>
                <c:pt idx="12" formatCode="#,##0">
                  <c:v>14</c:v>
                </c:pt>
                <c:pt idx="13" formatCode="#,##0">
                  <c:v>10</c:v>
                </c:pt>
                <c:pt idx="14" formatCode="#,##0">
                  <c:v>277280</c:v>
                </c:pt>
                <c:pt idx="15" formatCode="#,##0">
                  <c:v>23106.666666666668</c:v>
                </c:pt>
                <c:pt idx="16" formatCode="#,##0">
                  <c:v>296.5</c:v>
                </c:pt>
                <c:pt idx="17">
                  <c:v>#N/A</c:v>
                </c:pt>
                <c:pt idx="18">
                  <c:v>64629.526608949949</c:v>
                </c:pt>
                <c:pt idx="19">
                  <c:v>0</c:v>
                </c:pt>
              </c:numCache>
            </c:numRef>
          </c:val>
        </c:ser>
        <c:ser>
          <c:idx val="1"/>
          <c:order val="1"/>
          <c:tx>
            <c:strRef>
              <c:f>'No. of Firms - Turnover'!$C$1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Turnover'!$C$2:$C$21</c:f>
              <c:numCache>
                <c:formatCode>0</c:formatCode>
                <c:ptCount val="20"/>
                <c:pt idx="1">
                  <c:v>0</c:v>
                </c:pt>
                <c:pt idx="2" formatCode="#,##0">
                  <c:v>225231</c:v>
                </c:pt>
                <c:pt idx="3" formatCode="#,##0">
                  <c:v>26126</c:v>
                </c:pt>
                <c:pt idx="4" formatCode="#,##0">
                  <c:v>22848</c:v>
                </c:pt>
                <c:pt idx="5" formatCode="#,##0">
                  <c:v>2744</c:v>
                </c:pt>
                <c:pt idx="6" formatCode="#,##0">
                  <c:v>1262</c:v>
                </c:pt>
                <c:pt idx="7" formatCode="#,##0">
                  <c:v>400</c:v>
                </c:pt>
                <c:pt idx="8" formatCode="#,##0">
                  <c:v>174</c:v>
                </c:pt>
                <c:pt idx="9" formatCode="#,##0">
                  <c:v>117</c:v>
                </c:pt>
                <c:pt idx="10" formatCode="#,##0">
                  <c:v>224</c:v>
                </c:pt>
                <c:pt idx="11" formatCode="#,##0">
                  <c:v>200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279356</c:v>
                </c:pt>
                <c:pt idx="15" formatCode="#,##0">
                  <c:v>23279.666666666668</c:v>
                </c:pt>
                <c:pt idx="16" formatCode="#,##0">
                  <c:v>312</c:v>
                </c:pt>
                <c:pt idx="17" formatCode="General">
                  <c:v>#N/A</c:v>
                </c:pt>
                <c:pt idx="18" formatCode="General">
                  <c:v>64271.939728191195</c:v>
                </c:pt>
                <c:pt idx="19" formatCode="General">
                  <c:v>0</c:v>
                </c:pt>
              </c:numCache>
            </c:numRef>
          </c:val>
        </c:ser>
        <c:ser>
          <c:idx val="2"/>
          <c:order val="2"/>
          <c:tx>
            <c:strRef>
              <c:f>'No. of Firms - Turnover'!$D$1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Turnover'!$D$2:$D$21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214342</c:v>
                </c:pt>
                <c:pt idx="3" formatCode="#,##0">
                  <c:v>24657</c:v>
                </c:pt>
                <c:pt idx="4" formatCode="#,##0">
                  <c:v>20762</c:v>
                </c:pt>
                <c:pt idx="5" formatCode="#,##0">
                  <c:v>2545</c:v>
                </c:pt>
                <c:pt idx="6" formatCode="#,##0">
                  <c:v>1258</c:v>
                </c:pt>
                <c:pt idx="7" formatCode="#,##0">
                  <c:v>381</c:v>
                </c:pt>
                <c:pt idx="8" formatCode="#,##0">
                  <c:v>162</c:v>
                </c:pt>
                <c:pt idx="9" formatCode="#,##0">
                  <c:v>112</c:v>
                </c:pt>
                <c:pt idx="10" formatCode="#,##0">
                  <c:v>227</c:v>
                </c:pt>
                <c:pt idx="11" formatCode="#,##0">
                  <c:v>201</c:v>
                </c:pt>
                <c:pt idx="12" formatCode="#,##0">
                  <c:v>18</c:v>
                </c:pt>
                <c:pt idx="13" formatCode="#,##0">
                  <c:v>14</c:v>
                </c:pt>
                <c:pt idx="14" formatCode="#,##0">
                  <c:v>264679</c:v>
                </c:pt>
                <c:pt idx="15" formatCode="#,##0">
                  <c:v>22056.583333333332</c:v>
                </c:pt>
                <c:pt idx="16" formatCode="#,##0">
                  <c:v>304</c:v>
                </c:pt>
                <c:pt idx="17" formatCode="General">
                  <c:v>#N/A</c:v>
                </c:pt>
                <c:pt idx="18" formatCode="General">
                  <c:v>61164.41540108154</c:v>
                </c:pt>
                <c:pt idx="19" formatCode="General">
                  <c:v>0</c:v>
                </c:pt>
              </c:numCache>
            </c:numRef>
          </c:val>
        </c:ser>
        <c:ser>
          <c:idx val="3"/>
          <c:order val="3"/>
          <c:tx>
            <c:strRef>
              <c:f>'No. of Firms - Turnover'!$E$1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Turnover'!$E$2:$E$21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210528</c:v>
                </c:pt>
                <c:pt idx="3" formatCode="#,##0">
                  <c:v>21714</c:v>
                </c:pt>
                <c:pt idx="4" formatCode="#,##0">
                  <c:v>17907</c:v>
                </c:pt>
                <c:pt idx="5" formatCode="#,##0">
                  <c:v>2120</c:v>
                </c:pt>
                <c:pt idx="6" formatCode="#,##0">
                  <c:v>1039</c:v>
                </c:pt>
                <c:pt idx="7" formatCode="#,##0">
                  <c:v>336</c:v>
                </c:pt>
                <c:pt idx="8" formatCode="#,##0">
                  <c:v>143</c:v>
                </c:pt>
                <c:pt idx="9" formatCode="#,##0">
                  <c:v>98</c:v>
                </c:pt>
                <c:pt idx="10" formatCode="#,##0">
                  <c:v>195</c:v>
                </c:pt>
                <c:pt idx="11" formatCode="#,##0">
                  <c:v>163</c:v>
                </c:pt>
                <c:pt idx="12" formatCode="#,##0">
                  <c:v>19</c:v>
                </c:pt>
                <c:pt idx="13" formatCode="#,##0">
                  <c:v>8</c:v>
                </c:pt>
                <c:pt idx="14" formatCode="#,##0">
                  <c:v>254270</c:v>
                </c:pt>
                <c:pt idx="15" formatCode="#,##0">
                  <c:v>21189.166666666668</c:v>
                </c:pt>
                <c:pt idx="16" formatCode="#,##0">
                  <c:v>265.5</c:v>
                </c:pt>
                <c:pt idx="17" formatCode="General">
                  <c:v>#N/A</c:v>
                </c:pt>
                <c:pt idx="18" formatCode="General">
                  <c:v>60100.075411892387</c:v>
                </c:pt>
                <c:pt idx="19" formatCode="General">
                  <c:v>0</c:v>
                </c:pt>
              </c:numCache>
            </c:numRef>
          </c:val>
        </c:ser>
        <c:ser>
          <c:idx val="4"/>
          <c:order val="4"/>
          <c:tx>
            <c:strRef>
              <c:f>'No. of Firms - Turnover'!$F$1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Turnover'!$F$2:$F$21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210995</c:v>
                </c:pt>
                <c:pt idx="3" formatCode="#,##0">
                  <c:v>20789</c:v>
                </c:pt>
                <c:pt idx="4" formatCode="#,##0">
                  <c:v>17366</c:v>
                </c:pt>
                <c:pt idx="5" formatCode="#,##0">
                  <c:v>2066</c:v>
                </c:pt>
                <c:pt idx="6" formatCode="#,##0">
                  <c:v>989</c:v>
                </c:pt>
                <c:pt idx="7" formatCode="#,##0">
                  <c:v>319</c:v>
                </c:pt>
                <c:pt idx="8" formatCode="#,##0">
                  <c:v>135</c:v>
                </c:pt>
                <c:pt idx="9" formatCode="#,##0">
                  <c:v>91</c:v>
                </c:pt>
                <c:pt idx="10" formatCode="#,##0">
                  <c:v>186</c:v>
                </c:pt>
                <c:pt idx="11" formatCode="#,##0">
                  <c:v>161</c:v>
                </c:pt>
                <c:pt idx="12" formatCode="#,##0">
                  <c:v>17</c:v>
                </c:pt>
                <c:pt idx="13" formatCode="#,##0">
                  <c:v>7</c:v>
                </c:pt>
                <c:pt idx="14" formatCode="#,##0">
                  <c:v>253121</c:v>
                </c:pt>
                <c:pt idx="15" formatCode="#,##0">
                  <c:v>21093.416666666668</c:v>
                </c:pt>
                <c:pt idx="16" formatCode="#,##0">
                  <c:v>252.5</c:v>
                </c:pt>
                <c:pt idx="17" formatCode="General">
                  <c:v>#N/A</c:v>
                </c:pt>
                <c:pt idx="18" formatCode="General">
                  <c:v>60241.106005871159</c:v>
                </c:pt>
                <c:pt idx="19" formatCode="General">
                  <c:v>0</c:v>
                </c:pt>
              </c:numCache>
            </c:numRef>
          </c:val>
        </c:ser>
        <c:ser>
          <c:idx val="5"/>
          <c:order val="5"/>
          <c:tx>
            <c:strRef>
              <c:f>'No. of Firms - Turnover'!$G$1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Turnover'!$G$2:$G$21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206874</c:v>
                </c:pt>
                <c:pt idx="3" formatCode="#,##0">
                  <c:v>19138</c:v>
                </c:pt>
                <c:pt idx="4" formatCode="#,##0">
                  <c:v>17320</c:v>
                </c:pt>
                <c:pt idx="5" formatCode="#,##0">
                  <c:v>2007</c:v>
                </c:pt>
                <c:pt idx="6" formatCode="#,##0">
                  <c:v>881</c:v>
                </c:pt>
                <c:pt idx="7" formatCode="#,##0">
                  <c:v>294</c:v>
                </c:pt>
                <c:pt idx="8" formatCode="#,##0">
                  <c:v>142</c:v>
                </c:pt>
                <c:pt idx="9" formatCode="#,##0">
                  <c:v>78</c:v>
                </c:pt>
                <c:pt idx="10" formatCode="#,##0">
                  <c:v>189</c:v>
                </c:pt>
                <c:pt idx="11" formatCode="#,##0">
                  <c:v>156</c:v>
                </c:pt>
                <c:pt idx="12" formatCode="#,##0">
                  <c:v>20</c:v>
                </c:pt>
                <c:pt idx="13" formatCode="#,##0">
                  <c:v>6</c:v>
                </c:pt>
                <c:pt idx="14" formatCode="#,##0">
                  <c:v>247105</c:v>
                </c:pt>
                <c:pt idx="15" formatCode="#,##0">
                  <c:v>20592.083333333332</c:v>
                </c:pt>
                <c:pt idx="16" formatCode="#,##0">
                  <c:v>241.5</c:v>
                </c:pt>
                <c:pt idx="17" formatCode="General">
                  <c:v>#N/A</c:v>
                </c:pt>
                <c:pt idx="18" formatCode="General">
                  <c:v>59068.27171311382</c:v>
                </c:pt>
                <c:pt idx="19" formatCode="General">
                  <c:v>0</c:v>
                </c:pt>
              </c:numCache>
            </c:numRef>
          </c:val>
        </c:ser>
        <c:ser>
          <c:idx val="6"/>
          <c:order val="6"/>
          <c:tx>
            <c:strRef>
              <c:f>'No. of Firms - Turnover'!$H$1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Turnover'!$H$2:$H$21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210552</c:v>
                </c:pt>
                <c:pt idx="3" formatCode="#,##0">
                  <c:v>19334</c:v>
                </c:pt>
                <c:pt idx="4" formatCode="#,##0">
                  <c:v>17776</c:v>
                </c:pt>
                <c:pt idx="5" formatCode="#,##0">
                  <c:v>2235</c:v>
                </c:pt>
                <c:pt idx="6" formatCode="#,##0">
                  <c:v>930</c:v>
                </c:pt>
                <c:pt idx="7" formatCode="#,##0">
                  <c:v>284</c:v>
                </c:pt>
                <c:pt idx="8" formatCode="#,##0">
                  <c:v>155</c:v>
                </c:pt>
                <c:pt idx="9" formatCode="#,##0">
                  <c:v>84</c:v>
                </c:pt>
                <c:pt idx="10" formatCode="#,##0">
                  <c:v>194</c:v>
                </c:pt>
                <c:pt idx="11" formatCode="#,##0">
                  <c:v>174</c:v>
                </c:pt>
                <c:pt idx="12" formatCode="#,##0">
                  <c:v>21</c:v>
                </c:pt>
                <c:pt idx="13" formatCode="#,##0">
                  <c:v>8</c:v>
                </c:pt>
                <c:pt idx="14" formatCode="#,##0">
                  <c:v>251747</c:v>
                </c:pt>
                <c:pt idx="15" formatCode="#,##0">
                  <c:v>20978.916666666668</c:v>
                </c:pt>
                <c:pt idx="16" formatCode="#,##0">
                  <c:v>239</c:v>
                </c:pt>
                <c:pt idx="17" formatCode="General">
                  <c:v>#N/A</c:v>
                </c:pt>
                <c:pt idx="18" formatCode="General">
                  <c:v>60110.954515883423</c:v>
                </c:pt>
                <c:pt idx="19" formatCode="General">
                  <c:v>0</c:v>
                </c:pt>
              </c:numCache>
            </c:numRef>
          </c:val>
        </c:ser>
        <c:ser>
          <c:idx val="7"/>
          <c:order val="7"/>
          <c:tx>
            <c:strRef>
              <c:f>'No. of Firms - Turnover'!$I$1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Turnover'!$I$2:$I$21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218249</c:v>
                </c:pt>
                <c:pt idx="3" formatCode="#,##0">
                  <c:v>19728</c:v>
                </c:pt>
                <c:pt idx="4" formatCode="#,##0">
                  <c:v>18222</c:v>
                </c:pt>
                <c:pt idx="5" formatCode="#,##0">
                  <c:v>2290</c:v>
                </c:pt>
                <c:pt idx="6" formatCode="#,##0">
                  <c:v>954</c:v>
                </c:pt>
                <c:pt idx="7" formatCode="#,##0">
                  <c:v>312</c:v>
                </c:pt>
                <c:pt idx="8" formatCode="#,##0">
                  <c:v>134</c:v>
                </c:pt>
                <c:pt idx="9" formatCode="#,##0">
                  <c:v>98</c:v>
                </c:pt>
                <c:pt idx="10" formatCode="#,##0">
                  <c:v>197</c:v>
                </c:pt>
                <c:pt idx="11" formatCode="#,##0">
                  <c:v>190</c:v>
                </c:pt>
                <c:pt idx="12" formatCode="#,##0">
                  <c:v>21</c:v>
                </c:pt>
                <c:pt idx="13" formatCode="#,##0">
                  <c:v>9</c:v>
                </c:pt>
                <c:pt idx="14" formatCode="#,##0">
                  <c:v>260404</c:v>
                </c:pt>
                <c:pt idx="15" formatCode="#,##0">
                  <c:v>21700.333333333332</c:v>
                </c:pt>
                <c:pt idx="16" formatCode="#,##0">
                  <c:v>254.5</c:v>
                </c:pt>
                <c:pt idx="17" formatCode="General">
                  <c:v>#N/A</c:v>
                </c:pt>
                <c:pt idx="18" formatCode="General">
                  <c:v>62311.068780803791</c:v>
                </c:pt>
                <c:pt idx="19" formatCode="General">
                  <c:v>0</c:v>
                </c:pt>
              </c:numCache>
            </c:numRef>
          </c:val>
        </c:ser>
        <c:ser>
          <c:idx val="8"/>
          <c:order val="8"/>
          <c:tx>
            <c:strRef>
              <c:f>'No. of Firms - Turnover'!$J$1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Turnover'!$J$2:$J$21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228603</c:v>
                </c:pt>
                <c:pt idx="3" formatCode="#,##0">
                  <c:v>21170</c:v>
                </c:pt>
                <c:pt idx="4" formatCode="#,##0">
                  <c:v>19391</c:v>
                </c:pt>
                <c:pt idx="5" formatCode="#,##0">
                  <c:v>2526</c:v>
                </c:pt>
                <c:pt idx="6" formatCode="#,##0">
                  <c:v>1029</c:v>
                </c:pt>
                <c:pt idx="7" formatCode="#,##0">
                  <c:v>324</c:v>
                </c:pt>
                <c:pt idx="8" formatCode="#,##0">
                  <c:v>180</c:v>
                </c:pt>
                <c:pt idx="9" formatCode="#,##0">
                  <c:v>123</c:v>
                </c:pt>
                <c:pt idx="10" formatCode="#,##0">
                  <c:v>201</c:v>
                </c:pt>
                <c:pt idx="11" formatCode="#,##0">
                  <c:v>205</c:v>
                </c:pt>
                <c:pt idx="12" formatCode="#,##0">
                  <c:v>15</c:v>
                </c:pt>
                <c:pt idx="13" formatCode="#,##0">
                  <c:v>8</c:v>
                </c:pt>
                <c:pt idx="14" formatCode="#,##0">
                  <c:v>273775</c:v>
                </c:pt>
                <c:pt idx="15" formatCode="#,##0">
                  <c:v>22814.583333333332</c:v>
                </c:pt>
                <c:pt idx="16" formatCode="#,##0">
                  <c:v>264.5</c:v>
                </c:pt>
                <c:pt idx="17" formatCode="General">
                  <c:v>#N/A</c:v>
                </c:pt>
                <c:pt idx="18" formatCode="General">
                  <c:v>65258.314395329704</c:v>
                </c:pt>
                <c:pt idx="19" formatCode="General">
                  <c:v>0</c:v>
                </c:pt>
              </c:numCache>
            </c:numRef>
          </c:val>
        </c:ser>
        <c:ser>
          <c:idx val="9"/>
          <c:order val="9"/>
          <c:tx>
            <c:strRef>
              <c:f>'No. of Firms - Turnover'!$K$1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Turnover'!$K$2:$K$21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246341</c:v>
                </c:pt>
                <c:pt idx="3" formatCode="#,##0">
                  <c:v>22939</c:v>
                </c:pt>
                <c:pt idx="4" formatCode="#,##0">
                  <c:v>21478</c:v>
                </c:pt>
                <c:pt idx="5" formatCode="#,##0">
                  <c:v>2897</c:v>
                </c:pt>
                <c:pt idx="6" formatCode="#,##0">
                  <c:v>1262</c:v>
                </c:pt>
                <c:pt idx="7" formatCode="#,##0">
                  <c:v>377</c:v>
                </c:pt>
                <c:pt idx="8" formatCode="#,##0">
                  <c:v>186</c:v>
                </c:pt>
                <c:pt idx="9" formatCode="#,##0">
                  <c:v>113</c:v>
                </c:pt>
                <c:pt idx="10" formatCode="#,##0">
                  <c:v>262</c:v>
                </c:pt>
                <c:pt idx="11" formatCode="#,##0">
                  <c:v>208</c:v>
                </c:pt>
                <c:pt idx="12" formatCode="#,##0">
                  <c:v>20</c:v>
                </c:pt>
                <c:pt idx="13" formatCode="#,##0">
                  <c:v>10</c:v>
                </c:pt>
                <c:pt idx="14" formatCode="#,##0">
                  <c:v>296093</c:v>
                </c:pt>
                <c:pt idx="15" formatCode="#,##0">
                  <c:v>24674.416666666668</c:v>
                </c:pt>
                <c:pt idx="16" formatCode="#,##0">
                  <c:v>319.5</c:v>
                </c:pt>
                <c:pt idx="17" formatCode="General">
                  <c:v>#N/A</c:v>
                </c:pt>
                <c:pt idx="18" formatCode="General">
                  <c:v>70308.25348351014</c:v>
                </c:pt>
                <c:pt idx="19" formatCode="General">
                  <c:v>0</c:v>
                </c:pt>
              </c:numCache>
            </c:numRef>
          </c:val>
        </c:ser>
        <c:ser>
          <c:idx val="10"/>
          <c:order val="10"/>
          <c:tx>
            <c:strRef>
              <c:f>'No. of Firms - Turnover'!$L$1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Turnover'!$L$2:$L$21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261028</c:v>
                </c:pt>
                <c:pt idx="3" formatCode="#,##0">
                  <c:v>24412</c:v>
                </c:pt>
                <c:pt idx="4" formatCode="#,##0">
                  <c:v>23292</c:v>
                </c:pt>
                <c:pt idx="5" formatCode="#,##0">
                  <c:v>3200</c:v>
                </c:pt>
                <c:pt idx="6" formatCode="#,##0">
                  <c:v>1348</c:v>
                </c:pt>
                <c:pt idx="7" formatCode="#,##0">
                  <c:v>430</c:v>
                </c:pt>
                <c:pt idx="8" formatCode="#,##0">
                  <c:v>216</c:v>
                </c:pt>
                <c:pt idx="9" formatCode="#,##0">
                  <c:v>129</c:v>
                </c:pt>
                <c:pt idx="10" formatCode="#,##0">
                  <c:v>273</c:v>
                </c:pt>
                <c:pt idx="11" formatCode="#,##0">
                  <c:v>229</c:v>
                </c:pt>
                <c:pt idx="12" formatCode="#,##0">
                  <c:v>20</c:v>
                </c:pt>
                <c:pt idx="13" formatCode="#,##0">
                  <c:v>13</c:v>
                </c:pt>
                <c:pt idx="14" formatCode="#,##0">
                  <c:v>314590</c:v>
                </c:pt>
                <c:pt idx="15" formatCode="#,##0">
                  <c:v>26215.833333333332</c:v>
                </c:pt>
                <c:pt idx="16" formatCode="#,##0">
                  <c:v>351.5</c:v>
                </c:pt>
                <c:pt idx="17" formatCode="General">
                  <c:v>#N/A</c:v>
                </c:pt>
                <c:pt idx="18" formatCode="General">
                  <c:v>74491.777229965373</c:v>
                </c:pt>
                <c:pt idx="19" formatCode="General">
                  <c:v>0</c:v>
                </c:pt>
              </c:numCache>
            </c:numRef>
          </c:val>
        </c:ser>
        <c:ser>
          <c:idx val="11"/>
          <c:order val="11"/>
          <c:tx>
            <c:strRef>
              <c:f>'No. of Firms - Turnover'!$M$1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Turnover'!$M$2:$M$21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269345</c:v>
                </c:pt>
                <c:pt idx="3" formatCode="#,##0">
                  <c:v>25917</c:v>
                </c:pt>
                <c:pt idx="4" formatCode="#,##0">
                  <c:v>24147</c:v>
                </c:pt>
                <c:pt idx="5" formatCode="#,##0">
                  <c:v>3378</c:v>
                </c:pt>
                <c:pt idx="6" formatCode="#,##0">
                  <c:v>1515</c:v>
                </c:pt>
                <c:pt idx="7" formatCode="#,##0">
                  <c:v>477</c:v>
                </c:pt>
                <c:pt idx="8" formatCode="#,##0">
                  <c:v>243</c:v>
                </c:pt>
                <c:pt idx="9" formatCode="#,##0">
                  <c:v>152</c:v>
                </c:pt>
                <c:pt idx="10" formatCode="#,##0">
                  <c:v>283</c:v>
                </c:pt>
                <c:pt idx="11" formatCode="#,##0">
                  <c:v>241</c:v>
                </c:pt>
                <c:pt idx="12" formatCode="#,##0">
                  <c:v>19</c:v>
                </c:pt>
                <c:pt idx="13" formatCode="#,##0">
                  <c:v>19</c:v>
                </c:pt>
                <c:pt idx="14" formatCode="#,##0">
                  <c:v>325736</c:v>
                </c:pt>
                <c:pt idx="15" formatCode="#,##0">
                  <c:v>27144.666666666668</c:v>
                </c:pt>
                <c:pt idx="16" formatCode="#,##0">
                  <c:v>380</c:v>
                </c:pt>
                <c:pt idx="17" formatCode="General">
                  <c:v>19</c:v>
                </c:pt>
                <c:pt idx="18" formatCode="General">
                  <c:v>76855.032995815433</c:v>
                </c:pt>
                <c:pt idx="19" formatCode="General">
                  <c:v>0</c:v>
                </c:pt>
              </c:numCache>
            </c:numRef>
          </c:val>
        </c:ser>
        <c:ser>
          <c:idx val="12"/>
          <c:order val="12"/>
          <c:tx>
            <c:strRef>
              <c:f>'No. of Firms - Turnover'!$N$1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Turnover'!$N$2:$N$21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276931</c:v>
                </c:pt>
                <c:pt idx="3" formatCode="#,##0">
                  <c:v>27039</c:v>
                </c:pt>
                <c:pt idx="4" formatCode="#,##0">
                  <c:v>25161</c:v>
                </c:pt>
                <c:pt idx="5" formatCode="#,##0">
                  <c:v>3494</c:v>
                </c:pt>
                <c:pt idx="6" formatCode="#,##0">
                  <c:v>1597</c:v>
                </c:pt>
                <c:pt idx="7" formatCode="#,##0">
                  <c:v>490</c:v>
                </c:pt>
                <c:pt idx="8" formatCode="#,##0">
                  <c:v>287</c:v>
                </c:pt>
                <c:pt idx="9" formatCode="#,##0">
                  <c:v>141</c:v>
                </c:pt>
                <c:pt idx="10" formatCode="#,##0">
                  <c:v>306</c:v>
                </c:pt>
                <c:pt idx="11" formatCode="#,##0">
                  <c:v>244</c:v>
                </c:pt>
                <c:pt idx="12" formatCode="#,##0">
                  <c:v>21</c:v>
                </c:pt>
                <c:pt idx="13" formatCode="#,##0">
                  <c:v>20</c:v>
                </c:pt>
                <c:pt idx="14" formatCode="#,##0">
                  <c:v>335731</c:v>
                </c:pt>
                <c:pt idx="15" formatCode="#,##0">
                  <c:v>27977.583333333332</c:v>
                </c:pt>
                <c:pt idx="16" formatCode="#,##0">
                  <c:v>398</c:v>
                </c:pt>
                <c:pt idx="17" formatCode="General">
                  <c:v>#N/A</c:v>
                </c:pt>
                <c:pt idx="18" formatCode="General">
                  <c:v>79015.116494432805</c:v>
                </c:pt>
                <c:pt idx="19" formatCode="General">
                  <c:v>0</c:v>
                </c:pt>
              </c:numCache>
            </c:numRef>
          </c:val>
        </c:ser>
        <c:ser>
          <c:idx val="13"/>
          <c:order val="13"/>
          <c:tx>
            <c:strRef>
              <c:f>'No. of Firms - Turnover'!$O$1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Turnover'!$O$2:$O$21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280865</c:v>
                </c:pt>
                <c:pt idx="3" formatCode="#,##0">
                  <c:v>29377</c:v>
                </c:pt>
                <c:pt idx="4" formatCode="#,##0">
                  <c:v>25572</c:v>
                </c:pt>
                <c:pt idx="5" formatCode="#,##0">
                  <c:v>3413</c:v>
                </c:pt>
                <c:pt idx="6" formatCode="#,##0">
                  <c:v>1653</c:v>
                </c:pt>
                <c:pt idx="7" formatCode="#,##0">
                  <c:v>499</c:v>
                </c:pt>
                <c:pt idx="8" formatCode="#,##0">
                  <c:v>278</c:v>
                </c:pt>
                <c:pt idx="9" formatCode="#,##0">
                  <c:v>149</c:v>
                </c:pt>
                <c:pt idx="10" formatCode="#,##0">
                  <c:v>353</c:v>
                </c:pt>
                <c:pt idx="11" formatCode="#,##0">
                  <c:v>254</c:v>
                </c:pt>
                <c:pt idx="12" formatCode="#,##0">
                  <c:v>23</c:v>
                </c:pt>
                <c:pt idx="13" formatCode="#,##0">
                  <c:v>20</c:v>
                </c:pt>
                <c:pt idx="14" formatCode="#,##0">
                  <c:v>342456</c:v>
                </c:pt>
                <c:pt idx="15" formatCode="#,##0">
                  <c:v>28538</c:v>
                </c:pt>
                <c:pt idx="16" formatCode="#,##0">
                  <c:v>426</c:v>
                </c:pt>
                <c:pt idx="17" formatCode="General">
                  <c:v>#N/A</c:v>
                </c:pt>
                <c:pt idx="18" formatCode="General">
                  <c:v>80138.512888623038</c:v>
                </c:pt>
                <c:pt idx="19" formatCode="General">
                  <c:v>0</c:v>
                </c:pt>
              </c:numCache>
            </c:numRef>
          </c:val>
        </c:ser>
        <c:ser>
          <c:idx val="14"/>
          <c:order val="14"/>
          <c:tx>
            <c:strRef>
              <c:f>'No. of Firms - Turnover'!$P$1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Turnover'!$P$2:$P$21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289655</c:v>
                </c:pt>
                <c:pt idx="3" formatCode="#,##0">
                  <c:v>30320</c:v>
                </c:pt>
                <c:pt idx="4" formatCode="#,##0">
                  <c:v>26675</c:v>
                </c:pt>
                <c:pt idx="5" formatCode="#,##0">
                  <c:v>3551</c:v>
                </c:pt>
                <c:pt idx="6" formatCode="#,##0">
                  <c:v>1668</c:v>
                </c:pt>
                <c:pt idx="7" formatCode="#,##0">
                  <c:v>468</c:v>
                </c:pt>
                <c:pt idx="8" formatCode="#,##0">
                  <c:v>256</c:v>
                </c:pt>
                <c:pt idx="9" formatCode="#,##0">
                  <c:v>176</c:v>
                </c:pt>
                <c:pt idx="10" formatCode="#,##0">
                  <c:v>292</c:v>
                </c:pt>
                <c:pt idx="11" formatCode="#,##0">
                  <c:v>258</c:v>
                </c:pt>
                <c:pt idx="12" formatCode="#,##0">
                  <c:v>26</c:v>
                </c:pt>
                <c:pt idx="13" formatCode="#,##0">
                  <c:v>20</c:v>
                </c:pt>
                <c:pt idx="14" formatCode="#,##0">
                  <c:v>353365</c:v>
                </c:pt>
                <c:pt idx="15" formatCode="#,##0">
                  <c:v>29447.083333333332</c:v>
                </c:pt>
                <c:pt idx="16" formatCode="#,##0">
                  <c:v>380</c:v>
                </c:pt>
                <c:pt idx="17" formatCode="General">
                  <c:v>#N/A</c:v>
                </c:pt>
                <c:pt idx="18" formatCode="General">
                  <c:v>82649.956669909268</c:v>
                </c:pt>
                <c:pt idx="19" formatCode="General">
                  <c:v>0</c:v>
                </c:pt>
              </c:numCache>
            </c:numRef>
          </c:val>
        </c:ser>
        <c:ser>
          <c:idx val="15"/>
          <c:order val="15"/>
          <c:tx>
            <c:strRef>
              <c:f>'No. of Firms - Turnover'!$Q$1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Turnover'!$Q$2:$Q$21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312232</c:v>
                </c:pt>
                <c:pt idx="3" formatCode="#,##0">
                  <c:v>31107</c:v>
                </c:pt>
                <c:pt idx="4" formatCode="#,##0">
                  <c:v>25059</c:v>
                </c:pt>
                <c:pt idx="5" formatCode="#,##0">
                  <c:v>3079</c:v>
                </c:pt>
                <c:pt idx="6" formatCode="#,##0">
                  <c:v>1458</c:v>
                </c:pt>
                <c:pt idx="7" formatCode="#,##0">
                  <c:v>432</c:v>
                </c:pt>
                <c:pt idx="8" formatCode="#,##0">
                  <c:v>243</c:v>
                </c:pt>
                <c:pt idx="9" formatCode="#,##0">
                  <c:v>170</c:v>
                </c:pt>
                <c:pt idx="10" formatCode="#,##0">
                  <c:v>276</c:v>
                </c:pt>
                <c:pt idx="11" formatCode="#,##0">
                  <c:v>230</c:v>
                </c:pt>
                <c:pt idx="12" formatCode="#,##0">
                  <c:v>30</c:v>
                </c:pt>
                <c:pt idx="13" formatCode="#,##0">
                  <c:v>16</c:v>
                </c:pt>
                <c:pt idx="14" formatCode="#,##0">
                  <c:v>374332</c:v>
                </c:pt>
                <c:pt idx="15" formatCode="#,##0">
                  <c:v>31194.333333333332</c:v>
                </c:pt>
                <c:pt idx="16" formatCode="#,##0">
                  <c:v>354</c:v>
                </c:pt>
                <c:pt idx="17" formatCode="General">
                  <c:v>#N/A</c:v>
                </c:pt>
                <c:pt idx="18" formatCode="General">
                  <c:v>89147.168607801999</c:v>
                </c:pt>
                <c:pt idx="19" formatCode="General">
                  <c:v>0</c:v>
                </c:pt>
              </c:numCache>
            </c:numRef>
          </c:val>
        </c:ser>
        <c:ser>
          <c:idx val="16"/>
          <c:order val="16"/>
          <c:tx>
            <c:strRef>
              <c:f>'No. of Firms - Turnover'!$R$1</c:f>
              <c:strCache>
                <c:ptCount val="1"/>
              </c:strCache>
            </c:strRef>
          </c:tx>
          <c:invertIfNegative val="0"/>
          <c:cat>
            <c:strRef>
              <c:f>'No. of Firms - Turnover'!$A$2:$A$21</c:f>
              <c:strCache>
                <c:ptCount val="20"/>
                <c:pt idx="1">
                  <c:v>Size of firm (by turnover size band)</c:v>
                </c:pt>
                <c:pt idx="2">
                  <c:v>£0 - &lt;£500k</c:v>
                </c:pt>
                <c:pt idx="3">
                  <c:v>£500k - &lt;£1m</c:v>
                </c:pt>
                <c:pt idx="4">
                  <c:v>£1m - &lt;£5m</c:v>
                </c:pt>
                <c:pt idx="5">
                  <c:v>£5m - &lt;£10m</c:v>
                </c:pt>
                <c:pt idx="6">
                  <c:v>£10m - &lt;£20m</c:v>
                </c:pt>
                <c:pt idx="7">
                  <c:v>£20m - &lt;£30m</c:v>
                </c:pt>
                <c:pt idx="8">
                  <c:v>£30m - &lt;£40m</c:v>
                </c:pt>
                <c:pt idx="9">
                  <c:v>£40m - &lt;£50m</c:v>
                </c:pt>
                <c:pt idx="10">
                  <c:v>£50m - &lt;£100m</c:v>
                </c:pt>
                <c:pt idx="11">
                  <c:v>£100m - &lt;£500m</c:v>
                </c:pt>
                <c:pt idx="12">
                  <c:v>£500m - &lt;£1000m</c:v>
                </c:pt>
                <c:pt idx="13">
                  <c:v>£1000m +</c:v>
                </c:pt>
                <c:pt idx="14">
                  <c:v>All firms</c:v>
                </c:pt>
                <c:pt idx="15">
                  <c:v>Mean</c:v>
                </c:pt>
                <c:pt idx="16">
                  <c:v>Median</c:v>
                </c:pt>
                <c:pt idx="17">
                  <c:v>Mode</c:v>
                </c:pt>
                <c:pt idx="18">
                  <c:v>Standard Dev</c:v>
                </c:pt>
                <c:pt idx="19">
                  <c:v>Range</c:v>
                </c:pt>
              </c:strCache>
            </c:strRef>
          </c:cat>
          <c:val>
            <c:numRef>
              <c:f>'No. of Firms - Turnover'!$R$2:$R$21</c:f>
              <c:numCache>
                <c:formatCode>General_)</c:formatCode>
                <c:ptCount val="20"/>
                <c:pt idx="1">
                  <c:v>0</c:v>
                </c:pt>
                <c:pt idx="2" formatCode="#,##0">
                  <c:v>295172</c:v>
                </c:pt>
                <c:pt idx="3" formatCode="#,##0">
                  <c:v>33857</c:v>
                </c:pt>
                <c:pt idx="4" formatCode="#,##0">
                  <c:v>28512</c:v>
                </c:pt>
                <c:pt idx="5" formatCode="#,##0">
                  <c:v>3686</c:v>
                </c:pt>
                <c:pt idx="6" formatCode="#,##0">
                  <c:v>1718</c:v>
                </c:pt>
                <c:pt idx="7" formatCode="#,##0">
                  <c:v>518</c:v>
                </c:pt>
                <c:pt idx="8" formatCode="#,##0">
                  <c:v>254</c:v>
                </c:pt>
                <c:pt idx="9" formatCode="#,##0">
                  <c:v>179</c:v>
                </c:pt>
                <c:pt idx="10" formatCode="#,##0">
                  <c:v>330</c:v>
                </c:pt>
                <c:pt idx="11" formatCode="#,##0">
                  <c:v>235</c:v>
                </c:pt>
                <c:pt idx="12" formatCode="#,##0">
                  <c:v>30</c:v>
                </c:pt>
                <c:pt idx="13" formatCode="#,##0">
                  <c:v>23</c:v>
                </c:pt>
                <c:pt idx="14" formatCode="#,##0">
                  <c:v>364514</c:v>
                </c:pt>
                <c:pt idx="15" formatCode="#,##0">
                  <c:v>30376.166666666668</c:v>
                </c:pt>
                <c:pt idx="16" formatCode="#,##0">
                  <c:v>424</c:v>
                </c:pt>
                <c:pt idx="17" formatCode="General">
                  <c:v>#N/A</c:v>
                </c:pt>
                <c:pt idx="18" formatCode="General">
                  <c:v>84223.874134069105</c:v>
                </c:pt>
                <c:pt idx="19" formatCode="General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8007936"/>
        <c:axId val="208009472"/>
      </c:barChart>
      <c:catAx>
        <c:axId val="208007936"/>
        <c:scaling>
          <c:orientation val="minMax"/>
        </c:scaling>
        <c:delete val="0"/>
        <c:axPos val="l"/>
        <c:majorTickMark val="out"/>
        <c:minorTickMark val="none"/>
        <c:tickLblPos val="nextTo"/>
        <c:crossAx val="208009472"/>
        <c:crosses val="autoZero"/>
        <c:auto val="1"/>
        <c:lblAlgn val="ctr"/>
        <c:lblOffset val="100"/>
        <c:noMultiLvlLbl val="0"/>
      </c:catAx>
      <c:valAx>
        <c:axId val="20800947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2080079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29935</xdr:colOff>
      <xdr:row>35</xdr:row>
      <xdr:rowOff>185056</xdr:rowOff>
    </xdr:from>
    <xdr:to>
      <xdr:col>11</xdr:col>
      <xdr:colOff>258535</xdr:colOff>
      <xdr:row>50</xdr:row>
      <xdr:rowOff>152399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421821</xdr:colOff>
      <xdr:row>35</xdr:row>
      <xdr:rowOff>168728</xdr:rowOff>
    </xdr:from>
    <xdr:to>
      <xdr:col>16</xdr:col>
      <xdr:colOff>280307</xdr:colOff>
      <xdr:row>50</xdr:row>
      <xdr:rowOff>136071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672193</xdr:colOff>
      <xdr:row>36</xdr:row>
      <xdr:rowOff>81642</xdr:rowOff>
    </xdr:from>
    <xdr:to>
      <xdr:col>5</xdr:col>
      <xdr:colOff>585107</xdr:colOff>
      <xdr:row>51</xdr:row>
      <xdr:rowOff>48985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768727</xdr:colOff>
      <xdr:row>41</xdr:row>
      <xdr:rowOff>65560</xdr:rowOff>
    </xdr:from>
    <xdr:to>
      <xdr:col>13</xdr:col>
      <xdr:colOff>295382</xdr:colOff>
      <xdr:row>56</xdr:row>
      <xdr:rowOff>56753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22626</xdr:colOff>
      <xdr:row>40</xdr:row>
      <xdr:rowOff>175637</xdr:rowOff>
    </xdr:from>
    <xdr:to>
      <xdr:col>7</xdr:col>
      <xdr:colOff>570581</xdr:colOff>
      <xdr:row>55</xdr:row>
      <xdr:rowOff>166831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4</xdr:col>
      <xdr:colOff>303944</xdr:colOff>
      <xdr:row>57</xdr:row>
      <xdr:rowOff>96135</xdr:rowOff>
    </xdr:from>
    <xdr:to>
      <xdr:col>10</xdr:col>
      <xdr:colOff>14065</xdr:colOff>
      <xdr:row>72</xdr:row>
      <xdr:rowOff>87329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492577</xdr:colOff>
      <xdr:row>28</xdr:row>
      <xdr:rowOff>119742</xdr:rowOff>
    </xdr:from>
    <xdr:to>
      <xdr:col>21</xdr:col>
      <xdr:colOff>57149</xdr:colOff>
      <xdr:row>43</xdr:row>
      <xdr:rowOff>87084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</xdr:col>
      <xdr:colOff>356507</xdr:colOff>
      <xdr:row>28</xdr:row>
      <xdr:rowOff>76199</xdr:rowOff>
    </xdr:from>
    <xdr:to>
      <xdr:col>28</xdr:col>
      <xdr:colOff>557893</xdr:colOff>
      <xdr:row>43</xdr:row>
      <xdr:rowOff>43541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19</xdr:col>
      <xdr:colOff>503463</xdr:colOff>
      <xdr:row>45</xdr:row>
      <xdr:rowOff>48985</xdr:rowOff>
    </xdr:from>
    <xdr:to>
      <xdr:col>27</xdr:col>
      <xdr:colOff>68034</xdr:colOff>
      <xdr:row>60</xdr:row>
      <xdr:rowOff>16328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19049</xdr:colOff>
      <xdr:row>26</xdr:row>
      <xdr:rowOff>10884</xdr:rowOff>
    </xdr:from>
    <xdr:to>
      <xdr:col>10</xdr:col>
      <xdr:colOff>19049</xdr:colOff>
      <xdr:row>40</xdr:row>
      <xdr:rowOff>163284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231321</xdr:colOff>
      <xdr:row>25</xdr:row>
      <xdr:rowOff>168729</xdr:rowOff>
    </xdr:from>
    <xdr:to>
      <xdr:col>17</xdr:col>
      <xdr:colOff>231321</xdr:colOff>
      <xdr:row>40</xdr:row>
      <xdr:rowOff>136071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62593</xdr:colOff>
      <xdr:row>41</xdr:row>
      <xdr:rowOff>114298</xdr:rowOff>
    </xdr:from>
    <xdr:to>
      <xdr:col>15</xdr:col>
      <xdr:colOff>62593</xdr:colOff>
      <xdr:row>56</xdr:row>
      <xdr:rowOff>81641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1.1" displayName="Table1.1" ref="A4:P35" totalsRowShown="0" headerRowDxfId="154" headerRowBorderDxfId="153" tableBorderDxfId="152">
  <autoFilter ref="A4:P35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6">
    <tableColumn id="1" name="Time period" dataDxfId="151"/>
    <tableColumn id="2" name="Total public new housing" dataDxfId="150"/>
    <tableColumn id="3" name="Total public infrastructure" dataDxfId="149"/>
    <tableColumn id="4" name="Public other new work: factories" dataDxfId="148"/>
    <tableColumn id="5" name="Public other new work: warehouses" dataDxfId="147"/>
    <tableColumn id="6" name="Public other new work: oil, steel &amp; coal" dataDxfId="146"/>
    <tableColumn id="7" name="Public other new work: schools &amp; colleges" dataDxfId="145"/>
    <tableColumn id="8" name="Public other new work: universities" dataDxfId="144"/>
    <tableColumn id="9" name="Public other new work: health" dataDxfId="143"/>
    <tableColumn id="10" name="Public other new work: offices" dataDxfId="142"/>
    <tableColumn id="11" name="Public other new work: entertainment" dataDxfId="141"/>
    <tableColumn id="12" name="Public other new work: garages &amp; shops" dataDxfId="140"/>
    <tableColumn id="13" name="Public other new work: agriculture &amp; miscellaneous" dataDxfId="139"/>
    <tableColumn id="14" name="Total other new work" dataDxfId="138"/>
    <tableColumn id="15" name="All Public Sector" dataDxfId="137"/>
    <tableColumn id="16" name="Column1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3" name="Table1.2" displayName="Table1.2" ref="A4:Q36" totalsRowCount="1" headerRowDxfId="136" headerRowBorderDxfId="135" tableBorderDxfId="134">
  <autoFilter ref="A4:Q3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7">
    <tableColumn id="1" name="Time period" dataDxfId="133" totalsRowDxfId="15"/>
    <tableColumn id="2" name="Total private new housing" dataDxfId="132" totalsRowDxfId="14"/>
    <tableColumn id="3" name="Total private Infrastructure" dataDxfId="131" totalsRowDxfId="13"/>
    <tableColumn id="4" name="Private industrial: factories" dataDxfId="130" totalsRowDxfId="12"/>
    <tableColumn id="5" name="Private industrial: warehouses" dataDxfId="129" totalsRowDxfId="11"/>
    <tableColumn id="6" name="Private industrial: oil, steel &amp; coal" dataDxfId="128" totalsRowDxfId="10"/>
    <tableColumn id="7" name="All private industrial" dataDxfId="127" totalsRowDxfId="9"/>
    <tableColumn id="8" name="Private commercial: schools &amp; universities" dataDxfId="126" totalsRowDxfId="8"/>
    <tableColumn id="9" name="Private commercial: health" dataDxfId="125" totalsRowDxfId="7"/>
    <tableColumn id="10" name="Private commercial: offices" dataDxfId="124" totalsRowDxfId="6"/>
    <tableColumn id="11" name="Private commercial: entertainment" dataDxfId="123" totalsRowDxfId="5"/>
    <tableColumn id="12" name="Private commercial: garages" dataDxfId="122" totalsRowDxfId="4"/>
    <tableColumn id="13" name="Private commercial: shops" dataDxfId="121" totalsRowDxfId="3"/>
    <tableColumn id="14" name="Private commercial: agriculture &amp; miscellaneous" dataDxfId="120" totalsRowDxfId="2"/>
    <tableColumn id="15" name="All private commercial" dataDxfId="119" totalsRowDxfId="1"/>
    <tableColumn id="16" name="All Private Sector" dataDxfId="118" totalsRowDxfId="0"/>
    <tableColumn id="17" name="Column1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id="9" name="Table3.1" displayName="Table3.1" ref="A3:AC18" totalsRowCount="1" headerRowDxfId="117" dataDxfId="115" headerRowBorderDxfId="116" tableBorderDxfId="114">
  <autoFilter ref="A3:AC17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9">
    <tableColumn id="1" name="Size of Firm " totalsRowLabel="Mean" dataDxfId="113" totalsRowDxfId="62"/>
    <tableColumn id="2" name="1997" totalsRowFunction="custom" dataDxfId="112" totalsRowDxfId="61">
      <totalsRowFormula>AVERAGE(B4:B16)</totalsRowFormula>
    </tableColumn>
    <tableColumn id="3" name="1998" totalsRowFunction="custom" dataDxfId="111" totalsRowDxfId="60">
      <totalsRowFormula>AVERAGE(C4:C16)</totalsRowFormula>
    </tableColumn>
    <tableColumn id="4" name="1999" totalsRowFunction="custom" dataDxfId="110" totalsRowDxfId="59">
      <totalsRowFormula>AVERAGE(D4:D16)</totalsRowFormula>
    </tableColumn>
    <tableColumn id="5" name="2000" totalsRowFunction="custom" dataDxfId="109" totalsRowDxfId="58">
      <totalsRowFormula>AVERAGE(E4:E16)</totalsRowFormula>
    </tableColumn>
    <tableColumn id="6" name="2001" totalsRowFunction="custom" dataDxfId="108" totalsRowDxfId="57">
      <totalsRowFormula>AVERAGE(F4:F16)</totalsRowFormula>
    </tableColumn>
    <tableColumn id="7" name="2002" totalsRowFunction="custom" dataDxfId="107" totalsRowDxfId="56">
      <totalsRowFormula>AVERAGE(G4:G16)</totalsRowFormula>
    </tableColumn>
    <tableColumn id="8" name="2003" totalsRowFunction="custom" dataDxfId="106" totalsRowDxfId="55">
      <totalsRowFormula>AVERAGE(H4:H16)</totalsRowFormula>
    </tableColumn>
    <tableColumn id="9" name="2004" totalsRowFunction="custom" dataDxfId="105" totalsRowDxfId="54">
      <totalsRowFormula>AVERAGE(I4:I16)</totalsRowFormula>
    </tableColumn>
    <tableColumn id="10" name="2005" totalsRowFunction="custom" dataDxfId="104" totalsRowDxfId="53">
      <totalsRowFormula>AVERAGE(J4:J16)</totalsRowFormula>
    </tableColumn>
    <tableColumn id="11" name="2006" totalsRowFunction="custom" dataDxfId="103" totalsRowDxfId="52">
      <totalsRowFormula>AVERAGE(K4:K16)</totalsRowFormula>
    </tableColumn>
    <tableColumn id="12" name="2007" totalsRowFunction="custom" dataDxfId="102" totalsRowDxfId="51">
      <totalsRowFormula>AVERAGE(L4:L16)</totalsRowFormula>
    </tableColumn>
    <tableColumn id="13" name="2008" totalsRowFunction="custom" dataDxfId="101" totalsRowDxfId="50">
      <totalsRowFormula>AVERAGE(M4:M16)</totalsRowFormula>
    </tableColumn>
    <tableColumn id="14" name="2009" totalsRowFunction="custom" dataDxfId="100" totalsRowDxfId="49">
      <totalsRowFormula>AVERAGE(N4:N16)</totalsRowFormula>
    </tableColumn>
    <tableColumn id="15" name="2010" totalsRowFunction="custom" dataDxfId="99" totalsRowDxfId="48">
      <totalsRowFormula>AVERAGE(O4:O16)</totalsRowFormula>
    </tableColumn>
    <tableColumn id="16" name="2011" totalsRowFunction="custom" dataDxfId="98" totalsRowDxfId="47">
      <totalsRowFormula>AVERAGE(P4:P16)</totalsRowFormula>
    </tableColumn>
    <tableColumn id="17" name="2012" totalsRowFunction="custom" dataDxfId="97" totalsRowDxfId="46">
      <totalsRowFormula>AVERAGE(Q4:Q16)</totalsRowFormula>
    </tableColumn>
    <tableColumn id="18" name="2013" totalsRowFunction="custom" dataDxfId="96" totalsRowDxfId="45">
      <totalsRowFormula>AVERAGE(R4:R16)</totalsRowFormula>
    </tableColumn>
    <tableColumn id="19" name="2014" totalsRowFunction="custom" dataDxfId="95" totalsRowDxfId="44">
      <totalsRowFormula>AVERAGE(S4:S16)</totalsRowFormula>
    </tableColumn>
    <tableColumn id="20" name="2015" totalsRowFunction="custom" dataDxfId="94" totalsRowDxfId="43">
      <totalsRowFormula>AVERAGE(T4:T16)</totalsRowFormula>
    </tableColumn>
    <tableColumn id="21" name="2016" totalsRowFunction="custom" dataDxfId="93" totalsRowDxfId="42">
      <totalsRowFormula>AVERAGE(U4:U16)</totalsRowFormula>
    </tableColumn>
    <tableColumn id="22" name="2017" totalsRowFunction="custom" dataDxfId="92" totalsRowDxfId="41">
      <totalsRowFormula>AVERAGE(V4:V16)</totalsRowFormula>
    </tableColumn>
    <tableColumn id="23" name="2018" totalsRowFunction="custom" dataDxfId="91" totalsRowDxfId="40">
      <totalsRowFormula>AVERAGE(W4:W16)</totalsRowFormula>
    </tableColumn>
    <tableColumn id="24" name="2019" totalsRowFunction="custom" dataDxfId="90" totalsRowDxfId="39">
      <totalsRowFormula>AVERAGE(X4:X16)</totalsRowFormula>
    </tableColumn>
    <tableColumn id="25" name="2020" totalsRowFunction="custom" dataDxfId="89" totalsRowDxfId="38">
      <totalsRowFormula>AVERAGE(Y4:Y16)</totalsRowFormula>
    </tableColumn>
    <tableColumn id="26" name="2021" totalsRowFunction="custom" dataDxfId="88" totalsRowDxfId="37">
      <totalsRowFormula>AVERAGE(Z4:Z16)</totalsRowFormula>
    </tableColumn>
    <tableColumn id="27" name="2022" totalsRowFunction="custom" dataDxfId="87" totalsRowDxfId="36">
      <totalsRowFormula>AVERAGE(AA4:AA16)</totalsRowFormula>
    </tableColumn>
    <tableColumn id="28" name="2023" totalsRowFunction="custom" dataDxfId="86" totalsRowDxfId="35">
      <totalsRowFormula>AVERAGE(AB4:AB16)</totalsRowFormula>
    </tableColumn>
    <tableColumn id="29" name="2024" dataDxfId="63" totalsRowDxfId="34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id="15" name="Table15" displayName="Table15" ref="A3:R17" totalsRowCount="1" headerRowDxfId="85" dataDxfId="83" headerRowBorderDxfId="84" tableBorderDxfId="82" headerRowCellStyle="Normal_Structure">
  <autoFilter ref="A3:R1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name="Size of firm (by turnover size band)" totalsRowLabel="Mean" dataDxfId="81" totalsRowDxfId="33" dataCellStyle="Normal_Structure"/>
    <tableColumn id="2" name="2007" totalsRowFunction="custom" dataDxfId="80" totalsRowDxfId="32">
      <totalsRowFormula>AVERAGE(B4:B15)</totalsRowFormula>
    </tableColumn>
    <tableColumn id="3" name="2008" totalsRowFunction="custom" dataDxfId="79" totalsRowDxfId="31">
      <totalsRowFormula>AVERAGE(C4:C15)</totalsRowFormula>
    </tableColumn>
    <tableColumn id="4" name="2009 " totalsRowFunction="custom" dataDxfId="78" totalsRowDxfId="30">
      <totalsRowFormula>AVERAGE(D4:D15)</totalsRowFormula>
    </tableColumn>
    <tableColumn id="5" name="2010 " totalsRowFunction="custom" dataDxfId="77" totalsRowDxfId="29">
      <totalsRowFormula>AVERAGE(E4:E15)</totalsRowFormula>
    </tableColumn>
    <tableColumn id="6" name="2011 " totalsRowFunction="custom" dataDxfId="76" totalsRowDxfId="28">
      <totalsRowFormula>AVERAGE(F4:F15)</totalsRowFormula>
    </tableColumn>
    <tableColumn id="7" name="2012 " totalsRowFunction="custom" dataDxfId="75" totalsRowDxfId="27">
      <totalsRowFormula>AVERAGE(G4:G15)</totalsRowFormula>
    </tableColumn>
    <tableColumn id="8" name="2013 " totalsRowFunction="custom" dataDxfId="74" totalsRowDxfId="26">
      <totalsRowFormula>AVERAGE(H4:H15)</totalsRowFormula>
    </tableColumn>
    <tableColumn id="9" name="2014 " totalsRowFunction="custom" dataDxfId="73" totalsRowDxfId="25">
      <totalsRowFormula>AVERAGE(I4:I15)</totalsRowFormula>
    </tableColumn>
    <tableColumn id="10" name="2015 " totalsRowFunction="custom" dataDxfId="72" totalsRowDxfId="24">
      <totalsRowFormula>AVERAGE(J4:J15)</totalsRowFormula>
    </tableColumn>
    <tableColumn id="11" name="2016 " totalsRowFunction="custom" dataDxfId="71" totalsRowDxfId="23">
      <totalsRowFormula>AVERAGE(K4:K15)</totalsRowFormula>
    </tableColumn>
    <tableColumn id="12" name="2017 " totalsRowFunction="custom" dataDxfId="70" totalsRowDxfId="22">
      <totalsRowFormula>AVERAGE(L4:L15)</totalsRowFormula>
    </tableColumn>
    <tableColumn id="13" name="2018 " totalsRowFunction="custom" dataDxfId="69" totalsRowDxfId="21">
      <totalsRowFormula>AVERAGE(M4:M15)</totalsRowFormula>
    </tableColumn>
    <tableColumn id="14" name="2019 " totalsRowFunction="custom" dataDxfId="68" totalsRowDxfId="20">
      <totalsRowFormula>AVERAGE(N4:N15)</totalsRowFormula>
    </tableColumn>
    <tableColumn id="15" name="2020 " totalsRowFunction="custom" dataDxfId="67" totalsRowDxfId="19">
      <totalsRowFormula>AVERAGE(O4:O15)</totalsRowFormula>
    </tableColumn>
    <tableColumn id="16" name="2021 " totalsRowFunction="custom" dataDxfId="66" totalsRowDxfId="18">
      <totalsRowFormula>AVERAGE(P4:P15)</totalsRowFormula>
    </tableColumn>
    <tableColumn id="17" name="2022 " totalsRowFunction="custom" dataDxfId="65" totalsRowDxfId="17">
      <totalsRowFormula>AVERAGE(Q4:Q15)</totalsRowFormula>
    </tableColumn>
    <tableColumn id="18" name="2023" totalsRowFunction="custom" dataDxfId="64" totalsRowDxfId="16">
      <totalsRowFormula>AVERAGE(R4:R15)</totalsRow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"/>
  <sheetViews>
    <sheetView topLeftCell="A23" zoomScaleNormal="100" workbookViewId="0">
      <selection sqref="A1:K1048576"/>
    </sheetView>
  </sheetViews>
  <sheetFormatPr defaultColWidth="8.69140625" defaultRowHeight="14.6"/>
  <cols>
    <col min="1" max="1" width="13" customWidth="1"/>
    <col min="2" max="2" width="12" customWidth="1"/>
    <col min="3" max="3" width="16" customWidth="1"/>
    <col min="4" max="4" width="12.23046875" customWidth="1"/>
    <col min="5" max="5" width="12.61328125" customWidth="1"/>
    <col min="6" max="6" width="12.23046875" customWidth="1"/>
    <col min="7" max="7" width="12.69140625" customWidth="1"/>
    <col min="8" max="8" width="12.23046875" customWidth="1"/>
    <col min="9" max="9" width="11.69140625" customWidth="1"/>
    <col min="10" max="10" width="11.3828125" customWidth="1"/>
    <col min="11" max="11" width="13.3828125" customWidth="1"/>
    <col min="12" max="12" width="12.69140625" customWidth="1"/>
    <col min="13" max="13" width="14.69140625" customWidth="1"/>
    <col min="14" max="14" width="13.69140625" customWidth="1"/>
    <col min="15" max="15" width="16.84375" customWidth="1"/>
  </cols>
  <sheetData>
    <row r="1" spans="1:17" ht="19.3">
      <c r="A1" s="4" t="s">
        <v>104</v>
      </c>
    </row>
    <row r="2" spans="1:17">
      <c r="A2" s="5" t="s">
        <v>29</v>
      </c>
    </row>
    <row r="3" spans="1:17">
      <c r="A3" s="5"/>
    </row>
    <row r="4" spans="1:17" ht="58.2" customHeight="1">
      <c r="A4" s="9" t="s">
        <v>30</v>
      </c>
      <c r="B4" s="10" t="s">
        <v>46</v>
      </c>
      <c r="C4" s="10" t="s">
        <v>47</v>
      </c>
      <c r="D4" s="11" t="s">
        <v>31</v>
      </c>
      <c r="E4" s="11" t="s">
        <v>32</v>
      </c>
      <c r="F4" s="11" t="s">
        <v>33</v>
      </c>
      <c r="G4" s="11" t="s">
        <v>34</v>
      </c>
      <c r="H4" s="11" t="s">
        <v>35</v>
      </c>
      <c r="I4" s="11" t="s">
        <v>36</v>
      </c>
      <c r="J4" s="11" t="s">
        <v>37</v>
      </c>
      <c r="K4" s="11" t="s">
        <v>38</v>
      </c>
      <c r="L4" s="11" t="s">
        <v>39</v>
      </c>
      <c r="M4" s="12" t="s">
        <v>40</v>
      </c>
      <c r="N4" s="13" t="s">
        <v>41</v>
      </c>
      <c r="O4" s="14" t="s">
        <v>0</v>
      </c>
      <c r="P4" s="37" t="s">
        <v>110</v>
      </c>
    </row>
    <row r="5" spans="1:17">
      <c r="A5" s="2">
        <v>1998</v>
      </c>
      <c r="B5" s="17">
        <v>881</v>
      </c>
      <c r="C5" s="17">
        <v>2779</v>
      </c>
      <c r="D5" s="18">
        <v>77</v>
      </c>
      <c r="E5" s="18">
        <v>29</v>
      </c>
      <c r="F5" s="18">
        <v>4</v>
      </c>
      <c r="G5" s="18">
        <v>801</v>
      </c>
      <c r="H5" s="18">
        <v>332</v>
      </c>
      <c r="I5" s="18">
        <v>636</v>
      </c>
      <c r="J5" s="18">
        <v>454</v>
      </c>
      <c r="K5" s="18">
        <v>380</v>
      </c>
      <c r="L5" s="18">
        <v>53</v>
      </c>
      <c r="M5" s="19">
        <v>578</v>
      </c>
      <c r="N5" s="17">
        <v>3343</v>
      </c>
      <c r="O5" s="20">
        <v>7003</v>
      </c>
    </row>
    <row r="6" spans="1:17">
      <c r="A6" s="2">
        <v>1999</v>
      </c>
      <c r="B6" s="17">
        <v>824</v>
      </c>
      <c r="C6" s="17">
        <v>2803</v>
      </c>
      <c r="D6" s="18">
        <v>96</v>
      </c>
      <c r="E6" s="18">
        <v>36</v>
      </c>
      <c r="F6" s="18">
        <v>4</v>
      </c>
      <c r="G6" s="18">
        <v>984</v>
      </c>
      <c r="H6" s="18">
        <v>386</v>
      </c>
      <c r="I6" s="18">
        <v>712</v>
      </c>
      <c r="J6" s="18">
        <v>519</v>
      </c>
      <c r="K6" s="18">
        <v>445</v>
      </c>
      <c r="L6" s="18">
        <v>55</v>
      </c>
      <c r="M6" s="19">
        <v>668</v>
      </c>
      <c r="N6" s="17">
        <v>3907</v>
      </c>
      <c r="O6" s="20">
        <v>7534</v>
      </c>
    </row>
    <row r="7" spans="1:17">
      <c r="A7" s="2">
        <v>2000</v>
      </c>
      <c r="B7" s="17">
        <v>1075</v>
      </c>
      <c r="C7" s="17">
        <v>2636</v>
      </c>
      <c r="D7" s="18">
        <v>91</v>
      </c>
      <c r="E7" s="18">
        <v>21</v>
      </c>
      <c r="F7" s="18">
        <v>4</v>
      </c>
      <c r="G7" s="18">
        <v>1014</v>
      </c>
      <c r="H7" s="18">
        <v>369</v>
      </c>
      <c r="I7" s="18">
        <v>755</v>
      </c>
      <c r="J7" s="18">
        <v>399</v>
      </c>
      <c r="K7" s="18">
        <v>455</v>
      </c>
      <c r="L7" s="18">
        <v>90</v>
      </c>
      <c r="M7" s="19">
        <v>668</v>
      </c>
      <c r="N7" s="17">
        <v>3863</v>
      </c>
      <c r="O7" s="20">
        <v>7574</v>
      </c>
    </row>
    <row r="8" spans="1:17">
      <c r="A8" s="2">
        <v>2001</v>
      </c>
      <c r="B8" s="17">
        <v>1174</v>
      </c>
      <c r="C8" s="17">
        <v>3031</v>
      </c>
      <c r="D8" s="18">
        <v>49</v>
      </c>
      <c r="E8" s="18">
        <v>14</v>
      </c>
      <c r="F8" s="18">
        <v>4</v>
      </c>
      <c r="G8" s="18">
        <v>1357</v>
      </c>
      <c r="H8" s="18">
        <v>445</v>
      </c>
      <c r="I8" s="18">
        <v>883</v>
      </c>
      <c r="J8" s="18">
        <v>380</v>
      </c>
      <c r="K8" s="18">
        <v>421</v>
      </c>
      <c r="L8" s="18">
        <v>83</v>
      </c>
      <c r="M8" s="19">
        <v>614</v>
      </c>
      <c r="N8" s="17">
        <v>4253</v>
      </c>
      <c r="O8" s="20">
        <v>8458</v>
      </c>
    </row>
    <row r="9" spans="1:17">
      <c r="A9" s="2">
        <v>2002</v>
      </c>
      <c r="B9" s="17">
        <v>1411</v>
      </c>
      <c r="C9" s="17">
        <v>3999</v>
      </c>
      <c r="D9" s="18">
        <v>53</v>
      </c>
      <c r="E9" s="18">
        <v>9</v>
      </c>
      <c r="F9" s="18">
        <v>4</v>
      </c>
      <c r="G9" s="18">
        <v>1810</v>
      </c>
      <c r="H9" s="18">
        <v>611</v>
      </c>
      <c r="I9" s="18">
        <v>1087</v>
      </c>
      <c r="J9" s="18">
        <v>686</v>
      </c>
      <c r="K9" s="18">
        <v>517</v>
      </c>
      <c r="L9" s="18">
        <v>103</v>
      </c>
      <c r="M9" s="19">
        <v>636</v>
      </c>
      <c r="N9" s="17">
        <v>5517</v>
      </c>
      <c r="O9" s="20">
        <v>10927</v>
      </c>
    </row>
    <row r="10" spans="1:17">
      <c r="A10" s="2">
        <v>2003</v>
      </c>
      <c r="B10" s="17">
        <v>1706</v>
      </c>
      <c r="C10" s="17">
        <v>3939</v>
      </c>
      <c r="D10" s="18">
        <v>130</v>
      </c>
      <c r="E10" s="18">
        <v>23</v>
      </c>
      <c r="F10" s="18">
        <v>3</v>
      </c>
      <c r="G10" s="18">
        <v>2183</v>
      </c>
      <c r="H10" s="18">
        <v>929</v>
      </c>
      <c r="I10" s="18">
        <v>1402</v>
      </c>
      <c r="J10" s="18">
        <v>918</v>
      </c>
      <c r="K10" s="18">
        <v>594</v>
      </c>
      <c r="L10" s="18">
        <v>127</v>
      </c>
      <c r="M10" s="19">
        <v>971</v>
      </c>
      <c r="N10" s="17">
        <v>7280</v>
      </c>
      <c r="O10" s="20">
        <v>12925</v>
      </c>
    </row>
    <row r="11" spans="1:17">
      <c r="A11" s="2">
        <v>2004</v>
      </c>
      <c r="B11" s="17">
        <v>2210</v>
      </c>
      <c r="C11" s="17">
        <v>3143</v>
      </c>
      <c r="D11" s="18">
        <v>118</v>
      </c>
      <c r="E11" s="18">
        <v>35</v>
      </c>
      <c r="F11" s="18">
        <v>4</v>
      </c>
      <c r="G11" s="18">
        <v>3029</v>
      </c>
      <c r="H11" s="18">
        <v>981</v>
      </c>
      <c r="I11" s="18">
        <v>1722</v>
      </c>
      <c r="J11" s="18">
        <v>914</v>
      </c>
      <c r="K11" s="18">
        <v>715</v>
      </c>
      <c r="L11" s="18">
        <v>129</v>
      </c>
      <c r="M11" s="19">
        <v>990</v>
      </c>
      <c r="N11" s="17">
        <v>8638</v>
      </c>
      <c r="O11" s="20">
        <v>13991</v>
      </c>
    </row>
    <row r="12" spans="1:17">
      <c r="A12" s="2">
        <v>2005</v>
      </c>
      <c r="B12" s="17">
        <v>2251</v>
      </c>
      <c r="C12" s="17">
        <v>3081</v>
      </c>
      <c r="D12" s="18">
        <v>77</v>
      </c>
      <c r="E12" s="18">
        <v>32</v>
      </c>
      <c r="F12" s="18">
        <v>3</v>
      </c>
      <c r="G12" s="18">
        <v>3279</v>
      </c>
      <c r="H12" s="18">
        <v>912</v>
      </c>
      <c r="I12" s="18">
        <v>1518</v>
      </c>
      <c r="J12" s="18">
        <v>872</v>
      </c>
      <c r="K12" s="18">
        <v>697</v>
      </c>
      <c r="L12" s="18">
        <v>130</v>
      </c>
      <c r="M12" s="19">
        <v>845</v>
      </c>
      <c r="N12" s="17">
        <v>8362</v>
      </c>
      <c r="O12" s="20">
        <v>13694</v>
      </c>
      <c r="Q12" t="s">
        <v>100</v>
      </c>
    </row>
    <row r="13" spans="1:17">
      <c r="A13" s="2">
        <v>2006</v>
      </c>
      <c r="B13" s="17">
        <v>2853</v>
      </c>
      <c r="C13" s="17">
        <v>2873</v>
      </c>
      <c r="D13" s="18">
        <v>67</v>
      </c>
      <c r="E13" s="18">
        <v>29</v>
      </c>
      <c r="F13" s="18">
        <v>2</v>
      </c>
      <c r="G13" s="18">
        <v>3424</v>
      </c>
      <c r="H13" s="18">
        <v>909</v>
      </c>
      <c r="I13" s="18">
        <v>1226</v>
      </c>
      <c r="J13" s="18">
        <v>821</v>
      </c>
      <c r="K13" s="18">
        <v>706</v>
      </c>
      <c r="L13" s="18">
        <v>120</v>
      </c>
      <c r="M13" s="19">
        <v>742</v>
      </c>
      <c r="N13" s="17">
        <v>8047</v>
      </c>
      <c r="O13" s="20">
        <v>13773</v>
      </c>
    </row>
    <row r="14" spans="1:17">
      <c r="A14" s="2">
        <v>2007</v>
      </c>
      <c r="B14" s="17">
        <v>3480</v>
      </c>
      <c r="C14" s="17">
        <v>3061</v>
      </c>
      <c r="D14" s="18">
        <v>77</v>
      </c>
      <c r="E14" s="18">
        <v>26</v>
      </c>
      <c r="F14" s="18">
        <v>1</v>
      </c>
      <c r="G14" s="18">
        <v>3321</v>
      </c>
      <c r="H14" s="18">
        <v>940</v>
      </c>
      <c r="I14" s="18">
        <v>1260</v>
      </c>
      <c r="J14" s="18">
        <v>862</v>
      </c>
      <c r="K14" s="18">
        <v>754</v>
      </c>
      <c r="L14" s="18">
        <v>110</v>
      </c>
      <c r="M14" s="19">
        <v>995</v>
      </c>
      <c r="N14" s="17">
        <v>8347</v>
      </c>
      <c r="O14" s="20">
        <v>14888</v>
      </c>
    </row>
    <row r="15" spans="1:17">
      <c r="A15" s="2">
        <v>2008</v>
      </c>
      <c r="B15" s="17">
        <v>3299</v>
      </c>
      <c r="C15" s="17">
        <v>3393</v>
      </c>
      <c r="D15" s="18">
        <v>55</v>
      </c>
      <c r="E15" s="18">
        <v>25</v>
      </c>
      <c r="F15" s="18">
        <v>11</v>
      </c>
      <c r="G15" s="18">
        <v>4108</v>
      </c>
      <c r="H15" s="18">
        <v>1258</v>
      </c>
      <c r="I15" s="18">
        <v>1665</v>
      </c>
      <c r="J15" s="18">
        <v>879</v>
      </c>
      <c r="K15" s="18">
        <v>969</v>
      </c>
      <c r="L15" s="18">
        <v>113</v>
      </c>
      <c r="M15" s="19">
        <v>903</v>
      </c>
      <c r="N15" s="17">
        <v>9988</v>
      </c>
      <c r="O15" s="20">
        <v>16680</v>
      </c>
    </row>
    <row r="16" spans="1:17">
      <c r="A16" s="2">
        <v>2009</v>
      </c>
      <c r="B16" s="17">
        <v>3327</v>
      </c>
      <c r="C16" s="17">
        <v>4291</v>
      </c>
      <c r="D16" s="18">
        <v>49</v>
      </c>
      <c r="E16" s="18">
        <v>29</v>
      </c>
      <c r="F16" s="18">
        <v>15</v>
      </c>
      <c r="G16" s="18">
        <v>5212</v>
      </c>
      <c r="H16" s="18">
        <v>1042</v>
      </c>
      <c r="I16" s="18">
        <v>2004</v>
      </c>
      <c r="J16" s="18">
        <v>909</v>
      </c>
      <c r="K16" s="18">
        <v>1258</v>
      </c>
      <c r="L16" s="18">
        <v>179</v>
      </c>
      <c r="M16" s="19">
        <v>1161</v>
      </c>
      <c r="N16" s="17">
        <v>11857</v>
      </c>
      <c r="O16" s="20">
        <v>19475</v>
      </c>
    </row>
    <row r="17" spans="1:15">
      <c r="A17" s="2">
        <v>2010</v>
      </c>
      <c r="B17" s="17">
        <v>4893</v>
      </c>
      <c r="C17" s="17">
        <v>5005</v>
      </c>
      <c r="D17" s="18">
        <v>85</v>
      </c>
      <c r="E17" s="18">
        <v>43</v>
      </c>
      <c r="F17" s="18">
        <v>10</v>
      </c>
      <c r="G17" s="18">
        <v>6939</v>
      </c>
      <c r="H17" s="18">
        <v>1134</v>
      </c>
      <c r="I17" s="18">
        <v>2079</v>
      </c>
      <c r="J17" s="18">
        <v>1008</v>
      </c>
      <c r="K17" s="18">
        <v>1581</v>
      </c>
      <c r="L17" s="18">
        <v>402</v>
      </c>
      <c r="M17" s="19">
        <v>1092</v>
      </c>
      <c r="N17" s="17">
        <v>14372</v>
      </c>
      <c r="O17" s="20">
        <v>24270</v>
      </c>
    </row>
    <row r="18" spans="1:15">
      <c r="A18" s="2">
        <v>2011</v>
      </c>
      <c r="B18" s="17">
        <v>4938</v>
      </c>
      <c r="C18" s="17">
        <v>4907</v>
      </c>
      <c r="D18" s="18">
        <v>59</v>
      </c>
      <c r="E18" s="18">
        <v>20</v>
      </c>
      <c r="F18" s="18">
        <v>8</v>
      </c>
      <c r="G18" s="18">
        <v>6026</v>
      </c>
      <c r="H18" s="18">
        <v>1321</v>
      </c>
      <c r="I18" s="18">
        <v>2400</v>
      </c>
      <c r="J18" s="18">
        <v>816</v>
      </c>
      <c r="K18" s="18">
        <v>1076</v>
      </c>
      <c r="L18" s="18">
        <v>182</v>
      </c>
      <c r="M18" s="19">
        <v>1383</v>
      </c>
      <c r="N18" s="17">
        <v>13291</v>
      </c>
      <c r="O18" s="20">
        <v>23136</v>
      </c>
    </row>
    <row r="19" spans="1:15">
      <c r="A19" s="2">
        <v>2012</v>
      </c>
      <c r="B19" s="17">
        <v>4049</v>
      </c>
      <c r="C19" s="17">
        <v>4108</v>
      </c>
      <c r="D19" s="18">
        <v>120</v>
      </c>
      <c r="E19" s="18">
        <v>18</v>
      </c>
      <c r="F19" s="18">
        <v>25</v>
      </c>
      <c r="G19" s="18">
        <v>4983</v>
      </c>
      <c r="H19" s="18">
        <v>843</v>
      </c>
      <c r="I19" s="18">
        <v>1806</v>
      </c>
      <c r="J19" s="18">
        <v>706</v>
      </c>
      <c r="K19" s="18">
        <v>903</v>
      </c>
      <c r="L19" s="18">
        <v>60</v>
      </c>
      <c r="M19" s="19">
        <v>1361</v>
      </c>
      <c r="N19" s="17">
        <v>10826</v>
      </c>
      <c r="O19" s="20">
        <v>18984</v>
      </c>
    </row>
    <row r="20" spans="1:15">
      <c r="A20" s="2">
        <v>2013</v>
      </c>
      <c r="B20" s="17">
        <v>4323</v>
      </c>
      <c r="C20" s="17">
        <v>5566</v>
      </c>
      <c r="D20" s="18">
        <v>85</v>
      </c>
      <c r="E20" s="18">
        <v>33</v>
      </c>
      <c r="F20" s="18">
        <v>42</v>
      </c>
      <c r="G20" s="18">
        <v>4373</v>
      </c>
      <c r="H20" s="18">
        <v>997</v>
      </c>
      <c r="I20" s="18">
        <v>1688</v>
      </c>
      <c r="J20" s="18">
        <v>929</v>
      </c>
      <c r="K20" s="18">
        <v>670</v>
      </c>
      <c r="L20" s="18">
        <v>115</v>
      </c>
      <c r="M20" s="19">
        <v>1332</v>
      </c>
      <c r="N20" s="17">
        <v>10265</v>
      </c>
      <c r="O20" s="20">
        <v>20154</v>
      </c>
    </row>
    <row r="21" spans="1:15">
      <c r="A21" s="2">
        <v>2014</v>
      </c>
      <c r="B21" s="17">
        <v>5809</v>
      </c>
      <c r="C21" s="17">
        <v>5415</v>
      </c>
      <c r="D21" s="18">
        <v>125</v>
      </c>
      <c r="E21" s="18">
        <v>42</v>
      </c>
      <c r="F21" s="18">
        <v>27</v>
      </c>
      <c r="G21" s="18">
        <v>4150</v>
      </c>
      <c r="H21" s="18">
        <v>1518</v>
      </c>
      <c r="I21" s="18">
        <v>1948</v>
      </c>
      <c r="J21" s="18">
        <v>526</v>
      </c>
      <c r="K21" s="18">
        <v>855</v>
      </c>
      <c r="L21" s="18">
        <v>190</v>
      </c>
      <c r="M21" s="19">
        <v>1184</v>
      </c>
      <c r="N21" s="17">
        <v>10564</v>
      </c>
      <c r="O21" s="20">
        <v>21788</v>
      </c>
    </row>
    <row r="22" spans="1:15">
      <c r="A22" s="2">
        <v>2015</v>
      </c>
      <c r="B22" s="17">
        <v>4908</v>
      </c>
      <c r="C22" s="17">
        <v>6792</v>
      </c>
      <c r="D22" s="18">
        <v>91</v>
      </c>
      <c r="E22" s="18">
        <v>7</v>
      </c>
      <c r="F22" s="18">
        <v>11</v>
      </c>
      <c r="G22" s="18">
        <v>4369</v>
      </c>
      <c r="H22" s="18">
        <v>1894</v>
      </c>
      <c r="I22" s="18">
        <v>1631</v>
      </c>
      <c r="J22" s="18">
        <v>457</v>
      </c>
      <c r="K22" s="18">
        <v>877</v>
      </c>
      <c r="L22" s="18">
        <v>218</v>
      </c>
      <c r="M22" s="19">
        <v>1200</v>
      </c>
      <c r="N22" s="17">
        <v>10755</v>
      </c>
      <c r="O22" s="20">
        <v>22455</v>
      </c>
    </row>
    <row r="23" spans="1:15">
      <c r="A23" s="2">
        <v>2016</v>
      </c>
      <c r="B23" s="17">
        <v>4806</v>
      </c>
      <c r="C23" s="17">
        <v>7248</v>
      </c>
      <c r="D23" s="18">
        <v>115</v>
      </c>
      <c r="E23" s="18">
        <v>12</v>
      </c>
      <c r="F23" s="18">
        <v>3</v>
      </c>
      <c r="G23" s="18">
        <v>4828</v>
      </c>
      <c r="H23" s="18">
        <v>1540</v>
      </c>
      <c r="I23" s="18">
        <v>2145</v>
      </c>
      <c r="J23" s="18">
        <v>695</v>
      </c>
      <c r="K23" s="18">
        <v>737</v>
      </c>
      <c r="L23" s="18">
        <v>271</v>
      </c>
      <c r="M23" s="19">
        <v>1162</v>
      </c>
      <c r="N23" s="17">
        <v>11508</v>
      </c>
      <c r="O23" s="20">
        <v>23562</v>
      </c>
    </row>
    <row r="24" spans="1:15">
      <c r="A24" s="2">
        <v>2017</v>
      </c>
      <c r="B24" s="17">
        <v>5826</v>
      </c>
      <c r="C24" s="17">
        <v>7776</v>
      </c>
      <c r="D24" s="18">
        <v>134</v>
      </c>
      <c r="E24" s="18">
        <v>22</v>
      </c>
      <c r="F24" s="18">
        <v>0</v>
      </c>
      <c r="G24" s="18">
        <v>4250</v>
      </c>
      <c r="H24" s="18">
        <v>1537</v>
      </c>
      <c r="I24" s="18">
        <v>1994</v>
      </c>
      <c r="J24" s="18">
        <v>844</v>
      </c>
      <c r="K24" s="18">
        <v>844</v>
      </c>
      <c r="L24" s="18">
        <v>672</v>
      </c>
      <c r="M24" s="19">
        <v>1223</v>
      </c>
      <c r="N24" s="17">
        <v>11521</v>
      </c>
      <c r="O24" s="20">
        <v>25123</v>
      </c>
    </row>
    <row r="25" spans="1:15">
      <c r="A25" s="2">
        <v>2018</v>
      </c>
      <c r="B25" s="17">
        <v>5886</v>
      </c>
      <c r="C25" s="17">
        <v>10386</v>
      </c>
      <c r="D25" s="18">
        <v>136</v>
      </c>
      <c r="E25" s="18">
        <v>19</v>
      </c>
      <c r="F25" s="18">
        <v>5</v>
      </c>
      <c r="G25" s="18">
        <v>3928</v>
      </c>
      <c r="H25" s="18">
        <v>1498</v>
      </c>
      <c r="I25" s="18">
        <v>1512</v>
      </c>
      <c r="J25" s="18">
        <v>692</v>
      </c>
      <c r="K25" s="18">
        <v>1096</v>
      </c>
      <c r="L25" s="18">
        <v>398</v>
      </c>
      <c r="M25" s="19">
        <v>1289</v>
      </c>
      <c r="N25" s="17">
        <v>10572</v>
      </c>
      <c r="O25" s="20">
        <v>26844</v>
      </c>
    </row>
    <row r="26" spans="1:15">
      <c r="A26" s="2">
        <v>2019</v>
      </c>
      <c r="B26" s="17">
        <v>7038</v>
      </c>
      <c r="C26" s="17">
        <v>11325</v>
      </c>
      <c r="D26" s="18">
        <v>62</v>
      </c>
      <c r="E26" s="18">
        <v>41</v>
      </c>
      <c r="F26" s="18">
        <v>44</v>
      </c>
      <c r="G26" s="18">
        <v>4142</v>
      </c>
      <c r="H26" s="18">
        <v>1443</v>
      </c>
      <c r="I26" s="18">
        <v>1788</v>
      </c>
      <c r="J26" s="18">
        <v>813</v>
      </c>
      <c r="K26" s="18">
        <v>867</v>
      </c>
      <c r="L26" s="18">
        <v>334</v>
      </c>
      <c r="M26" s="19">
        <v>1194</v>
      </c>
      <c r="N26" s="17">
        <v>10728</v>
      </c>
      <c r="O26" s="20">
        <v>29092</v>
      </c>
    </row>
    <row r="27" spans="1:15">
      <c r="A27" s="1">
        <v>2020</v>
      </c>
      <c r="B27" s="17">
        <v>4781</v>
      </c>
      <c r="C27" s="17">
        <v>11665</v>
      </c>
      <c r="D27" s="18">
        <v>65</v>
      </c>
      <c r="E27" s="18">
        <v>51</v>
      </c>
      <c r="F27" s="18">
        <v>10</v>
      </c>
      <c r="G27" s="18">
        <v>4185</v>
      </c>
      <c r="H27" s="18">
        <v>1140</v>
      </c>
      <c r="I27" s="18">
        <v>1390</v>
      </c>
      <c r="J27" s="18">
        <v>931</v>
      </c>
      <c r="K27" s="18">
        <v>815</v>
      </c>
      <c r="L27" s="18">
        <v>266</v>
      </c>
      <c r="M27" s="19">
        <v>1097</v>
      </c>
      <c r="N27" s="17">
        <v>9952</v>
      </c>
      <c r="O27" s="20">
        <v>26397</v>
      </c>
    </row>
    <row r="28" spans="1:15">
      <c r="A28" s="2">
        <v>2021</v>
      </c>
      <c r="B28" s="19">
        <v>5027</v>
      </c>
      <c r="C28" s="17">
        <v>15873</v>
      </c>
      <c r="D28" s="18">
        <v>147</v>
      </c>
      <c r="E28" s="18">
        <v>53</v>
      </c>
      <c r="F28" s="18">
        <v>0</v>
      </c>
      <c r="G28" s="18">
        <v>4026</v>
      </c>
      <c r="H28" s="18">
        <v>715</v>
      </c>
      <c r="I28" s="18">
        <v>2213</v>
      </c>
      <c r="J28" s="18">
        <v>841</v>
      </c>
      <c r="K28" s="18">
        <v>1169</v>
      </c>
      <c r="L28" s="18">
        <v>175</v>
      </c>
      <c r="M28" s="19">
        <v>771</v>
      </c>
      <c r="N28" s="17">
        <v>10111</v>
      </c>
      <c r="O28" s="20">
        <v>31010</v>
      </c>
    </row>
    <row r="29" spans="1:15">
      <c r="A29" s="2">
        <v>2022</v>
      </c>
      <c r="B29" s="19">
        <v>6148</v>
      </c>
      <c r="C29" s="17">
        <v>18975</v>
      </c>
      <c r="D29" s="18">
        <v>278</v>
      </c>
      <c r="E29" s="18">
        <v>72</v>
      </c>
      <c r="F29" s="18">
        <v>0</v>
      </c>
      <c r="G29" s="18">
        <v>3793</v>
      </c>
      <c r="H29" s="18">
        <v>500</v>
      </c>
      <c r="I29" s="18">
        <v>2267</v>
      </c>
      <c r="J29" s="18">
        <v>683</v>
      </c>
      <c r="K29" s="18">
        <v>889</v>
      </c>
      <c r="L29" s="18">
        <v>360</v>
      </c>
      <c r="M29" s="19">
        <v>1068</v>
      </c>
      <c r="N29" s="17">
        <v>9911</v>
      </c>
      <c r="O29" s="20">
        <v>35033</v>
      </c>
    </row>
    <row r="30" spans="1:15">
      <c r="A30" s="2">
        <v>2023</v>
      </c>
      <c r="B30" s="17">
        <v>6850</v>
      </c>
      <c r="C30" s="17">
        <v>20053</v>
      </c>
      <c r="D30" s="18">
        <v>237</v>
      </c>
      <c r="E30" s="18">
        <v>59</v>
      </c>
      <c r="F30" s="18">
        <v>0</v>
      </c>
      <c r="G30" s="18">
        <v>3579</v>
      </c>
      <c r="H30" s="18">
        <v>450</v>
      </c>
      <c r="I30" s="18">
        <v>2538</v>
      </c>
      <c r="J30" s="18">
        <v>1025</v>
      </c>
      <c r="K30" s="18">
        <v>1047</v>
      </c>
      <c r="L30" s="18">
        <v>454</v>
      </c>
      <c r="M30" s="19">
        <v>2320</v>
      </c>
      <c r="N30" s="17">
        <v>11708</v>
      </c>
      <c r="O30" s="20">
        <v>38611</v>
      </c>
    </row>
    <row r="31" spans="1:15">
      <c r="A31" s="32" t="s">
        <v>105</v>
      </c>
      <c r="B31" s="33">
        <f>AVERAGE(B5:B30)</f>
        <v>3837.4230769230771</v>
      </c>
      <c r="C31" s="33">
        <f t="shared" ref="C31:O31" si="0">AVERAGE(C5:C30)</f>
        <v>6697.0384615384619</v>
      </c>
      <c r="D31" s="33">
        <f t="shared" si="0"/>
        <v>103</v>
      </c>
      <c r="E31" s="33">
        <f t="shared" si="0"/>
        <v>30.76923076923077</v>
      </c>
      <c r="F31" s="33">
        <f t="shared" si="0"/>
        <v>9.384615384615385</v>
      </c>
      <c r="G31" s="33">
        <f t="shared" si="0"/>
        <v>3618.9615384615386</v>
      </c>
      <c r="H31" s="33">
        <f t="shared" si="0"/>
        <v>986.30769230769226</v>
      </c>
      <c r="I31" s="33">
        <f t="shared" si="0"/>
        <v>1625.7307692307693</v>
      </c>
      <c r="J31" s="33">
        <f t="shared" si="0"/>
        <v>753.03846153846155</v>
      </c>
      <c r="K31" s="33">
        <f t="shared" si="0"/>
        <v>820.65384615384619</v>
      </c>
      <c r="L31" s="33">
        <f t="shared" si="0"/>
        <v>207.26923076923077</v>
      </c>
      <c r="M31" s="33">
        <f t="shared" si="0"/>
        <v>1055.6538461538462</v>
      </c>
      <c r="N31" s="33">
        <f t="shared" si="0"/>
        <v>9211</v>
      </c>
      <c r="O31" s="33">
        <f t="shared" si="0"/>
        <v>19745.423076923078</v>
      </c>
    </row>
    <row r="32" spans="1:15">
      <c r="A32" s="32" t="s">
        <v>106</v>
      </c>
      <c r="B32" s="33">
        <f>MEDIAN(B5:B30)</f>
        <v>4186</v>
      </c>
      <c r="C32" s="33">
        <f t="shared" ref="C32:N32" si="1">MEDIAN(C5:C30)</f>
        <v>4599</v>
      </c>
      <c r="D32" s="33">
        <f t="shared" si="1"/>
        <v>88</v>
      </c>
      <c r="E32" s="33">
        <f t="shared" si="1"/>
        <v>29</v>
      </c>
      <c r="F32" s="33">
        <f t="shared" si="1"/>
        <v>4</v>
      </c>
      <c r="G32" s="33">
        <f t="shared" si="1"/>
        <v>3977</v>
      </c>
      <c r="H32" s="33">
        <f t="shared" si="1"/>
        <v>960.5</v>
      </c>
      <c r="I32" s="33">
        <f t="shared" si="1"/>
        <v>1676.5</v>
      </c>
      <c r="J32" s="33">
        <f t="shared" si="1"/>
        <v>818.5</v>
      </c>
      <c r="K32" s="33">
        <f t="shared" si="1"/>
        <v>829.5</v>
      </c>
      <c r="L32" s="33">
        <f t="shared" si="1"/>
        <v>152.5</v>
      </c>
      <c r="M32" s="33">
        <f t="shared" si="1"/>
        <v>1080</v>
      </c>
      <c r="N32" s="33">
        <f t="shared" si="1"/>
        <v>10049.5</v>
      </c>
      <c r="O32" s="36"/>
    </row>
    <row r="33" spans="1:16">
      <c r="A33" s="32" t="s">
        <v>107</v>
      </c>
      <c r="B33" s="33" t="e">
        <f>_xlfn.MODE.SNGL(B5)</f>
        <v>#N/A</v>
      </c>
      <c r="C33" s="33"/>
      <c r="D33" s="34"/>
      <c r="E33" s="34"/>
      <c r="F33" s="34"/>
      <c r="G33" s="34"/>
      <c r="H33" s="34"/>
      <c r="I33" s="34"/>
      <c r="J33" s="34"/>
      <c r="K33" s="34"/>
      <c r="L33" s="34"/>
      <c r="M33" s="35"/>
      <c r="N33" s="33"/>
      <c r="O33" s="36"/>
    </row>
    <row r="34" spans="1:16">
      <c r="A34" s="32" t="s">
        <v>108</v>
      </c>
      <c r="B34" s="33">
        <f>_xlfn.STDEV.S(B5:B30)</f>
        <v>1933.7118331970134</v>
      </c>
      <c r="C34" s="33">
        <f t="shared" ref="C34:O34" si="2">_xlfn.STDEV.S(C5:C30)</f>
        <v>5042.993805118299</v>
      </c>
      <c r="D34" s="33">
        <f t="shared" si="2"/>
        <v>54.568855586314072</v>
      </c>
      <c r="E34" s="33">
        <f t="shared" si="2"/>
        <v>15.77417558494311</v>
      </c>
      <c r="F34" s="33">
        <f t="shared" si="2"/>
        <v>12.079989811508694</v>
      </c>
      <c r="G34" s="33">
        <f t="shared" si="2"/>
        <v>1527.4180693122421</v>
      </c>
      <c r="H34" s="33">
        <f t="shared" si="2"/>
        <v>431.73925179263188</v>
      </c>
      <c r="I34" s="33">
        <f t="shared" si="2"/>
        <v>527.53294173481174</v>
      </c>
      <c r="J34" s="33">
        <f t="shared" si="2"/>
        <v>191.38620238026169</v>
      </c>
      <c r="K34" s="33">
        <f t="shared" si="2"/>
        <v>280.68216078799054</v>
      </c>
      <c r="L34" s="33">
        <f t="shared" si="2"/>
        <v>150.02627974919801</v>
      </c>
      <c r="M34" s="33">
        <f t="shared" si="2"/>
        <v>357.87907927764564</v>
      </c>
      <c r="N34" s="33">
        <f t="shared" si="2"/>
        <v>2952.5899681466099</v>
      </c>
      <c r="O34" s="33">
        <f t="shared" si="2"/>
        <v>8569.7219519565588</v>
      </c>
    </row>
    <row r="35" spans="1:16">
      <c r="A35" s="32" t="s">
        <v>109</v>
      </c>
      <c r="B35" s="33">
        <f>MAX(B5-B30)-MIN(B5-B30)</f>
        <v>0</v>
      </c>
      <c r="C35" s="33">
        <f t="shared" ref="C35:P35" si="3">MAX(C5-C30)-MIN(C5-C30)</f>
        <v>0</v>
      </c>
      <c r="D35" s="33">
        <f t="shared" si="3"/>
        <v>0</v>
      </c>
      <c r="E35" s="33">
        <f t="shared" si="3"/>
        <v>0</v>
      </c>
      <c r="F35" s="33">
        <f t="shared" si="3"/>
        <v>0</v>
      </c>
      <c r="G35" s="33">
        <f t="shared" si="3"/>
        <v>0</v>
      </c>
      <c r="H35" s="33">
        <f t="shared" si="3"/>
        <v>0</v>
      </c>
      <c r="I35" s="33">
        <f t="shared" si="3"/>
        <v>0</v>
      </c>
      <c r="J35" s="33">
        <f t="shared" si="3"/>
        <v>0</v>
      </c>
      <c r="K35" s="33">
        <f t="shared" si="3"/>
        <v>0</v>
      </c>
      <c r="L35" s="33">
        <f t="shared" si="3"/>
        <v>0</v>
      </c>
      <c r="M35" s="33">
        <f t="shared" si="3"/>
        <v>0</v>
      </c>
      <c r="N35" s="33">
        <f t="shared" si="3"/>
        <v>0</v>
      </c>
      <c r="O35" s="33">
        <f t="shared" si="3"/>
        <v>0</v>
      </c>
      <c r="P35" s="33"/>
    </row>
    <row r="36" spans="1:16">
      <c r="F36" s="18"/>
    </row>
    <row r="37" spans="1:16">
      <c r="F37" s="18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opLeftCell="B38" zoomScale="89" zoomScaleNormal="89" workbookViewId="0">
      <selection sqref="A1:N1048576"/>
    </sheetView>
  </sheetViews>
  <sheetFormatPr defaultColWidth="8.69140625" defaultRowHeight="14.6"/>
  <cols>
    <col min="1" max="1" width="13" customWidth="1"/>
    <col min="2" max="2" width="14.69140625" customWidth="1"/>
    <col min="3" max="3" width="14" customWidth="1"/>
    <col min="4" max="4" width="9.69140625" customWidth="1"/>
    <col min="5" max="5" width="11.23046875" customWidth="1"/>
    <col min="6" max="6" width="10.69140625" customWidth="1"/>
    <col min="7" max="7" width="11.23046875" customWidth="1"/>
    <col min="8" max="8" width="11.61328125" customWidth="1"/>
    <col min="9" max="9" width="11.69140625" customWidth="1"/>
    <col min="10" max="10" width="12.23046875" customWidth="1"/>
    <col min="11" max="11" width="13.15234375" customWidth="1"/>
    <col min="12" max="12" width="11.23046875" customWidth="1"/>
    <col min="13" max="13" width="11.3828125" customWidth="1"/>
    <col min="14" max="14" width="13.69140625" customWidth="1"/>
    <col min="15" max="15" width="10.69140625" customWidth="1"/>
    <col min="16" max="16" width="15.61328125" customWidth="1"/>
  </cols>
  <sheetData>
    <row r="1" spans="1:17" ht="19.3">
      <c r="A1" s="7" t="s">
        <v>103</v>
      </c>
    </row>
    <row r="2" spans="1:17">
      <c r="A2" s="5" t="s">
        <v>29</v>
      </c>
    </row>
    <row r="3" spans="1:17">
      <c r="A3" s="5"/>
    </row>
    <row r="4" spans="1:17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  <c r="Q4" s="37" t="s">
        <v>110</v>
      </c>
    </row>
    <row r="5" spans="1:17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7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7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7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7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7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7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7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7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7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7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7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7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7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7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7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7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7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7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7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7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7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7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7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7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7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1" spans="1:17">
      <c r="A31" s="32" t="s">
        <v>105</v>
      </c>
      <c r="B31" s="33">
        <f>AVERAGE(B5:B30)</f>
        <v>23301.807692307691</v>
      </c>
      <c r="C31" s="33">
        <f t="shared" ref="C31:P31" si="0">AVERAGE(C5:C30)</f>
        <v>8636.1923076923085</v>
      </c>
      <c r="D31" s="33">
        <f t="shared" si="0"/>
        <v>2613.6153846153848</v>
      </c>
      <c r="E31" s="33">
        <f t="shared" si="0"/>
        <v>2281.7307692307691</v>
      </c>
      <c r="F31" s="33">
        <f t="shared" si="0"/>
        <v>163.30769230769232</v>
      </c>
      <c r="G31" s="33">
        <f t="shared" si="0"/>
        <v>5058.6923076923076</v>
      </c>
      <c r="H31" s="33">
        <f t="shared" si="0"/>
        <v>3076.3076923076924</v>
      </c>
      <c r="I31" s="33">
        <f t="shared" si="0"/>
        <v>1503.0769230769231</v>
      </c>
      <c r="J31" s="33">
        <f t="shared" si="0"/>
        <v>8734.3076923076915</v>
      </c>
      <c r="K31" s="33">
        <f t="shared" si="0"/>
        <v>5328.5</v>
      </c>
      <c r="L31" s="33">
        <f t="shared" si="0"/>
        <v>510.84615384615387</v>
      </c>
      <c r="M31" s="33">
        <f t="shared" si="0"/>
        <v>4985.9615384615381</v>
      </c>
      <c r="N31" s="33">
        <f t="shared" si="0"/>
        <v>1540.1538461538462</v>
      </c>
      <c r="O31" s="33">
        <f t="shared" si="0"/>
        <v>25678.807692307691</v>
      </c>
      <c r="P31" s="33">
        <f t="shared" si="0"/>
        <v>62675.5</v>
      </c>
    </row>
    <row r="32" spans="1:17">
      <c r="A32" s="32" t="s">
        <v>106</v>
      </c>
      <c r="B32" s="33">
        <f>MEDIAN(B5:B30)</f>
        <v>19846</v>
      </c>
      <c r="C32" s="33">
        <f t="shared" ref="C32:Q32" si="1">MEDIAN(C5:C30)</f>
        <v>8715.5</v>
      </c>
      <c r="D32" s="33">
        <f t="shared" si="1"/>
        <v>2678</v>
      </c>
      <c r="E32" s="33">
        <f t="shared" si="1"/>
        <v>2025.5</v>
      </c>
      <c r="F32" s="33">
        <f t="shared" si="1"/>
        <v>151</v>
      </c>
      <c r="G32" s="33">
        <f t="shared" si="1"/>
        <v>4859.5</v>
      </c>
      <c r="H32" s="33">
        <f t="shared" si="1"/>
        <v>3188.5</v>
      </c>
      <c r="I32" s="33">
        <f t="shared" si="1"/>
        <v>1196.5</v>
      </c>
      <c r="J32" s="33">
        <f t="shared" si="1"/>
        <v>8883.5</v>
      </c>
      <c r="K32" s="33">
        <f t="shared" si="1"/>
        <v>4749</v>
      </c>
      <c r="L32" s="33">
        <f t="shared" si="1"/>
        <v>499</v>
      </c>
      <c r="M32" s="33">
        <f t="shared" si="1"/>
        <v>4989.5</v>
      </c>
      <c r="N32" s="33">
        <f t="shared" si="1"/>
        <v>1266.5</v>
      </c>
      <c r="O32" s="33">
        <f t="shared" si="1"/>
        <v>25533.5</v>
      </c>
      <c r="P32" s="33">
        <f t="shared" si="1"/>
        <v>60478.5</v>
      </c>
      <c r="Q32" s="33"/>
    </row>
    <row r="33" spans="1:16">
      <c r="A33" s="32" t="s">
        <v>107</v>
      </c>
      <c r="B33" s="33" t="e">
        <f>_xlfn.MODE.SNGL(B5:B30)</f>
        <v>#N/A</v>
      </c>
      <c r="C33" s="33">
        <f t="shared" ref="C33:P33" si="2">_xlfn.MODE.SNGL(C5:C30)</f>
        <v>5305</v>
      </c>
      <c r="D33" s="33">
        <f t="shared" si="2"/>
        <v>3296</v>
      </c>
      <c r="E33" s="33" t="e">
        <f t="shared" si="2"/>
        <v>#N/A</v>
      </c>
      <c r="F33" s="33">
        <f t="shared" si="2"/>
        <v>73</v>
      </c>
      <c r="G33" s="33" t="e">
        <f t="shared" si="2"/>
        <v>#N/A</v>
      </c>
      <c r="H33" s="33" t="e">
        <f t="shared" si="2"/>
        <v>#N/A</v>
      </c>
      <c r="I33" s="33" t="e">
        <f t="shared" si="2"/>
        <v>#N/A</v>
      </c>
      <c r="J33" s="33" t="e">
        <f t="shared" si="2"/>
        <v>#N/A</v>
      </c>
      <c r="K33" s="33" t="e">
        <f t="shared" si="2"/>
        <v>#N/A</v>
      </c>
      <c r="L33" s="33" t="e">
        <f t="shared" si="2"/>
        <v>#N/A</v>
      </c>
      <c r="M33" s="33" t="e">
        <f t="shared" si="2"/>
        <v>#N/A</v>
      </c>
      <c r="N33" s="33" t="e">
        <f t="shared" si="2"/>
        <v>#N/A</v>
      </c>
      <c r="O33" s="33" t="e">
        <f t="shared" si="2"/>
        <v>#N/A</v>
      </c>
      <c r="P33" s="33" t="e">
        <f t="shared" si="2"/>
        <v>#N/A</v>
      </c>
    </row>
    <row r="34" spans="1:16">
      <c r="A34" s="32" t="s">
        <v>108</v>
      </c>
      <c r="B34" s="33">
        <f>_xlfn.STDEV.S(B5:B30)</f>
        <v>12315.36673272617</v>
      </c>
      <c r="C34" s="33">
        <f t="shared" ref="C34:P34" si="3">_xlfn.STDEV.S(C5:C30)</f>
        <v>3395.0424211692052</v>
      </c>
      <c r="D34" s="33">
        <f t="shared" si="3"/>
        <v>501.18069211996368</v>
      </c>
      <c r="E34" s="33">
        <f t="shared" si="3"/>
        <v>963.5538203003423</v>
      </c>
      <c r="F34" s="33">
        <f t="shared" si="3"/>
        <v>105.8254295453675</v>
      </c>
      <c r="G34" s="33">
        <f t="shared" si="3"/>
        <v>1272.6617388522618</v>
      </c>
      <c r="H34" s="33">
        <f t="shared" si="3"/>
        <v>1453.219398968532</v>
      </c>
      <c r="I34" s="33">
        <f t="shared" si="3"/>
        <v>834.15753538894194</v>
      </c>
      <c r="J34" s="33">
        <f t="shared" si="3"/>
        <v>2079.8119678322983</v>
      </c>
      <c r="K34" s="33">
        <f t="shared" si="3"/>
        <v>1524.3703815018187</v>
      </c>
      <c r="L34" s="33">
        <f t="shared" si="3"/>
        <v>133.24164283216939</v>
      </c>
      <c r="M34" s="33">
        <f t="shared" si="3"/>
        <v>1498.0525619822349</v>
      </c>
      <c r="N34" s="33">
        <f t="shared" si="3"/>
        <v>779.65359960986223</v>
      </c>
      <c r="O34" s="33">
        <f t="shared" si="3"/>
        <v>5047.2798695474048</v>
      </c>
      <c r="P34" s="33">
        <f t="shared" si="3"/>
        <v>19252.42941605033</v>
      </c>
    </row>
    <row r="35" spans="1:16">
      <c r="A35" s="32" t="s">
        <v>109</v>
      </c>
      <c r="B35" s="33">
        <v>0</v>
      </c>
      <c r="C35" s="33">
        <v>0</v>
      </c>
      <c r="D35" s="33">
        <v>0</v>
      </c>
      <c r="E35" s="33">
        <v>0</v>
      </c>
      <c r="F35" s="33">
        <v>0</v>
      </c>
      <c r="G35" s="33">
        <v>0</v>
      </c>
      <c r="H35" s="33">
        <v>0</v>
      </c>
      <c r="I35" s="33">
        <v>0</v>
      </c>
      <c r="J35" s="33">
        <v>0</v>
      </c>
      <c r="K35" s="33">
        <v>0</v>
      </c>
      <c r="L35" s="33">
        <v>0</v>
      </c>
      <c r="M35" s="33">
        <v>0</v>
      </c>
      <c r="N35" s="33">
        <v>0</v>
      </c>
      <c r="O35" s="33">
        <v>0</v>
      </c>
      <c r="P35" s="33">
        <v>0</v>
      </c>
    </row>
    <row r="36" spans="1:16">
      <c r="A36" s="32"/>
      <c r="B36" s="33"/>
      <c r="C36" s="33"/>
      <c r="D36" s="34"/>
      <c r="E36" s="34"/>
      <c r="F36" s="35"/>
      <c r="G36" s="35"/>
      <c r="H36" s="34"/>
      <c r="I36" s="34"/>
      <c r="J36" s="34"/>
      <c r="K36" s="34"/>
      <c r="L36" s="34"/>
      <c r="M36" s="34"/>
      <c r="N36" s="35"/>
      <c r="O36" s="33"/>
      <c r="P36" s="36"/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2"/>
  <sheetViews>
    <sheetView tabSelected="1" workbookViewId="0">
      <selection activeCell="AC48" sqref="AC48"/>
    </sheetView>
  </sheetViews>
  <sheetFormatPr defaultColWidth="8.69140625" defaultRowHeight="14.6"/>
  <cols>
    <col min="1" max="1" width="17.3828125" customWidth="1"/>
    <col min="2" max="27" width="8.84375" customWidth="1"/>
  </cols>
  <sheetData>
    <row r="1" spans="1:29" ht="19.3">
      <c r="A1" s="3" t="s">
        <v>102</v>
      </c>
    </row>
    <row r="2" spans="1:29" ht="19.3">
      <c r="A2" s="3"/>
    </row>
    <row r="3" spans="1:29">
      <c r="A3" s="25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  <c r="AC3" s="40" t="s">
        <v>111</v>
      </c>
    </row>
    <row r="4" spans="1:29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  <c r="AC4" s="39"/>
    </row>
    <row r="5" spans="1:29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  <c r="AC5" s="39"/>
    </row>
    <row r="6" spans="1:29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  <c r="AC6" s="39"/>
    </row>
    <row r="7" spans="1:29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  <c r="AC7" s="39"/>
    </row>
    <row r="8" spans="1:29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  <c r="AC8" s="39"/>
    </row>
    <row r="9" spans="1:29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  <c r="AC9" s="39"/>
    </row>
    <row r="10" spans="1:29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  <c r="AC10" s="39"/>
    </row>
    <row r="11" spans="1:29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  <c r="AC11" s="39"/>
    </row>
    <row r="12" spans="1:29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  <c r="AC12" s="39"/>
    </row>
    <row r="13" spans="1:29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  <c r="AC13" s="39"/>
    </row>
    <row r="14" spans="1:29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  <c r="AC14" s="39"/>
    </row>
    <row r="15" spans="1:29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  <c r="AC15" s="39"/>
    </row>
    <row r="16" spans="1:29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  <c r="AC16" s="39"/>
    </row>
    <row r="17" spans="1:29" ht="25.2" customHeight="1">
      <c r="A17" s="16" t="s">
        <v>2</v>
      </c>
      <c r="B17" s="21">
        <v>160148</v>
      </c>
      <c r="C17" s="21">
        <v>163236</v>
      </c>
      <c r="D17" s="21">
        <v>165561</v>
      </c>
      <c r="E17" s="21">
        <v>163426</v>
      </c>
      <c r="F17" s="21">
        <v>168123</v>
      </c>
      <c r="G17" s="21">
        <v>166181</v>
      </c>
      <c r="H17" s="21">
        <v>171092</v>
      </c>
      <c r="I17" s="21">
        <v>176403</v>
      </c>
      <c r="J17" s="21">
        <v>182644</v>
      </c>
      <c r="K17" s="21">
        <v>186107</v>
      </c>
      <c r="L17" s="21">
        <v>192199</v>
      </c>
      <c r="M17" s="21">
        <v>202407</v>
      </c>
      <c r="N17" s="22">
        <v>194025</v>
      </c>
      <c r="O17" s="21">
        <v>207245</v>
      </c>
      <c r="P17" s="21">
        <v>207205</v>
      </c>
      <c r="Q17" s="21">
        <v>204363</v>
      </c>
      <c r="R17" s="21">
        <v>210283</v>
      </c>
      <c r="S17" s="21">
        <v>210836</v>
      </c>
      <c r="T17" s="21">
        <v>235064</v>
      </c>
      <c r="U17" s="21">
        <v>256609</v>
      </c>
      <c r="V17" s="21">
        <v>274771</v>
      </c>
      <c r="W17" s="21">
        <v>286848</v>
      </c>
      <c r="X17" s="21">
        <v>297211</v>
      </c>
      <c r="Y17" s="21">
        <v>305656</v>
      </c>
      <c r="Z17" s="21">
        <v>318013</v>
      </c>
      <c r="AA17" s="21">
        <v>329231</v>
      </c>
      <c r="AB17" s="21">
        <v>327063</v>
      </c>
      <c r="AC17" s="39"/>
    </row>
    <row r="18" spans="1:29">
      <c r="A18" s="38" t="s">
        <v>105</v>
      </c>
      <c r="B18" s="34">
        <f>AVERAGE(B4:B16)</f>
        <v>12319.076923076924</v>
      </c>
      <c r="C18" s="34">
        <f t="shared" ref="C18:AC18" si="0">AVERAGE(C4:C16)</f>
        <v>12556.615384615385</v>
      </c>
      <c r="D18" s="34">
        <f t="shared" si="0"/>
        <v>12735.461538461539</v>
      </c>
      <c r="E18" s="34">
        <f t="shared" si="0"/>
        <v>12571.23076923077</v>
      </c>
      <c r="F18" s="34">
        <f t="shared" si="0"/>
        <v>12932.538461538461</v>
      </c>
      <c r="G18" s="34">
        <f t="shared" si="0"/>
        <v>12783.153846153846</v>
      </c>
      <c r="H18" s="34">
        <f t="shared" si="0"/>
        <v>13160.923076923076</v>
      </c>
      <c r="I18" s="34">
        <f t="shared" si="0"/>
        <v>13569.461538461539</v>
      </c>
      <c r="J18" s="34">
        <f t="shared" si="0"/>
        <v>14049.538461538461</v>
      </c>
      <c r="K18" s="34">
        <f t="shared" si="0"/>
        <v>14315.923076923076</v>
      </c>
      <c r="L18" s="34">
        <f t="shared" si="0"/>
        <v>14784.538461538461</v>
      </c>
      <c r="M18" s="34">
        <f t="shared" si="0"/>
        <v>15569.76923076923</v>
      </c>
      <c r="N18" s="34">
        <f t="shared" si="0"/>
        <v>14925</v>
      </c>
      <c r="O18" s="34">
        <f t="shared" si="0"/>
        <v>15941.923076923076</v>
      </c>
      <c r="P18" s="34">
        <f t="shared" si="0"/>
        <v>15938.846153846154</v>
      </c>
      <c r="Q18" s="34">
        <f t="shared" si="0"/>
        <v>15720.23076923077</v>
      </c>
      <c r="R18" s="34">
        <f t="shared" si="0"/>
        <v>16175.615384615385</v>
      </c>
      <c r="S18" s="34">
        <f t="shared" si="0"/>
        <v>16218.153846153846</v>
      </c>
      <c r="T18" s="34">
        <f t="shared" si="0"/>
        <v>18081.846153846152</v>
      </c>
      <c r="U18" s="34">
        <f t="shared" si="0"/>
        <v>19739.153846153848</v>
      </c>
      <c r="V18" s="34">
        <f t="shared" si="0"/>
        <v>21136.23076923077</v>
      </c>
      <c r="W18" s="34">
        <f t="shared" si="0"/>
        <v>22065.23076923077</v>
      </c>
      <c r="X18" s="34">
        <f t="shared" si="0"/>
        <v>22862.384615384617</v>
      </c>
      <c r="Y18" s="34">
        <f t="shared" si="0"/>
        <v>23505</v>
      </c>
      <c r="Z18" s="34">
        <f t="shared" si="0"/>
        <v>24462.538461538461</v>
      </c>
      <c r="AA18" s="34">
        <f t="shared" si="0"/>
        <v>25325.461538461539</v>
      </c>
      <c r="AB18" s="34">
        <f t="shared" si="0"/>
        <v>25158.692307692309</v>
      </c>
      <c r="AC18" s="39"/>
    </row>
    <row r="19" spans="1:29">
      <c r="A19" t="s">
        <v>106</v>
      </c>
      <c r="B19" s="31">
        <f>MEDIAN(B4:B16)</f>
        <v>1156</v>
      </c>
      <c r="C19" s="31">
        <f t="shared" ref="C19:AC19" si="1">MEDIAN(C4:C16)</f>
        <v>1201</v>
      </c>
      <c r="D19" s="31">
        <f t="shared" si="1"/>
        <v>1188</v>
      </c>
      <c r="E19" s="31">
        <f t="shared" si="1"/>
        <v>1109</v>
      </c>
      <c r="F19" s="31">
        <f t="shared" si="1"/>
        <v>999</v>
      </c>
      <c r="G19" s="31">
        <f t="shared" si="1"/>
        <v>1782</v>
      </c>
      <c r="H19" s="31">
        <f t="shared" si="1"/>
        <v>1821</v>
      </c>
      <c r="I19" s="31">
        <f t="shared" si="1"/>
        <v>1906</v>
      </c>
      <c r="J19" s="31">
        <f t="shared" si="1"/>
        <v>1928</v>
      </c>
      <c r="K19" s="31">
        <f t="shared" si="1"/>
        <v>2034</v>
      </c>
      <c r="L19" s="31">
        <f t="shared" si="1"/>
        <v>2128</v>
      </c>
      <c r="M19" s="31">
        <f t="shared" si="1"/>
        <v>2211</v>
      </c>
      <c r="N19" s="31">
        <f t="shared" si="1"/>
        <v>2064</v>
      </c>
      <c r="O19" s="31">
        <f t="shared" si="1"/>
        <v>1864</v>
      </c>
      <c r="P19" s="31">
        <f t="shared" si="1"/>
        <v>1713</v>
      </c>
      <c r="Q19" s="31">
        <f t="shared" si="1"/>
        <v>1796</v>
      </c>
      <c r="R19" s="31">
        <f t="shared" si="1"/>
        <v>1756</v>
      </c>
      <c r="S19" s="31">
        <f t="shared" si="1"/>
        <v>1752</v>
      </c>
      <c r="T19" s="31">
        <f t="shared" si="1"/>
        <v>1722</v>
      </c>
      <c r="U19" s="31">
        <f t="shared" si="1"/>
        <v>1842</v>
      </c>
      <c r="V19" s="31">
        <f t="shared" si="1"/>
        <v>1879</v>
      </c>
      <c r="W19" s="31">
        <f t="shared" si="1"/>
        <v>1932</v>
      </c>
      <c r="X19" s="31">
        <f t="shared" si="1"/>
        <v>1905</v>
      </c>
      <c r="Y19" s="31">
        <f t="shared" si="1"/>
        <v>1913</v>
      </c>
      <c r="Z19" s="31">
        <f t="shared" si="1"/>
        <v>1847</v>
      </c>
      <c r="AA19" s="31">
        <f t="shared" si="1"/>
        <v>1860</v>
      </c>
      <c r="AB19" s="31">
        <f t="shared" si="1"/>
        <v>1888</v>
      </c>
      <c r="AC19" s="31"/>
    </row>
    <row r="20" spans="1:29">
      <c r="A20" t="s">
        <v>107</v>
      </c>
      <c r="B20" t="e">
        <f>_xlfn.MODE.SNGL(B4:B16)</f>
        <v>#N/A</v>
      </c>
      <c r="C20" t="e">
        <f t="shared" ref="C20:AB20" si="2">_xlfn.MODE.SNGL(C4:C16)</f>
        <v>#N/A</v>
      </c>
      <c r="D20" t="e">
        <f t="shared" si="2"/>
        <v>#N/A</v>
      </c>
      <c r="E20" t="e">
        <f t="shared" si="2"/>
        <v>#N/A</v>
      </c>
      <c r="F20" t="e">
        <f t="shared" si="2"/>
        <v>#N/A</v>
      </c>
      <c r="G20" t="e">
        <f t="shared" si="2"/>
        <v>#N/A</v>
      </c>
      <c r="H20" t="e">
        <f t="shared" si="2"/>
        <v>#N/A</v>
      </c>
      <c r="I20" t="e">
        <f t="shared" si="2"/>
        <v>#N/A</v>
      </c>
      <c r="J20" t="e">
        <f t="shared" si="2"/>
        <v>#N/A</v>
      </c>
      <c r="K20" t="e">
        <f t="shared" si="2"/>
        <v>#N/A</v>
      </c>
      <c r="L20" t="e">
        <f t="shared" si="2"/>
        <v>#N/A</v>
      </c>
      <c r="M20" t="e">
        <f t="shared" si="2"/>
        <v>#N/A</v>
      </c>
      <c r="N20">
        <f t="shared" si="2"/>
        <v>62</v>
      </c>
      <c r="O20" t="e">
        <f t="shared" si="2"/>
        <v>#N/A</v>
      </c>
      <c r="P20" t="e">
        <f t="shared" si="2"/>
        <v>#N/A</v>
      </c>
      <c r="Q20" t="e">
        <f t="shared" si="2"/>
        <v>#N/A</v>
      </c>
      <c r="R20" t="e">
        <f t="shared" si="2"/>
        <v>#N/A</v>
      </c>
      <c r="S20" t="e">
        <f t="shared" si="2"/>
        <v>#N/A</v>
      </c>
      <c r="T20" t="e">
        <f t="shared" si="2"/>
        <v>#N/A</v>
      </c>
      <c r="U20">
        <f t="shared" si="2"/>
        <v>57</v>
      </c>
      <c r="V20" t="e">
        <f t="shared" si="2"/>
        <v>#N/A</v>
      </c>
      <c r="W20" t="e">
        <f t="shared" si="2"/>
        <v>#N/A</v>
      </c>
      <c r="X20" t="e">
        <f t="shared" si="2"/>
        <v>#N/A</v>
      </c>
      <c r="Y20" t="e">
        <f t="shared" si="2"/>
        <v>#N/A</v>
      </c>
      <c r="Z20">
        <f t="shared" si="2"/>
        <v>56</v>
      </c>
      <c r="AA20" t="e">
        <f t="shared" si="2"/>
        <v>#N/A</v>
      </c>
      <c r="AB20" t="e">
        <f t="shared" si="2"/>
        <v>#N/A</v>
      </c>
    </row>
    <row r="21" spans="1:29">
      <c r="A21" t="s">
        <v>108</v>
      </c>
      <c r="B21">
        <f>_xlfn.STDEV.S(B4:B16)</f>
        <v>25842.716096486256</v>
      </c>
      <c r="C21">
        <f t="shared" ref="C21:AB21" si="3">_xlfn.STDEV.S(C4:C16)</f>
        <v>26237.011077034102</v>
      </c>
      <c r="D21">
        <f t="shared" si="3"/>
        <v>26447.341972982795</v>
      </c>
      <c r="E21">
        <f t="shared" si="3"/>
        <v>26330.858152092977</v>
      </c>
      <c r="F21">
        <f t="shared" si="3"/>
        <v>24258.457681859414</v>
      </c>
      <c r="G21">
        <f t="shared" si="3"/>
        <v>22759.585284176253</v>
      </c>
      <c r="H21">
        <f t="shared" si="3"/>
        <v>22958.796794335492</v>
      </c>
      <c r="I21">
        <f t="shared" si="3"/>
        <v>23545.040987489574</v>
      </c>
      <c r="J21">
        <f t="shared" si="3"/>
        <v>24251.56650821889</v>
      </c>
      <c r="K21">
        <f t="shared" si="3"/>
        <v>24341.528613535957</v>
      </c>
      <c r="L21">
        <f t="shared" si="3"/>
        <v>25083.239661891712</v>
      </c>
      <c r="M21">
        <f t="shared" si="3"/>
        <v>26443.331377853556</v>
      </c>
      <c r="N21">
        <f t="shared" si="3"/>
        <v>25431.198094073352</v>
      </c>
      <c r="O21">
        <f t="shared" si="3"/>
        <v>28336.107367519446</v>
      </c>
      <c r="P21">
        <f t="shared" si="3"/>
        <v>28913.552934699881</v>
      </c>
      <c r="Q21">
        <f t="shared" si="3"/>
        <v>28662.398911447981</v>
      </c>
      <c r="R21">
        <f t="shared" si="3"/>
        <v>29661.907762140716</v>
      </c>
      <c r="S21">
        <f t="shared" si="3"/>
        <v>29739.452247382749</v>
      </c>
      <c r="T21">
        <f t="shared" si="3"/>
        <v>34041.100544895613</v>
      </c>
      <c r="U21">
        <f t="shared" si="3"/>
        <v>38004.210097580311</v>
      </c>
      <c r="V21">
        <f t="shared" si="3"/>
        <v>41048.753176667553</v>
      </c>
      <c r="W21">
        <f t="shared" si="3"/>
        <v>42819.045455174593</v>
      </c>
      <c r="X21">
        <f t="shared" si="3"/>
        <v>44684.487023907343</v>
      </c>
      <c r="Y21">
        <f t="shared" si="3"/>
        <v>46035.133630014949</v>
      </c>
      <c r="Z21">
        <f t="shared" si="3"/>
        <v>47932.122740766419</v>
      </c>
      <c r="AA21">
        <f t="shared" si="3"/>
        <v>49217.351348576558</v>
      </c>
      <c r="AB21">
        <f t="shared" si="3"/>
        <v>48927.618305657415</v>
      </c>
    </row>
    <row r="22" spans="1:29">
      <c r="A22" t="s">
        <v>109</v>
      </c>
      <c r="B22" s="31">
        <f>MAX(B4-B16)-MIN(B4-B16)</f>
        <v>0</v>
      </c>
      <c r="C22" s="31">
        <f t="shared" ref="C22:R22" si="4">MAX(C4-C16)-MIN(C4-C16)</f>
        <v>0</v>
      </c>
      <c r="D22" s="31">
        <f t="shared" si="4"/>
        <v>0</v>
      </c>
      <c r="E22" s="31">
        <f t="shared" si="4"/>
        <v>0</v>
      </c>
      <c r="F22" s="31">
        <f t="shared" si="4"/>
        <v>0</v>
      </c>
      <c r="G22" s="31">
        <f t="shared" si="4"/>
        <v>0</v>
      </c>
      <c r="H22" s="31">
        <f t="shared" si="4"/>
        <v>0</v>
      </c>
      <c r="I22" s="31">
        <f t="shared" si="4"/>
        <v>0</v>
      </c>
      <c r="J22" s="31">
        <f t="shared" si="4"/>
        <v>0</v>
      </c>
      <c r="K22" s="31">
        <f t="shared" si="4"/>
        <v>0</v>
      </c>
      <c r="L22" s="31">
        <f t="shared" si="4"/>
        <v>0</v>
      </c>
      <c r="M22" s="31">
        <f t="shared" si="4"/>
        <v>0</v>
      </c>
      <c r="N22" s="31">
        <f t="shared" si="4"/>
        <v>0</v>
      </c>
      <c r="O22" s="31">
        <f t="shared" si="4"/>
        <v>0</v>
      </c>
      <c r="P22" s="31">
        <f t="shared" si="4"/>
        <v>0</v>
      </c>
      <c r="Q22" s="31">
        <f t="shared" si="4"/>
        <v>0</v>
      </c>
      <c r="R22" s="31">
        <f t="shared" si="4"/>
        <v>0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"/>
  <sheetViews>
    <sheetView topLeftCell="E21" workbookViewId="0">
      <selection sqref="A1:R1048576"/>
    </sheetView>
  </sheetViews>
  <sheetFormatPr defaultRowHeight="14.6"/>
  <cols>
    <col min="1" max="1" width="35.23046875" customWidth="1"/>
  </cols>
  <sheetData>
    <row r="1" spans="1:18" ht="19.3">
      <c r="A1" s="7" t="s">
        <v>101</v>
      </c>
    </row>
    <row r="2" spans="1:18" ht="19.3">
      <c r="A2" s="7"/>
    </row>
    <row r="3" spans="1:18">
      <c r="A3" s="25" t="s">
        <v>89</v>
      </c>
      <c r="B3" s="29" t="s">
        <v>75</v>
      </c>
      <c r="C3" s="30" t="s">
        <v>76</v>
      </c>
      <c r="D3" s="26" t="s">
        <v>51</v>
      </c>
      <c r="E3" s="26" t="s">
        <v>52</v>
      </c>
      <c r="F3" s="26" t="s">
        <v>53</v>
      </c>
      <c r="G3" s="26" t="s">
        <v>54</v>
      </c>
      <c r="H3" s="26" t="s">
        <v>87</v>
      </c>
      <c r="I3" s="26" t="s">
        <v>88</v>
      </c>
      <c r="J3" s="26" t="s">
        <v>57</v>
      </c>
      <c r="K3" s="26" t="s">
        <v>58</v>
      </c>
      <c r="L3" s="26" t="s">
        <v>59</v>
      </c>
      <c r="M3" s="26" t="s">
        <v>60</v>
      </c>
      <c r="N3" s="26" t="s">
        <v>61</v>
      </c>
      <c r="O3" s="26" t="s">
        <v>62</v>
      </c>
      <c r="P3" s="26" t="s">
        <v>91</v>
      </c>
      <c r="Q3" s="26" t="s">
        <v>92</v>
      </c>
      <c r="R3" s="26" t="s">
        <v>90</v>
      </c>
    </row>
    <row r="4" spans="1:18">
      <c r="A4" s="27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4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4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4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4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4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4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4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4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4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4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4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8" t="s">
        <v>2</v>
      </c>
      <c r="B16" s="21">
        <v>277280</v>
      </c>
      <c r="C16" s="21">
        <v>279356</v>
      </c>
      <c r="D16" s="21">
        <v>264679</v>
      </c>
      <c r="E16" s="21">
        <v>254270</v>
      </c>
      <c r="F16" s="21">
        <v>253121</v>
      </c>
      <c r="G16" s="21">
        <v>247105</v>
      </c>
      <c r="H16" s="21">
        <v>251747</v>
      </c>
      <c r="I16" s="21">
        <v>260404</v>
      </c>
      <c r="J16" s="21">
        <v>273775</v>
      </c>
      <c r="K16" s="21">
        <v>296093</v>
      </c>
      <c r="L16" s="21">
        <v>314590</v>
      </c>
      <c r="M16" s="21">
        <v>325736</v>
      </c>
      <c r="N16" s="21">
        <v>335731</v>
      </c>
      <c r="O16" s="21">
        <v>342456</v>
      </c>
      <c r="P16" s="21">
        <v>353365</v>
      </c>
      <c r="Q16" s="21">
        <v>374332</v>
      </c>
      <c r="R16" s="23">
        <v>364514</v>
      </c>
    </row>
    <row r="17" spans="1:18">
      <c r="A17" s="41" t="s">
        <v>105</v>
      </c>
      <c r="B17" s="36">
        <f>AVERAGE(B4:B15)</f>
        <v>23106.666666666668</v>
      </c>
      <c r="C17" s="36">
        <f t="shared" ref="C17:R17" si="0">AVERAGE(C4:C15)</f>
        <v>23279.666666666668</v>
      </c>
      <c r="D17" s="36">
        <f t="shared" si="0"/>
        <v>22056.583333333332</v>
      </c>
      <c r="E17" s="36">
        <f t="shared" si="0"/>
        <v>21189.166666666668</v>
      </c>
      <c r="F17" s="36">
        <f t="shared" si="0"/>
        <v>21093.416666666668</v>
      </c>
      <c r="G17" s="36">
        <f t="shared" si="0"/>
        <v>20592.083333333332</v>
      </c>
      <c r="H17" s="36">
        <f t="shared" si="0"/>
        <v>20978.916666666668</v>
      </c>
      <c r="I17" s="36">
        <f t="shared" si="0"/>
        <v>21700.333333333332</v>
      </c>
      <c r="J17" s="36">
        <f t="shared" si="0"/>
        <v>22814.583333333332</v>
      </c>
      <c r="K17" s="36">
        <f t="shared" si="0"/>
        <v>24674.416666666668</v>
      </c>
      <c r="L17" s="36">
        <f t="shared" si="0"/>
        <v>26215.833333333332</v>
      </c>
      <c r="M17" s="36">
        <f t="shared" si="0"/>
        <v>27144.666666666668</v>
      </c>
      <c r="N17" s="36">
        <f t="shared" si="0"/>
        <v>27977.583333333332</v>
      </c>
      <c r="O17" s="36">
        <f t="shared" si="0"/>
        <v>28538</v>
      </c>
      <c r="P17" s="36">
        <f t="shared" si="0"/>
        <v>29447.083333333332</v>
      </c>
      <c r="Q17" s="36">
        <f t="shared" si="0"/>
        <v>31194.333333333332</v>
      </c>
      <c r="R17" s="36">
        <f t="shared" si="0"/>
        <v>30376.166666666668</v>
      </c>
    </row>
    <row r="18" spans="1:18">
      <c r="A18" t="s">
        <v>106</v>
      </c>
      <c r="B18" s="31">
        <f>MEDIAN(B4:B15)</f>
        <v>296.5</v>
      </c>
      <c r="C18" s="31">
        <f t="shared" ref="C18:R18" si="1">MEDIAN(C4:C15)</f>
        <v>312</v>
      </c>
      <c r="D18" s="31">
        <f t="shared" si="1"/>
        <v>304</v>
      </c>
      <c r="E18" s="31">
        <f t="shared" si="1"/>
        <v>265.5</v>
      </c>
      <c r="F18" s="31">
        <f t="shared" si="1"/>
        <v>252.5</v>
      </c>
      <c r="G18" s="31">
        <f t="shared" si="1"/>
        <v>241.5</v>
      </c>
      <c r="H18" s="31">
        <f t="shared" si="1"/>
        <v>239</v>
      </c>
      <c r="I18" s="31">
        <f t="shared" si="1"/>
        <v>254.5</v>
      </c>
      <c r="J18" s="31">
        <f t="shared" si="1"/>
        <v>264.5</v>
      </c>
      <c r="K18" s="31">
        <f t="shared" si="1"/>
        <v>319.5</v>
      </c>
      <c r="L18" s="31">
        <f t="shared" si="1"/>
        <v>351.5</v>
      </c>
      <c r="M18" s="31">
        <f t="shared" si="1"/>
        <v>380</v>
      </c>
      <c r="N18" s="31">
        <f t="shared" si="1"/>
        <v>398</v>
      </c>
      <c r="O18" s="31">
        <f t="shared" si="1"/>
        <v>426</v>
      </c>
      <c r="P18" s="31">
        <f t="shared" si="1"/>
        <v>380</v>
      </c>
      <c r="Q18" s="31">
        <f t="shared" si="1"/>
        <v>354</v>
      </c>
      <c r="R18" s="31">
        <f t="shared" si="1"/>
        <v>424</v>
      </c>
    </row>
    <row r="19" spans="1:18">
      <c r="A19" t="s">
        <v>107</v>
      </c>
      <c r="B19" t="e">
        <f>_xlfn.MODE.SNGL(B4:B15)</f>
        <v>#N/A</v>
      </c>
      <c r="C19" t="e">
        <f t="shared" ref="C19:R19" si="2">_xlfn.MODE.SNGL(C4:C15)</f>
        <v>#N/A</v>
      </c>
      <c r="D19" t="e">
        <f t="shared" si="2"/>
        <v>#N/A</v>
      </c>
      <c r="E19" t="e">
        <f t="shared" si="2"/>
        <v>#N/A</v>
      </c>
      <c r="F19" t="e">
        <f t="shared" si="2"/>
        <v>#N/A</v>
      </c>
      <c r="G19" t="e">
        <f t="shared" si="2"/>
        <v>#N/A</v>
      </c>
      <c r="H19" t="e">
        <f t="shared" si="2"/>
        <v>#N/A</v>
      </c>
      <c r="I19" t="e">
        <f t="shared" si="2"/>
        <v>#N/A</v>
      </c>
      <c r="J19" t="e">
        <f t="shared" si="2"/>
        <v>#N/A</v>
      </c>
      <c r="K19" t="e">
        <f t="shared" si="2"/>
        <v>#N/A</v>
      </c>
      <c r="L19" t="e">
        <f t="shared" si="2"/>
        <v>#N/A</v>
      </c>
      <c r="M19">
        <f t="shared" si="2"/>
        <v>19</v>
      </c>
      <c r="N19" t="e">
        <f t="shared" si="2"/>
        <v>#N/A</v>
      </c>
      <c r="O19" t="e">
        <f t="shared" si="2"/>
        <v>#N/A</v>
      </c>
      <c r="P19" t="e">
        <f t="shared" si="2"/>
        <v>#N/A</v>
      </c>
      <c r="Q19" t="e">
        <f t="shared" si="2"/>
        <v>#N/A</v>
      </c>
      <c r="R19" t="e">
        <f t="shared" si="2"/>
        <v>#N/A</v>
      </c>
    </row>
    <row r="20" spans="1:18">
      <c r="A20" t="s">
        <v>108</v>
      </c>
      <c r="B20">
        <f>_xlfn.STDEV.S(B4:B15)</f>
        <v>64629.526608949949</v>
      </c>
      <c r="C20">
        <f t="shared" ref="C20:R20" si="3">_xlfn.STDEV.S(C4:C15)</f>
        <v>64271.939728191195</v>
      </c>
      <c r="D20">
        <f t="shared" si="3"/>
        <v>61164.41540108154</v>
      </c>
      <c r="E20">
        <f t="shared" si="3"/>
        <v>60100.075411892387</v>
      </c>
      <c r="F20">
        <f t="shared" si="3"/>
        <v>60241.106005871159</v>
      </c>
      <c r="G20">
        <f t="shared" si="3"/>
        <v>59068.27171311382</v>
      </c>
      <c r="H20">
        <f t="shared" si="3"/>
        <v>60110.954515883423</v>
      </c>
      <c r="I20">
        <f t="shared" si="3"/>
        <v>62311.068780803791</v>
      </c>
      <c r="J20">
        <f t="shared" si="3"/>
        <v>65258.314395329704</v>
      </c>
      <c r="K20">
        <f t="shared" si="3"/>
        <v>70308.25348351014</v>
      </c>
      <c r="L20">
        <f t="shared" si="3"/>
        <v>74491.777229965373</v>
      </c>
      <c r="M20">
        <f t="shared" si="3"/>
        <v>76855.032995815433</v>
      </c>
      <c r="N20">
        <f t="shared" si="3"/>
        <v>79015.116494432805</v>
      </c>
      <c r="O20">
        <f t="shared" si="3"/>
        <v>80138.512888623038</v>
      </c>
      <c r="P20">
        <f t="shared" si="3"/>
        <v>82649.956669909268</v>
      </c>
      <c r="Q20">
        <f t="shared" si="3"/>
        <v>89147.168607801999</v>
      </c>
      <c r="R20">
        <f t="shared" si="3"/>
        <v>84223.874134069105</v>
      </c>
    </row>
    <row r="21" spans="1:18">
      <c r="A21" t="s">
        <v>109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C997A326-E008-416A-AF2D-E617052E0220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e572c8d-6813-4013-8a4a-be491ac59459"/>
    <ds:schemaRef ds:uri="96a98433-1569-4222-be80-afd48d89a184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2024-11-21T07:35:49Z</dcterms:created>
  <dcterms:modified xsi:type="dcterms:W3CDTF">2025-12-11T18:35:42Z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