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beel/Desktop/"/>
    </mc:Choice>
  </mc:AlternateContent>
  <xr:revisionPtr revIDLastSave="0" documentId="8_{07B6AD85-77AB-E14E-B7BA-117B6E9F09F1}" xr6:coauthVersionLast="47" xr6:coauthVersionMax="47" xr10:uidLastSave="{00000000-0000-0000-0000-000000000000}"/>
  <bookViews>
    <workbookView xWindow="-46820" yWindow="-1460" windowWidth="22940" windowHeight="25860" xr2:uid="{1555572C-76CB-7F40-BB8F-424662C6C11A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21" i="1" l="1"/>
  <c r="L21" i="1"/>
  <c r="M21" i="1"/>
  <c r="N21" i="1"/>
  <c r="O21" i="1"/>
  <c r="P21" i="1"/>
  <c r="Q21" i="1"/>
  <c r="R20" i="1"/>
  <c r="L20" i="1"/>
  <c r="M20" i="1"/>
  <c r="N20" i="1"/>
  <c r="O20" i="1"/>
  <c r="P20" i="1"/>
  <c r="Q20" i="1"/>
  <c r="R19" i="1"/>
  <c r="L19" i="1"/>
  <c r="M19" i="1"/>
  <c r="N19" i="1"/>
  <c r="O19" i="1"/>
  <c r="P19" i="1"/>
  <c r="Q19" i="1"/>
  <c r="R18" i="1"/>
  <c r="L18" i="1"/>
  <c r="M18" i="1"/>
  <c r="N18" i="1"/>
  <c r="O18" i="1"/>
  <c r="P18" i="1"/>
  <c r="Q18" i="1"/>
  <c r="R17" i="1"/>
  <c r="L17" i="1"/>
  <c r="M17" i="1"/>
  <c r="N17" i="1"/>
  <c r="O17" i="1"/>
  <c r="P17" i="1"/>
  <c r="Q17" i="1"/>
  <c r="R16" i="1"/>
  <c r="L16" i="1"/>
  <c r="M16" i="1"/>
  <c r="N16" i="1"/>
  <c r="O16" i="1"/>
  <c r="P16" i="1"/>
  <c r="Q16" i="1"/>
  <c r="R15" i="1"/>
  <c r="L15" i="1"/>
  <c r="M15" i="1"/>
  <c r="N15" i="1"/>
  <c r="O15" i="1"/>
  <c r="P15" i="1"/>
  <c r="Q15" i="1"/>
  <c r="R14" i="1"/>
  <c r="L14" i="1"/>
  <c r="M14" i="1"/>
  <c r="N14" i="1"/>
  <c r="O14" i="1"/>
  <c r="P14" i="1"/>
  <c r="Q14" i="1"/>
  <c r="R13" i="1"/>
  <c r="L13" i="1"/>
  <c r="M13" i="1"/>
  <c r="N13" i="1"/>
  <c r="O13" i="1"/>
  <c r="P13" i="1"/>
  <c r="Q13" i="1"/>
  <c r="R12" i="1"/>
  <c r="L12" i="1"/>
  <c r="M12" i="1"/>
  <c r="N12" i="1"/>
  <c r="O12" i="1"/>
  <c r="P12" i="1"/>
  <c r="Q12" i="1"/>
  <c r="R11" i="1"/>
  <c r="L11" i="1"/>
  <c r="M11" i="1"/>
  <c r="N11" i="1"/>
  <c r="O11" i="1"/>
  <c r="P11" i="1"/>
  <c r="Q11" i="1"/>
  <c r="R10" i="1"/>
  <c r="L10" i="1"/>
  <c r="M10" i="1"/>
  <c r="N10" i="1"/>
  <c r="O10" i="1"/>
  <c r="P10" i="1"/>
  <c r="Q10" i="1"/>
  <c r="R9" i="1"/>
  <c r="L9" i="1"/>
  <c r="M9" i="1"/>
  <c r="N9" i="1"/>
  <c r="O9" i="1"/>
  <c r="P9" i="1"/>
  <c r="Q9" i="1"/>
  <c r="L8" i="1"/>
  <c r="M8" i="1"/>
  <c r="N8" i="1"/>
  <c r="O8" i="1"/>
  <c r="P8" i="1"/>
  <c r="Q8" i="1"/>
</calcChain>
</file>

<file path=xl/sharedStrings.xml><?xml version="1.0" encoding="utf-8"?>
<sst xmlns="http://schemas.openxmlformats.org/spreadsheetml/2006/main" count="54" uniqueCount="30">
  <si>
    <t>ADGD7004-L7 - Production Methods Researched_ Presentation</t>
  </si>
  <si>
    <t>One Drive Link to the Final Presentation</t>
  </si>
  <si>
    <t>Student</t>
  </si>
  <si>
    <t>Assessment Criteria weighting</t>
  </si>
  <si>
    <t>% Mark Awarded</t>
  </si>
  <si>
    <t>% Overall Mark</t>
  </si>
  <si>
    <t>Final</t>
  </si>
  <si>
    <t>Name</t>
  </si>
  <si>
    <t>Literature</t>
  </si>
  <si>
    <t>Knowledge</t>
  </si>
  <si>
    <t>Cognitive</t>
  </si>
  <si>
    <t>Practical</t>
  </si>
  <si>
    <t>Transferable</t>
  </si>
  <si>
    <t>Mark</t>
  </si>
  <si>
    <t>Link to Video Feed Back</t>
  </si>
  <si>
    <t>Insert weighting here -&gt;</t>
  </si>
  <si>
    <t>Dylan Hopkins</t>
  </si>
  <si>
    <t>Haolang Yan</t>
  </si>
  <si>
    <t>Hongjie Xu</t>
  </si>
  <si>
    <t>James Lyndon Price</t>
  </si>
  <si>
    <t>Jirui Hu</t>
  </si>
  <si>
    <t>Karol Andrzej Schwarz</t>
  </si>
  <si>
    <t>Lun You</t>
  </si>
  <si>
    <t>Qianru Zhou</t>
  </si>
  <si>
    <t>Yao Chen</t>
  </si>
  <si>
    <t>Zhaoyuan Yu</t>
  </si>
  <si>
    <t>Yebin Lin</t>
  </si>
  <si>
    <t>Zhong qi Liu</t>
  </si>
  <si>
    <t>Jiayi Xu</t>
  </si>
  <si>
    <t>Feedback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</si>
</sst>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b/>
      <sz val="12"/>
      <color theme="1"/>
      <name val="Arial"/>
      <family val="2"/>
    </font>
    <font>
      <sz val="14"/>
      <color theme="1"/>
      <name val="Arial Bold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1"/>
    <xf numFmtId="0" fontId="0" fillId="0" borderId="1" xfId="0" applyBorder="1"/>
    <xf numFmtId="0" fontId="3" fillId="5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0" borderId="5" xfId="0" applyFont="1" applyBorder="1"/>
    <xf numFmtId="0" fontId="0" fillId="2" borderId="2" xfId="0" applyFill="1" applyBorder="1" applyAlignment="1" applyProtection="1">
      <alignment horizontal="center"/>
      <protection locked="0"/>
    </xf>
    <xf numFmtId="0" fontId="0" fillId="7" borderId="6" xfId="0" applyFill="1" applyBorder="1" applyAlignment="1">
      <alignment horizont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0" fillId="9" borderId="2" xfId="0" applyFill="1" applyBorder="1"/>
    <xf numFmtId="0" fontId="0" fillId="0" borderId="4" xfId="0" applyBorder="1"/>
    <xf numFmtId="0" fontId="0" fillId="9" borderId="7" xfId="0" applyFill="1" applyBorder="1"/>
    <xf numFmtId="0" fontId="0" fillId="10" borderId="7" xfId="0" applyFill="1" applyBorder="1"/>
    <xf numFmtId="0" fontId="0" fillId="11" borderId="7" xfId="0" applyFill="1" applyBorder="1" applyAlignment="1" applyProtection="1">
      <alignment horizontal="center"/>
      <protection locked="0"/>
    </xf>
    <xf numFmtId="0" fontId="7" fillId="8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8" borderId="8" xfId="0" applyFont="1" applyFill="1" applyBorder="1" applyAlignment="1">
      <alignment horizontal="left" vertical="center"/>
    </xf>
    <xf numFmtId="0" fontId="2" fillId="0" borderId="8" xfId="1" applyBorder="1" applyAlignment="1">
      <alignment horizontal="center"/>
    </xf>
    <xf numFmtId="0" fontId="0" fillId="9" borderId="10" xfId="0" applyFill="1" applyBorder="1"/>
    <xf numFmtId="0" fontId="0" fillId="10" borderId="10" xfId="0" applyFill="1" applyBorder="1"/>
    <xf numFmtId="0" fontId="0" fillId="11" borderId="10" xfId="0" applyFill="1" applyBorder="1" applyAlignment="1" applyProtection="1">
      <alignment horizontal="center"/>
      <protection locked="0"/>
    </xf>
    <xf numFmtId="0" fontId="7" fillId="8" borderId="1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8" borderId="11" xfId="0" applyFont="1" applyFill="1" applyBorder="1" applyAlignment="1">
      <alignment horizontal="left" vertical="center"/>
    </xf>
    <xf numFmtId="0" fontId="0" fillId="12" borderId="10" xfId="0" applyFill="1" applyBorder="1"/>
    <xf numFmtId="0" fontId="7" fillId="8" borderId="12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4" xfId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owtsd-my.sharepoint.com/:v:/g/personal/n_masih_uwtsd_ac_uk/EeA2SiLmrqRMm_r0LJmG0gUBrOCD7hegZm2jned02PmDNA?e=wdRWXM" TargetMode="External"/><Relationship Id="rId3" Type="http://schemas.openxmlformats.org/officeDocument/2006/relationships/hyperlink" Target="https://uowtsd-my.sharepoint.com/:v:/g/personal/n_masih_uwtsd_ac_uk/EY__0e5jacZCqTja_UUxT7kBh6nNOEJ-DbVzb4mB0t2YTA?e=62nKjL" TargetMode="External"/><Relationship Id="rId7" Type="http://schemas.openxmlformats.org/officeDocument/2006/relationships/hyperlink" Target="https://uowtsd-my.sharepoint.com/:v:/g/personal/n_masih_uwtsd_ac_uk/EbmtaWG_CZpPppjTqmpD-R0BShYv6hFTsOg85Pe89SbRog?e=333x9b" TargetMode="External"/><Relationship Id="rId2" Type="http://schemas.openxmlformats.org/officeDocument/2006/relationships/hyperlink" Target="https://uowtsd-my.sharepoint.com/:v:/g/personal/n_masih_uwtsd_ac_uk/EROvJUtY0ndFoUSZP9OpTnIBvoKnIJfdvJv--EZCn8Iw4Q?e=ZgHt2c" TargetMode="External"/><Relationship Id="rId1" Type="http://schemas.openxmlformats.org/officeDocument/2006/relationships/hyperlink" Target="https://web.microsoftstream.com/video/37dd822b-e907-47b6-a697-c03863052af6" TargetMode="External"/><Relationship Id="rId6" Type="http://schemas.openxmlformats.org/officeDocument/2006/relationships/hyperlink" Target="https://uowtsd-my.sharepoint.com/:v:/g/personal/n_masih_uwtsd_ac_uk/ERyYnhEFBOZGllwW-wA_ySoByH5OlxntfVdkZIE1siBaCw?e=EpBZ3h" TargetMode="External"/><Relationship Id="rId5" Type="http://schemas.openxmlformats.org/officeDocument/2006/relationships/hyperlink" Target="https://uowtsd-my.sharepoint.com/:v:/g/personal/n_masih_uwtsd_ac_uk/Ef7JyGdKXqBFhK_wKQ62O-oBogcVN475TFShtVVNoFlceg?e=nMW61M" TargetMode="External"/><Relationship Id="rId10" Type="http://schemas.openxmlformats.org/officeDocument/2006/relationships/hyperlink" Target="https://uowtsd-my.sharepoint.com/:v:/g/personal/n_masih_uwtsd_ac_uk/EfEXFiElI9VLjTDR41CDe1QBXq5zlHcRpQCvP63awIT1Qw?e=S4FCqL" TargetMode="External"/><Relationship Id="rId4" Type="http://schemas.openxmlformats.org/officeDocument/2006/relationships/hyperlink" Target="https://uowtsd-my.sharepoint.com/:v:/g/personal/n_masih_uwtsd_ac_uk/EdscHsr1Bv5NqGJYWfL0sGcBKDYMi1AFmb5qh6COlux6rg?e=nNXFSz" TargetMode="External"/><Relationship Id="rId9" Type="http://schemas.openxmlformats.org/officeDocument/2006/relationships/hyperlink" Target="https://uowtsd-my.sharepoint.com/:v:/g/personal/n_masih_uwtsd_ac_uk/ETlZoAh2BU5Mv8jHlSANqAYB37EJ0-I8Pabhv-j6eKkeZQ?e=gUZBv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42006-00EC-B64E-AAEC-92E897CAFA08}">
  <dimension ref="A1:S30"/>
  <sheetViews>
    <sheetView tabSelected="1" zoomScale="107" workbookViewId="0">
      <selection activeCell="S19" sqref="S19"/>
    </sheetView>
  </sheetViews>
  <sheetFormatPr baseColWidth="10" defaultColWidth="8.83203125" defaultRowHeight="16"/>
  <cols>
    <col min="1" max="1" width="21.33203125" customWidth="1"/>
    <col min="2" max="2" width="8.6640625" bestFit="1" customWidth="1"/>
    <col min="3" max="3" width="9.6640625" bestFit="1" customWidth="1"/>
    <col min="4" max="4" width="8.5" bestFit="1" customWidth="1"/>
    <col min="5" max="5" width="7.83203125" bestFit="1" customWidth="1"/>
    <col min="6" max="6" width="11.1640625" bestFit="1" customWidth="1"/>
    <col min="7" max="7" width="8.6640625" bestFit="1" customWidth="1"/>
    <col min="8" max="8" width="9.6640625" bestFit="1" customWidth="1"/>
    <col min="9" max="9" width="8.5" bestFit="1" customWidth="1"/>
    <col min="10" max="10" width="7.83203125" bestFit="1" customWidth="1"/>
    <col min="12" max="12" width="8.6640625" bestFit="1" customWidth="1"/>
    <col min="13" max="13" width="9.6640625" bestFit="1" customWidth="1"/>
    <col min="14" max="14" width="8.5" bestFit="1" customWidth="1"/>
    <col min="15" max="15" width="7.83203125" bestFit="1" customWidth="1"/>
    <col min="16" max="16" width="9" customWidth="1"/>
    <col min="17" max="17" width="10.1640625" customWidth="1"/>
    <col min="18" max="18" width="26.1640625" customWidth="1"/>
    <col min="19" max="19" width="23.33203125" customWidth="1"/>
    <col min="20" max="20" width="4.6640625" customWidth="1"/>
    <col min="21" max="21" width="4.83203125" customWidth="1"/>
    <col min="22" max="23" width="6.33203125" customWidth="1"/>
    <col min="24" max="24" width="5.83203125" customWidth="1"/>
    <col min="25" max="25" width="6.33203125" customWidth="1"/>
  </cols>
  <sheetData>
    <row r="1" spans="1:19">
      <c r="A1" s="1"/>
    </row>
    <row r="2" spans="1:19">
      <c r="A2" s="1" t="s">
        <v>0</v>
      </c>
    </row>
    <row r="3" spans="1:19">
      <c r="A3" s="2" t="s">
        <v>1</v>
      </c>
    </row>
    <row r="5" spans="1:19" ht="17" thickBot="1"/>
    <row r="6" spans="1:19" ht="20" thickBot="1">
      <c r="A6" s="3" t="s">
        <v>2</v>
      </c>
      <c r="B6" s="35" t="s">
        <v>3</v>
      </c>
      <c r="C6" s="35"/>
      <c r="D6" s="35"/>
      <c r="E6" s="35"/>
      <c r="F6" s="35"/>
      <c r="G6" s="36" t="s">
        <v>4</v>
      </c>
      <c r="H6" s="36"/>
      <c r="I6" s="36"/>
      <c r="J6" s="36"/>
      <c r="K6" s="36"/>
      <c r="L6" s="37" t="s">
        <v>5</v>
      </c>
      <c r="M6" s="37"/>
      <c r="N6" s="37"/>
      <c r="O6" s="37"/>
      <c r="P6" s="37"/>
      <c r="Q6" s="4" t="s">
        <v>6</v>
      </c>
      <c r="R6" s="5" t="s">
        <v>2</v>
      </c>
      <c r="S6" s="6"/>
    </row>
    <row r="7" spans="1:19" ht="20" thickBot="1">
      <c r="A7" s="3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8" t="s">
        <v>8</v>
      </c>
      <c r="H7" s="8" t="s">
        <v>9</v>
      </c>
      <c r="I7" s="8" t="s">
        <v>10</v>
      </c>
      <c r="J7" s="8" t="s">
        <v>11</v>
      </c>
      <c r="K7" s="8" t="s">
        <v>12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4" t="s">
        <v>13</v>
      </c>
      <c r="R7" s="5" t="s">
        <v>7</v>
      </c>
      <c r="S7" s="6" t="s">
        <v>14</v>
      </c>
    </row>
    <row r="8" spans="1:19" ht="19" thickBot="1">
      <c r="A8" s="10" t="s">
        <v>15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2"/>
      <c r="H8" s="12"/>
      <c r="I8" s="12"/>
      <c r="J8" s="12"/>
      <c r="K8" s="12"/>
      <c r="L8" s="13">
        <f>SUM(B8/100)*G8</f>
        <v>0</v>
      </c>
      <c r="M8" s="14">
        <f>SUM(C8/100)*H8</f>
        <v>0</v>
      </c>
      <c r="N8" s="14">
        <f>SUM(D8/100)*I8</f>
        <v>0</v>
      </c>
      <c r="O8" s="14">
        <f>SUM(E8/100)*J8</f>
        <v>0</v>
      </c>
      <c r="P8" s="14">
        <f>SUM(F8/100)*K8</f>
        <v>0</v>
      </c>
      <c r="Q8" s="15">
        <f>SUM(L8:P8)</f>
        <v>0</v>
      </c>
      <c r="R8" s="16"/>
      <c r="S8" s="17"/>
    </row>
    <row r="9" spans="1:19" ht="19" thickBot="1">
      <c r="A9" s="18" t="s">
        <v>16</v>
      </c>
      <c r="B9" s="19">
        <v>10</v>
      </c>
      <c r="C9" s="19">
        <v>20</v>
      </c>
      <c r="D9" s="19">
        <v>10</v>
      </c>
      <c r="E9" s="19">
        <v>40</v>
      </c>
      <c r="F9" s="19">
        <v>20</v>
      </c>
      <c r="G9" s="20">
        <v>73</v>
      </c>
      <c r="H9" s="20">
        <v>75</v>
      </c>
      <c r="I9" s="20">
        <v>70</v>
      </c>
      <c r="J9" s="20">
        <v>81</v>
      </c>
      <c r="K9" s="20">
        <v>73</v>
      </c>
      <c r="L9" s="21">
        <f t="shared" ref="L9:L21" si="0">SUM(B9/100)*G9</f>
        <v>7.3000000000000007</v>
      </c>
      <c r="M9" s="21">
        <f>SUM(C9/100)*H9</f>
        <v>15</v>
      </c>
      <c r="N9" s="21">
        <f t="shared" ref="N9:N21" si="1">SUM(D9/100)*I9</f>
        <v>7</v>
      </c>
      <c r="O9" s="21">
        <f t="shared" ref="O9:O21" si="2">SUM(E9/100)*J9</f>
        <v>32.4</v>
      </c>
      <c r="P9" s="21">
        <f t="shared" ref="P9:P21" si="3">SUM(F9/100)*K9</f>
        <v>14.600000000000001</v>
      </c>
      <c r="Q9" s="22">
        <f t="shared" ref="Q9:Q21" si="4">SUM(L9:P9)</f>
        <v>76.300000000000011</v>
      </c>
      <c r="R9" s="23" t="str">
        <f>A9</f>
        <v>Dylan Hopkins</v>
      </c>
      <c r="S9" s="34" t="s">
        <v>29</v>
      </c>
    </row>
    <row r="10" spans="1:19" ht="19" thickBot="1">
      <c r="A10" s="25" t="s">
        <v>17</v>
      </c>
      <c r="B10" s="26">
        <v>10</v>
      </c>
      <c r="C10" s="26">
        <v>20</v>
      </c>
      <c r="D10" s="26">
        <v>10</v>
      </c>
      <c r="E10" s="26">
        <v>40</v>
      </c>
      <c r="F10" s="26">
        <v>20</v>
      </c>
      <c r="G10" s="27">
        <v>74</v>
      </c>
      <c r="H10" s="27">
        <v>80</v>
      </c>
      <c r="I10" s="27">
        <v>74</v>
      </c>
      <c r="J10" s="27">
        <v>82</v>
      </c>
      <c r="K10" s="27">
        <v>75</v>
      </c>
      <c r="L10" s="28">
        <f>SUM(B10/100)*G10</f>
        <v>7.4</v>
      </c>
      <c r="M10" s="28">
        <f t="shared" ref="M10:M21" si="5">SUM(C10/100)*H10</f>
        <v>16</v>
      </c>
      <c r="N10" s="28">
        <f t="shared" si="1"/>
        <v>7.4</v>
      </c>
      <c r="O10" s="28">
        <f t="shared" si="2"/>
        <v>32.800000000000004</v>
      </c>
      <c r="P10" s="28">
        <f t="shared" si="3"/>
        <v>15</v>
      </c>
      <c r="Q10" s="29">
        <f t="shared" si="4"/>
        <v>78.599999999999994</v>
      </c>
      <c r="R10" s="30" t="str">
        <f t="shared" ref="R10:R21" si="6">A10</f>
        <v>Haolang Yan</v>
      </c>
      <c r="S10" s="24" t="s">
        <v>29</v>
      </c>
    </row>
    <row r="11" spans="1:19" ht="19" thickBot="1">
      <c r="A11" s="25" t="s">
        <v>18</v>
      </c>
      <c r="B11" s="26">
        <v>10</v>
      </c>
      <c r="C11" s="26">
        <v>20</v>
      </c>
      <c r="D11" s="26">
        <v>10</v>
      </c>
      <c r="E11" s="26">
        <v>40</v>
      </c>
      <c r="F11" s="26">
        <v>20</v>
      </c>
      <c r="G11" s="27">
        <v>68</v>
      </c>
      <c r="H11" s="27">
        <v>86</v>
      </c>
      <c r="I11" s="27">
        <v>62</v>
      </c>
      <c r="J11" s="27">
        <v>90</v>
      </c>
      <c r="K11" s="27">
        <v>74</v>
      </c>
      <c r="L11" s="28">
        <f t="shared" si="0"/>
        <v>6.8000000000000007</v>
      </c>
      <c r="M11" s="28">
        <f t="shared" si="5"/>
        <v>17.2</v>
      </c>
      <c r="N11" s="28">
        <f t="shared" si="1"/>
        <v>6.2</v>
      </c>
      <c r="O11" s="28">
        <f t="shared" si="2"/>
        <v>36</v>
      </c>
      <c r="P11" s="28">
        <f t="shared" si="3"/>
        <v>14.8</v>
      </c>
      <c r="Q11" s="29">
        <f t="shared" si="4"/>
        <v>81</v>
      </c>
      <c r="R11" s="30" t="str">
        <f t="shared" si="6"/>
        <v>Hongjie Xu</v>
      </c>
      <c r="S11" s="24" t="s">
        <v>29</v>
      </c>
    </row>
    <row r="12" spans="1:19" ht="19" thickBot="1">
      <c r="A12" s="25" t="s">
        <v>19</v>
      </c>
      <c r="B12" s="26">
        <v>10</v>
      </c>
      <c r="C12" s="26">
        <v>20</v>
      </c>
      <c r="D12" s="26">
        <v>10</v>
      </c>
      <c r="E12" s="26">
        <v>40</v>
      </c>
      <c r="F12" s="26">
        <v>20</v>
      </c>
      <c r="G12" s="27">
        <v>62</v>
      </c>
      <c r="H12" s="27">
        <v>73</v>
      </c>
      <c r="I12" s="27">
        <v>62</v>
      </c>
      <c r="J12" s="27">
        <v>72</v>
      </c>
      <c r="K12" s="27">
        <v>60</v>
      </c>
      <c r="L12" s="28">
        <f t="shared" si="0"/>
        <v>6.2</v>
      </c>
      <c r="M12" s="28">
        <f t="shared" si="5"/>
        <v>14.600000000000001</v>
      </c>
      <c r="N12" s="28">
        <f t="shared" si="1"/>
        <v>6.2</v>
      </c>
      <c r="O12" s="28">
        <f t="shared" si="2"/>
        <v>28.8</v>
      </c>
      <c r="P12" s="28">
        <f t="shared" si="3"/>
        <v>12</v>
      </c>
      <c r="Q12" s="29">
        <f t="shared" si="4"/>
        <v>67.8</v>
      </c>
      <c r="R12" s="30" t="str">
        <f t="shared" si="6"/>
        <v>James Lyndon Price</v>
      </c>
      <c r="S12" s="24" t="s">
        <v>29</v>
      </c>
    </row>
    <row r="13" spans="1:19" ht="19" thickBot="1">
      <c r="A13" s="25" t="s">
        <v>20</v>
      </c>
      <c r="B13" s="26">
        <v>10</v>
      </c>
      <c r="C13" s="26">
        <v>20</v>
      </c>
      <c r="D13" s="26">
        <v>10</v>
      </c>
      <c r="E13" s="26">
        <v>40</v>
      </c>
      <c r="F13" s="26">
        <v>20</v>
      </c>
      <c r="G13" s="27">
        <v>70</v>
      </c>
      <c r="H13" s="27">
        <v>85</v>
      </c>
      <c r="I13" s="27">
        <v>84</v>
      </c>
      <c r="J13" s="27">
        <v>85</v>
      </c>
      <c r="K13" s="27">
        <v>83</v>
      </c>
      <c r="L13" s="28">
        <f t="shared" si="0"/>
        <v>7</v>
      </c>
      <c r="M13" s="28">
        <f t="shared" si="5"/>
        <v>17</v>
      </c>
      <c r="N13" s="28">
        <f t="shared" si="1"/>
        <v>8.4</v>
      </c>
      <c r="O13" s="28">
        <f t="shared" si="2"/>
        <v>34</v>
      </c>
      <c r="P13" s="28">
        <f t="shared" si="3"/>
        <v>16.600000000000001</v>
      </c>
      <c r="Q13" s="29">
        <f t="shared" si="4"/>
        <v>83</v>
      </c>
      <c r="R13" s="30" t="str">
        <f t="shared" si="6"/>
        <v>Jirui Hu</v>
      </c>
      <c r="S13" s="24" t="s">
        <v>29</v>
      </c>
    </row>
    <row r="14" spans="1:19" ht="19" thickBot="1">
      <c r="A14" s="25" t="s">
        <v>21</v>
      </c>
      <c r="B14" s="26">
        <v>10</v>
      </c>
      <c r="C14" s="26">
        <v>20</v>
      </c>
      <c r="D14" s="26">
        <v>10</v>
      </c>
      <c r="E14" s="26">
        <v>40</v>
      </c>
      <c r="F14" s="26">
        <v>20</v>
      </c>
      <c r="G14" s="27">
        <v>71</v>
      </c>
      <c r="H14" s="27">
        <v>72</v>
      </c>
      <c r="I14" s="27">
        <v>70</v>
      </c>
      <c r="J14" s="27">
        <v>73</v>
      </c>
      <c r="K14" s="27">
        <v>70</v>
      </c>
      <c r="L14" s="28">
        <f t="shared" si="0"/>
        <v>7.1000000000000005</v>
      </c>
      <c r="M14" s="28">
        <f t="shared" si="5"/>
        <v>14.4</v>
      </c>
      <c r="N14" s="28">
        <f t="shared" si="1"/>
        <v>7</v>
      </c>
      <c r="O14" s="28">
        <f t="shared" si="2"/>
        <v>29.200000000000003</v>
      </c>
      <c r="P14" s="28">
        <f t="shared" si="3"/>
        <v>14</v>
      </c>
      <c r="Q14" s="29">
        <f>SUM(L14:P14)</f>
        <v>71.7</v>
      </c>
      <c r="R14" s="30" t="str">
        <f t="shared" si="6"/>
        <v>Karol Andrzej Schwarz</v>
      </c>
      <c r="S14" s="24" t="s">
        <v>29</v>
      </c>
    </row>
    <row r="15" spans="1:19" ht="19" thickBot="1">
      <c r="A15" s="25" t="s">
        <v>22</v>
      </c>
      <c r="B15" s="26">
        <v>10</v>
      </c>
      <c r="C15" s="26">
        <v>20</v>
      </c>
      <c r="D15" s="26">
        <v>10</v>
      </c>
      <c r="E15" s="26">
        <v>40</v>
      </c>
      <c r="F15" s="26">
        <v>20</v>
      </c>
      <c r="G15" s="20">
        <v>73</v>
      </c>
      <c r="H15" s="20">
        <v>75</v>
      </c>
      <c r="I15" s="20">
        <v>72</v>
      </c>
      <c r="J15" s="20">
        <v>81</v>
      </c>
      <c r="K15" s="20">
        <v>73</v>
      </c>
      <c r="L15" s="28">
        <f t="shared" si="0"/>
        <v>7.3000000000000007</v>
      </c>
      <c r="M15" s="28">
        <f t="shared" si="5"/>
        <v>15</v>
      </c>
      <c r="N15" s="28">
        <f t="shared" si="1"/>
        <v>7.2</v>
      </c>
      <c r="O15" s="28">
        <f t="shared" si="2"/>
        <v>32.4</v>
      </c>
      <c r="P15" s="28">
        <f t="shared" si="3"/>
        <v>14.600000000000001</v>
      </c>
      <c r="Q15" s="29">
        <f t="shared" si="4"/>
        <v>76.5</v>
      </c>
      <c r="R15" s="30" t="str">
        <f t="shared" si="6"/>
        <v>Lun You</v>
      </c>
      <c r="S15" s="24" t="s">
        <v>29</v>
      </c>
    </row>
    <row r="16" spans="1:19" ht="19" thickBot="1">
      <c r="A16" s="25" t="s">
        <v>23</v>
      </c>
      <c r="B16" s="26">
        <v>10</v>
      </c>
      <c r="C16" s="26">
        <v>20</v>
      </c>
      <c r="D16" s="26">
        <v>10</v>
      </c>
      <c r="E16" s="26">
        <v>40</v>
      </c>
      <c r="F16" s="26">
        <v>20</v>
      </c>
      <c r="G16" s="27">
        <v>70</v>
      </c>
      <c r="H16" s="27">
        <v>73</v>
      </c>
      <c r="I16" s="27">
        <v>62</v>
      </c>
      <c r="J16" s="27">
        <v>75</v>
      </c>
      <c r="K16" s="27">
        <v>65</v>
      </c>
      <c r="L16" s="28">
        <f t="shared" si="0"/>
        <v>7</v>
      </c>
      <c r="M16" s="28">
        <f t="shared" si="5"/>
        <v>14.600000000000001</v>
      </c>
      <c r="N16" s="28">
        <f t="shared" si="1"/>
        <v>6.2</v>
      </c>
      <c r="O16" s="28">
        <f t="shared" si="2"/>
        <v>30</v>
      </c>
      <c r="P16" s="28">
        <f t="shared" si="3"/>
        <v>13</v>
      </c>
      <c r="Q16" s="29">
        <f t="shared" si="4"/>
        <v>70.8</v>
      </c>
      <c r="R16" s="30" t="str">
        <f t="shared" si="6"/>
        <v>Qianru Zhou</v>
      </c>
      <c r="S16" s="24" t="s">
        <v>29</v>
      </c>
    </row>
    <row r="17" spans="1:19" ht="19" thickBot="1">
      <c r="A17" s="31" t="s">
        <v>24</v>
      </c>
      <c r="B17" s="26">
        <v>10</v>
      </c>
      <c r="C17" s="26">
        <v>20</v>
      </c>
      <c r="D17" s="26">
        <v>10</v>
      </c>
      <c r="E17" s="26">
        <v>40</v>
      </c>
      <c r="F17" s="26">
        <v>20</v>
      </c>
      <c r="G17" s="27">
        <v>40</v>
      </c>
      <c r="H17" s="27">
        <v>48</v>
      </c>
      <c r="I17" s="27">
        <v>42</v>
      </c>
      <c r="J17" s="27">
        <v>60</v>
      </c>
      <c r="K17" s="27">
        <v>42</v>
      </c>
      <c r="L17" s="28">
        <f t="shared" si="0"/>
        <v>4</v>
      </c>
      <c r="M17" s="28">
        <f t="shared" si="5"/>
        <v>9.6000000000000014</v>
      </c>
      <c r="N17" s="28">
        <f t="shared" si="1"/>
        <v>4.2</v>
      </c>
      <c r="O17" s="28">
        <f t="shared" si="2"/>
        <v>24</v>
      </c>
      <c r="P17" s="28">
        <f t="shared" si="3"/>
        <v>8.4</v>
      </c>
      <c r="Q17" s="29">
        <f t="shared" si="4"/>
        <v>50.199999999999996</v>
      </c>
      <c r="R17" s="30" t="str">
        <f t="shared" si="6"/>
        <v>Yao Chen</v>
      </c>
      <c r="S17" s="24" t="s">
        <v>29</v>
      </c>
    </row>
    <row r="18" spans="1:19" ht="19" thickBot="1">
      <c r="A18" s="25" t="s">
        <v>25</v>
      </c>
      <c r="B18" s="26">
        <v>10</v>
      </c>
      <c r="C18" s="26">
        <v>20</v>
      </c>
      <c r="D18" s="26">
        <v>10</v>
      </c>
      <c r="E18" s="26">
        <v>40</v>
      </c>
      <c r="F18" s="26">
        <v>20</v>
      </c>
      <c r="G18" s="27">
        <v>62</v>
      </c>
      <c r="H18" s="27">
        <v>64</v>
      </c>
      <c r="I18" s="27">
        <v>62</v>
      </c>
      <c r="J18" s="27">
        <v>72</v>
      </c>
      <c r="K18" s="27">
        <v>73</v>
      </c>
      <c r="L18" s="28">
        <f t="shared" si="0"/>
        <v>6.2</v>
      </c>
      <c r="M18" s="28">
        <f t="shared" si="5"/>
        <v>12.8</v>
      </c>
      <c r="N18" s="28">
        <f t="shared" si="1"/>
        <v>6.2</v>
      </c>
      <c r="O18" s="28">
        <f t="shared" si="2"/>
        <v>28.8</v>
      </c>
      <c r="P18" s="28">
        <f t="shared" si="3"/>
        <v>14.600000000000001</v>
      </c>
      <c r="Q18" s="29">
        <f t="shared" si="4"/>
        <v>68.599999999999994</v>
      </c>
      <c r="R18" s="30" t="str">
        <f t="shared" si="6"/>
        <v>Zhaoyuan Yu</v>
      </c>
      <c r="S18" s="24" t="s">
        <v>29</v>
      </c>
    </row>
    <row r="19" spans="1:19" ht="19" thickBot="1">
      <c r="A19" s="25" t="s">
        <v>26</v>
      </c>
      <c r="B19" s="26">
        <v>10</v>
      </c>
      <c r="C19" s="26">
        <v>20</v>
      </c>
      <c r="D19" s="26">
        <v>10</v>
      </c>
      <c r="E19" s="26">
        <v>40</v>
      </c>
      <c r="F19" s="26">
        <v>20</v>
      </c>
      <c r="G19" s="27">
        <v>63</v>
      </c>
      <c r="H19" s="27">
        <v>70</v>
      </c>
      <c r="I19" s="27">
        <v>71</v>
      </c>
      <c r="J19" s="27">
        <v>77</v>
      </c>
      <c r="K19" s="27">
        <v>65</v>
      </c>
      <c r="L19" s="28">
        <f t="shared" si="0"/>
        <v>6.3000000000000007</v>
      </c>
      <c r="M19" s="28">
        <f t="shared" si="5"/>
        <v>14</v>
      </c>
      <c r="N19" s="28">
        <f t="shared" si="1"/>
        <v>7.1000000000000005</v>
      </c>
      <c r="O19" s="28">
        <f t="shared" si="2"/>
        <v>30.8</v>
      </c>
      <c r="P19" s="28">
        <f t="shared" si="3"/>
        <v>13</v>
      </c>
      <c r="Q19" s="29">
        <f t="shared" si="4"/>
        <v>71.2</v>
      </c>
      <c r="R19" s="30" t="str">
        <f t="shared" si="6"/>
        <v>Yebin Lin</v>
      </c>
      <c r="S19" s="24" t="s">
        <v>29</v>
      </c>
    </row>
    <row r="20" spans="1:19" ht="19" thickBot="1">
      <c r="A20" s="25" t="s">
        <v>27</v>
      </c>
      <c r="B20" s="26">
        <v>10</v>
      </c>
      <c r="C20" s="26">
        <v>20</v>
      </c>
      <c r="D20" s="26">
        <v>10</v>
      </c>
      <c r="E20" s="26">
        <v>40</v>
      </c>
      <c r="F20" s="26">
        <v>20</v>
      </c>
      <c r="G20" s="27">
        <v>68</v>
      </c>
      <c r="H20" s="27">
        <v>86</v>
      </c>
      <c r="I20" s="27">
        <v>62</v>
      </c>
      <c r="J20" s="27">
        <v>89</v>
      </c>
      <c r="K20" s="27">
        <v>74</v>
      </c>
      <c r="L20" s="28">
        <f t="shared" si="0"/>
        <v>6.8000000000000007</v>
      </c>
      <c r="M20" s="28">
        <f t="shared" si="5"/>
        <v>17.2</v>
      </c>
      <c r="N20" s="28">
        <f t="shared" si="1"/>
        <v>6.2</v>
      </c>
      <c r="O20" s="28">
        <f t="shared" si="2"/>
        <v>35.6</v>
      </c>
      <c r="P20" s="28">
        <f t="shared" si="3"/>
        <v>14.8</v>
      </c>
      <c r="Q20" s="29">
        <f t="shared" si="4"/>
        <v>80.599999999999994</v>
      </c>
      <c r="R20" s="30" t="str">
        <f t="shared" si="6"/>
        <v>Zhong qi Liu</v>
      </c>
      <c r="S20" s="24" t="s">
        <v>29</v>
      </c>
    </row>
    <row r="21" spans="1:19" ht="19" thickBot="1">
      <c r="A21" s="25" t="s">
        <v>28</v>
      </c>
      <c r="B21" s="26">
        <v>10</v>
      </c>
      <c r="C21" s="26">
        <v>20</v>
      </c>
      <c r="D21" s="26">
        <v>10</v>
      </c>
      <c r="E21" s="26">
        <v>40</v>
      </c>
      <c r="F21" s="26">
        <v>20</v>
      </c>
      <c r="G21" s="27">
        <v>72</v>
      </c>
      <c r="H21" s="27">
        <v>86</v>
      </c>
      <c r="I21" s="27">
        <v>62</v>
      </c>
      <c r="J21" s="27">
        <v>89</v>
      </c>
      <c r="K21" s="27">
        <v>82</v>
      </c>
      <c r="L21" s="28">
        <f t="shared" si="0"/>
        <v>7.2</v>
      </c>
      <c r="M21" s="28">
        <f t="shared" si="5"/>
        <v>17.2</v>
      </c>
      <c r="N21" s="28">
        <f t="shared" si="1"/>
        <v>6.2</v>
      </c>
      <c r="O21" s="28">
        <f t="shared" si="2"/>
        <v>35.6</v>
      </c>
      <c r="P21" s="28">
        <f t="shared" si="3"/>
        <v>16.400000000000002</v>
      </c>
      <c r="Q21" s="29">
        <f t="shared" si="4"/>
        <v>82.600000000000009</v>
      </c>
      <c r="R21" s="32" t="str">
        <f t="shared" si="6"/>
        <v>Jiayi Xu</v>
      </c>
      <c r="S21" s="24" t="s">
        <v>29</v>
      </c>
    </row>
    <row r="26" spans="1:19">
      <c r="G26" s="33"/>
    </row>
    <row r="27" spans="1:19">
      <c r="G27" s="33"/>
    </row>
    <row r="28" spans="1:19">
      <c r="G28" s="33"/>
    </row>
    <row r="29" spans="1:19">
      <c r="G29" s="33"/>
    </row>
    <row r="30" spans="1:19">
      <c r="G30" s="33"/>
    </row>
  </sheetData>
  <mergeCells count="3">
    <mergeCell ref="B6:F6"/>
    <mergeCell ref="G6:K6"/>
    <mergeCell ref="L6:P6"/>
  </mergeCells>
  <hyperlinks>
    <hyperlink ref="A3" r:id="rId1" xr:uid="{D0080597-8059-4143-8301-B2E825A8D4CB}"/>
    <hyperlink ref="S9" r:id="rId2" xr:uid="{D9724031-E015-6847-A1C5-703440462AB3}"/>
    <hyperlink ref="S10" r:id="rId3" xr:uid="{C242C208-7F12-8C49-86E6-FCD56D3F067D}"/>
    <hyperlink ref="S11" r:id="rId4" xr:uid="{06D8240A-43A8-BF47-8807-398BE9314710}"/>
    <hyperlink ref="S12" r:id="rId5" xr:uid="{7218261A-088B-AA45-8835-198B6C4093CB}"/>
    <hyperlink ref="S21" r:id="rId6" xr:uid="{DB150B17-925B-3D41-9F5F-0A6D2253B8AD}"/>
    <hyperlink ref="S13" r:id="rId7" xr:uid="{63B2C285-5291-8B4C-B85C-A34443647F50}"/>
    <hyperlink ref="S14" r:id="rId8" xr:uid="{E65CC969-5F69-204C-AC53-5841A70B48AE}"/>
    <hyperlink ref="S15" r:id="rId9" xr:uid="{681E63FD-D826-574E-A78B-5F77F15AAD4D}"/>
    <hyperlink ref="S19" r:id="rId10" xr:uid="{8861B448-09DC-D24E-862C-07C81A5B5A4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2022-05-16T13:49:35Z</dcterms:created>
  <dcterms:modified xsi:type="dcterms:W3CDTF">2022-05-31T23:10:58Z</dcterms:modified>
</cp:coreProperties>
</file>