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-sm2\Documents\"/>
    </mc:Choice>
  </mc:AlternateContent>
  <bookViews>
    <workbookView xWindow="0" yWindow="0" windowWidth="20000" windowHeight="86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1" l="1"/>
  <c r="K7" i="1" s="1"/>
  <c r="L7" i="1" s="1"/>
  <c r="F6" i="1"/>
  <c r="K6" i="1" s="1"/>
  <c r="L6" i="1" s="1"/>
  <c r="F5" i="1"/>
  <c r="F4" i="1"/>
  <c r="I7" i="1"/>
  <c r="I6" i="1"/>
  <c r="I5" i="1"/>
  <c r="I4" i="1"/>
  <c r="H12" i="1"/>
  <c r="E12" i="1"/>
  <c r="H11" i="1"/>
  <c r="E11" i="1"/>
  <c r="H10" i="1"/>
  <c r="E10" i="1"/>
  <c r="H9" i="1"/>
  <c r="E9" i="1"/>
  <c r="K5" i="1" l="1"/>
  <c r="L5" i="1" s="1"/>
  <c r="K4" i="1"/>
  <c r="K11" i="1"/>
  <c r="K9" i="1"/>
  <c r="K10" i="1"/>
  <c r="L4" i="1"/>
  <c r="K12" i="1"/>
</calcChain>
</file>

<file path=xl/sharedStrings.xml><?xml version="1.0" encoding="utf-8"?>
<sst xmlns="http://schemas.openxmlformats.org/spreadsheetml/2006/main" count="29" uniqueCount="27">
  <si>
    <t>ACDA5000</t>
  </si>
  <si>
    <t>Communications &amp; Protocols</t>
  </si>
  <si>
    <t>Assignment</t>
  </si>
  <si>
    <t>Exam</t>
  </si>
  <si>
    <t>Number</t>
  </si>
  <si>
    <t>First name</t>
  </si>
  <si>
    <t>Surname</t>
  </si>
  <si>
    <t>graded</t>
  </si>
  <si>
    <t>weighted</t>
  </si>
  <si>
    <t>Total</t>
  </si>
  <si>
    <t>P/F</t>
  </si>
  <si>
    <t>1706863</t>
  </si>
  <si>
    <t>MORGAN JOSEPH GLYN</t>
  </si>
  <si>
    <t>JONES</t>
  </si>
  <si>
    <t>1707253</t>
  </si>
  <si>
    <t xml:space="preserve">KARL DAVID </t>
  </si>
  <si>
    <t>PLUMMER</t>
  </si>
  <si>
    <t>1803871</t>
  </si>
  <si>
    <t xml:space="preserve">NICHOLAS JAMES </t>
  </si>
  <si>
    <t>REGAN</t>
  </si>
  <si>
    <t>1804424</t>
  </si>
  <si>
    <t xml:space="preserve">KRZYSZTOF SYLWESTER </t>
  </si>
  <si>
    <t>MATELA</t>
  </si>
  <si>
    <t>Max</t>
  </si>
  <si>
    <t>Min</t>
  </si>
  <si>
    <t>Mean</t>
  </si>
  <si>
    <t>Std 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</si>
</sst>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0.0%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">
    <xf numFmtId="0" fontId="0" fillId="0" borderId="0" xfId="0"/>
    <xf numFmtId="9" fontId="0" fillId="0" borderId="0" xfId="0" applyNumberFormat="1"/>
    <xf numFmtId="9" fontId="0" fillId="0" borderId="0" xfId="1" applyFont="1"/>
    <xf numFmtId="165" fontId="0" fillId="0" borderId="0" xfId="0" applyNumberFormat="1"/>
    <xf numFmtId="0" fontId="0" fillId="0" borderId="0" xfId="0" applyAlignment="1"/>
  </cellXfs>
  <cellStyles count="2">
    <cellStyle name="Normal" xfId="0" builtinId="0"/>
    <cellStyle name="Percent" xfId="1" builtinId="5"/>
  </cellStyles>
  <dxfs count="8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tabSelected="1" workbookViewId="0">
      <selection activeCell="I21" sqref="I21"/>
    </sheetView>
  </sheetViews>
  <sheetFormatPr defaultRowHeight="14.35" x14ac:dyDescent="0.5"/>
  <cols>
    <col min="1" max="1" width="9.234375" bestFit="1" customWidth="1"/>
    <col min="2" max="2" width="23.76171875" bestFit="1" customWidth="1"/>
    <col min="3" max="3" width="9.1171875" bestFit="1" customWidth="1"/>
    <col min="4" max="4" width="3.1171875" customWidth="1"/>
    <col min="5" max="5" width="9.9375" bestFit="1" customWidth="1"/>
    <col min="7" max="7" width="3.05859375" customWidth="1"/>
    <col min="10" max="10" width="3.3515625" customWidth="1"/>
  </cols>
  <sheetData>
    <row r="1" spans="1:12" x14ac:dyDescent="0.5">
      <c r="A1" t="s">
        <v>0</v>
      </c>
      <c r="B1" t="s">
        <v>1</v>
      </c>
    </row>
    <row r="2" spans="1:12" x14ac:dyDescent="0.5">
      <c r="E2" s="4" t="s">
        <v>2</v>
      </c>
      <c r="F2" s="1">
        <v>0.5</v>
      </c>
      <c r="G2" s="1"/>
      <c r="H2" t="s">
        <v>3</v>
      </c>
      <c r="I2" s="1">
        <v>0.5</v>
      </c>
      <c r="J2" s="1"/>
    </row>
    <row r="3" spans="1:12" x14ac:dyDescent="0.5">
      <c r="A3" t="s">
        <v>4</v>
      </c>
      <c r="B3" t="s">
        <v>5</v>
      </c>
      <c r="C3" t="s">
        <v>6</v>
      </c>
      <c r="E3" t="s">
        <v>7</v>
      </c>
      <c r="F3" t="s">
        <v>8</v>
      </c>
      <c r="H3" t="s">
        <v>7</v>
      </c>
      <c r="I3" t="s">
        <v>8</v>
      </c>
      <c r="K3" t="s">
        <v>9</v>
      </c>
      <c r="L3" t="s">
        <v>10</v>
      </c>
    </row>
    <row r="4" spans="1:12" x14ac:dyDescent="0.5">
      <c r="A4" t="s">
        <v>11</v>
      </c>
      <c r="B4" t="s">
        <v>12</v>
      </c>
      <c r="C4" t="s">
        <v>13</v>
      </c>
      <c r="D4" s="1"/>
      <c r="E4" s="1">
        <v>0.38</v>
      </c>
      <c r="F4" s="3">
        <f>E4*$F$2</f>
        <v>0.19</v>
      </c>
      <c r="G4" s="3"/>
      <c r="H4" s="1">
        <v>0.28999999999999998</v>
      </c>
      <c r="I4" s="3">
        <f>H4*$I$2</f>
        <v>0.14499999999999999</v>
      </c>
      <c r="J4" s="3"/>
      <c r="K4" s="1">
        <f>I4+F4</f>
        <v>0.33499999999999996</v>
      </c>
      <c r="L4" t="str">
        <f t="shared" ref="L4:L7" si="0">IF(_xlfn.CEILING.MATH(K4,0.01)&gt;=40%,"Pass","Fail")</f>
        <v>Fail</v>
      </c>
    </row>
    <row r="5" spans="1:12" x14ac:dyDescent="0.5">
      <c r="A5" t="s">
        <v>14</v>
      </c>
      <c r="B5" t="s">
        <v>15</v>
      </c>
      <c r="C5" t="s">
        <v>16</v>
      </c>
      <c r="D5" s="1"/>
      <c r="E5" s="1"/>
      <c r="F5" s="3">
        <f t="shared" ref="F5:F7" si="1">E5*$F$2</f>
        <v>0</v>
      </c>
      <c r="G5" s="3"/>
      <c r="H5" s="1">
        <v>0</v>
      </c>
      <c r="I5" s="3">
        <f t="shared" ref="I5:I7" si="2">H5*$I$2</f>
        <v>0</v>
      </c>
      <c r="J5" s="3"/>
      <c r="K5" s="1">
        <f>I5+F5</f>
        <v>0</v>
      </c>
      <c r="L5" t="str">
        <f t="shared" si="0"/>
        <v>Fail</v>
      </c>
    </row>
    <row r="6" spans="1:12" x14ac:dyDescent="0.5">
      <c r="A6" t="s">
        <v>17</v>
      </c>
      <c r="B6" t="s">
        <v>18</v>
      </c>
      <c r="C6" t="s">
        <v>19</v>
      </c>
      <c r="D6" s="1"/>
      <c r="E6" s="1">
        <v>0.64</v>
      </c>
      <c r="F6" s="3">
        <f t="shared" si="1"/>
        <v>0.32</v>
      </c>
      <c r="G6" s="3"/>
      <c r="H6" s="1">
        <v>0.45</v>
      </c>
      <c r="I6" s="3">
        <f t="shared" si="2"/>
        <v>0.22500000000000001</v>
      </c>
      <c r="J6" s="3"/>
      <c r="K6" s="1">
        <f>I6+F6</f>
        <v>0.54500000000000004</v>
      </c>
      <c r="L6" t="str">
        <f t="shared" si="0"/>
        <v>Pass</v>
      </c>
    </row>
    <row r="7" spans="1:12" x14ac:dyDescent="0.5">
      <c r="A7" t="s">
        <v>20</v>
      </c>
      <c r="B7" t="s">
        <v>21</v>
      </c>
      <c r="C7" t="s">
        <v>22</v>
      </c>
      <c r="D7" s="1"/>
      <c r="E7" s="1"/>
      <c r="F7" s="3">
        <f t="shared" si="1"/>
        <v>0</v>
      </c>
      <c r="G7" s="3"/>
      <c r="H7" s="1">
        <v>0</v>
      </c>
      <c r="I7" s="3">
        <f t="shared" si="2"/>
        <v>0</v>
      </c>
      <c r="J7" s="3"/>
      <c r="K7" s="1">
        <f>I7+F7</f>
        <v>0</v>
      </c>
      <c r="L7" t="str">
        <f t="shared" si="0"/>
        <v>Fail</v>
      </c>
    </row>
    <row r="9" spans="1:12" x14ac:dyDescent="0.5">
      <c r="C9" t="s">
        <v>23</v>
      </c>
      <c r="D9" s="1"/>
      <c r="E9" s="1">
        <f>MAX(E4:E7)</f>
        <v>0.64</v>
      </c>
      <c r="H9" s="1">
        <f>MAX(H4:H7)</f>
        <v>0.45</v>
      </c>
      <c r="K9" s="1">
        <f>MAX(K4:K7)</f>
        <v>0.54500000000000004</v>
      </c>
    </row>
    <row r="10" spans="1:12" x14ac:dyDescent="0.5">
      <c r="C10" t="s">
        <v>24</v>
      </c>
      <c r="D10" s="1"/>
      <c r="E10" s="1">
        <f>MIN(E4:E7)</f>
        <v>0.38</v>
      </c>
      <c r="H10" s="1">
        <f>MIN(H4:H7)</f>
        <v>0</v>
      </c>
      <c r="K10" s="1">
        <f>MIN(K4:K7)</f>
        <v>0</v>
      </c>
    </row>
    <row r="11" spans="1:12" x14ac:dyDescent="0.5">
      <c r="C11" t="s">
        <v>25</v>
      </c>
      <c r="D11" s="1"/>
      <c r="E11" s="1">
        <f>AVERAGE(E4:E7)</f>
        <v>0.51</v>
      </c>
      <c r="H11" s="1">
        <f>AVERAGE(H4:H7)</f>
        <v>0.185</v>
      </c>
      <c r="K11" s="1">
        <f>AVERAGE(K4:K7)</f>
        <v>0.22</v>
      </c>
    </row>
    <row r="12" spans="1:12" x14ac:dyDescent="0.5">
      <c r="C12" t="s">
        <v>26</v>
      </c>
      <c r="D12" s="2"/>
      <c r="E12" s="2">
        <f>_xlfn.STDEV.P(E4:E7)</f>
        <v>0.13000000000000009</v>
      </c>
      <c r="F12" s="2"/>
      <c r="G12" s="2"/>
      <c r="H12" s="2">
        <f>_xlfn.STDEV.P(H4:H7)</f>
        <v>0.19345542122153106</v>
      </c>
      <c r="I12" s="2"/>
      <c r="J12" s="2"/>
      <c r="K12" s="2">
        <f>_xlfn.STDEV.P(K4:K7)</f>
        <v>0.23219065442002612</v>
      </c>
    </row>
    <row r="16" spans="1:12" x14ac:dyDescent="0.5">
      <c r="E16" s="4"/>
    </row>
  </sheetData>
  <conditionalFormatting sqref="L4:L7">
    <cfRule type="containsText" dxfId="7" priority="8" operator="containsText" text="Fail">
      <formula>NOT(ISERROR(SEARCH("Fail",L4)))</formula>
    </cfRule>
  </conditionalFormatting>
  <conditionalFormatting sqref="E4:E7">
    <cfRule type="cellIs" dxfId="6" priority="7" operator="lessThan">
      <formula>0.4</formula>
    </cfRule>
  </conditionalFormatting>
  <conditionalFormatting sqref="H4:H7">
    <cfRule type="cellIs" dxfId="5" priority="6" operator="lessThan">
      <formula>0.4</formula>
    </cfRule>
  </conditionalFormatting>
  <conditionalFormatting sqref="H4:H7">
    <cfRule type="cellIs" dxfId="4" priority="5" operator="greaterThan">
      <formula>0.4</formula>
    </cfRule>
  </conditionalFormatting>
  <conditionalFormatting sqref="E4:E7">
    <cfRule type="cellIs" dxfId="3" priority="4" operator="equal">
      <formula>0.4</formula>
    </cfRule>
  </conditionalFormatting>
  <conditionalFormatting sqref="E4:E7">
    <cfRule type="cellIs" dxfId="2" priority="3" operator="greaterThan">
      <formula>0.4</formula>
    </cfRule>
  </conditionalFormatting>
  <conditionalFormatting sqref="L4:L7">
    <cfRule type="cellIs" dxfId="1" priority="2" operator="equal">
      <formula>"Pass"</formula>
    </cfRule>
  </conditionalFormatting>
  <conditionalFormatting sqref="H4:H7">
    <cfRule type="cellIs" dxfId="0" priority="1" operator="greaterThan">
      <formula>0.39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Mosey</dc:creator>
  <cp:lastModifiedBy>Steve Mosey</cp:lastModifiedBy>
  <dcterms:created xsi:type="dcterms:W3CDTF">2020-06-23T11:09:33Z</dcterms:created>
  <dcterms:modified xsi:type="dcterms:W3CDTF">2020-06-23T11:11:54Z</dcterms:modified>
</cp:coreProperties>
</file>