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6001\"/>
    </mc:Choice>
  </mc:AlternateContent>
  <xr:revisionPtr revIDLastSave="0" documentId="13_ncr:1_{F93F972B-1B13-422E-8992-7DCC8181A78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D7" i="1" l="1"/>
  <c r="D9" i="1" l="1"/>
  <c r="D8" i="1"/>
  <c r="D6" i="1"/>
  <c r="E6" i="1" s="1"/>
  <c r="E10" i="1" l="1"/>
  <c r="E11" i="1"/>
  <c r="C11" i="1"/>
  <c r="B11" i="1"/>
  <c r="C10" i="1"/>
  <c r="B10" i="1"/>
  <c r="D11" i="1" l="1"/>
  <c r="D10" i="1"/>
</calcChain>
</file>

<file path=xl/sharedStrings.xml><?xml version="1.0" encoding="utf-8"?>
<sst xmlns="http://schemas.openxmlformats.org/spreadsheetml/2006/main" count="29" uniqueCount="26">
  <si>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</si>
  <si>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</si>
  <si>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</si>
  <si>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</si>
  <si>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</si>
  <si>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</si>
  <si>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</si>
  <si>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</si>
  <si>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</si>
  <si>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</si>
  <si>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</si>
  <si>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</si>
  <si>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</si>
  <si>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SGEE6001</t>
  </si>
  <si>
    <t>Sampled and original mark agreed</t>
  </si>
  <si>
    <t>Sampled and amended mark agreed</t>
  </si>
  <si>
    <t>Mark capped</t>
  </si>
  <si>
    <t>class</t>
  </si>
  <si>
    <t>Module Results and Analysis Sheet 2019-2020</t>
  </si>
  <si>
    <t>Carl Jones submitted assignment 1 late, capped to 40%, original mark was 48%</t>
  </si>
  <si>
    <t>Carl Jones submitted assignment 2 late, capped to 40%, original mark was 57%</t>
  </si>
  <si>
    <t>NDM</t>
  </si>
  <si>
    <t>1602836 - Daniel Ince</t>
  </si>
  <si>
    <t>1910607 - Carl Jones</t>
  </si>
  <si>
    <t>1602826 - Sean Jones</t>
  </si>
  <si>
    <t>1602827 - Phillip 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</si>
</sst>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164" fontId="3" fillId="0" borderId="11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1" fontId="3" fillId="2" borderId="20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28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0" xfId="0" applyFont="1" applyBorder="1"/>
    <xf numFmtId="0" fontId="10" fillId="0" borderId="30" xfId="0" applyFont="1" applyBorder="1"/>
    <xf numFmtId="0" fontId="10" fillId="0" borderId="29" xfId="0" applyFont="1" applyBorder="1"/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164" fontId="3" fillId="3" borderId="3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78</xdr:row>
      <xdr:rowOff>0</xdr:rowOff>
    </xdr:from>
    <xdr:to>
      <xdr:col>18</xdr:col>
      <xdr:colOff>255571</xdr:colOff>
      <xdr:row>131</xdr:row>
      <xdr:rowOff>182864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workbookViewId="0">
      <selection activeCell="I8" sqref="I8"/>
    </sheetView>
  </sheetViews>
  <sheetFormatPr defaultRowHeight="14.5" x14ac:dyDescent="0.35"/>
  <cols>
    <col min="1" max="1" width="25.453125" customWidth="1"/>
    <col min="8" max="8" width="13.1796875" customWidth="1"/>
    <col min="9" max="9" width="12.81640625" customWidth="1"/>
  </cols>
  <sheetData>
    <row r="1" spans="1:9" ht="26" x14ac:dyDescent="0.6">
      <c r="A1" s="1" t="s">
        <v>18</v>
      </c>
    </row>
    <row r="2" spans="1:9" s="2" customFormat="1" ht="19" thickBot="1" x14ac:dyDescent="0.5"/>
    <row r="3" spans="1:9" s="2" customFormat="1" ht="18.5" x14ac:dyDescent="0.45">
      <c r="A3" s="12" t="s">
        <v>0</v>
      </c>
      <c r="B3" s="57" t="s">
        <v>13</v>
      </c>
      <c r="C3" s="58"/>
      <c r="D3" s="58"/>
      <c r="E3" s="58"/>
      <c r="F3" s="59"/>
    </row>
    <row r="4" spans="1:9" s="2" customFormat="1" ht="19" thickBot="1" x14ac:dyDescent="0.5">
      <c r="A4" s="3" t="s">
        <v>1</v>
      </c>
      <c r="B4" s="60">
        <v>20</v>
      </c>
      <c r="C4" s="61"/>
      <c r="D4" s="61"/>
      <c r="E4" s="61"/>
      <c r="F4" s="62"/>
    </row>
    <row r="5" spans="1:9" s="2" customFormat="1" ht="19" thickBot="1" x14ac:dyDescent="0.5">
      <c r="A5" s="4"/>
      <c r="B5" s="5">
        <v>50</v>
      </c>
      <c r="C5" s="6">
        <v>50</v>
      </c>
      <c r="D5" s="37" t="s">
        <v>2</v>
      </c>
      <c r="E5" s="45" t="s">
        <v>21</v>
      </c>
      <c r="F5" s="38" t="s">
        <v>17</v>
      </c>
      <c r="H5" s="34"/>
      <c r="I5" s="34"/>
    </row>
    <row r="6" spans="1:9" s="2" customFormat="1" ht="18.5" x14ac:dyDescent="0.45">
      <c r="A6" s="35" t="s">
        <v>22</v>
      </c>
      <c r="B6" s="63">
        <v>66</v>
      </c>
      <c r="C6" s="19">
        <v>70</v>
      </c>
      <c r="D6" s="49">
        <f>(B6+C6)/2</f>
        <v>68</v>
      </c>
      <c r="E6" s="50">
        <f>IF(C6&gt;=40,MAX(B6,D6),D6)</f>
        <v>68</v>
      </c>
      <c r="F6" s="51">
        <v>2.1</v>
      </c>
      <c r="H6" s="34"/>
      <c r="I6" s="34"/>
    </row>
    <row r="7" spans="1:9" s="2" customFormat="1" ht="18.5" x14ac:dyDescent="0.45">
      <c r="A7" s="35" t="s">
        <v>23</v>
      </c>
      <c r="B7" s="42">
        <v>40</v>
      </c>
      <c r="C7" s="43">
        <v>40</v>
      </c>
      <c r="D7" s="40">
        <f>(B7+C7)/2</f>
        <v>40</v>
      </c>
      <c r="E7" s="46">
        <f t="shared" ref="E7:E9" si="0">IF(C7&gt;=40,MAX(B7,D7),D7)</f>
        <v>40</v>
      </c>
      <c r="F7" s="39">
        <v>3</v>
      </c>
      <c r="H7" s="34"/>
      <c r="I7" s="34"/>
    </row>
    <row r="8" spans="1:9" s="2" customFormat="1" ht="18.5" x14ac:dyDescent="0.45">
      <c r="A8" s="35" t="s">
        <v>24</v>
      </c>
      <c r="B8" s="20">
        <v>54</v>
      </c>
      <c r="C8" s="32">
        <v>63</v>
      </c>
      <c r="D8" s="40">
        <f>(B8+C8)/2</f>
        <v>58.5</v>
      </c>
      <c r="E8" s="46">
        <f t="shared" si="0"/>
        <v>58.5</v>
      </c>
      <c r="F8" s="39">
        <v>2.2000000000000002</v>
      </c>
      <c r="H8" s="34"/>
      <c r="I8" s="34"/>
    </row>
    <row r="9" spans="1:9" s="2" customFormat="1" ht="19" thickBot="1" x14ac:dyDescent="0.5">
      <c r="A9" s="36" t="s">
        <v>25</v>
      </c>
      <c r="B9" s="33">
        <v>63</v>
      </c>
      <c r="C9" s="21">
        <v>63</v>
      </c>
      <c r="D9" s="41">
        <f t="shared" ref="D9" si="1">(B9+C9)/2</f>
        <v>63</v>
      </c>
      <c r="E9" s="52">
        <f t="shared" si="0"/>
        <v>63</v>
      </c>
      <c r="F9" s="44">
        <v>2.1</v>
      </c>
      <c r="H9" s="34"/>
      <c r="I9" s="34"/>
    </row>
    <row r="10" spans="1:9" s="2" customFormat="1" ht="18.5" x14ac:dyDescent="0.45">
      <c r="A10" s="30" t="s">
        <v>3</v>
      </c>
      <c r="B10" s="17">
        <f>AVERAGE(B6:B9)</f>
        <v>55.75</v>
      </c>
      <c r="C10" s="18">
        <f>AVERAGE(C6:C9)</f>
        <v>59</v>
      </c>
      <c r="D10" s="53">
        <f>AVERAGE(D6:D9)</f>
        <v>57.375</v>
      </c>
      <c r="E10" s="55">
        <f>AVERAGE(E6:E9)</f>
        <v>57.375</v>
      </c>
      <c r="F10" s="23"/>
      <c r="H10" s="34"/>
      <c r="I10" s="34"/>
    </row>
    <row r="11" spans="1:9" s="2" customFormat="1" ht="19" thickBot="1" x14ac:dyDescent="0.5">
      <c r="A11" s="31" t="s">
        <v>4</v>
      </c>
      <c r="B11" s="7">
        <f>STDEV(B6:B9)</f>
        <v>11.672617529928752</v>
      </c>
      <c r="C11" s="11">
        <f>STDEV(C6:C9)</f>
        <v>13.089435944047908</v>
      </c>
      <c r="D11" s="54">
        <f>STDEV(D6:D9)</f>
        <v>12.21593904154186</v>
      </c>
      <c r="E11" s="56">
        <f>STDEV(E6:E9)</f>
        <v>12.21593904154186</v>
      </c>
      <c r="F11" s="8"/>
      <c r="H11" s="34"/>
      <c r="I11" s="34"/>
    </row>
    <row r="12" spans="1:9" s="2" customFormat="1" ht="18.5" x14ac:dyDescent="0.45">
      <c r="A12" s="30" t="s">
        <v>5</v>
      </c>
      <c r="B12" s="24" t="s">
        <v>6</v>
      </c>
      <c r="C12" s="25" t="s">
        <v>6</v>
      </c>
      <c r="D12" s="26"/>
      <c r="E12" s="47"/>
      <c r="F12" s="27"/>
      <c r="H12" s="34"/>
      <c r="I12" s="34"/>
    </row>
    <row r="13" spans="1:9" s="2" customFormat="1" ht="19" thickBot="1" x14ac:dyDescent="0.5">
      <c r="A13" s="31" t="s">
        <v>7</v>
      </c>
      <c r="B13" s="28" t="s">
        <v>6</v>
      </c>
      <c r="C13" s="29" t="s">
        <v>6</v>
      </c>
      <c r="D13" s="9"/>
      <c r="E13" s="48"/>
      <c r="F13" s="10"/>
    </row>
    <row r="14" spans="1:9" s="2" customFormat="1" ht="18.5" x14ac:dyDescent="0.45"/>
    <row r="16" spans="1:9" x14ac:dyDescent="0.35">
      <c r="A16" s="13" t="s">
        <v>8</v>
      </c>
    </row>
    <row r="17" spans="1:2" x14ac:dyDescent="0.35">
      <c r="A17" s="14" t="s">
        <v>9</v>
      </c>
      <c r="B17" t="s">
        <v>14</v>
      </c>
    </row>
    <row r="18" spans="1:2" x14ac:dyDescent="0.35">
      <c r="A18" s="15" t="s">
        <v>10</v>
      </c>
      <c r="B18" t="s">
        <v>15</v>
      </c>
    </row>
    <row r="19" spans="1:2" x14ac:dyDescent="0.35">
      <c r="A19" s="22" t="s">
        <v>12</v>
      </c>
      <c r="B19" t="s">
        <v>16</v>
      </c>
    </row>
    <row r="21" spans="1:2" x14ac:dyDescent="0.35">
      <c r="A21" s="16" t="s">
        <v>11</v>
      </c>
    </row>
    <row r="22" spans="1:2" x14ac:dyDescent="0.35">
      <c r="A22" t="s">
        <v>19</v>
      </c>
    </row>
    <row r="23" spans="1:2" x14ac:dyDescent="0.35">
      <c r="A23" t="s">
        <v>20</v>
      </c>
    </row>
  </sheetData>
  <mergeCells count="2">
    <mergeCell ref="B3:F3"/>
    <mergeCell ref="B4:F4"/>
  </mergeCells>
  <pageMargins left="0.7" right="0.7" top="0.75" bottom="0.75" header="0.3" footer="0.3"/>
  <pageSetup paperSize="9" scale="66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2020-06-04T13:53:30Z</dcterms:modified>
</cp:coreProperties>
</file>