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1760"/>
  </bookViews>
  <sheets>
    <sheet name="Sheet1" sheetId="1" r:id="rId1"/>
    <sheet name="Sheet2" sheetId="2" r:id="rId2"/>
    <sheet name="Sheet3" sheetId="3" r:id="rId3"/>
  </sheets>
  <definedNames>
    <definedName name="Cr_Radius">Sheet1!$B$2</definedName>
    <definedName name="D7tyrepressure">Sheet1!$D$12</definedName>
    <definedName name="Length">Sheet1!$B$3</definedName>
    <definedName name="Mass">Sheet1!$B$6</definedName>
    <definedName name="Omega">Sheet1!$E$4</definedName>
    <definedName name="Time_Interval">Sheet1!$B$5</definedName>
    <definedName name="tp">Sheet1!$D$12</definedName>
  </definedNames>
  <calcPr calcId="125725"/>
</workbook>
</file>

<file path=xl/calcChain.xml><?xml version="1.0" encoding="utf-8"?>
<calcChain xmlns="http://schemas.openxmlformats.org/spreadsheetml/2006/main">
  <c r="D8" i="1"/>
  <c r="E8" s="1"/>
  <c r="F8" s="1"/>
  <c r="G8" s="1"/>
  <c r="E4"/>
  <c r="E9" l="1"/>
  <c r="F9"/>
  <c r="C9"/>
  <c r="C10" s="1"/>
  <c r="D9"/>
  <c r="G9"/>
  <c r="H8"/>
  <c r="G11" l="1"/>
  <c r="G12" s="1"/>
  <c r="G13" s="1"/>
  <c r="G16" s="1"/>
  <c r="G10"/>
  <c r="E11"/>
  <c r="E12" s="1"/>
  <c r="E13" s="1"/>
  <c r="E16" s="1"/>
  <c r="E10"/>
  <c r="F11"/>
  <c r="F12" s="1"/>
  <c r="F13" s="1"/>
  <c r="F16" s="1"/>
  <c r="F10"/>
  <c r="D11"/>
  <c r="D12" s="1"/>
  <c r="D13" s="1"/>
  <c r="D16" s="1"/>
  <c r="D10"/>
  <c r="C11"/>
  <c r="C12" s="1"/>
  <c r="C13" s="1"/>
  <c r="C16" s="1"/>
  <c r="H9"/>
  <c r="H10" s="1"/>
  <c r="I8"/>
  <c r="F17" l="1"/>
  <c r="F18" s="1"/>
  <c r="D17"/>
  <c r="D18" s="1"/>
  <c r="E17"/>
  <c r="E18" s="1"/>
  <c r="C17"/>
  <c r="C18" s="1"/>
  <c r="H11"/>
  <c r="H12" s="1"/>
  <c r="H13" s="1"/>
  <c r="H16" s="1"/>
  <c r="G17" s="1"/>
  <c r="G18" s="1"/>
  <c r="F19" s="1"/>
  <c r="F20" s="1"/>
  <c r="I9"/>
  <c r="I10" s="1"/>
  <c r="J8"/>
  <c r="C19" l="1"/>
  <c r="C20" s="1"/>
  <c r="D19"/>
  <c r="D20" s="1"/>
  <c r="E19"/>
  <c r="E20" s="1"/>
  <c r="I11"/>
  <c r="I12" s="1"/>
  <c r="I13" s="1"/>
  <c r="I16" s="1"/>
  <c r="H17" s="1"/>
  <c r="H18" s="1"/>
  <c r="G19" s="1"/>
  <c r="G20" s="1"/>
  <c r="J9"/>
  <c r="J10" s="1"/>
  <c r="K8"/>
  <c r="J11" l="1"/>
  <c r="J12" s="1"/>
  <c r="J13" s="1"/>
  <c r="J16" s="1"/>
  <c r="I17" s="1"/>
  <c r="I18" s="1"/>
  <c r="H19" s="1"/>
  <c r="H20" s="1"/>
  <c r="K9"/>
  <c r="K10" s="1"/>
  <c r="L8"/>
  <c r="K11" l="1"/>
  <c r="K12" s="1"/>
  <c r="K13" s="1"/>
  <c r="K16" s="1"/>
  <c r="J17" s="1"/>
  <c r="J18" s="1"/>
  <c r="I19" s="1"/>
  <c r="I20" s="1"/>
  <c r="L9"/>
  <c r="L10" s="1"/>
  <c r="M8"/>
  <c r="L11" l="1"/>
  <c r="L12" s="1"/>
  <c r="L13" s="1"/>
  <c r="L16" s="1"/>
  <c r="K17" s="1"/>
  <c r="K18" s="1"/>
  <c r="J19" s="1"/>
  <c r="J20" s="1"/>
  <c r="N8"/>
  <c r="M9"/>
  <c r="M10" s="1"/>
  <c r="N9" l="1"/>
  <c r="N10" s="1"/>
  <c r="O8"/>
  <c r="M11"/>
  <c r="M12" s="1"/>
  <c r="M13" s="1"/>
  <c r="M16" s="1"/>
  <c r="L17" s="1"/>
  <c r="L18" s="1"/>
  <c r="K19" s="1"/>
  <c r="K20" s="1"/>
  <c r="N11" l="1"/>
  <c r="N12" s="1"/>
  <c r="N13" s="1"/>
  <c r="N16" s="1"/>
  <c r="M17" s="1"/>
  <c r="M18" s="1"/>
  <c r="L19" s="1"/>
  <c r="L20" s="1"/>
  <c r="O9"/>
  <c r="O10" s="1"/>
  <c r="P8"/>
  <c r="O11" l="1"/>
  <c r="O12" s="1"/>
  <c r="O13" s="1"/>
  <c r="O16" s="1"/>
  <c r="N17" s="1"/>
  <c r="N18" s="1"/>
  <c r="M19" s="1"/>
  <c r="M20" s="1"/>
  <c r="P9"/>
  <c r="P10" s="1"/>
  <c r="Q8"/>
  <c r="P11" l="1"/>
  <c r="P12" s="1"/>
  <c r="P13" s="1"/>
  <c r="P16" s="1"/>
  <c r="O17" s="1"/>
  <c r="O18" s="1"/>
  <c r="N19" s="1"/>
  <c r="N20" s="1"/>
  <c r="Q9"/>
  <c r="Q10" s="1"/>
  <c r="R8"/>
  <c r="Q11" l="1"/>
  <c r="Q12" s="1"/>
  <c r="Q13" s="1"/>
  <c r="Q16" s="1"/>
  <c r="P17" s="1"/>
  <c r="P18" s="1"/>
  <c r="O19" s="1"/>
  <c r="O20" s="1"/>
  <c r="R9"/>
  <c r="R10" s="1"/>
  <c r="S8"/>
  <c r="R11" l="1"/>
  <c r="R12" s="1"/>
  <c r="R13" s="1"/>
  <c r="R16" s="1"/>
  <c r="Q17" s="1"/>
  <c r="Q18" s="1"/>
  <c r="P19" s="1"/>
  <c r="P20" s="1"/>
  <c r="S9"/>
  <c r="S10" s="1"/>
  <c r="T8"/>
  <c r="S11" l="1"/>
  <c r="S12" s="1"/>
  <c r="S13" s="1"/>
  <c r="S16" s="1"/>
  <c r="R17" s="1"/>
  <c r="R18" s="1"/>
  <c r="Q19" s="1"/>
  <c r="Q20" s="1"/>
  <c r="T9"/>
  <c r="T10" s="1"/>
  <c r="U8"/>
  <c r="T11" l="1"/>
  <c r="T12" s="1"/>
  <c r="T13" s="1"/>
  <c r="T16" s="1"/>
  <c r="S17" s="1"/>
  <c r="S18" s="1"/>
  <c r="R19" s="1"/>
  <c r="R20" s="1"/>
  <c r="V8"/>
  <c r="U9"/>
  <c r="U10" s="1"/>
  <c r="V9" l="1"/>
  <c r="V10" s="1"/>
  <c r="W8"/>
  <c r="U11"/>
  <c r="U12" s="1"/>
  <c r="U13" s="1"/>
  <c r="U16" s="1"/>
  <c r="T17" s="1"/>
  <c r="T18" s="1"/>
  <c r="S19" s="1"/>
  <c r="S20" s="1"/>
  <c r="V11" l="1"/>
  <c r="V12" s="1"/>
  <c r="V13" s="1"/>
  <c r="V16" s="1"/>
  <c r="U17" s="1"/>
  <c r="U18" s="1"/>
  <c r="T19" s="1"/>
  <c r="T20" s="1"/>
  <c r="W9"/>
  <c r="W10" s="1"/>
  <c r="X8"/>
  <c r="W11" l="1"/>
  <c r="W12" s="1"/>
  <c r="W13" s="1"/>
  <c r="W16" s="1"/>
  <c r="V17" s="1"/>
  <c r="V18" s="1"/>
  <c r="U19" s="1"/>
  <c r="U20" s="1"/>
  <c r="X9"/>
  <c r="X10" s="1"/>
  <c r="Y8"/>
  <c r="X11" l="1"/>
  <c r="X12" s="1"/>
  <c r="X13" s="1"/>
  <c r="X16" s="1"/>
  <c r="W17" s="1"/>
  <c r="W18" s="1"/>
  <c r="V19" s="1"/>
  <c r="V20" s="1"/>
  <c r="Y9"/>
  <c r="Y10" s="1"/>
  <c r="Z8"/>
  <c r="Y11" l="1"/>
  <c r="Y12" s="1"/>
  <c r="Y13" s="1"/>
  <c r="Y16" s="1"/>
  <c r="X17" s="1"/>
  <c r="X18" s="1"/>
  <c r="W19" s="1"/>
  <c r="W20" s="1"/>
  <c r="Z9"/>
  <c r="Z10" s="1"/>
  <c r="AA8"/>
  <c r="Z11" l="1"/>
  <c r="Z12" s="1"/>
  <c r="Z13" s="1"/>
  <c r="Z16" s="1"/>
  <c r="Y17" s="1"/>
  <c r="Y18" s="1"/>
  <c r="X19" s="1"/>
  <c r="X20" s="1"/>
  <c r="AA9"/>
  <c r="AA10" s="1"/>
  <c r="AB8"/>
  <c r="AA11" l="1"/>
  <c r="AA12" s="1"/>
  <c r="AA13" s="1"/>
  <c r="AA16" s="1"/>
  <c r="Z17" s="1"/>
  <c r="Z18" s="1"/>
  <c r="Y19" s="1"/>
  <c r="Y20" s="1"/>
  <c r="AB9"/>
  <c r="AB10" s="1"/>
  <c r="AC8"/>
  <c r="AB11" l="1"/>
  <c r="AB12" s="1"/>
  <c r="AB13" s="1"/>
  <c r="AB16" s="1"/>
  <c r="AA17" s="1"/>
  <c r="AA18" s="1"/>
  <c r="Z19" s="1"/>
  <c r="Z20" s="1"/>
  <c r="AC9"/>
  <c r="AC10" s="1"/>
  <c r="AD8"/>
  <c r="AC11" l="1"/>
  <c r="AC12" s="1"/>
  <c r="AC13" s="1"/>
  <c r="AC16" s="1"/>
  <c r="AB17" s="1"/>
  <c r="AB18" s="1"/>
  <c r="AA19" s="1"/>
  <c r="AA20" s="1"/>
  <c r="AD9"/>
  <c r="AD10" s="1"/>
  <c r="AE8"/>
  <c r="AD11" l="1"/>
  <c r="AD12" s="1"/>
  <c r="AD13" s="1"/>
  <c r="AD16" s="1"/>
  <c r="AC17" s="1"/>
  <c r="AC18" s="1"/>
  <c r="AB19" s="1"/>
  <c r="AB20" s="1"/>
  <c r="AE9"/>
  <c r="AE10" s="1"/>
  <c r="AF8"/>
  <c r="AE11" l="1"/>
  <c r="AE12" s="1"/>
  <c r="AE13" s="1"/>
  <c r="AE16" s="1"/>
  <c r="AD17" s="1"/>
  <c r="AD18" s="1"/>
  <c r="AC19" s="1"/>
  <c r="AC20" s="1"/>
  <c r="AF9"/>
  <c r="AF10" s="1"/>
  <c r="AG8"/>
  <c r="AF11" l="1"/>
  <c r="AF12" s="1"/>
  <c r="AF13" s="1"/>
  <c r="AF16" s="1"/>
  <c r="AE17" s="1"/>
  <c r="AE18" s="1"/>
  <c r="AD19" s="1"/>
  <c r="AD20" s="1"/>
  <c r="AH8"/>
  <c r="AG9"/>
  <c r="AG10" s="1"/>
  <c r="AH9" l="1"/>
  <c r="AH10" s="1"/>
  <c r="AI8"/>
  <c r="AG11"/>
  <c r="AG12" s="1"/>
  <c r="AG13" s="1"/>
  <c r="AG16" s="1"/>
  <c r="AF17" s="1"/>
  <c r="AF18" s="1"/>
  <c r="AE19" s="1"/>
  <c r="AE20" s="1"/>
  <c r="AH11" l="1"/>
  <c r="AH12" s="1"/>
  <c r="AH13" s="1"/>
  <c r="AH16" s="1"/>
  <c r="AG17" s="1"/>
  <c r="AG18" s="1"/>
  <c r="AF19" s="1"/>
  <c r="AF20" s="1"/>
  <c r="AI9"/>
  <c r="AI10" s="1"/>
  <c r="AJ8"/>
  <c r="AI11" l="1"/>
  <c r="AI12" s="1"/>
  <c r="AI13" s="1"/>
  <c r="AI16" s="1"/>
  <c r="AH17" s="1"/>
  <c r="AH18" s="1"/>
  <c r="AG19" s="1"/>
  <c r="AG20" s="1"/>
  <c r="AJ9"/>
  <c r="AJ10" s="1"/>
  <c r="AK8"/>
  <c r="AJ11" l="1"/>
  <c r="AJ12" s="1"/>
  <c r="AJ13" s="1"/>
  <c r="AJ16" s="1"/>
  <c r="AI17" s="1"/>
  <c r="AI18" s="1"/>
  <c r="AH19" s="1"/>
  <c r="AH20" s="1"/>
  <c r="AK9"/>
  <c r="AK10" s="1"/>
  <c r="AL8"/>
  <c r="AK11" l="1"/>
  <c r="AK12" s="1"/>
  <c r="AK13" s="1"/>
  <c r="AK16" s="1"/>
  <c r="AJ17" s="1"/>
  <c r="AJ18" s="1"/>
  <c r="AI19" s="1"/>
  <c r="AI20" s="1"/>
  <c r="AL9"/>
  <c r="AL10" s="1"/>
  <c r="AM8"/>
  <c r="AL11" l="1"/>
  <c r="AL12" s="1"/>
  <c r="AL13" s="1"/>
  <c r="AL16" s="1"/>
  <c r="AK17" s="1"/>
  <c r="AK18" s="1"/>
  <c r="AJ19" s="1"/>
  <c r="AJ20" s="1"/>
  <c r="AM9"/>
  <c r="AM10" s="1"/>
  <c r="AN8"/>
  <c r="AM11" l="1"/>
  <c r="AM12" s="1"/>
  <c r="AM13" s="1"/>
  <c r="AM16" s="1"/>
  <c r="AL17" s="1"/>
  <c r="AL18" s="1"/>
  <c r="AK19" s="1"/>
  <c r="AK20" s="1"/>
  <c r="AN9"/>
  <c r="AN10" s="1"/>
  <c r="AO8"/>
  <c r="AN11" l="1"/>
  <c r="AN12" s="1"/>
  <c r="AN13" s="1"/>
  <c r="AN16" s="1"/>
  <c r="AM17" s="1"/>
  <c r="AM18" s="1"/>
  <c r="AL19" s="1"/>
  <c r="AL20" s="1"/>
  <c r="AP8"/>
  <c r="AO9"/>
  <c r="AO10" s="1"/>
  <c r="AP9" l="1"/>
  <c r="AP10" s="1"/>
  <c r="AQ8"/>
  <c r="AO11"/>
  <c r="AO12" s="1"/>
  <c r="AO13" s="1"/>
  <c r="AO16" s="1"/>
  <c r="AN17" s="1"/>
  <c r="AN18" s="1"/>
  <c r="AM19" s="1"/>
  <c r="AM20" s="1"/>
  <c r="AP11" l="1"/>
  <c r="AP12" s="1"/>
  <c r="AP13" s="1"/>
  <c r="AP16" s="1"/>
  <c r="AO17" s="1"/>
  <c r="AO18" s="1"/>
  <c r="AN19" s="1"/>
  <c r="AN20" s="1"/>
  <c r="AQ9"/>
  <c r="AQ10" s="1"/>
  <c r="AR8"/>
  <c r="AQ11" l="1"/>
  <c r="AQ12" s="1"/>
  <c r="AQ13" s="1"/>
  <c r="AQ16" s="1"/>
  <c r="AP17" s="1"/>
  <c r="AP18" s="1"/>
  <c r="AO19" s="1"/>
  <c r="AO20" s="1"/>
  <c r="AR9"/>
  <c r="AR10" s="1"/>
  <c r="AS8"/>
  <c r="AR11" l="1"/>
  <c r="AR12" s="1"/>
  <c r="AR13" s="1"/>
  <c r="AR16" s="1"/>
  <c r="AQ17" s="1"/>
  <c r="AQ18" s="1"/>
  <c r="AP19" s="1"/>
  <c r="AP20" s="1"/>
  <c r="AS9"/>
  <c r="AS10" s="1"/>
  <c r="AT8"/>
  <c r="AS11" l="1"/>
  <c r="AS12" s="1"/>
  <c r="AS13" s="1"/>
  <c r="AS16" s="1"/>
  <c r="AR17" s="1"/>
  <c r="AR18" s="1"/>
  <c r="AQ19" s="1"/>
  <c r="AQ20" s="1"/>
  <c r="AT9"/>
  <c r="AT10" s="1"/>
  <c r="AU8"/>
  <c r="AT11" l="1"/>
  <c r="AT12" s="1"/>
  <c r="AT13" s="1"/>
  <c r="AT16" s="1"/>
  <c r="AS17" s="1"/>
  <c r="AS18" s="1"/>
  <c r="AR19" s="1"/>
  <c r="AR20" s="1"/>
  <c r="AU9"/>
  <c r="AU10" s="1"/>
  <c r="AV8"/>
  <c r="AU11" l="1"/>
  <c r="AU12" s="1"/>
  <c r="AU13" s="1"/>
  <c r="AU16" s="1"/>
  <c r="AT17" s="1"/>
  <c r="AT18" s="1"/>
  <c r="AS19" s="1"/>
  <c r="AS20" s="1"/>
  <c r="AV9"/>
  <c r="AV10" s="1"/>
  <c r="AW8"/>
  <c r="AV11" l="1"/>
  <c r="AV12" s="1"/>
  <c r="AV13" s="1"/>
  <c r="AV16" s="1"/>
  <c r="AU17" s="1"/>
  <c r="AU18" s="1"/>
  <c r="AT19" s="1"/>
  <c r="AT20" s="1"/>
  <c r="AX8"/>
  <c r="AW9"/>
  <c r="AW10" s="1"/>
  <c r="AX9" l="1"/>
  <c r="AX10" s="1"/>
  <c r="AY8"/>
  <c r="AW11"/>
  <c r="AW12" s="1"/>
  <c r="AW13" s="1"/>
  <c r="AW16" s="1"/>
  <c r="AV17" s="1"/>
  <c r="AV18" s="1"/>
  <c r="AU19" s="1"/>
  <c r="AU20" s="1"/>
  <c r="AX11" l="1"/>
  <c r="AX12" s="1"/>
  <c r="AX13" s="1"/>
  <c r="AX16" s="1"/>
  <c r="AW17" s="1"/>
  <c r="AW18" s="1"/>
  <c r="AV19" s="1"/>
  <c r="AV20" s="1"/>
  <c r="AY9"/>
  <c r="AY10" s="1"/>
  <c r="AZ8"/>
  <c r="AY11" l="1"/>
  <c r="AY12" s="1"/>
  <c r="AY13" s="1"/>
  <c r="AY16" s="1"/>
  <c r="AX17" s="1"/>
  <c r="AX18" s="1"/>
  <c r="AW19" s="1"/>
  <c r="AW20" s="1"/>
  <c r="AZ9"/>
  <c r="AZ10" s="1"/>
  <c r="BA8"/>
  <c r="AZ11" l="1"/>
  <c r="AZ12" s="1"/>
  <c r="AZ13" s="1"/>
  <c r="AZ16" s="1"/>
  <c r="AY17" s="1"/>
  <c r="AY18" s="1"/>
  <c r="AX19" s="1"/>
  <c r="AX20" s="1"/>
  <c r="BB8"/>
  <c r="BA9"/>
  <c r="BA10" s="1"/>
  <c r="BB9" l="1"/>
  <c r="BB10" s="1"/>
  <c r="BC8"/>
  <c r="BD8" s="1"/>
  <c r="BA11"/>
  <c r="BA12" s="1"/>
  <c r="BA13" s="1"/>
  <c r="BA16" s="1"/>
  <c r="AZ17" s="1"/>
  <c r="AZ18" s="1"/>
  <c r="AY19" s="1"/>
  <c r="AY20" s="1"/>
  <c r="BE8" l="1"/>
  <c r="BD9"/>
  <c r="BB11"/>
  <c r="BB12" s="1"/>
  <c r="BB13" s="1"/>
  <c r="BB16" s="1"/>
  <c r="BA17" s="1"/>
  <c r="BA18" s="1"/>
  <c r="AZ19" s="1"/>
  <c r="AZ20" s="1"/>
  <c r="BC9"/>
  <c r="BC10" s="1"/>
  <c r="BD11" l="1"/>
  <c r="BD12" s="1"/>
  <c r="BD13" s="1"/>
  <c r="BD16" s="1"/>
  <c r="BD10"/>
  <c r="BF8"/>
  <c r="BE9"/>
  <c r="BC11"/>
  <c r="BC12" s="1"/>
  <c r="BC13" s="1"/>
  <c r="BC16" s="1"/>
  <c r="BB17" s="1"/>
  <c r="BB18" s="1"/>
  <c r="BA19" s="1"/>
  <c r="BA20" s="1"/>
  <c r="BE11" l="1"/>
  <c r="BE12" s="1"/>
  <c r="BE13" s="1"/>
  <c r="BE16" s="1"/>
  <c r="BD17" s="1"/>
  <c r="BD18" s="1"/>
  <c r="BE10"/>
  <c r="BG8"/>
  <c r="BF9"/>
  <c r="BC17"/>
  <c r="BC18" s="1"/>
  <c r="BB19" s="1"/>
  <c r="BB20" s="1"/>
  <c r="BF11" l="1"/>
  <c r="BF12" s="1"/>
  <c r="BF13" s="1"/>
  <c r="BF16" s="1"/>
  <c r="BE17" s="1"/>
  <c r="BE18" s="1"/>
  <c r="BD19" s="1"/>
  <c r="BD20" s="1"/>
  <c r="BF10"/>
  <c r="BH8"/>
  <c r="BG9"/>
  <c r="BC19"/>
  <c r="BC20" s="1"/>
  <c r="BG11" l="1"/>
  <c r="BG12" s="1"/>
  <c r="BG13" s="1"/>
  <c r="BG16" s="1"/>
  <c r="BF17" s="1"/>
  <c r="BF18" s="1"/>
  <c r="BE19" s="1"/>
  <c r="BE20" s="1"/>
  <c r="BG10"/>
  <c r="BI8"/>
  <c r="BH9"/>
  <c r="BH10" s="1"/>
  <c r="BI9" l="1"/>
  <c r="BJ8"/>
  <c r="BH11"/>
  <c r="BH12" s="1"/>
  <c r="BH13" s="1"/>
  <c r="BH16" s="1"/>
  <c r="BG17" s="1"/>
  <c r="BG18" s="1"/>
  <c r="BF19" s="1"/>
  <c r="BF20" s="1"/>
  <c r="BI11" l="1"/>
  <c r="BI12" s="1"/>
  <c r="BI13" s="1"/>
  <c r="BI16" s="1"/>
  <c r="BH17" s="1"/>
  <c r="BH18" s="1"/>
  <c r="BG19" s="1"/>
  <c r="BG20" s="1"/>
  <c r="BI10"/>
  <c r="BK8"/>
  <c r="BJ9"/>
  <c r="BJ11" l="1"/>
  <c r="BJ12" s="1"/>
  <c r="BJ13" s="1"/>
  <c r="BJ16" s="1"/>
  <c r="BI17" s="1"/>
  <c r="BI18" s="1"/>
  <c r="BH19" s="1"/>
  <c r="BH20" s="1"/>
  <c r="BJ10"/>
  <c r="BK9"/>
  <c r="BL8"/>
  <c r="BK11" l="1"/>
  <c r="BK12" s="1"/>
  <c r="BK13" s="1"/>
  <c r="BK16" s="1"/>
  <c r="BJ17" s="1"/>
  <c r="BJ18" s="1"/>
  <c r="BI19" s="1"/>
  <c r="BI20" s="1"/>
  <c r="BK10"/>
  <c r="BM8"/>
  <c r="BL9"/>
  <c r="BL11" l="1"/>
  <c r="BL12" s="1"/>
  <c r="BL13" s="1"/>
  <c r="BL16" s="1"/>
  <c r="BK17" s="1"/>
  <c r="BK18" s="1"/>
  <c r="BJ19" s="1"/>
  <c r="BJ20" s="1"/>
  <c r="BL10"/>
  <c r="BM9"/>
  <c r="BN8"/>
  <c r="BM11" l="1"/>
  <c r="BM12" s="1"/>
  <c r="BM13" s="1"/>
  <c r="BM16" s="1"/>
  <c r="BL17" s="1"/>
  <c r="BL18" s="1"/>
  <c r="BK19" s="1"/>
  <c r="BK20" s="1"/>
  <c r="BM10"/>
  <c r="BO8"/>
  <c r="BN9"/>
  <c r="BN11" l="1"/>
  <c r="BN12" s="1"/>
  <c r="BN13" s="1"/>
  <c r="BN16" s="1"/>
  <c r="BM17" s="1"/>
  <c r="BM18" s="1"/>
  <c r="BL19" s="1"/>
  <c r="BL20" s="1"/>
  <c r="BN10"/>
  <c r="BO9"/>
  <c r="BO10" s="1"/>
  <c r="BP8"/>
  <c r="BO11" l="1"/>
  <c r="BO12" s="1"/>
  <c r="BO13" s="1"/>
  <c r="BO16" s="1"/>
  <c r="BN17" s="1"/>
  <c r="BN18" s="1"/>
  <c r="BM19" s="1"/>
  <c r="BM20" s="1"/>
  <c r="BQ8"/>
  <c r="BP9"/>
  <c r="BP10" s="1"/>
  <c r="BQ9" l="1"/>
  <c r="BR8"/>
  <c r="BP11"/>
  <c r="BP12" s="1"/>
  <c r="BP13" s="1"/>
  <c r="BP16" s="1"/>
  <c r="BO17" s="1"/>
  <c r="BO18" s="1"/>
  <c r="BN19" s="1"/>
  <c r="BN20" s="1"/>
  <c r="BQ11" l="1"/>
  <c r="BQ12" s="1"/>
  <c r="BQ13" s="1"/>
  <c r="BQ16" s="1"/>
  <c r="BP17" s="1"/>
  <c r="BP18" s="1"/>
  <c r="BO19" s="1"/>
  <c r="BO20" s="1"/>
  <c r="BQ10"/>
  <c r="BS8"/>
  <c r="BR9"/>
  <c r="BR11" l="1"/>
  <c r="BR12" s="1"/>
  <c r="BR13" s="1"/>
  <c r="BR16" s="1"/>
  <c r="BQ17" s="1"/>
  <c r="BQ18" s="1"/>
  <c r="BP19" s="1"/>
  <c r="BP20" s="1"/>
  <c r="BR10"/>
  <c r="BS9"/>
  <c r="BS10" s="1"/>
  <c r="BT8"/>
  <c r="BS11" l="1"/>
  <c r="BS12" s="1"/>
  <c r="BS13" s="1"/>
  <c r="BS16" s="1"/>
  <c r="BR17" s="1"/>
  <c r="BR18" s="1"/>
  <c r="BQ19" s="1"/>
  <c r="BQ20" s="1"/>
  <c r="BU8"/>
  <c r="BT9"/>
  <c r="BT11" l="1"/>
  <c r="BT12" s="1"/>
  <c r="BT13" s="1"/>
  <c r="BT16" s="1"/>
  <c r="BS17" s="1"/>
  <c r="BS18" s="1"/>
  <c r="BR19" s="1"/>
  <c r="BR20" s="1"/>
  <c r="BT10"/>
  <c r="BV8"/>
  <c r="BU9"/>
  <c r="BU11" l="1"/>
  <c r="BU12" s="1"/>
  <c r="BU13" s="1"/>
  <c r="BU16" s="1"/>
  <c r="BT17" s="1"/>
  <c r="BT18" s="1"/>
  <c r="BS19" s="1"/>
  <c r="BS20" s="1"/>
  <c r="BU10"/>
  <c r="BW8"/>
  <c r="BV9"/>
  <c r="BV11" l="1"/>
  <c r="BV12" s="1"/>
  <c r="BV13" s="1"/>
  <c r="BV16" s="1"/>
  <c r="BU17" s="1"/>
  <c r="BU18" s="1"/>
  <c r="BT19" s="1"/>
  <c r="BT20" s="1"/>
  <c r="BV10"/>
  <c r="BW9"/>
  <c r="BX8"/>
  <c r="BW11" l="1"/>
  <c r="BW12" s="1"/>
  <c r="BW13" s="1"/>
  <c r="BW16" s="1"/>
  <c r="BV17" s="1"/>
  <c r="BV18" s="1"/>
  <c r="BU19" s="1"/>
  <c r="BU20" s="1"/>
  <c r="BW10"/>
  <c r="BY8"/>
  <c r="BX9"/>
  <c r="BX11" l="1"/>
  <c r="BX12" s="1"/>
  <c r="BX13" s="1"/>
  <c r="BX16" s="1"/>
  <c r="BW17" s="1"/>
  <c r="BW18" s="1"/>
  <c r="BV19" s="1"/>
  <c r="BV20" s="1"/>
  <c r="BX10"/>
  <c r="BY9"/>
  <c r="BZ8"/>
  <c r="BY11" l="1"/>
  <c r="BY12" s="1"/>
  <c r="BY13" s="1"/>
  <c r="BY16" s="1"/>
  <c r="BX17" s="1"/>
  <c r="BX18" s="1"/>
  <c r="BW19" s="1"/>
  <c r="BW20" s="1"/>
  <c r="BY10"/>
  <c r="CA8"/>
  <c r="BZ9"/>
  <c r="BZ11" l="1"/>
  <c r="BZ12" s="1"/>
  <c r="BZ13" s="1"/>
  <c r="BZ16" s="1"/>
  <c r="BY17" s="1"/>
  <c r="BY18" s="1"/>
  <c r="BX19" s="1"/>
  <c r="BX20" s="1"/>
  <c r="BZ10"/>
  <c r="CB8"/>
  <c r="CA9"/>
  <c r="CA11" l="1"/>
  <c r="CA12" s="1"/>
  <c r="CA13" s="1"/>
  <c r="CA16" s="1"/>
  <c r="BZ17" s="1"/>
  <c r="BZ18" s="1"/>
  <c r="BY19" s="1"/>
  <c r="BY20" s="1"/>
  <c r="CA10"/>
  <c r="CC8"/>
  <c r="CB9"/>
  <c r="CB11" l="1"/>
  <c r="CB12" s="1"/>
  <c r="CB13" s="1"/>
  <c r="CB16" s="1"/>
  <c r="CA17" s="1"/>
  <c r="CA18" s="1"/>
  <c r="BZ19" s="1"/>
  <c r="BZ20" s="1"/>
  <c r="CB10"/>
  <c r="CD8"/>
  <c r="CC9"/>
  <c r="CC11" l="1"/>
  <c r="CC12" s="1"/>
  <c r="CC13" s="1"/>
  <c r="CC16" s="1"/>
  <c r="CB17" s="1"/>
  <c r="CB18" s="1"/>
  <c r="CA19" s="1"/>
  <c r="CA20" s="1"/>
  <c r="CC10"/>
  <c r="CE8"/>
  <c r="CD9"/>
  <c r="CD11" l="1"/>
  <c r="CD12" s="1"/>
  <c r="CD13" s="1"/>
  <c r="CD16" s="1"/>
  <c r="CC17" s="1"/>
  <c r="CC18" s="1"/>
  <c r="CB19" s="1"/>
  <c r="CB20" s="1"/>
  <c r="CD10"/>
  <c r="CE9"/>
  <c r="CF8"/>
  <c r="CE11" l="1"/>
  <c r="CE12" s="1"/>
  <c r="CE13" s="1"/>
  <c r="CE16" s="1"/>
  <c r="CD17" s="1"/>
  <c r="CD18" s="1"/>
  <c r="CC19" s="1"/>
  <c r="CC20" s="1"/>
  <c r="CE10"/>
  <c r="CG8"/>
  <c r="CF9"/>
  <c r="CF11" l="1"/>
  <c r="CF12" s="1"/>
  <c r="CF13" s="1"/>
  <c r="CF16" s="1"/>
  <c r="CE17" s="1"/>
  <c r="CE18" s="1"/>
  <c r="CD19" s="1"/>
  <c r="CD20" s="1"/>
  <c r="CF10"/>
  <c r="CG9"/>
  <c r="CH8"/>
  <c r="CG11" l="1"/>
  <c r="CG12" s="1"/>
  <c r="CG13" s="1"/>
  <c r="CG16" s="1"/>
  <c r="CF17" s="1"/>
  <c r="CF18" s="1"/>
  <c r="CE19" s="1"/>
  <c r="CE20" s="1"/>
  <c r="CG10"/>
  <c r="CI8"/>
  <c r="CH9"/>
  <c r="CH11" l="1"/>
  <c r="CH12" s="1"/>
  <c r="CH13" s="1"/>
  <c r="CH16" s="1"/>
  <c r="CG17" s="1"/>
  <c r="CG18" s="1"/>
  <c r="CF19" s="1"/>
  <c r="CF20" s="1"/>
  <c r="CH10"/>
  <c r="CJ8"/>
  <c r="CI9"/>
  <c r="CI11" l="1"/>
  <c r="CI12" s="1"/>
  <c r="CI13" s="1"/>
  <c r="CI16" s="1"/>
  <c r="CH17" s="1"/>
  <c r="CH18" s="1"/>
  <c r="CG19" s="1"/>
  <c r="CG20" s="1"/>
  <c r="CI10"/>
  <c r="CK8"/>
  <c r="CJ9"/>
  <c r="CJ11" l="1"/>
  <c r="CJ12" s="1"/>
  <c r="CJ13" s="1"/>
  <c r="CJ16" s="1"/>
  <c r="CI17" s="1"/>
  <c r="CI18" s="1"/>
  <c r="CH19" s="1"/>
  <c r="CH20" s="1"/>
  <c r="CJ10"/>
  <c r="CK9"/>
  <c r="CL8"/>
  <c r="CK11" l="1"/>
  <c r="CK12" s="1"/>
  <c r="CK13" s="1"/>
  <c r="CK16" s="1"/>
  <c r="CJ17" s="1"/>
  <c r="CJ18" s="1"/>
  <c r="CI19" s="1"/>
  <c r="CI20" s="1"/>
  <c r="CK10"/>
  <c r="CM8"/>
  <c r="CL9"/>
  <c r="CL11" l="1"/>
  <c r="CL12" s="1"/>
  <c r="CL13" s="1"/>
  <c r="CL16" s="1"/>
  <c r="CK17" s="1"/>
  <c r="CK18" s="1"/>
  <c r="CJ19" s="1"/>
  <c r="CJ20" s="1"/>
  <c r="CL10"/>
  <c r="CM9"/>
  <c r="CN8"/>
  <c r="CM11" l="1"/>
  <c r="CM12" s="1"/>
  <c r="CM13" s="1"/>
  <c r="CM16" s="1"/>
  <c r="CL17" s="1"/>
  <c r="CL18" s="1"/>
  <c r="CK19" s="1"/>
  <c r="CK20" s="1"/>
  <c r="CM10"/>
  <c r="CO8"/>
  <c r="CN9"/>
  <c r="CN11" l="1"/>
  <c r="CN12" s="1"/>
  <c r="CN13" s="1"/>
  <c r="CN16" s="1"/>
  <c r="CM17" s="1"/>
  <c r="CM18" s="1"/>
  <c r="CL19" s="1"/>
  <c r="CL20" s="1"/>
  <c r="CN10"/>
  <c r="CP8"/>
  <c r="CO9"/>
  <c r="CO11" l="1"/>
  <c r="CO12" s="1"/>
  <c r="CO13" s="1"/>
  <c r="CO16" s="1"/>
  <c r="CN17" s="1"/>
  <c r="CN18" s="1"/>
  <c r="CM19" s="1"/>
  <c r="CM20" s="1"/>
  <c r="CO10"/>
  <c r="CQ8"/>
  <c r="CP9"/>
  <c r="CP11" l="1"/>
  <c r="CP12" s="1"/>
  <c r="CP13" s="1"/>
  <c r="CP16" s="1"/>
  <c r="CO17" s="1"/>
  <c r="CO18" s="1"/>
  <c r="CN19" s="1"/>
  <c r="CN20" s="1"/>
  <c r="CP10"/>
  <c r="CR8"/>
  <c r="CQ9"/>
  <c r="CQ11" l="1"/>
  <c r="CQ12" s="1"/>
  <c r="CQ13" s="1"/>
  <c r="CQ16" s="1"/>
  <c r="CP17" s="1"/>
  <c r="CP18" s="1"/>
  <c r="CO19" s="1"/>
  <c r="CO20" s="1"/>
  <c r="CQ10"/>
  <c r="CS8"/>
  <c r="CR9"/>
  <c r="CR11" l="1"/>
  <c r="CR12" s="1"/>
  <c r="CR13" s="1"/>
  <c r="CR16" s="1"/>
  <c r="CQ17" s="1"/>
  <c r="CQ18" s="1"/>
  <c r="CP19" s="1"/>
  <c r="CP20" s="1"/>
  <c r="CR10"/>
  <c r="CS9"/>
  <c r="CT8"/>
  <c r="CS11" l="1"/>
  <c r="CS12" s="1"/>
  <c r="CS13" s="1"/>
  <c r="CS16" s="1"/>
  <c r="CR17" s="1"/>
  <c r="CR18" s="1"/>
  <c r="CQ19" s="1"/>
  <c r="CQ20" s="1"/>
  <c r="CS10"/>
  <c r="CU8"/>
  <c r="CT9"/>
  <c r="CT11" l="1"/>
  <c r="CT12" s="1"/>
  <c r="CT13" s="1"/>
  <c r="CT16" s="1"/>
  <c r="CS17" s="1"/>
  <c r="CS18" s="1"/>
  <c r="CR19" s="1"/>
  <c r="CR20" s="1"/>
  <c r="CT10"/>
  <c r="CU9"/>
  <c r="CU10" s="1"/>
  <c r="CV8"/>
  <c r="CU11" l="1"/>
  <c r="CU12" s="1"/>
  <c r="CU13" s="1"/>
  <c r="CU16" s="1"/>
  <c r="CT17" s="1"/>
  <c r="CT18" s="1"/>
  <c r="CS19" s="1"/>
  <c r="CS20" s="1"/>
  <c r="CW8"/>
  <c r="CV9"/>
  <c r="CV11" l="1"/>
  <c r="CV12" s="1"/>
  <c r="CV13" s="1"/>
  <c r="CV16" s="1"/>
  <c r="CU17" s="1"/>
  <c r="CU18" s="1"/>
  <c r="CT19" s="1"/>
  <c r="CT20" s="1"/>
  <c r="CV10"/>
  <c r="CX8"/>
  <c r="CW9"/>
  <c r="CW11" l="1"/>
  <c r="CW12" s="1"/>
  <c r="CW13" s="1"/>
  <c r="CW16" s="1"/>
  <c r="CV17" s="1"/>
  <c r="CV18" s="1"/>
  <c r="CU19" s="1"/>
  <c r="CU20" s="1"/>
  <c r="CW10"/>
  <c r="CY8"/>
  <c r="CX9"/>
  <c r="CX11" l="1"/>
  <c r="CX12" s="1"/>
  <c r="CX13" s="1"/>
  <c r="CX16" s="1"/>
  <c r="CW17" s="1"/>
  <c r="CW18" s="1"/>
  <c r="CV19" s="1"/>
  <c r="CV20" s="1"/>
  <c r="CX10"/>
  <c r="CY9"/>
  <c r="CY10" s="1"/>
  <c r="CZ8"/>
  <c r="CY11" l="1"/>
  <c r="CY12" s="1"/>
  <c r="CY13" s="1"/>
  <c r="CY16" s="1"/>
  <c r="CX17" s="1"/>
  <c r="CX18" s="1"/>
  <c r="CW19" s="1"/>
  <c r="CW20" s="1"/>
  <c r="DA8"/>
  <c r="CZ9"/>
  <c r="CZ11" l="1"/>
  <c r="CZ12" s="1"/>
  <c r="CZ13" s="1"/>
  <c r="CZ16" s="1"/>
  <c r="CY17" s="1"/>
  <c r="CY18" s="1"/>
  <c r="CX19" s="1"/>
  <c r="CX20" s="1"/>
  <c r="CZ10"/>
  <c r="DB8"/>
  <c r="DA9"/>
  <c r="DA11" l="1"/>
  <c r="DA12" s="1"/>
  <c r="DA13" s="1"/>
  <c r="DA16" s="1"/>
  <c r="CZ17" s="1"/>
  <c r="CZ18" s="1"/>
  <c r="CY19" s="1"/>
  <c r="CY20" s="1"/>
  <c r="DA10"/>
  <c r="DC8"/>
  <c r="DB9"/>
  <c r="DB11" l="1"/>
  <c r="DB12" s="1"/>
  <c r="DB13" s="1"/>
  <c r="DB16" s="1"/>
  <c r="DA17" s="1"/>
  <c r="DA18" s="1"/>
  <c r="CZ19" s="1"/>
  <c r="CZ20" s="1"/>
  <c r="DB10"/>
  <c r="DC9"/>
  <c r="DD8"/>
  <c r="DC11" l="1"/>
  <c r="DC12" s="1"/>
  <c r="DC13" s="1"/>
  <c r="DC16" s="1"/>
  <c r="DB17" s="1"/>
  <c r="DB18" s="1"/>
  <c r="DA19" s="1"/>
  <c r="DA20" s="1"/>
  <c r="DC10"/>
  <c r="DD9"/>
  <c r="DE8"/>
  <c r="DD11" l="1"/>
  <c r="DD12" s="1"/>
  <c r="DD13" s="1"/>
  <c r="DD16" s="1"/>
  <c r="DC17" s="1"/>
  <c r="DC18" s="1"/>
  <c r="DB19" s="1"/>
  <c r="DB20" s="1"/>
  <c r="DD10"/>
  <c r="DE9"/>
  <c r="DF8"/>
  <c r="DE11" l="1"/>
  <c r="DE12" s="1"/>
  <c r="DE13" s="1"/>
  <c r="DE16" s="1"/>
  <c r="DD17" s="1"/>
  <c r="DD18" s="1"/>
  <c r="DC19" s="1"/>
  <c r="DC20" s="1"/>
  <c r="DE10"/>
  <c r="DF9"/>
  <c r="DG8"/>
  <c r="DF11" l="1"/>
  <c r="DF12" s="1"/>
  <c r="DF13" s="1"/>
  <c r="DF16" s="1"/>
  <c r="DE17" s="1"/>
  <c r="DE18" s="1"/>
  <c r="DD19" s="1"/>
  <c r="DD20" s="1"/>
  <c r="DF10"/>
  <c r="DG9"/>
  <c r="DG10" s="1"/>
  <c r="DH8"/>
  <c r="DG11" l="1"/>
  <c r="DG12" s="1"/>
  <c r="DG13" s="1"/>
  <c r="DG16" s="1"/>
  <c r="DF17" s="1"/>
  <c r="DF18" s="1"/>
  <c r="DE19" s="1"/>
  <c r="DE20" s="1"/>
  <c r="DH9"/>
  <c r="DI8"/>
  <c r="DH11" l="1"/>
  <c r="DH12" s="1"/>
  <c r="DH13" s="1"/>
  <c r="DH16" s="1"/>
  <c r="DG17" s="1"/>
  <c r="DG18" s="1"/>
  <c r="DF19" s="1"/>
  <c r="DF20" s="1"/>
  <c r="DH10"/>
  <c r="DI9"/>
  <c r="DJ8"/>
  <c r="DI11" l="1"/>
  <c r="DI12" s="1"/>
  <c r="DI13" s="1"/>
  <c r="DI16" s="1"/>
  <c r="DH17" s="1"/>
  <c r="DH18" s="1"/>
  <c r="DG19" s="1"/>
  <c r="DG20" s="1"/>
  <c r="DI10"/>
  <c r="DJ9"/>
  <c r="DK8"/>
  <c r="DJ11" l="1"/>
  <c r="DJ12" s="1"/>
  <c r="DJ13" s="1"/>
  <c r="DJ16" s="1"/>
  <c r="DI17" s="1"/>
  <c r="DI18" s="1"/>
  <c r="DH19" s="1"/>
  <c r="DH20" s="1"/>
  <c r="DJ10"/>
  <c r="DK9"/>
  <c r="DL8"/>
  <c r="DK11" l="1"/>
  <c r="DK12" s="1"/>
  <c r="DK13" s="1"/>
  <c r="DK16" s="1"/>
  <c r="DJ17" s="1"/>
  <c r="DJ18" s="1"/>
  <c r="DI19" s="1"/>
  <c r="DI20" s="1"/>
  <c r="DK10"/>
  <c r="DL9"/>
  <c r="DM8"/>
  <c r="DL11" l="1"/>
  <c r="DL12" s="1"/>
  <c r="DL13" s="1"/>
  <c r="DL16" s="1"/>
  <c r="DK17" s="1"/>
  <c r="DK18" s="1"/>
  <c r="DJ19" s="1"/>
  <c r="DJ20" s="1"/>
  <c r="DL10"/>
  <c r="DM9"/>
  <c r="DN8"/>
  <c r="DM11" l="1"/>
  <c r="DM12" s="1"/>
  <c r="DM13" s="1"/>
  <c r="DM16" s="1"/>
  <c r="DL17" s="1"/>
  <c r="DL18" s="1"/>
  <c r="DK19" s="1"/>
  <c r="DK20" s="1"/>
  <c r="DM10"/>
  <c r="DO8"/>
  <c r="DN9"/>
  <c r="DN11" l="1"/>
  <c r="DN12" s="1"/>
  <c r="DN13" s="1"/>
  <c r="DN16" s="1"/>
  <c r="DM17" s="1"/>
  <c r="DM18" s="1"/>
  <c r="DL19" s="1"/>
  <c r="DL20" s="1"/>
  <c r="DN10"/>
  <c r="DO9"/>
  <c r="DP8"/>
  <c r="DO11" l="1"/>
  <c r="DO12" s="1"/>
  <c r="DO13" s="1"/>
  <c r="DO16" s="1"/>
  <c r="DN17" s="1"/>
  <c r="DN18" s="1"/>
  <c r="DM19" s="1"/>
  <c r="DM20" s="1"/>
  <c r="DO10"/>
  <c r="DP9"/>
  <c r="DQ8"/>
  <c r="DP11" l="1"/>
  <c r="DP12" s="1"/>
  <c r="DP13" s="1"/>
  <c r="DP16" s="1"/>
  <c r="DO17" s="1"/>
  <c r="DO18" s="1"/>
  <c r="DN19" s="1"/>
  <c r="DN20" s="1"/>
  <c r="DP10"/>
  <c r="DQ9"/>
  <c r="DR8"/>
  <c r="DQ11" l="1"/>
  <c r="DQ12" s="1"/>
  <c r="DQ13" s="1"/>
  <c r="DQ16" s="1"/>
  <c r="DP17" s="1"/>
  <c r="DP18" s="1"/>
  <c r="DO19" s="1"/>
  <c r="DO20" s="1"/>
  <c r="DQ10"/>
  <c r="DS8"/>
  <c r="DR9"/>
  <c r="DR11" l="1"/>
  <c r="DR12" s="1"/>
  <c r="DR13" s="1"/>
  <c r="DR16" s="1"/>
  <c r="DQ17" s="1"/>
  <c r="DQ18" s="1"/>
  <c r="DP19" s="1"/>
  <c r="DP20" s="1"/>
  <c r="DR10"/>
  <c r="DS9"/>
  <c r="DT8"/>
  <c r="DS11" l="1"/>
  <c r="DS12" s="1"/>
  <c r="DS13" s="1"/>
  <c r="DS16" s="1"/>
  <c r="DR17" s="1"/>
  <c r="DR18" s="1"/>
  <c r="DQ19" s="1"/>
  <c r="DQ20" s="1"/>
  <c r="DS10"/>
  <c r="DT9"/>
  <c r="DU8"/>
  <c r="DT11" l="1"/>
  <c r="DT12" s="1"/>
  <c r="DT13" s="1"/>
  <c r="DT16" s="1"/>
  <c r="DS17" s="1"/>
  <c r="DS18" s="1"/>
  <c r="DR19" s="1"/>
  <c r="DR20" s="1"/>
  <c r="DT10"/>
  <c r="DU9"/>
  <c r="DV8"/>
  <c r="DU11" l="1"/>
  <c r="DU12" s="1"/>
  <c r="DU13" s="1"/>
  <c r="DU16" s="1"/>
  <c r="DT17" s="1"/>
  <c r="DT18" s="1"/>
  <c r="DS19" s="1"/>
  <c r="DS20" s="1"/>
  <c r="DU10"/>
  <c r="DV9"/>
  <c r="DW8"/>
  <c r="DV11" l="1"/>
  <c r="DV12" s="1"/>
  <c r="DV13" s="1"/>
  <c r="DV16" s="1"/>
  <c r="DU17" s="1"/>
  <c r="DU18" s="1"/>
  <c r="DT19" s="1"/>
  <c r="DT20" s="1"/>
  <c r="DV10"/>
  <c r="DX8"/>
  <c r="DW9"/>
  <c r="DW11" l="1"/>
  <c r="DW12" s="1"/>
  <c r="DW13" s="1"/>
  <c r="DW16" s="1"/>
  <c r="DV17" s="1"/>
  <c r="DV18" s="1"/>
  <c r="DU19" s="1"/>
  <c r="DU20" s="1"/>
  <c r="DW10"/>
  <c r="DY8"/>
  <c r="DX9"/>
  <c r="DX11" l="1"/>
  <c r="DX12" s="1"/>
  <c r="DX13" s="1"/>
  <c r="DX16" s="1"/>
  <c r="DW17" s="1"/>
  <c r="DW18" s="1"/>
  <c r="DV19" s="1"/>
  <c r="DV20" s="1"/>
  <c r="DX10"/>
  <c r="DY9"/>
  <c r="DZ8"/>
  <c r="DY11" l="1"/>
  <c r="DY12" s="1"/>
  <c r="DY13" s="1"/>
  <c r="DY16" s="1"/>
  <c r="DX17" s="1"/>
  <c r="DX18" s="1"/>
  <c r="DW19" s="1"/>
  <c r="DW20" s="1"/>
  <c r="DY10"/>
  <c r="DZ9"/>
  <c r="EA8"/>
  <c r="DZ11" l="1"/>
  <c r="DZ12" s="1"/>
  <c r="DZ13" s="1"/>
  <c r="DZ16" s="1"/>
  <c r="DY17" s="1"/>
  <c r="DY18" s="1"/>
  <c r="DX19" s="1"/>
  <c r="DX20" s="1"/>
  <c r="DZ10"/>
  <c r="EA9"/>
  <c r="EB8"/>
  <c r="EA11" l="1"/>
  <c r="EA12" s="1"/>
  <c r="EA13" s="1"/>
  <c r="EA16" s="1"/>
  <c r="DZ17" s="1"/>
  <c r="DZ18" s="1"/>
  <c r="DY19" s="1"/>
  <c r="DY20" s="1"/>
  <c r="EA10"/>
  <c r="EB9"/>
  <c r="EC8"/>
  <c r="EB11" l="1"/>
  <c r="EB12" s="1"/>
  <c r="EB13" s="1"/>
  <c r="EB16" s="1"/>
  <c r="EA17" s="1"/>
  <c r="EA18" s="1"/>
  <c r="DZ19" s="1"/>
  <c r="DZ20" s="1"/>
  <c r="EB10"/>
  <c r="EC9"/>
  <c r="ED8"/>
  <c r="EC11" l="1"/>
  <c r="EC12" s="1"/>
  <c r="EC13" s="1"/>
  <c r="EC16" s="1"/>
  <c r="EB17" s="1"/>
  <c r="EB18" s="1"/>
  <c r="EA19" s="1"/>
  <c r="EA20" s="1"/>
  <c r="EC10"/>
  <c r="ED9"/>
  <c r="EE8"/>
  <c r="ED11" l="1"/>
  <c r="ED12" s="1"/>
  <c r="ED13" s="1"/>
  <c r="ED16" s="1"/>
  <c r="EC17" s="1"/>
  <c r="EC18" s="1"/>
  <c r="EB19" s="1"/>
  <c r="EB20" s="1"/>
  <c r="ED10"/>
  <c r="EF8"/>
  <c r="EE9"/>
  <c r="EE11" l="1"/>
  <c r="EE12" s="1"/>
  <c r="EE13" s="1"/>
  <c r="EE16" s="1"/>
  <c r="ED17" s="1"/>
  <c r="ED18" s="1"/>
  <c r="EC19" s="1"/>
  <c r="EC20" s="1"/>
  <c r="EE10"/>
  <c r="EG8"/>
  <c r="EF9"/>
  <c r="EF11" l="1"/>
  <c r="EF12" s="1"/>
  <c r="EF13" s="1"/>
  <c r="EF16" s="1"/>
  <c r="EE17" s="1"/>
  <c r="EE18" s="1"/>
  <c r="ED19" s="1"/>
  <c r="ED20" s="1"/>
  <c r="EF10"/>
  <c r="EG9"/>
  <c r="EH8"/>
  <c r="EG11" l="1"/>
  <c r="EG12" s="1"/>
  <c r="EG13" s="1"/>
  <c r="EG16" s="1"/>
  <c r="EF17" s="1"/>
  <c r="EF18" s="1"/>
  <c r="EE19" s="1"/>
  <c r="EE20" s="1"/>
  <c r="EG10"/>
  <c r="EH9"/>
  <c r="EI8"/>
  <c r="EH11" l="1"/>
  <c r="EH12" s="1"/>
  <c r="EH13" s="1"/>
  <c r="EH16" s="1"/>
  <c r="EG17" s="1"/>
  <c r="EG18" s="1"/>
  <c r="EF19" s="1"/>
  <c r="EF20" s="1"/>
  <c r="EH10"/>
  <c r="EJ8"/>
  <c r="EI9"/>
  <c r="EI11" l="1"/>
  <c r="EI12" s="1"/>
  <c r="EI13" s="1"/>
  <c r="EI16" s="1"/>
  <c r="EH17" s="1"/>
  <c r="EH18" s="1"/>
  <c r="EG19" s="1"/>
  <c r="EG20" s="1"/>
  <c r="EI10"/>
  <c r="EK8"/>
  <c r="EJ9"/>
  <c r="EJ11" l="1"/>
  <c r="EJ12" s="1"/>
  <c r="EJ13" s="1"/>
  <c r="EJ16" s="1"/>
  <c r="EI17" s="1"/>
  <c r="EI18" s="1"/>
  <c r="EH19" s="1"/>
  <c r="EH20" s="1"/>
  <c r="EJ10"/>
  <c r="EK9"/>
  <c r="EL8"/>
  <c r="EK11" l="1"/>
  <c r="EK12" s="1"/>
  <c r="EK13" s="1"/>
  <c r="EK16" s="1"/>
  <c r="EJ17" s="1"/>
  <c r="EJ18" s="1"/>
  <c r="EI19" s="1"/>
  <c r="EI20" s="1"/>
  <c r="EK10"/>
  <c r="EL9"/>
  <c r="EM8"/>
  <c r="EL11" l="1"/>
  <c r="EL12" s="1"/>
  <c r="EL13" s="1"/>
  <c r="EL16" s="1"/>
  <c r="EK17" s="1"/>
  <c r="EK18" s="1"/>
  <c r="EJ19" s="1"/>
  <c r="EJ20" s="1"/>
  <c r="EL10"/>
  <c r="EM9"/>
  <c r="EN8"/>
  <c r="EM11" l="1"/>
  <c r="EM12" s="1"/>
  <c r="EM13" s="1"/>
  <c r="EM16" s="1"/>
  <c r="EL17" s="1"/>
  <c r="EL18" s="1"/>
  <c r="EK19" s="1"/>
  <c r="EK20" s="1"/>
  <c r="EM10"/>
  <c r="EN9"/>
  <c r="EO8"/>
  <c r="EN11" l="1"/>
  <c r="EN12" s="1"/>
  <c r="EN13" s="1"/>
  <c r="EN16" s="1"/>
  <c r="EM17" s="1"/>
  <c r="EM18" s="1"/>
  <c r="EL19" s="1"/>
  <c r="EL20" s="1"/>
  <c r="EN10"/>
  <c r="EO9"/>
  <c r="EP8"/>
  <c r="EO11" l="1"/>
  <c r="EO12" s="1"/>
  <c r="EO13" s="1"/>
  <c r="EO16" s="1"/>
  <c r="EN17" s="1"/>
  <c r="EN18" s="1"/>
  <c r="EM19" s="1"/>
  <c r="EM20" s="1"/>
  <c r="EO10"/>
  <c r="EP9"/>
  <c r="EQ8"/>
  <c r="EP11" l="1"/>
  <c r="EP12" s="1"/>
  <c r="EP13" s="1"/>
  <c r="EP16" s="1"/>
  <c r="EO17" s="1"/>
  <c r="EO18" s="1"/>
  <c r="EN19" s="1"/>
  <c r="EN20" s="1"/>
  <c r="EP10"/>
  <c r="ER8"/>
  <c r="EQ9"/>
  <c r="EQ10" s="1"/>
  <c r="ES8" l="1"/>
  <c r="ER9"/>
  <c r="EQ11"/>
  <c r="EQ12" s="1"/>
  <c r="EQ13" s="1"/>
  <c r="EQ16" s="1"/>
  <c r="EP17" s="1"/>
  <c r="EP18" s="1"/>
  <c r="EO19" s="1"/>
  <c r="EO20" s="1"/>
  <c r="ER11" l="1"/>
  <c r="ER12" s="1"/>
  <c r="ER13" s="1"/>
  <c r="ER16" s="1"/>
  <c r="EQ17" s="1"/>
  <c r="EQ18" s="1"/>
  <c r="EP19" s="1"/>
  <c r="EP20" s="1"/>
  <c r="ER10"/>
  <c r="ES9"/>
  <c r="ET8"/>
  <c r="ES11" l="1"/>
  <c r="ES12" s="1"/>
  <c r="ES13" s="1"/>
  <c r="ES16" s="1"/>
  <c r="ER17" s="1"/>
  <c r="ER18" s="1"/>
  <c r="EQ19" s="1"/>
  <c r="EQ20" s="1"/>
  <c r="ES10"/>
  <c r="EU8"/>
  <c r="EU9" s="1"/>
  <c r="ET9"/>
  <c r="EU11" l="1"/>
  <c r="EU12" s="1"/>
  <c r="EU13" s="1"/>
  <c r="EU16" s="1"/>
  <c r="EU17" s="1"/>
  <c r="EU18" s="1"/>
  <c r="EU10"/>
  <c r="ET11"/>
  <c r="ET12" s="1"/>
  <c r="ET13" s="1"/>
  <c r="ET16" s="1"/>
  <c r="ES17" s="1"/>
  <c r="ES18" s="1"/>
  <c r="ER19" s="1"/>
  <c r="ER20" s="1"/>
  <c r="ET10"/>
  <c r="ET17" l="1"/>
  <c r="ET18" s="1"/>
  <c r="ES19" s="1"/>
  <c r="ES20" s="1"/>
  <c r="I6" s="1"/>
  <c r="EU19"/>
  <c r="EU20" s="1"/>
  <c r="ET19" l="1"/>
  <c r="ET20" s="1"/>
</calcChain>
</file>

<file path=xl/sharedStrings.xml><?xml version="1.0" encoding="utf-8"?>
<sst xmlns="http://schemas.openxmlformats.org/spreadsheetml/2006/main" count="25" uniqueCount="24">
  <si>
    <t>RPM</t>
  </si>
  <si>
    <t>Velocity mm/s</t>
  </si>
  <si>
    <t>Velocity m/s</t>
  </si>
  <si>
    <t>rpm</t>
  </si>
  <si>
    <t>mm</t>
  </si>
  <si>
    <t>w</t>
  </si>
  <si>
    <t>Time (s)</t>
  </si>
  <si>
    <t>Conrod Length (mm)</t>
  </si>
  <si>
    <t>Crank Radius (mm)</t>
  </si>
  <si>
    <t>Crank Angle (radians)</t>
  </si>
  <si>
    <t>Compute Time Interval</t>
  </si>
  <si>
    <t>Mass of Piston/gudgeonpin etc (kg)</t>
  </si>
  <si>
    <t>Force</t>
  </si>
  <si>
    <t>Max tensile force on rod</t>
  </si>
  <si>
    <t>&lt;-time interval between calculations</t>
  </si>
  <si>
    <t>ONE REVOLUTION</t>
  </si>
  <si>
    <t>TWO REVOLUTIONS</t>
  </si>
  <si>
    <t>Crank Angle (degrees)</t>
  </si>
  <si>
    <t>Height (dist between top of conrod and crankshaft)</t>
  </si>
  <si>
    <r>
      <t xml:space="preserve">phi (radians)  </t>
    </r>
    <r>
      <rPr>
        <sz val="11"/>
        <color rgb="FFFF0000"/>
        <rFont val="Calibri"/>
        <family val="2"/>
        <scheme val="minor"/>
      </rPr>
      <t>to calculate the height later on)</t>
    </r>
  </si>
  <si>
    <r>
      <t xml:space="preserve">inv sine phi  </t>
    </r>
    <r>
      <rPr>
        <sz val="11"/>
        <color rgb="FFFF0000"/>
        <rFont val="Calibri"/>
        <family val="2"/>
        <scheme val="minor"/>
      </rPr>
      <t>(this and the cell below use the sine rule</t>
    </r>
  </si>
  <si>
    <r>
      <t xml:space="preserve">Acceleration </t>
    </r>
    <r>
      <rPr>
        <sz val="11"/>
        <color rgb="FFFF0000"/>
        <rFont val="Calibri"/>
        <family val="2"/>
        <scheme val="minor"/>
      </rPr>
      <t>(change in velocity)</t>
    </r>
  </si>
  <si>
    <t>&lt;-angular velocity</t>
  </si>
  <si>
    <r>
      <t>Distance X</t>
    </r>
    <r>
      <rPr>
        <sz val="11"/>
        <color rgb="FFFF0000"/>
        <rFont val="Calibri"/>
        <family val="2"/>
        <scheme val="minor"/>
      </rPr>
      <t xml:space="preserve"> (between crank pin and centreline)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</si>
</sst>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lineChart>
        <c:grouping val="standard"/>
        <c:ser>
          <c:idx val="0"/>
          <c:order val="0"/>
          <c:tx>
            <c:v>height</c:v>
          </c:tx>
          <c:marker>
            <c:symbol val="none"/>
          </c:marker>
          <c:cat>
            <c:numRef>
              <c:f>Sheet1!$C$8:$EU$8</c:f>
              <c:numCache>
                <c:formatCode>General</c:formatCode>
                <c:ptCount val="149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  <c:pt idx="148">
                  <c:v>2.9599999999999932E-2</c:v>
                </c:pt>
              </c:numCache>
            </c:numRef>
          </c:cat>
          <c:val>
            <c:numRef>
              <c:f>Sheet1!$C$16:$EU$16</c:f>
              <c:numCache>
                <c:formatCode>General</c:formatCode>
                <c:ptCount val="149"/>
                <c:pt idx="0">
                  <c:v>720</c:v>
                </c:pt>
                <c:pt idx="1">
                  <c:v>718.86523350466973</c:v>
                </c:pt>
                <c:pt idx="2">
                  <c:v>715.48735984594373</c:v>
                </c:pt>
                <c:pt idx="3">
                  <c:v>709.94478033783139</c:v>
                </c:pt>
                <c:pt idx="4">
                  <c:v>702.3652684942125</c:v>
                </c:pt>
                <c:pt idx="5">
                  <c:v>692.92171772808535</c:v>
                </c:pt>
                <c:pt idx="6">
                  <c:v>681.82637766508844</c:v>
                </c:pt>
                <c:pt idx="7">
                  <c:v>669.3237848529842</c:v>
                </c:pt>
                <c:pt idx="8">
                  <c:v>655.68266892042982</c:v>
                </c:pt>
                <c:pt idx="9">
                  <c:v>641.18719168144139</c:v>
                </c:pt>
                <c:pt idx="10">
                  <c:v>626.12794385239147</c:v>
                </c:pt>
                <c:pt idx="11">
                  <c:v>610.79316829481218</c:v>
                </c:pt>
                <c:pt idx="12">
                  <c:v>595.46068602413777</c:v>
                </c:pt>
                <c:pt idx="13">
                  <c:v>580.39096133710257</c:v>
                </c:pt>
                <c:pt idx="14">
                  <c:v>565.82165279423828</c:v>
                </c:pt>
                <c:pt idx="15">
                  <c:v>551.96386520240412</c:v>
                </c:pt>
                <c:pt idx="16">
                  <c:v>539.00016170582387</c:v>
                </c:pt>
                <c:pt idx="17">
                  <c:v>527.08423812547062</c:v>
                </c:pt>
                <c:pt idx="18">
                  <c:v>516.34202731329856</c:v>
                </c:pt>
                <c:pt idx="19">
                  <c:v>506.87390708394958</c:v>
                </c:pt>
                <c:pt idx="20">
                  <c:v>498.7576390780979</c:v>
                </c:pt>
                <c:pt idx="21">
                  <c:v>492.05166528368528</c:v>
                </c:pt>
                <c:pt idx="22">
                  <c:v>486.798423724651</c:v>
                </c:pt>
                <c:pt idx="23">
                  <c:v>483.02740117507233</c:v>
                </c:pt>
                <c:pt idx="24">
                  <c:v>480.75770518919512</c:v>
                </c:pt>
                <c:pt idx="25">
                  <c:v>480</c:v>
                </c:pt>
                <c:pt idx="26">
                  <c:v>480.75770518919506</c:v>
                </c:pt>
                <c:pt idx="27">
                  <c:v>483.02740117507227</c:v>
                </c:pt>
                <c:pt idx="28">
                  <c:v>486.798423724651</c:v>
                </c:pt>
                <c:pt idx="29">
                  <c:v>492.05166528368522</c:v>
                </c:pt>
                <c:pt idx="30">
                  <c:v>498.75763907809784</c:v>
                </c:pt>
                <c:pt idx="31">
                  <c:v>506.87390708394946</c:v>
                </c:pt>
                <c:pt idx="32">
                  <c:v>516.34202731329856</c:v>
                </c:pt>
                <c:pt idx="33">
                  <c:v>527.08423812547039</c:v>
                </c:pt>
                <c:pt idx="34">
                  <c:v>539.00016170582376</c:v>
                </c:pt>
                <c:pt idx="35">
                  <c:v>551.96386520240389</c:v>
                </c:pt>
                <c:pt idx="36">
                  <c:v>565.82165279423805</c:v>
                </c:pt>
                <c:pt idx="37">
                  <c:v>580.39096133710223</c:v>
                </c:pt>
                <c:pt idx="38">
                  <c:v>595.46068602413743</c:v>
                </c:pt>
                <c:pt idx="39">
                  <c:v>610.79316829481184</c:v>
                </c:pt>
                <c:pt idx="40">
                  <c:v>626.12794385239124</c:v>
                </c:pt>
                <c:pt idx="41">
                  <c:v>641.18719168144105</c:v>
                </c:pt>
                <c:pt idx="42">
                  <c:v>655.68266892042959</c:v>
                </c:pt>
                <c:pt idx="43">
                  <c:v>669.32378485298398</c:v>
                </c:pt>
                <c:pt idx="44">
                  <c:v>681.82637766508822</c:v>
                </c:pt>
                <c:pt idx="45">
                  <c:v>692.92171772808513</c:v>
                </c:pt>
                <c:pt idx="46">
                  <c:v>702.3652684942125</c:v>
                </c:pt>
                <c:pt idx="47">
                  <c:v>709.94478033783139</c:v>
                </c:pt>
                <c:pt idx="48">
                  <c:v>715.48735984594373</c:v>
                </c:pt>
                <c:pt idx="49">
                  <c:v>718.86523350466973</c:v>
                </c:pt>
                <c:pt idx="50">
                  <c:v>720</c:v>
                </c:pt>
                <c:pt idx="51">
                  <c:v>718.86523350466973</c:v>
                </c:pt>
                <c:pt idx="52">
                  <c:v>715.48735984594373</c:v>
                </c:pt>
                <c:pt idx="53">
                  <c:v>709.94478033783128</c:v>
                </c:pt>
                <c:pt idx="54">
                  <c:v>702.3652684942125</c:v>
                </c:pt>
                <c:pt idx="55">
                  <c:v>692.92171772808513</c:v>
                </c:pt>
                <c:pt idx="56">
                  <c:v>681.82637766508822</c:v>
                </c:pt>
                <c:pt idx="57">
                  <c:v>669.32378485298398</c:v>
                </c:pt>
                <c:pt idx="58">
                  <c:v>655.68266892042959</c:v>
                </c:pt>
                <c:pt idx="59">
                  <c:v>641.18719168144094</c:v>
                </c:pt>
                <c:pt idx="60">
                  <c:v>626.12794385239113</c:v>
                </c:pt>
                <c:pt idx="61">
                  <c:v>610.79316829481184</c:v>
                </c:pt>
                <c:pt idx="62">
                  <c:v>595.4606860241372</c:v>
                </c:pt>
                <c:pt idx="63">
                  <c:v>580.39096133710211</c:v>
                </c:pt>
                <c:pt idx="64">
                  <c:v>565.82165279423782</c:v>
                </c:pt>
                <c:pt idx="65">
                  <c:v>551.96386520240367</c:v>
                </c:pt>
                <c:pt idx="66">
                  <c:v>539.0001617058233</c:v>
                </c:pt>
                <c:pt idx="67">
                  <c:v>527.08423812547016</c:v>
                </c:pt>
                <c:pt idx="68">
                  <c:v>516.34202731329822</c:v>
                </c:pt>
                <c:pt idx="69">
                  <c:v>506.87390708394929</c:v>
                </c:pt>
                <c:pt idx="70">
                  <c:v>498.75763907809755</c:v>
                </c:pt>
                <c:pt idx="71">
                  <c:v>492.05166528368494</c:v>
                </c:pt>
                <c:pt idx="72">
                  <c:v>486.79842372465083</c:v>
                </c:pt>
                <c:pt idx="73">
                  <c:v>483.02740117507216</c:v>
                </c:pt>
                <c:pt idx="74">
                  <c:v>480.75770518919512</c:v>
                </c:pt>
                <c:pt idx="75">
                  <c:v>480</c:v>
                </c:pt>
                <c:pt idx="76">
                  <c:v>480.75770518919524</c:v>
                </c:pt>
                <c:pt idx="77">
                  <c:v>483.02740117507244</c:v>
                </c:pt>
                <c:pt idx="78">
                  <c:v>486.79842372465146</c:v>
                </c:pt>
                <c:pt idx="79">
                  <c:v>492.05166528368568</c:v>
                </c:pt>
                <c:pt idx="80">
                  <c:v>498.75763907809841</c:v>
                </c:pt>
                <c:pt idx="81">
                  <c:v>506.87390708395014</c:v>
                </c:pt>
                <c:pt idx="82">
                  <c:v>516.34202731329924</c:v>
                </c:pt>
                <c:pt idx="83">
                  <c:v>527.08423812547119</c:v>
                </c:pt>
                <c:pt idx="84">
                  <c:v>539.00016170582444</c:v>
                </c:pt>
                <c:pt idx="85">
                  <c:v>551.96386520240469</c:v>
                </c:pt>
                <c:pt idx="86">
                  <c:v>565.82165279423884</c:v>
                </c:pt>
                <c:pt idx="87">
                  <c:v>580.39096133710302</c:v>
                </c:pt>
                <c:pt idx="88">
                  <c:v>595.46068602413823</c:v>
                </c:pt>
                <c:pt idx="89">
                  <c:v>610.79316829481252</c:v>
                </c:pt>
                <c:pt idx="90">
                  <c:v>626.12794385239181</c:v>
                </c:pt>
                <c:pt idx="91">
                  <c:v>641.1871916814415</c:v>
                </c:pt>
                <c:pt idx="92">
                  <c:v>655.68266892042982</c:v>
                </c:pt>
                <c:pt idx="93">
                  <c:v>669.32378485298409</c:v>
                </c:pt>
                <c:pt idx="94">
                  <c:v>681.82637766508822</c:v>
                </c:pt>
                <c:pt idx="95">
                  <c:v>692.92171772808501</c:v>
                </c:pt>
                <c:pt idx="96">
                  <c:v>702.36526849421239</c:v>
                </c:pt>
                <c:pt idx="97">
                  <c:v>709.94478033783116</c:v>
                </c:pt>
                <c:pt idx="98">
                  <c:v>715.48735984594362</c:v>
                </c:pt>
                <c:pt idx="99">
                  <c:v>718.86523350466973</c:v>
                </c:pt>
                <c:pt idx="100">
                  <c:v>720</c:v>
                </c:pt>
                <c:pt idx="101">
                  <c:v>718.86523350466996</c:v>
                </c:pt>
                <c:pt idx="102">
                  <c:v>715.48735984594407</c:v>
                </c:pt>
                <c:pt idx="103">
                  <c:v>709.94478033783184</c:v>
                </c:pt>
                <c:pt idx="104">
                  <c:v>702.36526849421318</c:v>
                </c:pt>
                <c:pt idx="105">
                  <c:v>692.92171772808615</c:v>
                </c:pt>
                <c:pt idx="106">
                  <c:v>681.82637766508935</c:v>
                </c:pt>
                <c:pt idx="107">
                  <c:v>669.32378485298534</c:v>
                </c:pt>
                <c:pt idx="108">
                  <c:v>655.68266892043118</c:v>
                </c:pt>
                <c:pt idx="109">
                  <c:v>641.18719168144287</c:v>
                </c:pt>
                <c:pt idx="110">
                  <c:v>626.12794385239329</c:v>
                </c:pt>
                <c:pt idx="111">
                  <c:v>610.79316829481388</c:v>
                </c:pt>
                <c:pt idx="112">
                  <c:v>595.46068602413982</c:v>
                </c:pt>
                <c:pt idx="113">
                  <c:v>580.39096133710461</c:v>
                </c:pt>
                <c:pt idx="114">
                  <c:v>565.82165279424032</c:v>
                </c:pt>
                <c:pt idx="115">
                  <c:v>551.96386520240617</c:v>
                </c:pt>
                <c:pt idx="116">
                  <c:v>539.0001617058258</c:v>
                </c:pt>
                <c:pt idx="117">
                  <c:v>527.08423812547244</c:v>
                </c:pt>
                <c:pt idx="118">
                  <c:v>516.34202731330038</c:v>
                </c:pt>
                <c:pt idx="119">
                  <c:v>506.87390708395117</c:v>
                </c:pt>
                <c:pt idx="120">
                  <c:v>498.75763907809926</c:v>
                </c:pt>
                <c:pt idx="121">
                  <c:v>492.05166528368636</c:v>
                </c:pt>
                <c:pt idx="122">
                  <c:v>486.79842372465191</c:v>
                </c:pt>
                <c:pt idx="123">
                  <c:v>483.0274011750729</c:v>
                </c:pt>
                <c:pt idx="124">
                  <c:v>480.75770518919546</c:v>
                </c:pt>
                <c:pt idx="125">
                  <c:v>480</c:v>
                </c:pt>
                <c:pt idx="126">
                  <c:v>480.75770518919478</c:v>
                </c:pt>
                <c:pt idx="127">
                  <c:v>483.02740117507159</c:v>
                </c:pt>
                <c:pt idx="128">
                  <c:v>486.79842372465015</c:v>
                </c:pt>
                <c:pt idx="129">
                  <c:v>492.05166528368386</c:v>
                </c:pt>
                <c:pt idx="130">
                  <c:v>498.75763907809619</c:v>
                </c:pt>
                <c:pt idx="131">
                  <c:v>506.87390708394753</c:v>
                </c:pt>
                <c:pt idx="132">
                  <c:v>516.34202731329617</c:v>
                </c:pt>
                <c:pt idx="133">
                  <c:v>527.08423812546789</c:v>
                </c:pt>
                <c:pt idx="134">
                  <c:v>539.00016170582069</c:v>
                </c:pt>
                <c:pt idx="135">
                  <c:v>551.96386520240083</c:v>
                </c:pt>
                <c:pt idx="136">
                  <c:v>565.82165279423452</c:v>
                </c:pt>
                <c:pt idx="137">
                  <c:v>580.39096133709859</c:v>
                </c:pt>
                <c:pt idx="138">
                  <c:v>595.46068602413357</c:v>
                </c:pt>
                <c:pt idx="139">
                  <c:v>610.79316829480786</c:v>
                </c:pt>
                <c:pt idx="140">
                  <c:v>626.12794385238715</c:v>
                </c:pt>
                <c:pt idx="141">
                  <c:v>641.18719168143707</c:v>
                </c:pt>
                <c:pt idx="142">
                  <c:v>655.68266892042561</c:v>
                </c:pt>
                <c:pt idx="143">
                  <c:v>669.32378485298022</c:v>
                </c:pt>
                <c:pt idx="144">
                  <c:v>681.82637766508469</c:v>
                </c:pt>
                <c:pt idx="145">
                  <c:v>692.92171772808206</c:v>
                </c:pt>
                <c:pt idx="146">
                  <c:v>702.36526849420977</c:v>
                </c:pt>
                <c:pt idx="147">
                  <c:v>709.94478033782934</c:v>
                </c:pt>
                <c:pt idx="148">
                  <c:v>715.48735984594225</c:v>
                </c:pt>
              </c:numCache>
            </c:numRef>
          </c:val>
        </c:ser>
        <c:marker val="1"/>
        <c:axId val="78394496"/>
        <c:axId val="78396032"/>
      </c:lineChart>
      <c:catAx>
        <c:axId val="78394496"/>
        <c:scaling>
          <c:orientation val="minMax"/>
        </c:scaling>
        <c:axPos val="b"/>
        <c:numFmt formatCode="General" sourceLinked="1"/>
        <c:tickLblPos val="nextTo"/>
        <c:crossAx val="78396032"/>
        <c:crosses val="autoZero"/>
        <c:auto val="1"/>
        <c:lblAlgn val="ctr"/>
        <c:lblOffset val="100"/>
      </c:catAx>
      <c:valAx>
        <c:axId val="78396032"/>
        <c:scaling>
          <c:orientation val="minMax"/>
        </c:scaling>
        <c:axPos val="l"/>
        <c:majorGridlines/>
        <c:numFmt formatCode="General" sourceLinked="1"/>
        <c:tickLblPos val="nextTo"/>
        <c:crossAx val="783944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14357174103237094"/>
          <c:y val="7.4548702245552642E-2"/>
          <c:w val="0.64590901137358048"/>
          <c:h val="0.89719889180519163"/>
        </c:manualLayout>
      </c:layout>
      <c:lineChart>
        <c:grouping val="standard"/>
        <c:ser>
          <c:idx val="0"/>
          <c:order val="0"/>
          <c:tx>
            <c:v>velocity</c:v>
          </c:tx>
          <c:marker>
            <c:symbol val="none"/>
          </c:marker>
          <c:cat>
            <c:numRef>
              <c:f>Sheet1!$C$8:$ET$8</c:f>
              <c:numCache>
                <c:formatCode>General</c:formatCode>
                <c:ptCount val="148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</c:numCache>
            </c:numRef>
          </c:cat>
          <c:val>
            <c:numRef>
              <c:f>Sheet1!$C$18:$ET$18</c:f>
              <c:numCache>
                <c:formatCode>General</c:formatCode>
                <c:ptCount val="148"/>
                <c:pt idx="0">
                  <c:v>-5.6738324766513415</c:v>
                </c:pt>
                <c:pt idx="1">
                  <c:v>-16.889368293630014</c:v>
                </c:pt>
                <c:pt idx="2">
                  <c:v>-27.712897540561698</c:v>
                </c:pt>
                <c:pt idx="3">
                  <c:v>-37.897559218094443</c:v>
                </c:pt>
                <c:pt idx="4">
                  <c:v>-47.217753830635722</c:v>
                </c:pt>
                <c:pt idx="5">
                  <c:v>-55.476700314984555</c:v>
                </c:pt>
                <c:pt idx="6">
                  <c:v>-62.512964060521199</c:v>
                </c:pt>
                <c:pt idx="7">
                  <c:v>-68.205579662771925</c:v>
                </c:pt>
                <c:pt idx="8">
                  <c:v>-72.477386194942142</c:v>
                </c:pt>
                <c:pt idx="9">
                  <c:v>-75.296239145249615</c:v>
                </c:pt>
                <c:pt idx="10">
                  <c:v>-76.673877787896458</c:v>
                </c:pt>
                <c:pt idx="11">
                  <c:v>-76.662411353372022</c:v>
                </c:pt>
                <c:pt idx="12">
                  <c:v>-75.348623435176023</c:v>
                </c:pt>
                <c:pt idx="13">
                  <c:v>-72.846542714321458</c:v>
                </c:pt>
                <c:pt idx="14">
                  <c:v>-69.288937959170767</c:v>
                </c:pt>
                <c:pt idx="15">
                  <c:v>-64.818517482901257</c:v>
                </c:pt>
                <c:pt idx="16">
                  <c:v>-59.579617901766248</c:v>
                </c:pt>
                <c:pt idx="17">
                  <c:v>-53.711054060860306</c:v>
                </c:pt>
                <c:pt idx="18">
                  <c:v>-47.340601146744916</c:v>
                </c:pt>
                <c:pt idx="19">
                  <c:v>-40.581340029258399</c:v>
                </c:pt>
                <c:pt idx="20">
                  <c:v>-33.52986897206307</c:v>
                </c:pt>
                <c:pt idx="21">
                  <c:v>-26.266207795171393</c:v>
                </c:pt>
                <c:pt idx="22">
                  <c:v>-18.855112747893369</c:v>
                </c:pt>
                <c:pt idx="23">
                  <c:v>-11.348479929386031</c:v>
                </c:pt>
                <c:pt idx="24">
                  <c:v>-3.7885259459756071</c:v>
                </c:pt>
                <c:pt idx="25">
                  <c:v>3.7885259459753229</c:v>
                </c:pt>
                <c:pt idx="26">
                  <c:v>11.348479929386031</c:v>
                </c:pt>
                <c:pt idx="27">
                  <c:v>18.855112747893653</c:v>
                </c:pt>
                <c:pt idx="28">
                  <c:v>26.266207795171109</c:v>
                </c:pt>
                <c:pt idx="29">
                  <c:v>33.52986897206307</c:v>
                </c:pt>
                <c:pt idx="30">
                  <c:v>40.581340029258115</c:v>
                </c:pt>
                <c:pt idx="31">
                  <c:v>47.340601146745477</c:v>
                </c:pt>
                <c:pt idx="32">
                  <c:v>53.711054060859169</c:v>
                </c:pt>
                <c:pt idx="33">
                  <c:v>59.579617901766817</c:v>
                </c:pt>
                <c:pt idx="34">
                  <c:v>64.818517482900688</c:v>
                </c:pt>
                <c:pt idx="35">
                  <c:v>69.288937959170767</c:v>
                </c:pt>
                <c:pt idx="36">
                  <c:v>72.846542714320876</c:v>
                </c:pt>
                <c:pt idx="37">
                  <c:v>75.348623435176023</c:v>
                </c:pt>
                <c:pt idx="38">
                  <c:v>76.662411353372022</c:v>
                </c:pt>
                <c:pt idx="39">
                  <c:v>76.673877787897027</c:v>
                </c:pt>
                <c:pt idx="40">
                  <c:v>75.296239145249046</c:v>
                </c:pt>
                <c:pt idx="41">
                  <c:v>72.47738619494271</c:v>
                </c:pt>
                <c:pt idx="42">
                  <c:v>68.205579662771925</c:v>
                </c:pt>
                <c:pt idx="43">
                  <c:v>62.512964060521199</c:v>
                </c:pt>
                <c:pt idx="44">
                  <c:v>55.476700314984555</c:v>
                </c:pt>
                <c:pt idx="45">
                  <c:v>47.217753830636866</c:v>
                </c:pt>
                <c:pt idx="46">
                  <c:v>37.897559218094443</c:v>
                </c:pt>
                <c:pt idx="47">
                  <c:v>27.712897540561698</c:v>
                </c:pt>
                <c:pt idx="48">
                  <c:v>16.889368293630014</c:v>
                </c:pt>
                <c:pt idx="49">
                  <c:v>5.6738324766513415</c:v>
                </c:pt>
                <c:pt idx="50">
                  <c:v>-5.6738324766513415</c:v>
                </c:pt>
                <c:pt idx="51">
                  <c:v>-16.889368293630014</c:v>
                </c:pt>
                <c:pt idx="52">
                  <c:v>-27.712897540562267</c:v>
                </c:pt>
                <c:pt idx="53">
                  <c:v>-37.897559218093875</c:v>
                </c:pt>
                <c:pt idx="54">
                  <c:v>-47.217753830636866</c:v>
                </c:pt>
                <c:pt idx="55">
                  <c:v>-55.476700314984555</c:v>
                </c:pt>
                <c:pt idx="56">
                  <c:v>-62.512964060521199</c:v>
                </c:pt>
                <c:pt idx="57">
                  <c:v>-68.205579662771925</c:v>
                </c:pt>
                <c:pt idx="58">
                  <c:v>-72.477386194943278</c:v>
                </c:pt>
                <c:pt idx="59">
                  <c:v>-75.296239145249046</c:v>
                </c:pt>
                <c:pt idx="60">
                  <c:v>-76.673877787896458</c:v>
                </c:pt>
                <c:pt idx="61">
                  <c:v>-76.662411353373159</c:v>
                </c:pt>
                <c:pt idx="62">
                  <c:v>-75.348623435175455</c:v>
                </c:pt>
                <c:pt idx="63">
                  <c:v>-72.846542714321458</c:v>
                </c:pt>
                <c:pt idx="64">
                  <c:v>-69.288937959170767</c:v>
                </c:pt>
                <c:pt idx="65">
                  <c:v>-64.818517482901825</c:v>
                </c:pt>
                <c:pt idx="66">
                  <c:v>-59.57961790176568</c:v>
                </c:pt>
                <c:pt idx="67">
                  <c:v>-53.711054060859738</c:v>
                </c:pt>
                <c:pt idx="68">
                  <c:v>-47.340601146744632</c:v>
                </c:pt>
                <c:pt idx="69">
                  <c:v>-40.581340029258683</c:v>
                </c:pt>
                <c:pt idx="70">
                  <c:v>-33.52986897206307</c:v>
                </c:pt>
                <c:pt idx="71">
                  <c:v>-26.266207795170544</c:v>
                </c:pt>
                <c:pt idx="72">
                  <c:v>-18.855112747893369</c:v>
                </c:pt>
                <c:pt idx="73">
                  <c:v>-11.348479929385178</c:v>
                </c:pt>
                <c:pt idx="74">
                  <c:v>-3.7885259459756071</c:v>
                </c:pt>
                <c:pt idx="75">
                  <c:v>3.7885259459761755</c:v>
                </c:pt>
                <c:pt idx="76">
                  <c:v>11.348479929386031</c:v>
                </c:pt>
                <c:pt idx="77">
                  <c:v>18.855112747895078</c:v>
                </c:pt>
                <c:pt idx="78">
                  <c:v>26.266207795171109</c:v>
                </c:pt>
                <c:pt idx="79">
                  <c:v>33.529868972063639</c:v>
                </c:pt>
                <c:pt idx="80">
                  <c:v>40.581340029258683</c:v>
                </c:pt>
                <c:pt idx="81">
                  <c:v>47.340601146745477</c:v>
                </c:pt>
                <c:pt idx="82">
                  <c:v>53.711054060859738</c:v>
                </c:pt>
                <c:pt idx="83">
                  <c:v>59.579617901766248</c:v>
                </c:pt>
                <c:pt idx="84">
                  <c:v>64.818517482901257</c:v>
                </c:pt>
                <c:pt idx="85">
                  <c:v>69.288937959170767</c:v>
                </c:pt>
                <c:pt idx="86">
                  <c:v>72.846542714320876</c:v>
                </c:pt>
                <c:pt idx="87">
                  <c:v>75.348623435176023</c:v>
                </c:pt>
                <c:pt idx="88">
                  <c:v>76.662411353371454</c:v>
                </c:pt>
                <c:pt idx="89">
                  <c:v>76.673877787896458</c:v>
                </c:pt>
                <c:pt idx="90">
                  <c:v>75.296239145248478</c:v>
                </c:pt>
                <c:pt idx="91">
                  <c:v>72.477386194941573</c:v>
                </c:pt>
                <c:pt idx="92">
                  <c:v>68.205579662771356</c:v>
                </c:pt>
                <c:pt idx="93">
                  <c:v>62.51296406052063</c:v>
                </c:pt>
                <c:pt idx="94">
                  <c:v>55.476700314983987</c:v>
                </c:pt>
                <c:pt idx="95">
                  <c:v>47.217753830636866</c:v>
                </c:pt>
                <c:pt idx="96">
                  <c:v>37.897559218093875</c:v>
                </c:pt>
                <c:pt idx="97">
                  <c:v>27.712897540562267</c:v>
                </c:pt>
                <c:pt idx="98">
                  <c:v>16.889368293630582</c:v>
                </c:pt>
                <c:pt idx="99">
                  <c:v>5.6738324766513415</c:v>
                </c:pt>
                <c:pt idx="100">
                  <c:v>-5.6738324766502046</c:v>
                </c:pt>
                <c:pt idx="101">
                  <c:v>-16.889368293629445</c:v>
                </c:pt>
                <c:pt idx="102">
                  <c:v>-27.712897540561126</c:v>
                </c:pt>
                <c:pt idx="103">
                  <c:v>-37.897559218093299</c:v>
                </c:pt>
                <c:pt idx="104">
                  <c:v>-47.217753830635154</c:v>
                </c:pt>
                <c:pt idx="105">
                  <c:v>-55.476700314983987</c:v>
                </c:pt>
                <c:pt idx="106">
                  <c:v>-62.512964060520062</c:v>
                </c:pt>
                <c:pt idx="107">
                  <c:v>-68.205579662770788</c:v>
                </c:pt>
                <c:pt idx="108">
                  <c:v>-72.477386194941573</c:v>
                </c:pt>
                <c:pt idx="109">
                  <c:v>-75.29623914524791</c:v>
                </c:pt>
                <c:pt idx="110">
                  <c:v>-76.673877787897027</c:v>
                </c:pt>
                <c:pt idx="111">
                  <c:v>-76.662411353370302</c:v>
                </c:pt>
                <c:pt idx="112">
                  <c:v>-75.348623435176023</c:v>
                </c:pt>
                <c:pt idx="113">
                  <c:v>-72.846542714321458</c:v>
                </c:pt>
                <c:pt idx="114">
                  <c:v>-69.288937959170767</c:v>
                </c:pt>
                <c:pt idx="115">
                  <c:v>-64.818517482901825</c:v>
                </c:pt>
                <c:pt idx="116">
                  <c:v>-59.579617901766817</c:v>
                </c:pt>
                <c:pt idx="117">
                  <c:v>-53.711054060860306</c:v>
                </c:pt>
                <c:pt idx="118">
                  <c:v>-47.340601146746046</c:v>
                </c:pt>
                <c:pt idx="119">
                  <c:v>-40.581340029259529</c:v>
                </c:pt>
                <c:pt idx="120">
                  <c:v>-33.529868972064492</c:v>
                </c:pt>
                <c:pt idx="121">
                  <c:v>-26.266207795172249</c:v>
                </c:pt>
                <c:pt idx="122">
                  <c:v>-18.855112747895078</c:v>
                </c:pt>
                <c:pt idx="123">
                  <c:v>-11.348479929387167</c:v>
                </c:pt>
                <c:pt idx="124">
                  <c:v>-3.7885259459773124</c:v>
                </c:pt>
                <c:pt idx="125">
                  <c:v>3.7885259459739018</c:v>
                </c:pt>
                <c:pt idx="126">
                  <c:v>11.348479929384041</c:v>
                </c:pt>
                <c:pt idx="127">
                  <c:v>18.855112747892804</c:v>
                </c:pt>
                <c:pt idx="128">
                  <c:v>26.266207795168555</c:v>
                </c:pt>
                <c:pt idx="129">
                  <c:v>33.529868972061642</c:v>
                </c:pt>
                <c:pt idx="130">
                  <c:v>40.581340029256694</c:v>
                </c:pt>
                <c:pt idx="131">
                  <c:v>47.340601146743211</c:v>
                </c:pt>
                <c:pt idx="132">
                  <c:v>53.711054060858601</c:v>
                </c:pt>
                <c:pt idx="133">
                  <c:v>59.579617901763982</c:v>
                </c:pt>
                <c:pt idx="134">
                  <c:v>64.818517482900688</c:v>
                </c:pt>
                <c:pt idx="135">
                  <c:v>69.288937959168479</c:v>
                </c:pt>
                <c:pt idx="136">
                  <c:v>72.846542714320307</c:v>
                </c:pt>
                <c:pt idx="137">
                  <c:v>75.348623435174886</c:v>
                </c:pt>
                <c:pt idx="138">
                  <c:v>76.662411353371454</c:v>
                </c:pt>
                <c:pt idx="139">
                  <c:v>76.673877787896458</c:v>
                </c:pt>
                <c:pt idx="140">
                  <c:v>75.296239145249615</c:v>
                </c:pt>
                <c:pt idx="141">
                  <c:v>72.47738619494271</c:v>
                </c:pt>
                <c:pt idx="142">
                  <c:v>68.205579662773062</c:v>
                </c:pt>
                <c:pt idx="143">
                  <c:v>62.512964060522329</c:v>
                </c:pt>
                <c:pt idx="144">
                  <c:v>55.476700314986822</c:v>
                </c:pt>
                <c:pt idx="145">
                  <c:v>47.217753830638571</c:v>
                </c:pt>
                <c:pt idx="146">
                  <c:v>37.897559218097847</c:v>
                </c:pt>
                <c:pt idx="147">
                  <c:v>27.712897540564541</c:v>
                </c:pt>
              </c:numCache>
            </c:numRef>
          </c:val>
        </c:ser>
        <c:marker val="1"/>
        <c:axId val="78416512"/>
        <c:axId val="78426496"/>
      </c:lineChart>
      <c:catAx>
        <c:axId val="78416512"/>
        <c:scaling>
          <c:orientation val="minMax"/>
        </c:scaling>
        <c:axPos val="b"/>
        <c:numFmt formatCode="General" sourceLinked="1"/>
        <c:tickLblPos val="nextTo"/>
        <c:crossAx val="78426496"/>
        <c:crosses val="autoZero"/>
        <c:auto val="1"/>
        <c:lblAlgn val="ctr"/>
        <c:lblOffset val="100"/>
      </c:catAx>
      <c:valAx>
        <c:axId val="78426496"/>
        <c:scaling>
          <c:orientation val="minMax"/>
        </c:scaling>
        <c:axPos val="l"/>
        <c:majorGridlines/>
        <c:numFmt formatCode="General" sourceLinked="1"/>
        <c:tickLblPos val="nextTo"/>
        <c:crossAx val="78416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Acceleration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Sheet1!$C$19:$ES$19</c:f>
              <c:numCache>
                <c:formatCode>General</c:formatCode>
                <c:ptCount val="147"/>
                <c:pt idx="0">
                  <c:v>-56077.67908489336</c:v>
                </c:pt>
                <c:pt idx="1">
                  <c:v>-54117.646234658423</c:v>
                </c:pt>
                <c:pt idx="2">
                  <c:v>-50923.308387663725</c:v>
                </c:pt>
                <c:pt idx="3">
                  <c:v>-46600.973062706391</c:v>
                </c:pt>
                <c:pt idx="4">
                  <c:v>-41294.732421744164</c:v>
                </c:pt>
                <c:pt idx="5">
                  <c:v>-35181.318727683218</c:v>
                </c:pt>
                <c:pt idx="6">
                  <c:v>-28463.078011253627</c:v>
                </c:pt>
                <c:pt idx="7">
                  <c:v>-21359.032660851084</c:v>
                </c:pt>
                <c:pt idx="8">
                  <c:v>-14094.264751537366</c:v>
                </c:pt>
                <c:pt idx="9">
                  <c:v>-6888.1932132342172</c:v>
                </c:pt>
                <c:pt idx="10">
                  <c:v>57.332172622182043</c:v>
                </c:pt>
                <c:pt idx="11">
                  <c:v>6568.9395909799941</c:v>
                </c:pt>
                <c:pt idx="12">
                  <c:v>12510.403604272824</c:v>
                </c:pt>
                <c:pt idx="13">
                  <c:v>17788.02377575346</c:v>
                </c:pt>
                <c:pt idx="14">
                  <c:v>22352.102381347548</c:v>
                </c:pt>
                <c:pt idx="15">
                  <c:v>26194.497905675042</c:v>
                </c:pt>
                <c:pt idx="16">
                  <c:v>29342.819204529711</c:v>
                </c:pt>
                <c:pt idx="17">
                  <c:v>31852.264570576946</c:v>
                </c:pt>
                <c:pt idx="18">
                  <c:v>33796.30558743258</c:v>
                </c:pt>
                <c:pt idx="19">
                  <c:v>35257.355285976642</c:v>
                </c:pt>
                <c:pt idx="20">
                  <c:v>36318.305884458387</c:v>
                </c:pt>
                <c:pt idx="21">
                  <c:v>37055.475236390121</c:v>
                </c:pt>
                <c:pt idx="22">
                  <c:v>37533.164092536688</c:v>
                </c:pt>
                <c:pt idx="23">
                  <c:v>37799.769917052115</c:v>
                </c:pt>
                <c:pt idx="24">
                  <c:v>37885.259459754649</c:v>
                </c:pt>
                <c:pt idx="25">
                  <c:v>37799.769917053534</c:v>
                </c:pt>
                <c:pt idx="26">
                  <c:v>37533.164092538107</c:v>
                </c:pt>
                <c:pt idx="27">
                  <c:v>37055.475236387276</c:v>
                </c:pt>
                <c:pt idx="28">
                  <c:v>36318.305884459805</c:v>
                </c:pt>
                <c:pt idx="29">
                  <c:v>35257.355285975224</c:v>
                </c:pt>
                <c:pt idx="30">
                  <c:v>33796.305587436807</c:v>
                </c:pt>
                <c:pt idx="31">
                  <c:v>31852.264570568455</c:v>
                </c:pt>
                <c:pt idx="32">
                  <c:v>29342.819204538235</c:v>
                </c:pt>
                <c:pt idx="33">
                  <c:v>26194.497905669356</c:v>
                </c:pt>
                <c:pt idx="34">
                  <c:v>22352.102381350389</c:v>
                </c:pt>
                <c:pt idx="35">
                  <c:v>17788.023775750546</c:v>
                </c:pt>
                <c:pt idx="36">
                  <c:v>12510.403604275736</c:v>
                </c:pt>
                <c:pt idx="37">
                  <c:v>6568.9395909799941</c:v>
                </c:pt>
                <c:pt idx="38">
                  <c:v>57.332172625024214</c:v>
                </c:pt>
                <c:pt idx="39">
                  <c:v>-6888.1932132399015</c:v>
                </c:pt>
                <c:pt idx="40">
                  <c:v>-14094.264751531682</c:v>
                </c:pt>
                <c:pt idx="41">
                  <c:v>-21359.032660853925</c:v>
                </c:pt>
                <c:pt idx="42">
                  <c:v>-28463.078011253627</c:v>
                </c:pt>
                <c:pt idx="43">
                  <c:v>-35181.318727683218</c:v>
                </c:pt>
                <c:pt idx="44">
                  <c:v>-41294.732421738445</c:v>
                </c:pt>
                <c:pt idx="45">
                  <c:v>-46600.97306271211</c:v>
                </c:pt>
                <c:pt idx="46">
                  <c:v>-50923.308387663725</c:v>
                </c:pt>
                <c:pt idx="47">
                  <c:v>-54117.646234658423</c:v>
                </c:pt>
                <c:pt idx="48">
                  <c:v>-56077.67908489336</c:v>
                </c:pt>
                <c:pt idx="49">
                  <c:v>-56738.324766513411</c:v>
                </c:pt>
                <c:pt idx="50">
                  <c:v>-56077.67908489336</c:v>
                </c:pt>
                <c:pt idx="51">
                  <c:v>-54117.646234661261</c:v>
                </c:pt>
                <c:pt idx="52">
                  <c:v>-50923.308387658035</c:v>
                </c:pt>
                <c:pt idx="53">
                  <c:v>-46600.973062714955</c:v>
                </c:pt>
                <c:pt idx="54">
                  <c:v>-41294.732421738445</c:v>
                </c:pt>
                <c:pt idx="55">
                  <c:v>-35181.318727683218</c:v>
                </c:pt>
                <c:pt idx="56">
                  <c:v>-28463.078011253627</c:v>
                </c:pt>
                <c:pt idx="57">
                  <c:v>-21359.032660856767</c:v>
                </c:pt>
                <c:pt idx="58">
                  <c:v>-14094.264751528839</c:v>
                </c:pt>
                <c:pt idx="59">
                  <c:v>-6888.1932132370594</c:v>
                </c:pt>
                <c:pt idx="60">
                  <c:v>57.332172616497701</c:v>
                </c:pt>
                <c:pt idx="61">
                  <c:v>6568.9395909885206</c:v>
                </c:pt>
                <c:pt idx="62">
                  <c:v>12510.403604269981</c:v>
                </c:pt>
                <c:pt idx="63">
                  <c:v>17788.02377575346</c:v>
                </c:pt>
                <c:pt idx="64">
                  <c:v>22352.102381344706</c:v>
                </c:pt>
                <c:pt idx="65">
                  <c:v>26194.497905680724</c:v>
                </c:pt>
                <c:pt idx="66">
                  <c:v>29342.819204529711</c:v>
                </c:pt>
                <c:pt idx="67">
                  <c:v>31852.264570575528</c:v>
                </c:pt>
                <c:pt idx="68">
                  <c:v>33796.305587429742</c:v>
                </c:pt>
                <c:pt idx="69">
                  <c:v>35257.355285978061</c:v>
                </c:pt>
                <c:pt idx="70">
                  <c:v>36318.305884462628</c:v>
                </c:pt>
                <c:pt idx="71">
                  <c:v>37055.475236385879</c:v>
                </c:pt>
                <c:pt idx="72">
                  <c:v>37533.164092540952</c:v>
                </c:pt>
                <c:pt idx="73">
                  <c:v>37799.769917047852</c:v>
                </c:pt>
                <c:pt idx="74">
                  <c:v>37885.259459758912</c:v>
                </c:pt>
                <c:pt idx="75">
                  <c:v>37799.769917049271</c:v>
                </c:pt>
                <c:pt idx="76">
                  <c:v>37533.16409254523</c:v>
                </c:pt>
                <c:pt idx="77">
                  <c:v>37055.475236380153</c:v>
                </c:pt>
                <c:pt idx="78">
                  <c:v>36318.30588446265</c:v>
                </c:pt>
                <c:pt idx="79">
                  <c:v>35257.355285975224</c:v>
                </c:pt>
                <c:pt idx="80">
                  <c:v>33796.30558743397</c:v>
                </c:pt>
                <c:pt idx="81">
                  <c:v>31852.2645705713</c:v>
                </c:pt>
                <c:pt idx="82">
                  <c:v>29342.819204532552</c:v>
                </c:pt>
                <c:pt idx="83">
                  <c:v>26194.497905675042</c:v>
                </c:pt>
                <c:pt idx="84">
                  <c:v>22352.102381347548</c:v>
                </c:pt>
                <c:pt idx="85">
                  <c:v>17788.023775750546</c:v>
                </c:pt>
                <c:pt idx="86">
                  <c:v>12510.403604275736</c:v>
                </c:pt>
                <c:pt idx="87">
                  <c:v>6568.939590977152</c:v>
                </c:pt>
                <c:pt idx="88">
                  <c:v>57.332172625024214</c:v>
                </c:pt>
                <c:pt idx="89">
                  <c:v>-6888.1932132399015</c:v>
                </c:pt>
                <c:pt idx="90">
                  <c:v>-14094.264751534523</c:v>
                </c:pt>
                <c:pt idx="91">
                  <c:v>-21359.032660851084</c:v>
                </c:pt>
                <c:pt idx="92">
                  <c:v>-28463.078011253627</c:v>
                </c:pt>
                <c:pt idx="93">
                  <c:v>-35181.318727683218</c:v>
                </c:pt>
                <c:pt idx="94">
                  <c:v>-41294.7324217356</c:v>
                </c:pt>
                <c:pt idx="95">
                  <c:v>-46600.973062714955</c:v>
                </c:pt>
                <c:pt idx="96">
                  <c:v>-50923.308387658035</c:v>
                </c:pt>
                <c:pt idx="97">
                  <c:v>-54117.646234658423</c:v>
                </c:pt>
                <c:pt idx="98">
                  <c:v>-56077.679084896205</c:v>
                </c:pt>
                <c:pt idx="99">
                  <c:v>-56738.324766507729</c:v>
                </c:pt>
                <c:pt idx="100">
                  <c:v>-56077.679084896205</c:v>
                </c:pt>
                <c:pt idx="101">
                  <c:v>-54117.646234658401</c:v>
                </c:pt>
                <c:pt idx="102">
                  <c:v>-50923.308387660858</c:v>
                </c:pt>
                <c:pt idx="103">
                  <c:v>-46600.973062709272</c:v>
                </c:pt>
                <c:pt idx="104">
                  <c:v>-41294.732421744164</c:v>
                </c:pt>
                <c:pt idx="105">
                  <c:v>-35181.318727680373</c:v>
                </c:pt>
                <c:pt idx="106">
                  <c:v>-28463.078011253627</c:v>
                </c:pt>
                <c:pt idx="107">
                  <c:v>-21359.032660853925</c:v>
                </c:pt>
                <c:pt idx="108">
                  <c:v>-14094.264751531682</c:v>
                </c:pt>
                <c:pt idx="109">
                  <c:v>-6888.1932132455859</c:v>
                </c:pt>
                <c:pt idx="110">
                  <c:v>57.332172633621781</c:v>
                </c:pt>
                <c:pt idx="111">
                  <c:v>6568.9395909713967</c:v>
                </c:pt>
                <c:pt idx="112">
                  <c:v>12510.403604272824</c:v>
                </c:pt>
                <c:pt idx="113">
                  <c:v>17788.02377575346</c:v>
                </c:pt>
                <c:pt idx="114">
                  <c:v>22352.102381344706</c:v>
                </c:pt>
                <c:pt idx="115">
                  <c:v>26194.497905675042</c:v>
                </c:pt>
                <c:pt idx="116">
                  <c:v>29342.819204532552</c:v>
                </c:pt>
                <c:pt idx="117">
                  <c:v>31852.2645705713</c:v>
                </c:pt>
                <c:pt idx="118">
                  <c:v>33796.30558743258</c:v>
                </c:pt>
                <c:pt idx="119">
                  <c:v>35257.355285975187</c:v>
                </c:pt>
                <c:pt idx="120">
                  <c:v>36318.30588446121</c:v>
                </c:pt>
                <c:pt idx="121">
                  <c:v>37055.475236385857</c:v>
                </c:pt>
                <c:pt idx="122">
                  <c:v>37533.164092539548</c:v>
                </c:pt>
                <c:pt idx="123">
                  <c:v>37799.769917049271</c:v>
                </c:pt>
                <c:pt idx="124">
                  <c:v>37885.259459756067</c:v>
                </c:pt>
                <c:pt idx="125">
                  <c:v>37799.769917050697</c:v>
                </c:pt>
                <c:pt idx="126">
                  <c:v>37533.164092543811</c:v>
                </c:pt>
                <c:pt idx="127">
                  <c:v>37055.475236378756</c:v>
                </c:pt>
                <c:pt idx="128">
                  <c:v>36318.305884465437</c:v>
                </c:pt>
                <c:pt idx="129">
                  <c:v>35257.35528597526</c:v>
                </c:pt>
                <c:pt idx="130">
                  <c:v>33796.30558743258</c:v>
                </c:pt>
                <c:pt idx="131">
                  <c:v>31852.264570576946</c:v>
                </c:pt>
                <c:pt idx="132">
                  <c:v>29342.819204526902</c:v>
                </c:pt>
                <c:pt idx="133">
                  <c:v>26194.497905683533</c:v>
                </c:pt>
                <c:pt idx="134">
                  <c:v>22352.102381338951</c:v>
                </c:pt>
                <c:pt idx="135">
                  <c:v>17788.023775759142</c:v>
                </c:pt>
                <c:pt idx="136">
                  <c:v>12510.403604272895</c:v>
                </c:pt>
                <c:pt idx="137">
                  <c:v>6568.9395909828363</c:v>
                </c:pt>
                <c:pt idx="138">
                  <c:v>57.332172625024214</c:v>
                </c:pt>
                <c:pt idx="139">
                  <c:v>-6888.1932132342172</c:v>
                </c:pt>
                <c:pt idx="140">
                  <c:v>-14094.264751534523</c:v>
                </c:pt>
                <c:pt idx="141">
                  <c:v>-21359.032660848243</c:v>
                </c:pt>
                <c:pt idx="142">
                  <c:v>-28463.078011253663</c:v>
                </c:pt>
                <c:pt idx="143">
                  <c:v>-35181.318727677535</c:v>
                </c:pt>
                <c:pt idx="144">
                  <c:v>-41294.732421741246</c:v>
                </c:pt>
                <c:pt idx="145">
                  <c:v>-46600.973062703619</c:v>
                </c:pt>
                <c:pt idx="146">
                  <c:v>-50923.308387666526</c:v>
                </c:pt>
              </c:numCache>
            </c:numRef>
          </c:val>
        </c:ser>
        <c:ser>
          <c:idx val="1"/>
          <c:order val="1"/>
          <c:tx>
            <c:v>Force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Sheet1!$C$20:$ES$20</c:f>
              <c:numCache>
                <c:formatCode>General</c:formatCode>
                <c:ptCount val="147"/>
                <c:pt idx="0">
                  <c:v>-19627.187679712675</c:v>
                </c:pt>
                <c:pt idx="1">
                  <c:v>-18941.176182130446</c:v>
                </c:pt>
                <c:pt idx="2">
                  <c:v>-17823.157935682302</c:v>
                </c:pt>
                <c:pt idx="3">
                  <c:v>-16310.340571947236</c:v>
                </c:pt>
                <c:pt idx="4">
                  <c:v>-14453.156347610457</c:v>
                </c:pt>
                <c:pt idx="5">
                  <c:v>-12313.461554689125</c:v>
                </c:pt>
                <c:pt idx="6">
                  <c:v>-9962.0773039387695</c:v>
                </c:pt>
                <c:pt idx="7">
                  <c:v>-7475.6614312978791</c:v>
                </c:pt>
                <c:pt idx="8">
                  <c:v>-4932.9926630380778</c:v>
                </c:pt>
                <c:pt idx="9">
                  <c:v>-2410.867624631976</c:v>
                </c:pt>
                <c:pt idx="10">
                  <c:v>20.066260417763715</c:v>
                </c:pt>
                <c:pt idx="11">
                  <c:v>2299.1288568429977</c:v>
                </c:pt>
                <c:pt idx="12">
                  <c:v>4378.6412614954879</c:v>
                </c:pt>
                <c:pt idx="13">
                  <c:v>6225.8083215137103</c:v>
                </c:pt>
                <c:pt idx="14">
                  <c:v>7823.2358334716409</c:v>
                </c:pt>
                <c:pt idx="15">
                  <c:v>9168.0742669862648</c:v>
                </c:pt>
                <c:pt idx="16">
                  <c:v>10269.986721585397</c:v>
                </c:pt>
                <c:pt idx="17">
                  <c:v>11148.29259970193</c:v>
                </c:pt>
                <c:pt idx="18">
                  <c:v>11828.706955601403</c:v>
                </c:pt>
                <c:pt idx="19">
                  <c:v>12340.074350091823</c:v>
                </c:pt>
                <c:pt idx="20">
                  <c:v>12711.407059560435</c:v>
                </c:pt>
                <c:pt idx="21">
                  <c:v>12969.416332736542</c:v>
                </c:pt>
                <c:pt idx="22">
                  <c:v>13136.60743238784</c:v>
                </c:pt>
                <c:pt idx="23">
                  <c:v>13229.91947096824</c:v>
                </c:pt>
                <c:pt idx="24">
                  <c:v>13259.840810914126</c:v>
                </c:pt>
                <c:pt idx="25">
                  <c:v>13229.919470968736</c:v>
                </c:pt>
                <c:pt idx="26">
                  <c:v>13136.607432388337</c:v>
                </c:pt>
                <c:pt idx="27">
                  <c:v>12969.416332735545</c:v>
                </c:pt>
                <c:pt idx="28">
                  <c:v>12711.407059560932</c:v>
                </c:pt>
                <c:pt idx="29">
                  <c:v>12340.074350091327</c:v>
                </c:pt>
                <c:pt idx="30">
                  <c:v>11828.706955602882</c:v>
                </c:pt>
                <c:pt idx="31">
                  <c:v>11148.292599698958</c:v>
                </c:pt>
                <c:pt idx="32">
                  <c:v>10269.986721588382</c:v>
                </c:pt>
                <c:pt idx="33">
                  <c:v>9168.074266984273</c:v>
                </c:pt>
                <c:pt idx="34">
                  <c:v>7823.2358334726359</c:v>
                </c:pt>
                <c:pt idx="35">
                  <c:v>6225.8083215126908</c:v>
                </c:pt>
                <c:pt idx="36">
                  <c:v>4378.6412614965075</c:v>
                </c:pt>
                <c:pt idx="37">
                  <c:v>2299.1288568429977</c:v>
                </c:pt>
                <c:pt idx="38">
                  <c:v>20.066260418758475</c:v>
                </c:pt>
                <c:pt idx="39">
                  <c:v>-2410.8676246339655</c:v>
                </c:pt>
                <c:pt idx="40">
                  <c:v>-4932.9926630360887</c:v>
                </c:pt>
                <c:pt idx="41">
                  <c:v>-7475.6614312988731</c:v>
                </c:pt>
                <c:pt idx="42">
                  <c:v>-9962.0773039387695</c:v>
                </c:pt>
                <c:pt idx="43">
                  <c:v>-12313.461554689125</c:v>
                </c:pt>
                <c:pt idx="44">
                  <c:v>-14453.156347608454</c:v>
                </c:pt>
                <c:pt idx="45">
                  <c:v>-16310.340571949237</c:v>
                </c:pt>
                <c:pt idx="46">
                  <c:v>-17823.157935682302</c:v>
                </c:pt>
                <c:pt idx="47">
                  <c:v>-18941.176182130446</c:v>
                </c:pt>
                <c:pt idx="48">
                  <c:v>-19627.187679712675</c:v>
                </c:pt>
                <c:pt idx="49">
                  <c:v>-19858.413668279693</c:v>
                </c:pt>
                <c:pt idx="50">
                  <c:v>-19627.187679712675</c:v>
                </c:pt>
                <c:pt idx="51">
                  <c:v>-18941.176182131439</c:v>
                </c:pt>
                <c:pt idx="52">
                  <c:v>-17823.157935680312</c:v>
                </c:pt>
                <c:pt idx="53">
                  <c:v>-16310.340571950233</c:v>
                </c:pt>
                <c:pt idx="54">
                  <c:v>-14453.156347608454</c:v>
                </c:pt>
                <c:pt idx="55">
                  <c:v>-12313.461554689125</c:v>
                </c:pt>
                <c:pt idx="56">
                  <c:v>-9962.0773039387695</c:v>
                </c:pt>
                <c:pt idx="57">
                  <c:v>-7475.6614312998681</c:v>
                </c:pt>
                <c:pt idx="58">
                  <c:v>-4932.9926630350938</c:v>
                </c:pt>
                <c:pt idx="59">
                  <c:v>-2410.8676246329705</c:v>
                </c:pt>
                <c:pt idx="60">
                  <c:v>20.066260415774195</c:v>
                </c:pt>
                <c:pt idx="61">
                  <c:v>2299.1288568459822</c:v>
                </c:pt>
                <c:pt idx="62">
                  <c:v>4378.6412614944929</c:v>
                </c:pt>
                <c:pt idx="63">
                  <c:v>6225.8083215137103</c:v>
                </c:pt>
                <c:pt idx="64">
                  <c:v>7823.2358334706469</c:v>
                </c:pt>
                <c:pt idx="65">
                  <c:v>9168.0742669882529</c:v>
                </c:pt>
                <c:pt idx="66">
                  <c:v>10269.986721585397</c:v>
                </c:pt>
                <c:pt idx="67">
                  <c:v>11148.292599701434</c:v>
                </c:pt>
                <c:pt idx="68">
                  <c:v>11828.70695560041</c:v>
                </c:pt>
                <c:pt idx="69">
                  <c:v>12340.07435009232</c:v>
                </c:pt>
                <c:pt idx="70">
                  <c:v>12711.40705956192</c:v>
                </c:pt>
                <c:pt idx="71">
                  <c:v>12969.416332735056</c:v>
                </c:pt>
                <c:pt idx="72">
                  <c:v>13136.607432389332</c:v>
                </c:pt>
                <c:pt idx="73">
                  <c:v>13229.919470966748</c:v>
                </c:pt>
                <c:pt idx="74">
                  <c:v>13259.840810915619</c:v>
                </c:pt>
                <c:pt idx="75">
                  <c:v>13229.919470967245</c:v>
                </c:pt>
                <c:pt idx="76">
                  <c:v>13136.607432390831</c:v>
                </c:pt>
                <c:pt idx="77">
                  <c:v>12969.416332733053</c:v>
                </c:pt>
                <c:pt idx="78">
                  <c:v>12711.407059561927</c:v>
                </c:pt>
                <c:pt idx="79">
                  <c:v>12340.074350091327</c:v>
                </c:pt>
                <c:pt idx="80">
                  <c:v>11828.706955601889</c:v>
                </c:pt>
                <c:pt idx="81">
                  <c:v>11148.292599699955</c:v>
                </c:pt>
                <c:pt idx="82">
                  <c:v>10269.986721586392</c:v>
                </c:pt>
                <c:pt idx="83">
                  <c:v>9168.0742669862648</c:v>
                </c:pt>
                <c:pt idx="84">
                  <c:v>7823.2358334716409</c:v>
                </c:pt>
                <c:pt idx="85">
                  <c:v>6225.8083215126908</c:v>
                </c:pt>
                <c:pt idx="86">
                  <c:v>4378.6412614965075</c:v>
                </c:pt>
                <c:pt idx="87">
                  <c:v>2299.1288568420032</c:v>
                </c:pt>
                <c:pt idx="88">
                  <c:v>20.066260418758475</c:v>
                </c:pt>
                <c:pt idx="89">
                  <c:v>-2410.8676246339655</c:v>
                </c:pt>
                <c:pt idx="90">
                  <c:v>-4932.9926630370828</c:v>
                </c:pt>
                <c:pt idx="91">
                  <c:v>-7475.6614312978791</c:v>
                </c:pt>
                <c:pt idx="92">
                  <c:v>-9962.0773039387695</c:v>
                </c:pt>
                <c:pt idx="93">
                  <c:v>-12313.461554689125</c:v>
                </c:pt>
                <c:pt idx="94">
                  <c:v>-14453.156347607459</c:v>
                </c:pt>
                <c:pt idx="95">
                  <c:v>-16310.340571950233</c:v>
                </c:pt>
                <c:pt idx="96">
                  <c:v>-17823.157935680312</c:v>
                </c:pt>
                <c:pt idx="97">
                  <c:v>-18941.176182130446</c:v>
                </c:pt>
                <c:pt idx="98">
                  <c:v>-19627.187679713672</c:v>
                </c:pt>
                <c:pt idx="99">
                  <c:v>-19858.413668277703</c:v>
                </c:pt>
                <c:pt idx="100">
                  <c:v>-19627.187679713672</c:v>
                </c:pt>
                <c:pt idx="101">
                  <c:v>-18941.176182130439</c:v>
                </c:pt>
                <c:pt idx="102">
                  <c:v>-17823.157935681298</c:v>
                </c:pt>
                <c:pt idx="103">
                  <c:v>-16310.340571948243</c:v>
                </c:pt>
                <c:pt idx="104">
                  <c:v>-14453.156347610457</c:v>
                </c:pt>
                <c:pt idx="105">
                  <c:v>-12313.46155468813</c:v>
                </c:pt>
                <c:pt idx="106">
                  <c:v>-9962.0773039387695</c:v>
                </c:pt>
                <c:pt idx="107">
                  <c:v>-7475.6614312988731</c:v>
                </c:pt>
                <c:pt idx="108">
                  <c:v>-4932.9926630360887</c:v>
                </c:pt>
                <c:pt idx="109">
                  <c:v>-2410.8676246359551</c:v>
                </c:pt>
                <c:pt idx="110">
                  <c:v>20.066260421767623</c:v>
                </c:pt>
                <c:pt idx="111">
                  <c:v>2299.1288568399887</c:v>
                </c:pt>
                <c:pt idx="112">
                  <c:v>4378.6412614954879</c:v>
                </c:pt>
                <c:pt idx="113">
                  <c:v>6225.8083215137103</c:v>
                </c:pt>
                <c:pt idx="114">
                  <c:v>7823.2358334706469</c:v>
                </c:pt>
                <c:pt idx="115">
                  <c:v>9168.0742669862648</c:v>
                </c:pt>
                <c:pt idx="116">
                  <c:v>10269.986721586392</c:v>
                </c:pt>
                <c:pt idx="117">
                  <c:v>11148.292599699955</c:v>
                </c:pt>
                <c:pt idx="118">
                  <c:v>11828.706955601403</c:v>
                </c:pt>
                <c:pt idx="119">
                  <c:v>12340.074350091314</c:v>
                </c:pt>
                <c:pt idx="120">
                  <c:v>12711.407059561423</c:v>
                </c:pt>
                <c:pt idx="121">
                  <c:v>12969.416332735049</c:v>
                </c:pt>
                <c:pt idx="122">
                  <c:v>13136.607432388841</c:v>
                </c:pt>
                <c:pt idx="123">
                  <c:v>13229.919470967245</c:v>
                </c:pt>
                <c:pt idx="124">
                  <c:v>13259.840810914622</c:v>
                </c:pt>
                <c:pt idx="125">
                  <c:v>13229.919470967743</c:v>
                </c:pt>
                <c:pt idx="126">
                  <c:v>13136.607432390334</c:v>
                </c:pt>
                <c:pt idx="127">
                  <c:v>12969.416332732564</c:v>
                </c:pt>
                <c:pt idx="128">
                  <c:v>12711.407059562902</c:v>
                </c:pt>
                <c:pt idx="129">
                  <c:v>12340.07435009134</c:v>
                </c:pt>
                <c:pt idx="130">
                  <c:v>11828.706955601403</c:v>
                </c:pt>
                <c:pt idx="131">
                  <c:v>11148.29259970193</c:v>
                </c:pt>
                <c:pt idx="132">
                  <c:v>10269.986721584415</c:v>
                </c:pt>
                <c:pt idx="133">
                  <c:v>9168.0742669892352</c:v>
                </c:pt>
                <c:pt idx="134">
                  <c:v>7823.2358334686323</c:v>
                </c:pt>
                <c:pt idx="135">
                  <c:v>6225.8083215156994</c:v>
                </c:pt>
                <c:pt idx="136">
                  <c:v>4378.6412614955125</c:v>
                </c:pt>
                <c:pt idx="137">
                  <c:v>2299.1288568439927</c:v>
                </c:pt>
                <c:pt idx="138">
                  <c:v>20.066260418758475</c:v>
                </c:pt>
                <c:pt idx="139">
                  <c:v>-2410.867624631976</c:v>
                </c:pt>
                <c:pt idx="140">
                  <c:v>-4932.9926630370828</c:v>
                </c:pt>
                <c:pt idx="141">
                  <c:v>-7475.6614312968841</c:v>
                </c:pt>
                <c:pt idx="142">
                  <c:v>-9962.0773039387823</c:v>
                </c:pt>
                <c:pt idx="143">
                  <c:v>-12313.461554687137</c:v>
                </c:pt>
                <c:pt idx="144">
                  <c:v>-14453.156347609434</c:v>
                </c:pt>
                <c:pt idx="145">
                  <c:v>-16310.340571946266</c:v>
                </c:pt>
                <c:pt idx="146">
                  <c:v>-17823.157935683284</c:v>
                </c:pt>
              </c:numCache>
            </c:numRef>
          </c:val>
        </c:ser>
        <c:marker val="1"/>
        <c:axId val="84615936"/>
        <c:axId val="84617472"/>
      </c:lineChart>
      <c:catAx>
        <c:axId val="84615936"/>
        <c:scaling>
          <c:orientation val="minMax"/>
        </c:scaling>
        <c:axPos val="b"/>
        <c:numFmt formatCode="General" sourceLinked="1"/>
        <c:tickLblPos val="nextTo"/>
        <c:crossAx val="84617472"/>
        <c:crosses val="autoZero"/>
        <c:auto val="1"/>
        <c:lblAlgn val="ctr"/>
        <c:lblOffset val="100"/>
      </c:catAx>
      <c:valAx>
        <c:axId val="84617472"/>
        <c:scaling>
          <c:orientation val="minMax"/>
        </c:scaling>
        <c:axPos val="l"/>
        <c:majorGridlines/>
        <c:numFmt formatCode="General" sourceLinked="1"/>
        <c:tickLblPos val="nextTo"/>
        <c:crossAx val="846159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20</xdr:row>
      <xdr:rowOff>123825</xdr:rowOff>
    </xdr:from>
    <xdr:to>
      <xdr:col>6</xdr:col>
      <xdr:colOff>76200</xdr:colOff>
      <xdr:row>35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20</xdr:row>
      <xdr:rowOff>95250</xdr:rowOff>
    </xdr:from>
    <xdr:to>
      <xdr:col>13</xdr:col>
      <xdr:colOff>228600</xdr:colOff>
      <xdr:row>34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333375</xdr:colOff>
      <xdr:row>20</xdr:row>
      <xdr:rowOff>0</xdr:rowOff>
    </xdr:from>
    <xdr:to>
      <xdr:col>24</xdr:col>
      <xdr:colOff>180975</xdr:colOff>
      <xdr:row>37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U20"/>
  <sheetViews>
    <sheetView tabSelected="1" workbookViewId="0">
      <selection activeCell="A14" sqref="A14"/>
    </sheetView>
  </sheetViews>
  <sheetFormatPr defaultRowHeight="15"/>
  <cols>
    <col min="1" max="1" width="32.140625" customWidth="1"/>
    <col min="2" max="2" width="15.28515625" customWidth="1"/>
    <col min="8" max="8" width="13.140625" customWidth="1"/>
  </cols>
  <sheetData>
    <row r="2" spans="1:151">
      <c r="A2" s="1" t="s">
        <v>8</v>
      </c>
      <c r="B2" s="1">
        <v>120</v>
      </c>
      <c r="C2" t="s">
        <v>4</v>
      </c>
    </row>
    <row r="3" spans="1:151">
      <c r="A3" s="1" t="s">
        <v>7</v>
      </c>
      <c r="B3" s="1">
        <v>600</v>
      </c>
      <c r="C3" t="s">
        <v>4</v>
      </c>
    </row>
    <row r="4" spans="1:151">
      <c r="A4" s="1" t="s">
        <v>0</v>
      </c>
      <c r="B4" s="1">
        <v>6000</v>
      </c>
      <c r="C4" t="s">
        <v>3</v>
      </c>
      <c r="D4" s="2" t="s">
        <v>5</v>
      </c>
      <c r="E4">
        <f>B4*2*PI()/60</f>
        <v>628.31853071795865</v>
      </c>
      <c r="F4" s="3" t="s">
        <v>22</v>
      </c>
    </row>
    <row r="5" spans="1:151" ht="15.75" thickBot="1">
      <c r="A5" s="1" t="s">
        <v>10</v>
      </c>
      <c r="B5" s="1">
        <v>2.0000000000000001E-4</v>
      </c>
      <c r="C5" s="3" t="s">
        <v>14</v>
      </c>
    </row>
    <row r="6" spans="1:151" ht="15.75" thickBot="1">
      <c r="A6" s="1" t="s">
        <v>11</v>
      </c>
      <c r="B6" s="1">
        <v>0.35</v>
      </c>
      <c r="E6" s="4" t="s">
        <v>13</v>
      </c>
      <c r="F6" s="5"/>
      <c r="G6" s="5"/>
      <c r="H6" s="5"/>
      <c r="I6" s="6">
        <f>-MIN(C20:ES20)</f>
        <v>19858.413668279693</v>
      </c>
    </row>
    <row r="7" spans="1:151">
      <c r="BA7" s="3" t="s">
        <v>15</v>
      </c>
      <c r="CY7" s="3" t="s">
        <v>16</v>
      </c>
    </row>
    <row r="8" spans="1:151">
      <c r="A8" t="s">
        <v>6</v>
      </c>
      <c r="C8">
        <v>0</v>
      </c>
      <c r="D8">
        <f t="shared" ref="D8:AI8" si="0">C8+Time_Interval</f>
        <v>2.0000000000000001E-4</v>
      </c>
      <c r="E8">
        <f t="shared" si="0"/>
        <v>4.0000000000000002E-4</v>
      </c>
      <c r="F8">
        <f t="shared" si="0"/>
        <v>6.0000000000000006E-4</v>
      </c>
      <c r="G8">
        <f t="shared" si="0"/>
        <v>8.0000000000000004E-4</v>
      </c>
      <c r="H8">
        <f t="shared" si="0"/>
        <v>1E-3</v>
      </c>
      <c r="I8">
        <f t="shared" si="0"/>
        <v>1.2000000000000001E-3</v>
      </c>
      <c r="J8">
        <f t="shared" si="0"/>
        <v>1.4000000000000002E-3</v>
      </c>
      <c r="K8">
        <f t="shared" si="0"/>
        <v>1.6000000000000003E-3</v>
      </c>
      <c r="L8">
        <f t="shared" si="0"/>
        <v>1.8000000000000004E-3</v>
      </c>
      <c r="M8">
        <f t="shared" si="0"/>
        <v>2.0000000000000005E-3</v>
      </c>
      <c r="N8">
        <f t="shared" si="0"/>
        <v>2.2000000000000006E-3</v>
      </c>
      <c r="O8">
        <f t="shared" si="0"/>
        <v>2.4000000000000007E-3</v>
      </c>
      <c r="P8">
        <f t="shared" si="0"/>
        <v>2.6000000000000007E-3</v>
      </c>
      <c r="Q8">
        <f t="shared" si="0"/>
        <v>2.8000000000000008E-3</v>
      </c>
      <c r="R8">
        <f t="shared" si="0"/>
        <v>3.0000000000000009E-3</v>
      </c>
      <c r="S8">
        <f t="shared" si="0"/>
        <v>3.200000000000001E-3</v>
      </c>
      <c r="T8">
        <f t="shared" si="0"/>
        <v>3.4000000000000011E-3</v>
      </c>
      <c r="U8">
        <f t="shared" si="0"/>
        <v>3.6000000000000012E-3</v>
      </c>
      <c r="V8">
        <f t="shared" si="0"/>
        <v>3.8000000000000013E-3</v>
      </c>
      <c r="W8">
        <f t="shared" si="0"/>
        <v>4.000000000000001E-3</v>
      </c>
      <c r="X8">
        <f t="shared" si="0"/>
        <v>4.2000000000000006E-3</v>
      </c>
      <c r="Y8">
        <f t="shared" si="0"/>
        <v>4.4000000000000003E-3</v>
      </c>
      <c r="Z8">
        <f t="shared" si="0"/>
        <v>4.5999999999999999E-3</v>
      </c>
      <c r="AA8">
        <f t="shared" si="0"/>
        <v>4.7999999999999996E-3</v>
      </c>
      <c r="AB8">
        <f t="shared" si="0"/>
        <v>4.9999999999999992E-3</v>
      </c>
      <c r="AC8">
        <f t="shared" si="0"/>
        <v>5.1999999999999989E-3</v>
      </c>
      <c r="AD8">
        <f t="shared" si="0"/>
        <v>5.3999999999999986E-3</v>
      </c>
      <c r="AE8">
        <f t="shared" si="0"/>
        <v>5.5999999999999982E-3</v>
      </c>
      <c r="AF8">
        <f t="shared" si="0"/>
        <v>5.7999999999999979E-3</v>
      </c>
      <c r="AG8">
        <f t="shared" si="0"/>
        <v>5.9999999999999975E-3</v>
      </c>
      <c r="AH8">
        <f t="shared" si="0"/>
        <v>6.1999999999999972E-3</v>
      </c>
      <c r="AI8">
        <f t="shared" si="0"/>
        <v>6.3999999999999968E-3</v>
      </c>
      <c r="AJ8">
        <f t="shared" ref="AJ8:BO8" si="1">AI8+Time_Interval</f>
        <v>6.5999999999999965E-3</v>
      </c>
      <c r="AK8">
        <f t="shared" si="1"/>
        <v>6.7999999999999962E-3</v>
      </c>
      <c r="AL8">
        <f t="shared" si="1"/>
        <v>6.9999999999999958E-3</v>
      </c>
      <c r="AM8">
        <f t="shared" si="1"/>
        <v>7.1999999999999955E-3</v>
      </c>
      <c r="AN8">
        <f t="shared" si="1"/>
        <v>7.3999999999999951E-3</v>
      </c>
      <c r="AO8">
        <f t="shared" si="1"/>
        <v>7.5999999999999948E-3</v>
      </c>
      <c r="AP8">
        <f t="shared" si="1"/>
        <v>7.7999999999999944E-3</v>
      </c>
      <c r="AQ8">
        <f t="shared" si="1"/>
        <v>7.999999999999995E-3</v>
      </c>
      <c r="AR8">
        <f t="shared" si="1"/>
        <v>8.1999999999999955E-3</v>
      </c>
      <c r="AS8">
        <f t="shared" si="1"/>
        <v>8.399999999999996E-3</v>
      </c>
      <c r="AT8">
        <f t="shared" si="1"/>
        <v>8.5999999999999965E-3</v>
      </c>
      <c r="AU8">
        <f t="shared" si="1"/>
        <v>8.7999999999999971E-3</v>
      </c>
      <c r="AV8">
        <f t="shared" si="1"/>
        <v>8.9999999999999976E-3</v>
      </c>
      <c r="AW8">
        <f t="shared" si="1"/>
        <v>9.1999999999999981E-3</v>
      </c>
      <c r="AX8">
        <f t="shared" si="1"/>
        <v>9.3999999999999986E-3</v>
      </c>
      <c r="AY8">
        <f t="shared" si="1"/>
        <v>9.5999999999999992E-3</v>
      </c>
      <c r="AZ8">
        <f t="shared" si="1"/>
        <v>9.7999999999999997E-3</v>
      </c>
      <c r="BA8">
        <f t="shared" si="1"/>
        <v>0.01</v>
      </c>
      <c r="BB8">
        <f t="shared" si="1"/>
        <v>1.0200000000000001E-2</v>
      </c>
      <c r="BC8">
        <f t="shared" si="1"/>
        <v>1.0400000000000001E-2</v>
      </c>
      <c r="BD8">
        <f t="shared" si="1"/>
        <v>1.0600000000000002E-2</v>
      </c>
      <c r="BE8">
        <f t="shared" si="1"/>
        <v>1.0800000000000002E-2</v>
      </c>
      <c r="BF8">
        <f t="shared" si="1"/>
        <v>1.1000000000000003E-2</v>
      </c>
      <c r="BG8">
        <f t="shared" si="1"/>
        <v>1.1200000000000003E-2</v>
      </c>
      <c r="BH8">
        <f t="shared" si="1"/>
        <v>1.1400000000000004E-2</v>
      </c>
      <c r="BI8">
        <f t="shared" si="1"/>
        <v>1.1600000000000004E-2</v>
      </c>
      <c r="BJ8">
        <f t="shared" si="1"/>
        <v>1.1800000000000005E-2</v>
      </c>
      <c r="BK8">
        <f t="shared" si="1"/>
        <v>1.2000000000000005E-2</v>
      </c>
      <c r="BL8">
        <f t="shared" si="1"/>
        <v>1.2200000000000006E-2</v>
      </c>
      <c r="BM8">
        <f t="shared" si="1"/>
        <v>1.2400000000000007E-2</v>
      </c>
      <c r="BN8">
        <f t="shared" si="1"/>
        <v>1.2600000000000007E-2</v>
      </c>
      <c r="BO8">
        <f t="shared" si="1"/>
        <v>1.2800000000000008E-2</v>
      </c>
      <c r="BP8">
        <f t="shared" ref="BP8:CU8" si="2">BO8+Time_Interval</f>
        <v>1.3000000000000008E-2</v>
      </c>
      <c r="BQ8">
        <f t="shared" si="2"/>
        <v>1.3200000000000009E-2</v>
      </c>
      <c r="BR8">
        <f t="shared" si="2"/>
        <v>1.3400000000000009E-2</v>
      </c>
      <c r="BS8">
        <f t="shared" si="2"/>
        <v>1.360000000000001E-2</v>
      </c>
      <c r="BT8">
        <f t="shared" si="2"/>
        <v>1.380000000000001E-2</v>
      </c>
      <c r="BU8">
        <f t="shared" si="2"/>
        <v>1.4000000000000011E-2</v>
      </c>
      <c r="BV8">
        <f t="shared" si="2"/>
        <v>1.4200000000000011E-2</v>
      </c>
      <c r="BW8">
        <f t="shared" si="2"/>
        <v>1.4400000000000012E-2</v>
      </c>
      <c r="BX8">
        <f t="shared" si="2"/>
        <v>1.4600000000000012E-2</v>
      </c>
      <c r="BY8">
        <f t="shared" si="2"/>
        <v>1.4800000000000013E-2</v>
      </c>
      <c r="BZ8">
        <f t="shared" si="2"/>
        <v>1.5000000000000013E-2</v>
      </c>
      <c r="CA8">
        <f t="shared" si="2"/>
        <v>1.5200000000000014E-2</v>
      </c>
      <c r="CB8">
        <f t="shared" si="2"/>
        <v>1.5400000000000014E-2</v>
      </c>
      <c r="CC8">
        <f t="shared" si="2"/>
        <v>1.5600000000000015E-2</v>
      </c>
      <c r="CD8">
        <f t="shared" si="2"/>
        <v>1.5800000000000015E-2</v>
      </c>
      <c r="CE8">
        <f t="shared" si="2"/>
        <v>1.6000000000000014E-2</v>
      </c>
      <c r="CF8">
        <f t="shared" si="2"/>
        <v>1.6200000000000013E-2</v>
      </c>
      <c r="CG8">
        <f t="shared" si="2"/>
        <v>1.6400000000000012E-2</v>
      </c>
      <c r="CH8">
        <f t="shared" si="2"/>
        <v>1.6600000000000011E-2</v>
      </c>
      <c r="CI8">
        <f t="shared" si="2"/>
        <v>1.6800000000000009E-2</v>
      </c>
      <c r="CJ8">
        <f t="shared" si="2"/>
        <v>1.7000000000000008E-2</v>
      </c>
      <c r="CK8">
        <f t="shared" si="2"/>
        <v>1.7200000000000007E-2</v>
      </c>
      <c r="CL8">
        <f t="shared" si="2"/>
        <v>1.7400000000000006E-2</v>
      </c>
      <c r="CM8">
        <f t="shared" si="2"/>
        <v>1.7600000000000005E-2</v>
      </c>
      <c r="CN8">
        <f t="shared" si="2"/>
        <v>1.7800000000000003E-2</v>
      </c>
      <c r="CO8">
        <f t="shared" si="2"/>
        <v>1.8000000000000002E-2</v>
      </c>
      <c r="CP8">
        <f t="shared" si="2"/>
        <v>1.8200000000000001E-2</v>
      </c>
      <c r="CQ8">
        <f t="shared" si="2"/>
        <v>1.84E-2</v>
      </c>
      <c r="CR8">
        <f t="shared" si="2"/>
        <v>1.8599999999999998E-2</v>
      </c>
      <c r="CS8">
        <f t="shared" si="2"/>
        <v>1.8799999999999997E-2</v>
      </c>
      <c r="CT8">
        <f t="shared" si="2"/>
        <v>1.8999999999999996E-2</v>
      </c>
      <c r="CU8">
        <f t="shared" si="2"/>
        <v>1.9199999999999995E-2</v>
      </c>
      <c r="CV8">
        <f t="shared" ref="CV8:EA8" si="3">CU8+Time_Interval</f>
        <v>1.9399999999999994E-2</v>
      </c>
      <c r="CW8">
        <f t="shared" si="3"/>
        <v>1.9599999999999992E-2</v>
      </c>
      <c r="CX8">
        <f t="shared" si="3"/>
        <v>1.9799999999999991E-2</v>
      </c>
      <c r="CY8">
        <f t="shared" si="3"/>
        <v>1.999999999999999E-2</v>
      </c>
      <c r="CZ8">
        <f t="shared" si="3"/>
        <v>2.0199999999999989E-2</v>
      </c>
      <c r="DA8">
        <f t="shared" si="3"/>
        <v>2.0399999999999988E-2</v>
      </c>
      <c r="DB8">
        <f t="shared" si="3"/>
        <v>2.0599999999999986E-2</v>
      </c>
      <c r="DC8">
        <f t="shared" si="3"/>
        <v>2.0799999999999985E-2</v>
      </c>
      <c r="DD8">
        <f t="shared" si="3"/>
        <v>2.0999999999999984E-2</v>
      </c>
      <c r="DE8">
        <f t="shared" si="3"/>
        <v>2.1199999999999983E-2</v>
      </c>
      <c r="DF8">
        <f t="shared" si="3"/>
        <v>2.1399999999999982E-2</v>
      </c>
      <c r="DG8">
        <f t="shared" si="3"/>
        <v>2.159999999999998E-2</v>
      </c>
      <c r="DH8">
        <f t="shared" si="3"/>
        <v>2.1799999999999979E-2</v>
      </c>
      <c r="DI8">
        <f t="shared" si="3"/>
        <v>2.1999999999999978E-2</v>
      </c>
      <c r="DJ8">
        <f t="shared" si="3"/>
        <v>2.2199999999999977E-2</v>
      </c>
      <c r="DK8">
        <f t="shared" si="3"/>
        <v>2.2399999999999975E-2</v>
      </c>
      <c r="DL8">
        <f t="shared" si="3"/>
        <v>2.2599999999999974E-2</v>
      </c>
      <c r="DM8">
        <f t="shared" si="3"/>
        <v>2.2799999999999973E-2</v>
      </c>
      <c r="DN8">
        <f t="shared" si="3"/>
        <v>2.2999999999999972E-2</v>
      </c>
      <c r="DO8">
        <f t="shared" si="3"/>
        <v>2.3199999999999971E-2</v>
      </c>
      <c r="DP8">
        <f t="shared" si="3"/>
        <v>2.3399999999999969E-2</v>
      </c>
      <c r="DQ8">
        <f t="shared" si="3"/>
        <v>2.3599999999999968E-2</v>
      </c>
      <c r="DR8">
        <f t="shared" si="3"/>
        <v>2.3799999999999967E-2</v>
      </c>
      <c r="DS8">
        <f t="shared" si="3"/>
        <v>2.3999999999999966E-2</v>
      </c>
      <c r="DT8">
        <f t="shared" si="3"/>
        <v>2.4199999999999965E-2</v>
      </c>
      <c r="DU8">
        <f t="shared" si="3"/>
        <v>2.4399999999999963E-2</v>
      </c>
      <c r="DV8">
        <f t="shared" si="3"/>
        <v>2.4599999999999962E-2</v>
      </c>
      <c r="DW8">
        <f t="shared" si="3"/>
        <v>2.4799999999999961E-2</v>
      </c>
      <c r="DX8">
        <f t="shared" si="3"/>
        <v>2.499999999999996E-2</v>
      </c>
      <c r="DY8">
        <f t="shared" si="3"/>
        <v>2.5199999999999959E-2</v>
      </c>
      <c r="DZ8">
        <f t="shared" si="3"/>
        <v>2.5399999999999957E-2</v>
      </c>
      <c r="EA8">
        <f t="shared" si="3"/>
        <v>2.5599999999999956E-2</v>
      </c>
      <c r="EB8">
        <f t="shared" ref="EB8:EU8" si="4">EA8+Time_Interval</f>
        <v>2.5799999999999955E-2</v>
      </c>
      <c r="EC8">
        <f t="shared" si="4"/>
        <v>2.5999999999999954E-2</v>
      </c>
      <c r="ED8">
        <f t="shared" si="4"/>
        <v>2.6199999999999952E-2</v>
      </c>
      <c r="EE8">
        <f t="shared" si="4"/>
        <v>2.6399999999999951E-2</v>
      </c>
      <c r="EF8">
        <f t="shared" si="4"/>
        <v>2.659999999999995E-2</v>
      </c>
      <c r="EG8">
        <f t="shared" si="4"/>
        <v>2.6799999999999949E-2</v>
      </c>
      <c r="EH8">
        <f t="shared" si="4"/>
        <v>2.6999999999999948E-2</v>
      </c>
      <c r="EI8">
        <f t="shared" si="4"/>
        <v>2.7199999999999946E-2</v>
      </c>
      <c r="EJ8">
        <f t="shared" si="4"/>
        <v>2.7399999999999945E-2</v>
      </c>
      <c r="EK8">
        <f t="shared" si="4"/>
        <v>2.7599999999999944E-2</v>
      </c>
      <c r="EL8">
        <f t="shared" si="4"/>
        <v>2.7799999999999943E-2</v>
      </c>
      <c r="EM8">
        <f t="shared" si="4"/>
        <v>2.7999999999999942E-2</v>
      </c>
      <c r="EN8">
        <f t="shared" si="4"/>
        <v>2.819999999999994E-2</v>
      </c>
      <c r="EO8">
        <f t="shared" si="4"/>
        <v>2.8399999999999939E-2</v>
      </c>
      <c r="EP8">
        <f t="shared" si="4"/>
        <v>2.8599999999999938E-2</v>
      </c>
      <c r="EQ8">
        <f t="shared" si="4"/>
        <v>2.8799999999999937E-2</v>
      </c>
      <c r="ER8">
        <f t="shared" si="4"/>
        <v>2.8999999999999936E-2</v>
      </c>
      <c r="ES8">
        <f t="shared" si="4"/>
        <v>2.9199999999999934E-2</v>
      </c>
      <c r="ET8">
        <f t="shared" si="4"/>
        <v>2.9399999999999933E-2</v>
      </c>
      <c r="EU8">
        <f t="shared" si="4"/>
        <v>2.9599999999999932E-2</v>
      </c>
    </row>
    <row r="9" spans="1:151">
      <c r="A9" t="s">
        <v>9</v>
      </c>
      <c r="C9">
        <f t="shared" ref="C9:AH9" si="5">C8*Omega</f>
        <v>0</v>
      </c>
      <c r="D9">
        <f t="shared" si="5"/>
        <v>0.12566370614359174</v>
      </c>
      <c r="E9">
        <f t="shared" si="5"/>
        <v>0.25132741228718347</v>
      </c>
      <c r="F9">
        <f t="shared" si="5"/>
        <v>0.37699111843077521</v>
      </c>
      <c r="G9">
        <f t="shared" si="5"/>
        <v>0.50265482457436694</v>
      </c>
      <c r="H9">
        <f t="shared" si="5"/>
        <v>0.62831853071795862</v>
      </c>
      <c r="I9">
        <f t="shared" si="5"/>
        <v>0.75398223686155041</v>
      </c>
      <c r="J9">
        <f t="shared" si="5"/>
        <v>0.87964594300514221</v>
      </c>
      <c r="K9">
        <f t="shared" si="5"/>
        <v>1.0053096491487341</v>
      </c>
      <c r="L9">
        <f t="shared" si="5"/>
        <v>1.1309733552923258</v>
      </c>
      <c r="M9">
        <f t="shared" si="5"/>
        <v>1.2566370614359177</v>
      </c>
      <c r="N9">
        <f t="shared" si="5"/>
        <v>1.3823007675795094</v>
      </c>
      <c r="O9">
        <f t="shared" si="5"/>
        <v>1.5079644737231013</v>
      </c>
      <c r="P9">
        <f t="shared" si="5"/>
        <v>1.633628179866693</v>
      </c>
      <c r="Q9">
        <f t="shared" si="5"/>
        <v>1.7592918860102849</v>
      </c>
      <c r="R9">
        <f t="shared" si="5"/>
        <v>1.8849555921538765</v>
      </c>
      <c r="S9">
        <f t="shared" si="5"/>
        <v>2.0106192982974682</v>
      </c>
      <c r="T9">
        <f t="shared" si="5"/>
        <v>2.1362830044410601</v>
      </c>
      <c r="U9">
        <f t="shared" si="5"/>
        <v>2.261946710584652</v>
      </c>
      <c r="V9">
        <f t="shared" si="5"/>
        <v>2.3876104167282435</v>
      </c>
      <c r="W9">
        <f t="shared" si="5"/>
        <v>2.5132741228718354</v>
      </c>
      <c r="X9">
        <f t="shared" si="5"/>
        <v>2.6389378290154268</v>
      </c>
      <c r="Y9">
        <f t="shared" si="5"/>
        <v>2.7646015351590183</v>
      </c>
      <c r="Z9">
        <f t="shared" si="5"/>
        <v>2.8902652413026098</v>
      </c>
      <c r="AA9">
        <f t="shared" si="5"/>
        <v>3.0159289474462012</v>
      </c>
      <c r="AB9">
        <f t="shared" si="5"/>
        <v>3.1415926535897927</v>
      </c>
      <c r="AC9">
        <f t="shared" si="5"/>
        <v>3.2672563597333841</v>
      </c>
      <c r="AD9">
        <f t="shared" si="5"/>
        <v>3.3929200658769756</v>
      </c>
      <c r="AE9">
        <f t="shared" si="5"/>
        <v>3.5185837720205675</v>
      </c>
      <c r="AF9">
        <f t="shared" si="5"/>
        <v>3.6442474781641589</v>
      </c>
      <c r="AG9">
        <f t="shared" si="5"/>
        <v>3.7699111843077504</v>
      </c>
      <c r="AH9">
        <f t="shared" si="5"/>
        <v>3.8955748904513419</v>
      </c>
      <c r="AI9">
        <f t="shared" ref="AI9:BN9" si="6">AI8*Omega</f>
        <v>4.0212385965949338</v>
      </c>
      <c r="AJ9">
        <f t="shared" si="6"/>
        <v>4.1469023027385248</v>
      </c>
      <c r="AK9">
        <f t="shared" si="6"/>
        <v>4.2725660088821167</v>
      </c>
      <c r="AL9">
        <f t="shared" si="6"/>
        <v>4.3982297150257077</v>
      </c>
      <c r="AM9">
        <f t="shared" si="6"/>
        <v>4.5238934211692996</v>
      </c>
      <c r="AN9">
        <f t="shared" si="6"/>
        <v>4.6495571273128906</v>
      </c>
      <c r="AO9">
        <f t="shared" si="6"/>
        <v>4.7752208334564825</v>
      </c>
      <c r="AP9">
        <f t="shared" si="6"/>
        <v>4.9008845396000744</v>
      </c>
      <c r="AQ9">
        <f t="shared" si="6"/>
        <v>5.0265482457436663</v>
      </c>
      <c r="AR9">
        <f t="shared" si="6"/>
        <v>5.1522119518872582</v>
      </c>
      <c r="AS9">
        <f t="shared" si="6"/>
        <v>5.2778756580308501</v>
      </c>
      <c r="AT9">
        <f t="shared" si="6"/>
        <v>5.403539364174442</v>
      </c>
      <c r="AU9">
        <f t="shared" si="6"/>
        <v>5.5292030703180339</v>
      </c>
      <c r="AV9">
        <f t="shared" si="6"/>
        <v>5.6548667764616267</v>
      </c>
      <c r="AW9">
        <f t="shared" si="6"/>
        <v>5.7805304826052186</v>
      </c>
      <c r="AX9">
        <f t="shared" si="6"/>
        <v>5.9061941887488105</v>
      </c>
      <c r="AY9">
        <f t="shared" si="6"/>
        <v>6.0318578948924024</v>
      </c>
      <c r="AZ9">
        <f t="shared" si="6"/>
        <v>6.1575216010359943</v>
      </c>
      <c r="BA9">
        <f t="shared" si="6"/>
        <v>6.2831853071795862</v>
      </c>
      <c r="BB9">
        <f t="shared" si="6"/>
        <v>6.408849013323179</v>
      </c>
      <c r="BC9">
        <f t="shared" si="6"/>
        <v>6.5345127194667709</v>
      </c>
      <c r="BD9">
        <f t="shared" si="6"/>
        <v>6.6601764256103628</v>
      </c>
      <c r="BE9">
        <f t="shared" si="6"/>
        <v>6.7858401317539547</v>
      </c>
      <c r="BF9">
        <f t="shared" si="6"/>
        <v>6.9115038378975466</v>
      </c>
      <c r="BG9">
        <f t="shared" si="6"/>
        <v>7.0371675440411394</v>
      </c>
      <c r="BH9">
        <f t="shared" si="6"/>
        <v>7.1628312501847313</v>
      </c>
      <c r="BI9">
        <f t="shared" si="6"/>
        <v>7.2884949563283232</v>
      </c>
      <c r="BJ9">
        <f t="shared" si="6"/>
        <v>7.4141586624719151</v>
      </c>
      <c r="BK9">
        <f t="shared" si="6"/>
        <v>7.539822368615507</v>
      </c>
      <c r="BL9">
        <f t="shared" si="6"/>
        <v>7.6654860747590989</v>
      </c>
      <c r="BM9">
        <f t="shared" si="6"/>
        <v>7.7911497809026917</v>
      </c>
      <c r="BN9">
        <f t="shared" si="6"/>
        <v>7.9168134870462836</v>
      </c>
      <c r="BO9">
        <f t="shared" ref="BO9:CT9" si="7">BO8*Omega</f>
        <v>8.0424771931898746</v>
      </c>
      <c r="BP9">
        <f t="shared" si="7"/>
        <v>8.1681408993334674</v>
      </c>
      <c r="BQ9">
        <f t="shared" si="7"/>
        <v>8.2938046054770602</v>
      </c>
      <c r="BR9">
        <f t="shared" si="7"/>
        <v>8.4194683116206512</v>
      </c>
      <c r="BS9">
        <f t="shared" si="7"/>
        <v>8.545132017764244</v>
      </c>
      <c r="BT9">
        <f t="shared" si="7"/>
        <v>8.670795723907835</v>
      </c>
      <c r="BU9">
        <f t="shared" si="7"/>
        <v>8.7964594300514278</v>
      </c>
      <c r="BV9">
        <f t="shared" si="7"/>
        <v>8.9221231361950206</v>
      </c>
      <c r="BW9">
        <f t="shared" si="7"/>
        <v>9.0477868423386116</v>
      </c>
      <c r="BX9">
        <f t="shared" si="7"/>
        <v>9.1734505484822044</v>
      </c>
      <c r="BY9">
        <f t="shared" si="7"/>
        <v>9.2991142546257954</v>
      </c>
      <c r="BZ9">
        <f t="shared" si="7"/>
        <v>9.4247779607693882</v>
      </c>
      <c r="CA9">
        <f t="shared" si="7"/>
        <v>9.550441666912981</v>
      </c>
      <c r="CB9">
        <f t="shared" si="7"/>
        <v>9.676105373056572</v>
      </c>
      <c r="CC9">
        <f t="shared" si="7"/>
        <v>9.8017690792001648</v>
      </c>
      <c r="CD9">
        <f t="shared" si="7"/>
        <v>9.9274327853437558</v>
      </c>
      <c r="CE9">
        <f t="shared" si="7"/>
        <v>10.053096491487347</v>
      </c>
      <c r="CF9">
        <f t="shared" si="7"/>
        <v>10.178760197630938</v>
      </c>
      <c r="CG9">
        <f t="shared" si="7"/>
        <v>10.304423903774529</v>
      </c>
      <c r="CH9">
        <f t="shared" si="7"/>
        <v>10.43008760991812</v>
      </c>
      <c r="CI9">
        <f t="shared" si="7"/>
        <v>10.555751316061711</v>
      </c>
      <c r="CJ9">
        <f t="shared" si="7"/>
        <v>10.681415022205302</v>
      </c>
      <c r="CK9">
        <f t="shared" si="7"/>
        <v>10.807078728348893</v>
      </c>
      <c r="CL9">
        <f t="shared" si="7"/>
        <v>10.932742434492484</v>
      </c>
      <c r="CM9">
        <f t="shared" si="7"/>
        <v>11.058406140636075</v>
      </c>
      <c r="CN9">
        <f t="shared" si="7"/>
        <v>11.184069846779666</v>
      </c>
      <c r="CO9">
        <f t="shared" si="7"/>
        <v>11.309733552923257</v>
      </c>
      <c r="CP9">
        <f t="shared" si="7"/>
        <v>11.435397259066848</v>
      </c>
      <c r="CQ9">
        <f t="shared" si="7"/>
        <v>11.561060965210439</v>
      </c>
      <c r="CR9">
        <f t="shared" si="7"/>
        <v>11.68672467135403</v>
      </c>
      <c r="CS9">
        <f t="shared" si="7"/>
        <v>11.812388377497621</v>
      </c>
      <c r="CT9">
        <f t="shared" si="7"/>
        <v>11.938052083641212</v>
      </c>
      <c r="CU9">
        <f t="shared" ref="CU9:DZ9" si="8">CU8*Omega</f>
        <v>12.063715789784803</v>
      </c>
      <c r="CV9">
        <f t="shared" si="8"/>
        <v>12.189379495928394</v>
      </c>
      <c r="CW9">
        <f t="shared" si="8"/>
        <v>12.315043202071985</v>
      </c>
      <c r="CX9">
        <f t="shared" si="8"/>
        <v>12.440706908215576</v>
      </c>
      <c r="CY9">
        <f t="shared" si="8"/>
        <v>12.566370614359167</v>
      </c>
      <c r="CZ9">
        <f t="shared" si="8"/>
        <v>12.692034320502758</v>
      </c>
      <c r="DA9">
        <f t="shared" si="8"/>
        <v>12.817698026646349</v>
      </c>
      <c r="DB9">
        <f t="shared" si="8"/>
        <v>12.94336173278994</v>
      </c>
      <c r="DC9">
        <f t="shared" si="8"/>
        <v>13.069025438933531</v>
      </c>
      <c r="DD9">
        <f t="shared" si="8"/>
        <v>13.194689145077122</v>
      </c>
      <c r="DE9">
        <f t="shared" si="8"/>
        <v>13.320352851220713</v>
      </c>
      <c r="DF9">
        <f t="shared" si="8"/>
        <v>13.446016557364304</v>
      </c>
      <c r="DG9">
        <f t="shared" si="8"/>
        <v>13.571680263507895</v>
      </c>
      <c r="DH9">
        <f t="shared" si="8"/>
        <v>13.697343969651486</v>
      </c>
      <c r="DI9">
        <f t="shared" si="8"/>
        <v>13.823007675795077</v>
      </c>
      <c r="DJ9">
        <f t="shared" si="8"/>
        <v>13.948671381938668</v>
      </c>
      <c r="DK9">
        <f t="shared" si="8"/>
        <v>14.074335088082258</v>
      </c>
      <c r="DL9">
        <f t="shared" si="8"/>
        <v>14.199998794225849</v>
      </c>
      <c r="DM9">
        <f t="shared" si="8"/>
        <v>14.32566250036944</v>
      </c>
      <c r="DN9">
        <f t="shared" si="8"/>
        <v>14.451326206513031</v>
      </c>
      <c r="DO9">
        <f t="shared" si="8"/>
        <v>14.576989912656622</v>
      </c>
      <c r="DP9">
        <f t="shared" si="8"/>
        <v>14.702653618800213</v>
      </c>
      <c r="DQ9">
        <f t="shared" si="8"/>
        <v>14.828317324943804</v>
      </c>
      <c r="DR9">
        <f t="shared" si="8"/>
        <v>14.953981031087395</v>
      </c>
      <c r="DS9">
        <f t="shared" si="8"/>
        <v>15.079644737230986</v>
      </c>
      <c r="DT9">
        <f t="shared" si="8"/>
        <v>15.205308443374577</v>
      </c>
      <c r="DU9">
        <f t="shared" si="8"/>
        <v>15.330972149518168</v>
      </c>
      <c r="DV9">
        <f t="shared" si="8"/>
        <v>15.456635855661759</v>
      </c>
      <c r="DW9">
        <f t="shared" si="8"/>
        <v>15.58229956180535</v>
      </c>
      <c r="DX9">
        <f t="shared" si="8"/>
        <v>15.707963267948941</v>
      </c>
      <c r="DY9">
        <f t="shared" si="8"/>
        <v>15.833626974092532</v>
      </c>
      <c r="DZ9">
        <f t="shared" si="8"/>
        <v>15.959290680236123</v>
      </c>
      <c r="EA9">
        <f t="shared" ref="EA9:EU9" si="9">EA8*Omega</f>
        <v>16.084954386379714</v>
      </c>
      <c r="EB9">
        <f t="shared" si="9"/>
        <v>16.210618092523305</v>
      </c>
      <c r="EC9">
        <f t="shared" si="9"/>
        <v>16.336281798666896</v>
      </c>
      <c r="ED9">
        <f t="shared" si="9"/>
        <v>16.461945504810487</v>
      </c>
      <c r="EE9">
        <f t="shared" si="9"/>
        <v>16.587609210954078</v>
      </c>
      <c r="EF9">
        <f t="shared" si="9"/>
        <v>16.713272917097669</v>
      </c>
      <c r="EG9">
        <f t="shared" si="9"/>
        <v>16.83893662324126</v>
      </c>
      <c r="EH9">
        <f t="shared" si="9"/>
        <v>16.964600329384851</v>
      </c>
      <c r="EI9">
        <f t="shared" si="9"/>
        <v>17.090264035528442</v>
      </c>
      <c r="EJ9">
        <f t="shared" si="9"/>
        <v>17.215927741672033</v>
      </c>
      <c r="EK9">
        <f t="shared" si="9"/>
        <v>17.341591447815624</v>
      </c>
      <c r="EL9">
        <f t="shared" si="9"/>
        <v>17.467255153959215</v>
      </c>
      <c r="EM9">
        <f t="shared" si="9"/>
        <v>17.592918860102806</v>
      </c>
      <c r="EN9">
        <f t="shared" si="9"/>
        <v>17.718582566246397</v>
      </c>
      <c r="EO9">
        <f t="shared" si="9"/>
        <v>17.844246272389988</v>
      </c>
      <c r="EP9">
        <f t="shared" si="9"/>
        <v>17.969909978533579</v>
      </c>
      <c r="EQ9">
        <f t="shared" si="9"/>
        <v>18.09557368467717</v>
      </c>
      <c r="ER9">
        <f t="shared" si="9"/>
        <v>18.221237390820761</v>
      </c>
      <c r="ES9">
        <f t="shared" si="9"/>
        <v>18.346901096964352</v>
      </c>
      <c r="ET9">
        <f t="shared" si="9"/>
        <v>18.472564803107943</v>
      </c>
      <c r="EU9">
        <f t="shared" si="9"/>
        <v>18.598228509251534</v>
      </c>
    </row>
    <row r="10" spans="1:151">
      <c r="A10" s="3" t="s">
        <v>17</v>
      </c>
      <c r="B10" s="3"/>
      <c r="C10" s="3">
        <f>C9*(180/PI())</f>
        <v>0</v>
      </c>
      <c r="D10" s="3">
        <f t="shared" ref="D10:J10" si="10">D9*(180/PI())</f>
        <v>7.2</v>
      </c>
      <c r="E10" s="3">
        <f t="shared" si="10"/>
        <v>14.4</v>
      </c>
      <c r="F10" s="3">
        <f t="shared" si="10"/>
        <v>21.6</v>
      </c>
      <c r="G10" s="3">
        <f t="shared" si="10"/>
        <v>28.8</v>
      </c>
      <c r="H10" s="3">
        <f t="shared" si="10"/>
        <v>36</v>
      </c>
      <c r="I10" s="3">
        <f t="shared" si="10"/>
        <v>43.2</v>
      </c>
      <c r="J10" s="3">
        <f t="shared" si="10"/>
        <v>50.400000000000006</v>
      </c>
      <c r="K10" s="3">
        <f>K9*(180/PI())</f>
        <v>57.600000000000016</v>
      </c>
      <c r="L10" s="3">
        <f t="shared" ref="L10" si="11">L9*(180/PI())</f>
        <v>64.800000000000011</v>
      </c>
      <c r="M10" s="3">
        <f t="shared" ref="M10" si="12">M9*(180/PI())</f>
        <v>72.000000000000028</v>
      </c>
      <c r="N10" s="3">
        <f t="shared" ref="N10" si="13">N9*(180/PI())</f>
        <v>79.200000000000017</v>
      </c>
      <c r="O10" s="3">
        <f t="shared" ref="O10" si="14">O9*(180/PI())</f>
        <v>86.400000000000034</v>
      </c>
      <c r="P10" s="3">
        <f t="shared" ref="P10" si="15">P9*(180/PI())</f>
        <v>93.600000000000037</v>
      </c>
      <c r="Q10" s="3">
        <f t="shared" ref="Q10" si="16">Q9*(180/PI())</f>
        <v>100.80000000000004</v>
      </c>
      <c r="R10" s="3">
        <f t="shared" ref="R10" si="17">R9*(180/PI())</f>
        <v>108.00000000000004</v>
      </c>
      <c r="S10" s="3">
        <f t="shared" ref="S10" si="18">S9*(180/PI())</f>
        <v>115.20000000000003</v>
      </c>
      <c r="T10" s="3">
        <f t="shared" ref="T10" si="19">T9*(180/PI())</f>
        <v>122.40000000000005</v>
      </c>
      <c r="U10" s="3">
        <f t="shared" ref="U10" si="20">U9*(180/PI())</f>
        <v>129.60000000000005</v>
      </c>
      <c r="V10" s="3">
        <f t="shared" ref="V10" si="21">V9*(180/PI())</f>
        <v>136.80000000000004</v>
      </c>
      <c r="W10" s="3">
        <f t="shared" ref="W10" si="22">W9*(180/PI())</f>
        <v>144.00000000000006</v>
      </c>
      <c r="X10" s="3">
        <f t="shared" ref="X10" si="23">X9*(180/PI())</f>
        <v>151.20000000000005</v>
      </c>
      <c r="Y10" s="3">
        <f t="shared" ref="Y10" si="24">Y9*(180/PI())</f>
        <v>158.4</v>
      </c>
      <c r="Z10" s="3">
        <f t="shared" ref="Z10" si="25">Z9*(180/PI())</f>
        <v>165.6</v>
      </c>
      <c r="AA10" s="3">
        <f t="shared" ref="AA10" si="26">AA9*(180/PI())</f>
        <v>172.79999999999998</v>
      </c>
      <c r="AB10" s="3">
        <f t="shared" ref="AB10" si="27">AB9*(180/PI())</f>
        <v>179.99999999999997</v>
      </c>
      <c r="AC10" s="3">
        <f t="shared" ref="AC10" si="28">AC9*(180/PI())</f>
        <v>187.19999999999996</v>
      </c>
      <c r="AD10" s="3">
        <f t="shared" ref="AD10" si="29">AD9*(180/PI())</f>
        <v>194.39999999999995</v>
      </c>
      <c r="AE10" s="3">
        <f t="shared" ref="AE10" si="30">AE9*(180/PI())</f>
        <v>201.59999999999997</v>
      </c>
      <c r="AF10" s="3">
        <f t="shared" ref="AF10" si="31">AF9*(180/PI())</f>
        <v>208.79999999999993</v>
      </c>
      <c r="AG10" s="3">
        <f t="shared" ref="AG10" si="32">AG9*(180/PI())</f>
        <v>215.99999999999991</v>
      </c>
      <c r="AH10" s="3">
        <f t="shared" ref="AH10" si="33">AH9*(180/PI())</f>
        <v>223.1999999999999</v>
      </c>
      <c r="AI10" s="3">
        <f t="shared" ref="AI10" si="34">AI9*(180/PI())</f>
        <v>230.39999999999992</v>
      </c>
      <c r="AJ10" s="3">
        <f t="shared" ref="AJ10" si="35">AJ9*(180/PI())</f>
        <v>237.59999999999988</v>
      </c>
      <c r="AK10" s="3">
        <f t="shared" ref="AK10" si="36">AK9*(180/PI())</f>
        <v>244.7999999999999</v>
      </c>
      <c r="AL10" s="3">
        <f t="shared" ref="AL10" si="37">AL9*(180/PI())</f>
        <v>251.99999999999986</v>
      </c>
      <c r="AM10" s="3">
        <f t="shared" ref="AM10" si="38">AM9*(180/PI())</f>
        <v>259.19999999999987</v>
      </c>
      <c r="AN10" s="3">
        <f t="shared" ref="AN10" si="39">AN9*(180/PI())</f>
        <v>266.39999999999981</v>
      </c>
      <c r="AO10" s="3">
        <f t="shared" ref="AO10" si="40">AO9*(180/PI())</f>
        <v>273.59999999999985</v>
      </c>
      <c r="AP10" s="3">
        <f t="shared" ref="AP10" si="41">AP9*(180/PI())</f>
        <v>280.79999999999984</v>
      </c>
      <c r="AQ10" s="3">
        <f t="shared" ref="AQ10" si="42">AQ9*(180/PI())</f>
        <v>287.99999999999983</v>
      </c>
      <c r="AR10" s="3">
        <f t="shared" ref="AR10" si="43">AR9*(180/PI())</f>
        <v>295.19999999999987</v>
      </c>
      <c r="AS10" s="3">
        <f t="shared" ref="AS10" si="44">AS9*(180/PI())</f>
        <v>302.39999999999986</v>
      </c>
      <c r="AT10" s="3">
        <f t="shared" ref="AT10" si="45">AT9*(180/PI())</f>
        <v>309.59999999999985</v>
      </c>
      <c r="AU10" s="3">
        <f t="shared" ref="AU10" si="46">AU9*(180/PI())</f>
        <v>316.7999999999999</v>
      </c>
      <c r="AV10" s="3">
        <f t="shared" ref="AV10" si="47">AV9*(180/PI())</f>
        <v>323.99999999999994</v>
      </c>
      <c r="AW10" s="3">
        <f t="shared" ref="AW10" si="48">AW9*(180/PI())</f>
        <v>331.19999999999993</v>
      </c>
      <c r="AX10" s="3">
        <f t="shared" ref="AX10" si="49">AX9*(180/PI())</f>
        <v>338.4</v>
      </c>
      <c r="AY10" s="3">
        <f t="shared" ref="AY10" si="50">AY9*(180/PI())</f>
        <v>345.59999999999997</v>
      </c>
      <c r="AZ10" s="3">
        <f t="shared" ref="AZ10" si="51">AZ9*(180/PI())</f>
        <v>352.8</v>
      </c>
      <c r="BA10" s="3">
        <f t="shared" ref="BA10" si="52">BA9*(180/PI())</f>
        <v>360</v>
      </c>
      <c r="BB10" s="3">
        <f t="shared" ref="BB10" si="53">BB9*(180/PI())</f>
        <v>367.20000000000005</v>
      </c>
      <c r="BC10" s="3">
        <f t="shared" ref="BC10" si="54">BC9*(180/PI())</f>
        <v>374.40000000000009</v>
      </c>
      <c r="BD10" s="3">
        <f t="shared" ref="BD10" si="55">BD9*(180/PI())</f>
        <v>381.60000000000008</v>
      </c>
      <c r="BE10" s="3">
        <f t="shared" ref="BE10" si="56">BE9*(180/PI())</f>
        <v>388.80000000000007</v>
      </c>
      <c r="BF10" s="3">
        <f t="shared" ref="BF10" si="57">BF9*(180/PI())</f>
        <v>396.00000000000011</v>
      </c>
      <c r="BG10" s="3">
        <f t="shared" ref="BG10" si="58">BG9*(180/PI())</f>
        <v>403.20000000000016</v>
      </c>
      <c r="BH10" s="3">
        <f t="shared" ref="BH10" si="59">BH9*(180/PI())</f>
        <v>410.40000000000015</v>
      </c>
      <c r="BI10" s="3">
        <f t="shared" ref="BI10" si="60">BI9*(180/PI())</f>
        <v>417.60000000000019</v>
      </c>
      <c r="BJ10" s="3">
        <f t="shared" ref="BJ10" si="61">BJ9*(180/PI())</f>
        <v>424.80000000000018</v>
      </c>
      <c r="BK10" s="3">
        <f t="shared" ref="BK10" si="62">BK9*(180/PI())</f>
        <v>432.00000000000023</v>
      </c>
      <c r="BL10" s="3">
        <f t="shared" ref="BL10" si="63">BL9*(180/PI())</f>
        <v>439.20000000000022</v>
      </c>
      <c r="BM10" s="3">
        <f t="shared" ref="BM10" si="64">BM9*(180/PI())</f>
        <v>446.40000000000026</v>
      </c>
      <c r="BN10" s="3">
        <f t="shared" ref="BN10" si="65">BN9*(180/PI())</f>
        <v>453.60000000000031</v>
      </c>
      <c r="BO10" s="3">
        <f t="shared" ref="BO10" si="66">BO9*(180/PI())</f>
        <v>460.80000000000024</v>
      </c>
      <c r="BP10" s="3">
        <f t="shared" ref="BP10" si="67">BP9*(180/PI())</f>
        <v>468.00000000000028</v>
      </c>
      <c r="BQ10" s="3">
        <f t="shared" ref="BQ10" si="68">BQ9*(180/PI())</f>
        <v>475.20000000000039</v>
      </c>
      <c r="BR10" s="3">
        <f t="shared" ref="BR10" si="69">BR9*(180/PI())</f>
        <v>482.40000000000032</v>
      </c>
      <c r="BS10" s="3">
        <f t="shared" ref="BS10" si="70">BS9*(180/PI())</f>
        <v>489.60000000000036</v>
      </c>
      <c r="BT10" s="3">
        <f t="shared" ref="BT10" si="71">BT9*(180/PI())</f>
        <v>496.80000000000035</v>
      </c>
      <c r="BU10" s="3">
        <f t="shared" ref="BU10" si="72">BU9*(180/PI())</f>
        <v>504.0000000000004</v>
      </c>
      <c r="BV10" s="3">
        <f t="shared" ref="BV10" si="73">BV9*(180/PI())</f>
        <v>511.20000000000044</v>
      </c>
      <c r="BW10" s="3">
        <f t="shared" ref="BW10" si="74">BW9*(180/PI())</f>
        <v>518.40000000000043</v>
      </c>
      <c r="BX10" s="3">
        <f t="shared" ref="BX10" si="75">BX9*(180/PI())</f>
        <v>525.60000000000048</v>
      </c>
      <c r="BY10" s="3">
        <f t="shared" ref="BY10" si="76">BY9*(180/PI())</f>
        <v>532.80000000000041</v>
      </c>
      <c r="BZ10" s="3">
        <f t="shared" ref="BZ10" si="77">BZ9*(180/PI())</f>
        <v>540.00000000000045</v>
      </c>
      <c r="CA10" s="3">
        <f t="shared" ref="CA10" si="78">CA9*(180/PI())</f>
        <v>547.20000000000061</v>
      </c>
      <c r="CB10" s="3">
        <f t="shared" ref="CB10" si="79">CB9*(180/PI())</f>
        <v>554.40000000000055</v>
      </c>
      <c r="CC10" s="3">
        <f t="shared" ref="CC10" si="80">CC9*(180/PI())</f>
        <v>561.60000000000059</v>
      </c>
      <c r="CD10" s="3">
        <f t="shared" ref="CD10" si="81">CD9*(180/PI())</f>
        <v>568.80000000000052</v>
      </c>
      <c r="CE10" s="3">
        <f t="shared" ref="CE10" si="82">CE9*(180/PI())</f>
        <v>576.00000000000045</v>
      </c>
      <c r="CF10" s="3">
        <f t="shared" ref="CF10" si="83">CF9*(180/PI())</f>
        <v>583.2000000000005</v>
      </c>
      <c r="CG10" s="3">
        <f t="shared" ref="CG10" si="84">CG9*(180/PI())</f>
        <v>590.40000000000043</v>
      </c>
      <c r="CH10" s="3">
        <f t="shared" ref="CH10" si="85">CH9*(180/PI())</f>
        <v>597.60000000000036</v>
      </c>
      <c r="CI10" s="3">
        <f t="shared" ref="CI10" si="86">CI9*(180/PI())</f>
        <v>604.8000000000003</v>
      </c>
      <c r="CJ10" s="3">
        <f t="shared" ref="CJ10" si="87">CJ9*(180/PI())</f>
        <v>612.00000000000034</v>
      </c>
      <c r="CK10" s="3">
        <f t="shared" ref="CK10" si="88">CK9*(180/PI())</f>
        <v>619.20000000000027</v>
      </c>
      <c r="CL10" s="3">
        <f t="shared" ref="CL10" si="89">CL9*(180/PI())</f>
        <v>626.4000000000002</v>
      </c>
      <c r="CM10" s="3">
        <f t="shared" ref="CM10" si="90">CM9*(180/PI())</f>
        <v>633.60000000000014</v>
      </c>
      <c r="CN10" s="3">
        <f t="shared" ref="CN10" si="91">CN9*(180/PI())</f>
        <v>640.80000000000018</v>
      </c>
      <c r="CO10" s="3">
        <f t="shared" ref="CO10" si="92">CO9*(180/PI())</f>
        <v>648.00000000000011</v>
      </c>
      <c r="CP10" s="3">
        <f t="shared" ref="CP10" si="93">CP9*(180/PI())</f>
        <v>655.20000000000005</v>
      </c>
      <c r="CQ10" s="3">
        <f t="shared" ref="CQ10" si="94">CQ9*(180/PI())</f>
        <v>662.4</v>
      </c>
      <c r="CR10" s="3">
        <f t="shared" ref="CR10" si="95">CR9*(180/PI())</f>
        <v>669.6</v>
      </c>
      <c r="CS10" s="3">
        <f t="shared" ref="CS10" si="96">CS9*(180/PI())</f>
        <v>676.8</v>
      </c>
      <c r="CT10" s="3">
        <f t="shared" ref="CT10" si="97">CT9*(180/PI())</f>
        <v>683.99999999999989</v>
      </c>
      <c r="CU10" s="3">
        <f t="shared" ref="CU10" si="98">CU9*(180/PI())</f>
        <v>691.19999999999982</v>
      </c>
      <c r="CV10" s="3">
        <f t="shared" ref="CV10" si="99">CV9*(180/PI())</f>
        <v>698.39999999999986</v>
      </c>
      <c r="CW10" s="3">
        <f t="shared" ref="CW10" si="100">CW9*(180/PI())</f>
        <v>705.5999999999998</v>
      </c>
      <c r="CX10" s="3">
        <f t="shared" ref="CX10" si="101">CX9*(180/PI())</f>
        <v>712.79999999999973</v>
      </c>
      <c r="CY10" s="3">
        <f t="shared" ref="CY10" si="102">CY9*(180/PI())</f>
        <v>719.99999999999966</v>
      </c>
      <c r="CZ10" s="3">
        <f t="shared" ref="CZ10" si="103">CZ9*(180/PI())</f>
        <v>727.1999999999997</v>
      </c>
      <c r="DA10" s="3">
        <f t="shared" ref="DA10" si="104">DA9*(180/PI())</f>
        <v>734.39999999999964</v>
      </c>
      <c r="DB10" s="3">
        <f t="shared" ref="DB10" si="105">DB9*(180/PI())</f>
        <v>741.59999999999957</v>
      </c>
      <c r="DC10" s="3">
        <f t="shared" ref="DC10" si="106">DC9*(180/PI())</f>
        <v>748.7999999999995</v>
      </c>
      <c r="DD10" s="3">
        <f t="shared" ref="DD10" si="107">DD9*(180/PI())</f>
        <v>755.99999999999943</v>
      </c>
      <c r="DE10" s="3">
        <f t="shared" ref="DE10" si="108">DE9*(180/PI())</f>
        <v>763.19999999999948</v>
      </c>
      <c r="DF10" s="3">
        <f t="shared" ref="DF10" si="109">DF9*(180/PI())</f>
        <v>770.39999999999941</v>
      </c>
      <c r="DG10" s="3">
        <f t="shared" ref="DG10" si="110">DG9*(180/PI())</f>
        <v>777.59999999999934</v>
      </c>
      <c r="DH10" s="3">
        <f t="shared" ref="DH10" si="111">DH9*(180/PI())</f>
        <v>784.79999999999927</v>
      </c>
      <c r="DI10" s="3">
        <f t="shared" ref="DI10" si="112">DI9*(180/PI())</f>
        <v>791.99999999999932</v>
      </c>
      <c r="DJ10" s="3">
        <f t="shared" ref="DJ10" si="113">DJ9*(180/PI())</f>
        <v>799.19999999999925</v>
      </c>
      <c r="DK10" s="3">
        <f t="shared" ref="DK10" si="114">DK9*(180/PI())</f>
        <v>806.39999999999907</v>
      </c>
      <c r="DL10" s="3">
        <f t="shared" ref="DL10" si="115">DL9*(180/PI())</f>
        <v>813.59999999999911</v>
      </c>
      <c r="DM10" s="3">
        <f t="shared" ref="DM10" si="116">DM9*(180/PI())</f>
        <v>820.79999999999905</v>
      </c>
      <c r="DN10" s="3">
        <f t="shared" ref="DN10" si="117">DN9*(180/PI())</f>
        <v>827.99999999999898</v>
      </c>
      <c r="DO10" s="3">
        <f t="shared" ref="DO10" si="118">DO9*(180/PI())</f>
        <v>835.19999999999891</v>
      </c>
      <c r="DP10" s="3">
        <f t="shared" ref="DP10" si="119">DP9*(180/PI())</f>
        <v>842.39999999999884</v>
      </c>
      <c r="DQ10" s="3">
        <f t="shared" ref="DQ10" si="120">DQ9*(180/PI())</f>
        <v>849.59999999999889</v>
      </c>
      <c r="DR10" s="3">
        <f t="shared" ref="DR10" si="121">DR9*(180/PI())</f>
        <v>856.79999999999882</v>
      </c>
      <c r="DS10" s="3">
        <f t="shared" ref="DS10" si="122">DS9*(180/PI())</f>
        <v>863.99999999999875</v>
      </c>
      <c r="DT10" s="3">
        <f t="shared" ref="DT10" si="123">DT9*(180/PI())</f>
        <v>871.19999999999868</v>
      </c>
      <c r="DU10" s="3">
        <f t="shared" ref="DU10" si="124">DU9*(180/PI())</f>
        <v>878.39999999999873</v>
      </c>
      <c r="DV10" s="3">
        <f t="shared" ref="DV10" si="125">DV9*(180/PI())</f>
        <v>885.59999999999866</v>
      </c>
      <c r="DW10" s="3">
        <f t="shared" ref="DW10" si="126">DW9*(180/PI())</f>
        <v>892.79999999999859</v>
      </c>
      <c r="DX10" s="3">
        <f t="shared" ref="DX10" si="127">DX9*(180/PI())</f>
        <v>899.99999999999852</v>
      </c>
      <c r="DY10" s="3">
        <f t="shared" ref="DY10" si="128">DY9*(180/PI())</f>
        <v>907.19999999999857</v>
      </c>
      <c r="DZ10" s="3">
        <f t="shared" ref="DZ10" si="129">DZ9*(180/PI())</f>
        <v>914.3999999999985</v>
      </c>
      <c r="EA10" s="3">
        <f t="shared" ref="EA10" si="130">EA9*(180/PI())</f>
        <v>921.59999999999843</v>
      </c>
      <c r="EB10" s="3">
        <f t="shared" ref="EB10" si="131">EB9*(180/PI())</f>
        <v>928.79999999999836</v>
      </c>
      <c r="EC10" s="3">
        <f t="shared" ref="EC10" si="132">EC9*(180/PI())</f>
        <v>935.99999999999841</v>
      </c>
      <c r="ED10" s="3">
        <f t="shared" ref="ED10" si="133">ED9*(180/PI())</f>
        <v>943.19999999999834</v>
      </c>
      <c r="EE10" s="3">
        <f t="shared" ref="EE10" si="134">EE9*(180/PI())</f>
        <v>950.39999999999827</v>
      </c>
      <c r="EF10" s="3">
        <f t="shared" ref="EF10" si="135">EF9*(180/PI())</f>
        <v>957.5999999999982</v>
      </c>
      <c r="EG10" s="3">
        <f t="shared" ref="EG10" si="136">EG9*(180/PI())</f>
        <v>964.79999999999825</v>
      </c>
      <c r="EH10" s="3">
        <f t="shared" ref="EH10" si="137">EH9*(180/PI())</f>
        <v>971.99999999999818</v>
      </c>
      <c r="EI10" s="3">
        <f t="shared" ref="EI10" si="138">EI9*(180/PI())</f>
        <v>979.19999999999811</v>
      </c>
      <c r="EJ10" s="3">
        <f t="shared" ref="EJ10" si="139">EJ9*(180/PI())</f>
        <v>986.39999999999804</v>
      </c>
      <c r="EK10" s="3">
        <f t="shared" ref="EK10" si="140">EK9*(180/PI())</f>
        <v>993.59999999999809</v>
      </c>
      <c r="EL10" s="3">
        <f t="shared" ref="EL10" si="141">EL9*(180/PI())</f>
        <v>1000.799999999998</v>
      </c>
      <c r="EM10" s="3">
        <f t="shared" ref="EM10" si="142">EM9*(180/PI())</f>
        <v>1007.999999999998</v>
      </c>
      <c r="EN10" s="3">
        <f t="shared" ref="EN10" si="143">EN9*(180/PI())</f>
        <v>1015.1999999999979</v>
      </c>
      <c r="EO10" s="3">
        <f t="shared" ref="EO10" si="144">EO9*(180/PI())</f>
        <v>1022.3999999999979</v>
      </c>
      <c r="EP10" s="3">
        <f t="shared" ref="EP10" si="145">EP9*(180/PI())</f>
        <v>1029.5999999999979</v>
      </c>
      <c r="EQ10" s="3">
        <f t="shared" ref="EQ10" si="146">EQ9*(180/PI())</f>
        <v>1036.7999999999979</v>
      </c>
      <c r="ER10" s="3">
        <f t="shared" ref="ER10" si="147">ER9*(180/PI())</f>
        <v>1043.9999999999977</v>
      </c>
      <c r="ES10" s="3">
        <f t="shared" ref="ES10" si="148">ES9*(180/PI())</f>
        <v>1051.1999999999978</v>
      </c>
      <c r="ET10" s="3">
        <f t="shared" ref="ET10" si="149">ET9*(180/PI())</f>
        <v>1058.3999999999976</v>
      </c>
      <c r="EU10" s="3">
        <f t="shared" ref="EU10" si="150">EU9*(180/PI())</f>
        <v>1065.5999999999976</v>
      </c>
    </row>
    <row r="11" spans="1:151">
      <c r="A11" t="s">
        <v>23</v>
      </c>
      <c r="C11">
        <f t="shared" ref="C11:AH11" si="151">SIN(C9)*Cr_Radius</f>
        <v>0</v>
      </c>
      <c r="D11">
        <f t="shared" si="151"/>
        <v>15.039988027716511</v>
      </c>
      <c r="E11">
        <f t="shared" si="151"/>
        <v>29.842786459782577</v>
      </c>
      <c r="F11">
        <f t="shared" si="151"/>
        <v>44.174946322161354</v>
      </c>
      <c r="G11">
        <f t="shared" si="151"/>
        <v>57.81044089220584</v>
      </c>
      <c r="H11">
        <f t="shared" si="151"/>
        <v>70.534230275096775</v>
      </c>
      <c r="I11">
        <f t="shared" si="151"/>
        <v>82.145652711442651</v>
      </c>
      <c r="J11">
        <f t="shared" si="151"/>
        <v>92.461589133094705</v>
      </c>
      <c r="K11">
        <f t="shared" si="151"/>
        <v>101.31935106024183</v>
      </c>
      <c r="L11">
        <f t="shared" si="151"/>
        <v>108.57924629592235</v>
      </c>
      <c r="M11">
        <f t="shared" si="151"/>
        <v>114.12678195541844</v>
      </c>
      <c r="N11">
        <f t="shared" si="151"/>
        <v>117.87447008744265</v>
      </c>
      <c r="O11">
        <f t="shared" si="151"/>
        <v>119.76320741139259</v>
      </c>
      <c r="P11">
        <f t="shared" si="151"/>
        <v>119.76320741139259</v>
      </c>
      <c r="Q11">
        <f t="shared" si="151"/>
        <v>117.87447008744263</v>
      </c>
      <c r="R11">
        <f t="shared" si="151"/>
        <v>114.12678195541841</v>
      </c>
      <c r="S11">
        <f t="shared" si="151"/>
        <v>108.5792462959223</v>
      </c>
      <c r="T11">
        <f t="shared" si="151"/>
        <v>101.31935106024177</v>
      </c>
      <c r="U11">
        <f t="shared" si="151"/>
        <v>92.461589133094648</v>
      </c>
      <c r="V11">
        <f t="shared" si="151"/>
        <v>82.14565271144258</v>
      </c>
      <c r="W11">
        <f t="shared" si="151"/>
        <v>70.534230275096689</v>
      </c>
      <c r="X11">
        <f t="shared" si="151"/>
        <v>57.810440892205776</v>
      </c>
      <c r="Y11">
        <f t="shared" si="151"/>
        <v>44.174946322161333</v>
      </c>
      <c r="Z11">
        <f t="shared" si="151"/>
        <v>29.84278645978258</v>
      </c>
      <c r="AA11">
        <f t="shared" si="151"/>
        <v>15.039988027716545</v>
      </c>
      <c r="AB11">
        <f t="shared" si="151"/>
        <v>6.7992486640910954E-14</v>
      </c>
      <c r="AC11">
        <f t="shared" si="151"/>
        <v>-15.039988027716412</v>
      </c>
      <c r="AD11">
        <f t="shared" si="151"/>
        <v>-29.842786459782445</v>
      </c>
      <c r="AE11">
        <f t="shared" si="151"/>
        <v>-44.174946322161247</v>
      </c>
      <c r="AF11">
        <f t="shared" si="151"/>
        <v>-57.810440892205705</v>
      </c>
      <c r="AG11">
        <f t="shared" si="151"/>
        <v>-70.534230275096633</v>
      </c>
      <c r="AH11">
        <f t="shared" si="151"/>
        <v>-82.145652711442494</v>
      </c>
      <c r="AI11">
        <f t="shared" ref="AI11:BN11" si="152">SIN(AI9)*Cr_Radius</f>
        <v>-92.461589133094591</v>
      </c>
      <c r="AJ11">
        <f t="shared" si="152"/>
        <v>-101.31935106024166</v>
      </c>
      <c r="AK11">
        <f t="shared" si="152"/>
        <v>-108.57924629592223</v>
      </c>
      <c r="AL11">
        <f t="shared" si="152"/>
        <v>-114.12678195541832</v>
      </c>
      <c r="AM11">
        <f t="shared" si="152"/>
        <v>-117.87447008744257</v>
      </c>
      <c r="AN11">
        <f t="shared" si="152"/>
        <v>-119.76320741139256</v>
      </c>
      <c r="AO11">
        <f t="shared" si="152"/>
        <v>-119.76320741139261</v>
      </c>
      <c r="AP11">
        <f t="shared" si="152"/>
        <v>-117.87447008744272</v>
      </c>
      <c r="AQ11">
        <f t="shared" si="152"/>
        <v>-114.12678195541854</v>
      </c>
      <c r="AR11">
        <f t="shared" si="152"/>
        <v>-108.57924629592249</v>
      </c>
      <c r="AS11">
        <f t="shared" si="152"/>
        <v>-101.31935106024197</v>
      </c>
      <c r="AT11">
        <f t="shared" si="152"/>
        <v>-92.46158913309489</v>
      </c>
      <c r="AU11">
        <f t="shared" si="152"/>
        <v>-82.145652711442835</v>
      </c>
      <c r="AV11">
        <f t="shared" si="152"/>
        <v>-70.534230275096888</v>
      </c>
      <c r="AW11">
        <f t="shared" si="152"/>
        <v>-57.810440892205932</v>
      </c>
      <c r="AX11">
        <f t="shared" si="152"/>
        <v>-44.174946322161446</v>
      </c>
      <c r="AY11">
        <f t="shared" si="152"/>
        <v>-29.842786459782641</v>
      </c>
      <c r="AZ11">
        <f t="shared" si="152"/>
        <v>-15.039988027716557</v>
      </c>
      <c r="BA11">
        <f t="shared" si="152"/>
        <v>-2.940356291780688E-14</v>
      </c>
      <c r="BB11">
        <f t="shared" si="152"/>
        <v>15.039988027716607</v>
      </c>
      <c r="BC11">
        <f t="shared" si="152"/>
        <v>29.842786459782687</v>
      </c>
      <c r="BD11">
        <f t="shared" si="152"/>
        <v>44.174946322161482</v>
      </c>
      <c r="BE11">
        <f t="shared" si="152"/>
        <v>57.810440892205975</v>
      </c>
      <c r="BF11">
        <f t="shared" si="152"/>
        <v>70.534230275096917</v>
      </c>
      <c r="BG11">
        <f t="shared" si="152"/>
        <v>82.145652711442864</v>
      </c>
      <c r="BH11">
        <f t="shared" si="152"/>
        <v>92.461589133094918</v>
      </c>
      <c r="BI11">
        <f t="shared" si="152"/>
        <v>101.319351060242</v>
      </c>
      <c r="BJ11">
        <f t="shared" si="152"/>
        <v>108.5792462959225</v>
      </c>
      <c r="BK11">
        <f t="shared" si="152"/>
        <v>114.12678195541855</v>
      </c>
      <c r="BL11">
        <f t="shared" si="152"/>
        <v>117.87447008744272</v>
      </c>
      <c r="BM11">
        <f t="shared" si="152"/>
        <v>119.76320741139263</v>
      </c>
      <c r="BN11">
        <f t="shared" si="152"/>
        <v>119.76320741139254</v>
      </c>
      <c r="BO11">
        <f t="shared" ref="BO11:CT11" si="153">SIN(BO9)*Cr_Radius</f>
        <v>117.87447008744255</v>
      </c>
      <c r="BP11">
        <f t="shared" si="153"/>
        <v>114.12678195541824</v>
      </c>
      <c r="BQ11">
        <f t="shared" si="153"/>
        <v>108.57924629592203</v>
      </c>
      <c r="BR11">
        <f t="shared" si="153"/>
        <v>101.31935106024146</v>
      </c>
      <c r="BS11">
        <f t="shared" si="153"/>
        <v>92.461589133094222</v>
      </c>
      <c r="BT11">
        <f t="shared" si="153"/>
        <v>82.145652711442139</v>
      </c>
      <c r="BU11">
        <f t="shared" si="153"/>
        <v>70.534230275096121</v>
      </c>
      <c r="BV11">
        <f t="shared" si="153"/>
        <v>57.810440892205015</v>
      </c>
      <c r="BW11">
        <f t="shared" si="153"/>
        <v>44.174946322160565</v>
      </c>
      <c r="BX11">
        <f t="shared" si="153"/>
        <v>29.842786459781625</v>
      </c>
      <c r="BY11">
        <f t="shared" si="153"/>
        <v>15.039988027715621</v>
      </c>
      <c r="BZ11">
        <f t="shared" si="153"/>
        <v>-1.02170875926344E-12</v>
      </c>
      <c r="CA11">
        <f t="shared" si="153"/>
        <v>-15.03998802771765</v>
      </c>
      <c r="CB11">
        <f t="shared" si="153"/>
        <v>-29.842786459783603</v>
      </c>
      <c r="CC11">
        <f t="shared" si="153"/>
        <v>-44.174946322162462</v>
      </c>
      <c r="CD11">
        <f t="shared" si="153"/>
        <v>-57.810440892206799</v>
      </c>
      <c r="CE11">
        <f t="shared" si="153"/>
        <v>-70.534230275097599</v>
      </c>
      <c r="CF11">
        <f t="shared" si="153"/>
        <v>-82.145652711443333</v>
      </c>
      <c r="CG11">
        <f t="shared" si="153"/>
        <v>-92.461589133095245</v>
      </c>
      <c r="CH11">
        <f t="shared" si="153"/>
        <v>-101.31935106024223</v>
      </c>
      <c r="CI11">
        <f t="shared" si="153"/>
        <v>-108.57924629592263</v>
      </c>
      <c r="CJ11">
        <f t="shared" si="153"/>
        <v>-114.12678195541861</v>
      </c>
      <c r="CK11">
        <f t="shared" si="153"/>
        <v>-117.87447008744275</v>
      </c>
      <c r="CL11">
        <f t="shared" si="153"/>
        <v>-119.76320741139261</v>
      </c>
      <c r="CM11">
        <f t="shared" si="153"/>
        <v>-119.76320741139256</v>
      </c>
      <c r="CN11">
        <f t="shared" si="153"/>
        <v>-117.87447008744259</v>
      </c>
      <c r="CO11">
        <f t="shared" si="153"/>
        <v>-114.12678195541838</v>
      </c>
      <c r="CP11">
        <f t="shared" si="153"/>
        <v>-108.5792462959223</v>
      </c>
      <c r="CQ11">
        <f t="shared" si="153"/>
        <v>-101.31935106024181</v>
      </c>
      <c r="CR11">
        <f t="shared" si="153"/>
        <v>-92.461589133094762</v>
      </c>
      <c r="CS11">
        <f t="shared" si="153"/>
        <v>-82.145652711442779</v>
      </c>
      <c r="CT11">
        <f t="shared" si="153"/>
        <v>-70.534230275096988</v>
      </c>
      <c r="CU11">
        <f t="shared" ref="CU11:DZ11" si="154">SIN(CU9)*Cr_Radius</f>
        <v>-57.810440892206145</v>
      </c>
      <c r="CV11">
        <f t="shared" si="154"/>
        <v>-44.174946322161766</v>
      </c>
      <c r="CW11">
        <f t="shared" si="154"/>
        <v>-29.842786459783085</v>
      </c>
      <c r="CX11">
        <f t="shared" si="154"/>
        <v>-15.039988027717117</v>
      </c>
      <c r="CY11">
        <f t="shared" si="154"/>
        <v>-6.9829558801970393E-13</v>
      </c>
      <c r="CZ11">
        <f t="shared" si="154"/>
        <v>15.039988027715731</v>
      </c>
      <c r="DA11">
        <f t="shared" si="154"/>
        <v>29.842786459781731</v>
      </c>
      <c r="DB11">
        <f t="shared" si="154"/>
        <v>44.174946322160466</v>
      </c>
      <c r="DC11">
        <f t="shared" si="154"/>
        <v>57.810440892204923</v>
      </c>
      <c r="DD11">
        <f t="shared" si="154"/>
        <v>70.534230275095851</v>
      </c>
      <c r="DE11">
        <f t="shared" si="154"/>
        <v>82.145652711441755</v>
      </c>
      <c r="DF11">
        <f t="shared" si="154"/>
        <v>92.461589133093881</v>
      </c>
      <c r="DG11">
        <f t="shared" si="154"/>
        <v>101.31935106024106</v>
      </c>
      <c r="DH11">
        <f t="shared" si="154"/>
        <v>108.57924629592172</v>
      </c>
      <c r="DI11">
        <f t="shared" si="154"/>
        <v>114.12678195541794</v>
      </c>
      <c r="DJ11">
        <f t="shared" si="154"/>
        <v>117.87447008744235</v>
      </c>
      <c r="DK11">
        <f t="shared" si="154"/>
        <v>119.76320741139247</v>
      </c>
      <c r="DL11">
        <f t="shared" si="154"/>
        <v>119.76320741139273</v>
      </c>
      <c r="DM11">
        <f t="shared" si="154"/>
        <v>117.87447008744303</v>
      </c>
      <c r="DN11">
        <f t="shared" si="154"/>
        <v>114.1267819554191</v>
      </c>
      <c r="DO11">
        <f t="shared" si="154"/>
        <v>108.57924629592333</v>
      </c>
      <c r="DP11">
        <f t="shared" si="154"/>
        <v>101.31935106024308</v>
      </c>
      <c r="DQ11">
        <f t="shared" si="154"/>
        <v>92.461589133096268</v>
      </c>
      <c r="DR11">
        <f t="shared" si="154"/>
        <v>82.145652711444498</v>
      </c>
      <c r="DS11">
        <f t="shared" si="154"/>
        <v>70.534230275098906</v>
      </c>
      <c r="DT11">
        <f t="shared" si="154"/>
        <v>57.810440892208213</v>
      </c>
      <c r="DU11">
        <f t="shared" si="154"/>
        <v>44.174946322163962</v>
      </c>
      <c r="DV11">
        <f t="shared" si="154"/>
        <v>29.842786459785369</v>
      </c>
      <c r="DW11">
        <f t="shared" si="154"/>
        <v>15.039988027719458</v>
      </c>
      <c r="DX11">
        <f t="shared" si="154"/>
        <v>3.057788397486938E-12</v>
      </c>
      <c r="DY11">
        <f t="shared" si="154"/>
        <v>-15.03998802771339</v>
      </c>
      <c r="DZ11">
        <f t="shared" si="154"/>
        <v>-29.842786459779447</v>
      </c>
      <c r="EA11">
        <f t="shared" ref="EA11:EU11" si="155">SIN(EA9)*Cr_Radius</f>
        <v>-44.17494632215827</v>
      </c>
      <c r="EB11">
        <f t="shared" si="155"/>
        <v>-57.810440892202855</v>
      </c>
      <c r="EC11">
        <f t="shared" si="155"/>
        <v>-70.534230275093947</v>
      </c>
      <c r="ED11">
        <f t="shared" si="155"/>
        <v>-82.145652711440036</v>
      </c>
      <c r="EE11">
        <f t="shared" si="155"/>
        <v>-92.461589133092374</v>
      </c>
      <c r="EF11">
        <f t="shared" si="155"/>
        <v>-101.3193510602398</v>
      </c>
      <c r="EG11">
        <f t="shared" si="155"/>
        <v>-108.57924629592071</v>
      </c>
      <c r="EH11">
        <f t="shared" si="155"/>
        <v>-114.12678195541723</v>
      </c>
      <c r="EI11">
        <f t="shared" si="155"/>
        <v>-117.87447008744189</v>
      </c>
      <c r="EJ11">
        <f t="shared" si="155"/>
        <v>-119.76320741139233</v>
      </c>
      <c r="EK11">
        <f t="shared" si="155"/>
        <v>-119.76320741139286</v>
      </c>
      <c r="EL11">
        <f t="shared" si="155"/>
        <v>-117.87447008744344</v>
      </c>
      <c r="EM11">
        <f t="shared" si="155"/>
        <v>-114.12678195541977</v>
      </c>
      <c r="EN11">
        <f t="shared" si="155"/>
        <v>-108.57924629592422</v>
      </c>
      <c r="EO11">
        <f t="shared" si="155"/>
        <v>-101.31935106024423</v>
      </c>
      <c r="EP11">
        <f t="shared" si="155"/>
        <v>-92.461589133097647</v>
      </c>
      <c r="EQ11">
        <f t="shared" si="155"/>
        <v>-82.145652711446061</v>
      </c>
      <c r="ER11">
        <f t="shared" si="155"/>
        <v>-70.53423027510064</v>
      </c>
      <c r="ES11">
        <f t="shared" si="155"/>
        <v>-57.810440892210096</v>
      </c>
      <c r="ET11">
        <f t="shared" si="155"/>
        <v>-44.174946322165951</v>
      </c>
      <c r="EU11">
        <f t="shared" si="155"/>
        <v>-29.842786459787447</v>
      </c>
    </row>
    <row r="12" spans="1:151">
      <c r="A12" t="s">
        <v>20</v>
      </c>
      <c r="C12">
        <f t="shared" ref="C12:AH12" si="156">C11/Length</f>
        <v>0</v>
      </c>
      <c r="D12">
        <f t="shared" si="156"/>
        <v>2.5066646712860852E-2</v>
      </c>
      <c r="E12">
        <f t="shared" si="156"/>
        <v>4.973797743297096E-2</v>
      </c>
      <c r="F12">
        <f t="shared" si="156"/>
        <v>7.3624910536935595E-2</v>
      </c>
      <c r="G12">
        <f t="shared" si="156"/>
        <v>9.6350734820343065E-2</v>
      </c>
      <c r="H12">
        <f t="shared" si="156"/>
        <v>0.11755705045849463</v>
      </c>
      <c r="I12">
        <f t="shared" si="156"/>
        <v>0.13690942118573776</v>
      </c>
      <c r="J12">
        <f t="shared" si="156"/>
        <v>0.15410264855515785</v>
      </c>
      <c r="K12">
        <f t="shared" si="156"/>
        <v>0.16886558510040306</v>
      </c>
      <c r="L12">
        <f t="shared" si="156"/>
        <v>0.18096541049320392</v>
      </c>
      <c r="M12">
        <f t="shared" si="156"/>
        <v>0.19021130325903074</v>
      </c>
      <c r="N12">
        <f t="shared" si="156"/>
        <v>0.19645745014573773</v>
      </c>
      <c r="O12">
        <f t="shared" si="156"/>
        <v>0.1996053456856543</v>
      </c>
      <c r="P12">
        <f t="shared" si="156"/>
        <v>0.1996053456856543</v>
      </c>
      <c r="Q12">
        <f t="shared" si="156"/>
        <v>0.19645745014573771</v>
      </c>
      <c r="R12">
        <f t="shared" si="156"/>
        <v>0.19021130325903068</v>
      </c>
      <c r="S12">
        <f t="shared" si="156"/>
        <v>0.18096541049320383</v>
      </c>
      <c r="T12">
        <f t="shared" si="156"/>
        <v>0.16886558510040295</v>
      </c>
      <c r="U12">
        <f t="shared" si="156"/>
        <v>0.15410264855515773</v>
      </c>
      <c r="V12">
        <f t="shared" si="156"/>
        <v>0.13690942118573762</v>
      </c>
      <c r="W12">
        <f t="shared" si="156"/>
        <v>0.11755705045849449</v>
      </c>
      <c r="X12">
        <f t="shared" si="156"/>
        <v>9.6350734820342954E-2</v>
      </c>
      <c r="Y12">
        <f t="shared" si="156"/>
        <v>7.3624910536935553E-2</v>
      </c>
      <c r="Z12">
        <f t="shared" si="156"/>
        <v>4.9737977432970967E-2</v>
      </c>
      <c r="AA12">
        <f t="shared" si="156"/>
        <v>2.5066646712860907E-2</v>
      </c>
      <c r="AB12">
        <f t="shared" si="156"/>
        <v>1.1332081106818493E-16</v>
      </c>
      <c r="AC12">
        <f t="shared" si="156"/>
        <v>-2.5066646712860685E-2</v>
      </c>
      <c r="AD12">
        <f t="shared" si="156"/>
        <v>-4.9737977432970745E-2</v>
      </c>
      <c r="AE12">
        <f t="shared" si="156"/>
        <v>-7.3624910536935415E-2</v>
      </c>
      <c r="AF12">
        <f t="shared" si="156"/>
        <v>-9.6350734820342843E-2</v>
      </c>
      <c r="AG12">
        <f t="shared" si="156"/>
        <v>-0.11755705045849439</v>
      </c>
      <c r="AH12">
        <f t="shared" si="156"/>
        <v>-0.13690942118573748</v>
      </c>
      <c r="AI12">
        <f t="shared" ref="AI12:BN12" si="157">AI11/Length</f>
        <v>-0.15410264855515765</v>
      </c>
      <c r="AJ12">
        <f t="shared" si="157"/>
        <v>-0.16886558510040275</v>
      </c>
      <c r="AK12">
        <f t="shared" si="157"/>
        <v>-0.18096541049320372</v>
      </c>
      <c r="AL12">
        <f t="shared" si="157"/>
        <v>-0.19021130325903055</v>
      </c>
      <c r="AM12">
        <f t="shared" si="157"/>
        <v>-0.19645745014573762</v>
      </c>
      <c r="AN12">
        <f t="shared" si="157"/>
        <v>-0.19960534568565427</v>
      </c>
      <c r="AO12">
        <f t="shared" si="157"/>
        <v>-0.19960534568565436</v>
      </c>
      <c r="AP12">
        <f t="shared" si="157"/>
        <v>-0.19645745014573787</v>
      </c>
      <c r="AQ12">
        <f t="shared" si="157"/>
        <v>-0.19021130325903091</v>
      </c>
      <c r="AR12">
        <f t="shared" si="157"/>
        <v>-0.18096541049320414</v>
      </c>
      <c r="AS12">
        <f t="shared" si="157"/>
        <v>-0.16886558510040328</v>
      </c>
      <c r="AT12">
        <f t="shared" si="157"/>
        <v>-0.15410264855515815</v>
      </c>
      <c r="AU12">
        <f t="shared" si="157"/>
        <v>-0.13690942118573807</v>
      </c>
      <c r="AV12">
        <f t="shared" si="157"/>
        <v>-0.11755705045849481</v>
      </c>
      <c r="AW12">
        <f t="shared" si="157"/>
        <v>-9.6350734820343217E-2</v>
      </c>
      <c r="AX12">
        <f t="shared" si="157"/>
        <v>-7.3624910536935748E-2</v>
      </c>
      <c r="AY12">
        <f t="shared" si="157"/>
        <v>-4.9737977432971064E-2</v>
      </c>
      <c r="AZ12">
        <f t="shared" si="157"/>
        <v>-2.5066646712860928E-2</v>
      </c>
      <c r="BA12">
        <f t="shared" si="157"/>
        <v>-4.90059381963448E-17</v>
      </c>
      <c r="BB12">
        <f t="shared" si="157"/>
        <v>2.5066646712861011E-2</v>
      </c>
      <c r="BC12">
        <f t="shared" si="157"/>
        <v>4.9737977432971148E-2</v>
      </c>
      <c r="BD12">
        <f t="shared" si="157"/>
        <v>7.3624910536935803E-2</v>
      </c>
      <c r="BE12">
        <f t="shared" si="157"/>
        <v>9.6350734820343287E-2</v>
      </c>
      <c r="BF12">
        <f t="shared" si="157"/>
        <v>0.11755705045849486</v>
      </c>
      <c r="BG12">
        <f t="shared" si="157"/>
        <v>0.13690942118573809</v>
      </c>
      <c r="BH12">
        <f t="shared" si="157"/>
        <v>0.15410264855515821</v>
      </c>
      <c r="BI12">
        <f t="shared" si="157"/>
        <v>0.16886558510040334</v>
      </c>
      <c r="BJ12">
        <f t="shared" si="157"/>
        <v>0.18096541049320417</v>
      </c>
      <c r="BK12">
        <f t="shared" si="157"/>
        <v>0.19021130325903091</v>
      </c>
      <c r="BL12">
        <f t="shared" si="157"/>
        <v>0.19645745014573787</v>
      </c>
      <c r="BM12">
        <f t="shared" si="157"/>
        <v>0.19960534568565438</v>
      </c>
      <c r="BN12">
        <f t="shared" si="157"/>
        <v>0.19960534568565425</v>
      </c>
      <c r="BO12">
        <f t="shared" ref="BO12:CT12" si="158">BO11/Length</f>
        <v>0.19645745014573757</v>
      </c>
      <c r="BP12">
        <f t="shared" si="158"/>
        <v>0.19021130325903041</v>
      </c>
      <c r="BQ12">
        <f t="shared" si="158"/>
        <v>0.18096541049320339</v>
      </c>
      <c r="BR12">
        <f t="shared" si="158"/>
        <v>0.16886558510040242</v>
      </c>
      <c r="BS12">
        <f t="shared" si="158"/>
        <v>0.15410264855515704</v>
      </c>
      <c r="BT12">
        <f t="shared" si="158"/>
        <v>0.1369094211857369</v>
      </c>
      <c r="BU12">
        <f t="shared" si="158"/>
        <v>0.11755705045849353</v>
      </c>
      <c r="BV12">
        <f t="shared" si="158"/>
        <v>9.6350734820341691E-2</v>
      </c>
      <c r="BW12">
        <f t="shared" si="158"/>
        <v>7.3624910536934277E-2</v>
      </c>
      <c r="BX12">
        <f t="shared" si="158"/>
        <v>4.9737977432969371E-2</v>
      </c>
      <c r="BY12">
        <f t="shared" si="158"/>
        <v>2.5066646712859367E-2</v>
      </c>
      <c r="BZ12">
        <f t="shared" si="158"/>
        <v>-1.7028479321057333E-15</v>
      </c>
      <c r="CA12">
        <f t="shared" si="158"/>
        <v>-2.5066646712862749E-2</v>
      </c>
      <c r="CB12">
        <f t="shared" si="158"/>
        <v>-4.9737977432972674E-2</v>
      </c>
      <c r="CC12">
        <f t="shared" si="158"/>
        <v>-7.3624910536937441E-2</v>
      </c>
      <c r="CD12">
        <f t="shared" si="158"/>
        <v>-9.6350734820344661E-2</v>
      </c>
      <c r="CE12">
        <f t="shared" si="158"/>
        <v>-0.117557050458496</v>
      </c>
      <c r="CF12">
        <f t="shared" si="158"/>
        <v>-0.1369094211857389</v>
      </c>
      <c r="CG12">
        <f t="shared" si="158"/>
        <v>-0.15410264855515873</v>
      </c>
      <c r="CH12">
        <f t="shared" si="158"/>
        <v>-0.1688655851004037</v>
      </c>
      <c r="CI12">
        <f t="shared" si="158"/>
        <v>-0.18096541049320439</v>
      </c>
      <c r="CJ12">
        <f t="shared" si="158"/>
        <v>-0.19021130325903102</v>
      </c>
      <c r="CK12">
        <f t="shared" si="158"/>
        <v>-0.1964574501457379</v>
      </c>
      <c r="CL12">
        <f t="shared" si="158"/>
        <v>-0.19960534568565436</v>
      </c>
      <c r="CM12">
        <f t="shared" si="158"/>
        <v>-0.19960534568565427</v>
      </c>
      <c r="CN12">
        <f t="shared" si="158"/>
        <v>-0.19645745014573765</v>
      </c>
      <c r="CO12">
        <f t="shared" si="158"/>
        <v>-0.19021130325903063</v>
      </c>
      <c r="CP12">
        <f t="shared" si="158"/>
        <v>-0.18096541049320383</v>
      </c>
      <c r="CQ12">
        <f t="shared" si="158"/>
        <v>-0.16886558510040303</v>
      </c>
      <c r="CR12">
        <f t="shared" si="158"/>
        <v>-0.15410264855515793</v>
      </c>
      <c r="CS12">
        <f t="shared" si="158"/>
        <v>-0.13690942118573796</v>
      </c>
      <c r="CT12">
        <f t="shared" si="158"/>
        <v>-0.11755705045849497</v>
      </c>
      <c r="CU12">
        <f t="shared" ref="CU12:DZ12" si="159">CU11/Length</f>
        <v>-9.6350734820343578E-2</v>
      </c>
      <c r="CV12">
        <f t="shared" si="159"/>
        <v>-7.3624910536936275E-2</v>
      </c>
      <c r="CW12">
        <f t="shared" si="159"/>
        <v>-4.9737977432971807E-2</v>
      </c>
      <c r="CX12">
        <f t="shared" si="159"/>
        <v>-2.5066646712861861E-2</v>
      </c>
      <c r="CY12">
        <f t="shared" si="159"/>
        <v>-1.1638259800328398E-15</v>
      </c>
      <c r="CZ12">
        <f t="shared" si="159"/>
        <v>2.5066646712859551E-2</v>
      </c>
      <c r="DA12">
        <f t="shared" si="159"/>
        <v>4.9737977432969552E-2</v>
      </c>
      <c r="DB12">
        <f t="shared" si="159"/>
        <v>7.362491053693411E-2</v>
      </c>
      <c r="DC12">
        <f t="shared" si="159"/>
        <v>9.6350734820341538E-2</v>
      </c>
      <c r="DD12">
        <f t="shared" si="159"/>
        <v>0.11755705045849309</v>
      </c>
      <c r="DE12">
        <f t="shared" si="159"/>
        <v>0.13690942118573626</v>
      </c>
      <c r="DF12">
        <f t="shared" si="159"/>
        <v>0.15410264855515646</v>
      </c>
      <c r="DG12">
        <f t="shared" si="159"/>
        <v>0.16886558510040175</v>
      </c>
      <c r="DH12">
        <f t="shared" si="159"/>
        <v>0.18096541049320286</v>
      </c>
      <c r="DI12">
        <f t="shared" si="159"/>
        <v>0.19021130325902991</v>
      </c>
      <c r="DJ12">
        <f t="shared" si="159"/>
        <v>0.19645745014573723</v>
      </c>
      <c r="DK12">
        <f t="shared" si="159"/>
        <v>0.19960534568565411</v>
      </c>
      <c r="DL12">
        <f t="shared" si="159"/>
        <v>0.19960534568565455</v>
      </c>
      <c r="DM12">
        <f t="shared" si="159"/>
        <v>0.19645745014573837</v>
      </c>
      <c r="DN12">
        <f t="shared" si="159"/>
        <v>0.19021130325903185</v>
      </c>
      <c r="DO12">
        <f t="shared" si="159"/>
        <v>0.18096541049320555</v>
      </c>
      <c r="DP12">
        <f t="shared" si="159"/>
        <v>0.16886558510040514</v>
      </c>
      <c r="DQ12">
        <f t="shared" si="159"/>
        <v>0.15410264855516045</v>
      </c>
      <c r="DR12">
        <f t="shared" si="159"/>
        <v>0.13690942118574084</v>
      </c>
      <c r="DS12">
        <f t="shared" si="159"/>
        <v>0.11755705045849818</v>
      </c>
      <c r="DT12">
        <f t="shared" si="159"/>
        <v>9.635073482034702E-2</v>
      </c>
      <c r="DU12">
        <f t="shared" si="159"/>
        <v>7.3624910536939939E-2</v>
      </c>
      <c r="DV12">
        <f t="shared" si="159"/>
        <v>4.9737977432975616E-2</v>
      </c>
      <c r="DW12">
        <f t="shared" si="159"/>
        <v>2.5066646712865764E-2</v>
      </c>
      <c r="DX12">
        <f t="shared" si="159"/>
        <v>5.096313995811563E-15</v>
      </c>
      <c r="DY12">
        <f t="shared" si="159"/>
        <v>-2.5066646712855651E-2</v>
      </c>
      <c r="DZ12">
        <f t="shared" si="159"/>
        <v>-4.9737977432965742E-2</v>
      </c>
      <c r="EA12">
        <f t="shared" ref="EA12:EU12" si="160">EA11/Length</f>
        <v>-7.3624910536930446E-2</v>
      </c>
      <c r="EB12">
        <f t="shared" si="160"/>
        <v>-9.6350734820338096E-2</v>
      </c>
      <c r="EC12">
        <f t="shared" si="160"/>
        <v>-0.11755705045848991</v>
      </c>
      <c r="ED12">
        <f t="shared" si="160"/>
        <v>-0.1369094211857334</v>
      </c>
      <c r="EE12">
        <f t="shared" si="160"/>
        <v>-0.15410264855515396</v>
      </c>
      <c r="EF12">
        <f t="shared" si="160"/>
        <v>-0.16886558510039967</v>
      </c>
      <c r="EG12">
        <f t="shared" si="160"/>
        <v>-0.1809654104932012</v>
      </c>
      <c r="EH12">
        <f t="shared" si="160"/>
        <v>-0.19021130325902871</v>
      </c>
      <c r="EI12">
        <f t="shared" si="160"/>
        <v>-0.19645745014573648</v>
      </c>
      <c r="EJ12">
        <f t="shared" si="160"/>
        <v>-0.19960534568565388</v>
      </c>
      <c r="EK12">
        <f t="shared" si="160"/>
        <v>-0.19960534568565477</v>
      </c>
      <c r="EL12">
        <f t="shared" si="160"/>
        <v>-0.19645745014573907</v>
      </c>
      <c r="EM12">
        <f t="shared" si="160"/>
        <v>-0.19021130325903296</v>
      </c>
      <c r="EN12">
        <f t="shared" si="160"/>
        <v>-0.18096541049320702</v>
      </c>
      <c r="EO12">
        <f t="shared" si="160"/>
        <v>-0.16886558510040706</v>
      </c>
      <c r="EP12">
        <f t="shared" si="160"/>
        <v>-0.15410264855516276</v>
      </c>
      <c r="EQ12">
        <f t="shared" si="160"/>
        <v>-0.13690942118574342</v>
      </c>
      <c r="ER12">
        <f t="shared" si="160"/>
        <v>-0.11755705045850107</v>
      </c>
      <c r="ES12">
        <f t="shared" si="160"/>
        <v>-9.6350734820350156E-2</v>
      </c>
      <c r="ET12">
        <f t="shared" si="160"/>
        <v>-7.3624910536943255E-2</v>
      </c>
      <c r="EU12">
        <f t="shared" si="160"/>
        <v>-4.9737977432979079E-2</v>
      </c>
    </row>
    <row r="13" spans="1:151">
      <c r="A13" t="s">
        <v>19</v>
      </c>
      <c r="C13">
        <f>ASIN(C12)</f>
        <v>0</v>
      </c>
      <c r="D13">
        <f>ASIN(D12)</f>
        <v>2.5069272504711422E-2</v>
      </c>
      <c r="E13">
        <f t="shared" ref="E13:BC13" si="161">ASIN(E12)</f>
        <v>4.9758507814954833E-2</v>
      </c>
      <c r="F13">
        <f t="shared" si="161"/>
        <v>7.3691588847752371E-2</v>
      </c>
      <c r="G13">
        <f t="shared" si="161"/>
        <v>9.6500439164137267E-2</v>
      </c>
      <c r="H13">
        <f t="shared" si="161"/>
        <v>0.11782951470991763</v>
      </c>
      <c r="I13">
        <f t="shared" si="161"/>
        <v>0.13734077899592811</v>
      </c>
      <c r="J13">
        <f t="shared" si="161"/>
        <v>0.15471918885136821</v>
      </c>
      <c r="K13">
        <f t="shared" si="161"/>
        <v>0.16967861188075231</v>
      </c>
      <c r="L13">
        <f t="shared" si="161"/>
        <v>0.18196798029730338</v>
      </c>
      <c r="M13">
        <f t="shared" si="161"/>
        <v>0.19137737477059788</v>
      </c>
      <c r="N13">
        <f t="shared" si="161"/>
        <v>0.19774364635009073</v>
      </c>
      <c r="O13">
        <f t="shared" si="161"/>
        <v>0.20095514496391403</v>
      </c>
      <c r="P13">
        <f t="shared" si="161"/>
        <v>0.20095514496391403</v>
      </c>
      <c r="Q13">
        <f t="shared" si="161"/>
        <v>0.19774364635009073</v>
      </c>
      <c r="R13">
        <f t="shared" si="161"/>
        <v>0.19137737477059782</v>
      </c>
      <c r="S13">
        <f t="shared" si="161"/>
        <v>0.18196798029730327</v>
      </c>
      <c r="T13">
        <f t="shared" si="161"/>
        <v>0.1696786118807522</v>
      </c>
      <c r="U13">
        <f t="shared" si="161"/>
        <v>0.15471918885136807</v>
      </c>
      <c r="V13">
        <f t="shared" si="161"/>
        <v>0.13734077899592798</v>
      </c>
      <c r="W13">
        <f t="shared" si="161"/>
        <v>0.11782951470991751</v>
      </c>
      <c r="X13">
        <f t="shared" si="161"/>
        <v>9.6500439164137142E-2</v>
      </c>
      <c r="Y13">
        <f t="shared" si="161"/>
        <v>7.3691588847752329E-2</v>
      </c>
      <c r="Z13">
        <f t="shared" si="161"/>
        <v>4.975850781495484E-2</v>
      </c>
      <c r="AA13">
        <f t="shared" si="161"/>
        <v>2.5069272504711478E-2</v>
      </c>
      <c r="AB13">
        <f t="shared" si="161"/>
        <v>1.1332081106818493E-16</v>
      </c>
      <c r="AC13">
        <f t="shared" si="161"/>
        <v>-2.5069272504711256E-2</v>
      </c>
      <c r="AD13">
        <f t="shared" si="161"/>
        <v>-4.9758507814954618E-2</v>
      </c>
      <c r="AE13">
        <f t="shared" si="161"/>
        <v>-7.3691588847752176E-2</v>
      </c>
      <c r="AF13">
        <f t="shared" si="161"/>
        <v>-9.6500439164137031E-2</v>
      </c>
      <c r="AG13">
        <f t="shared" si="161"/>
        <v>-0.1178295147099174</v>
      </c>
      <c r="AH13">
        <f t="shared" si="161"/>
        <v>-0.13734077899592784</v>
      </c>
      <c r="AI13">
        <f t="shared" si="161"/>
        <v>-0.15471918885136798</v>
      </c>
      <c r="AJ13">
        <f t="shared" si="161"/>
        <v>-0.16967861188075201</v>
      </c>
      <c r="AK13">
        <f t="shared" si="161"/>
        <v>-0.18196798029730316</v>
      </c>
      <c r="AL13">
        <f t="shared" si="161"/>
        <v>-0.19137737477059769</v>
      </c>
      <c r="AM13">
        <f t="shared" si="161"/>
        <v>-0.19774364635009065</v>
      </c>
      <c r="AN13">
        <f t="shared" si="161"/>
        <v>-0.20095514496391401</v>
      </c>
      <c r="AO13">
        <f t="shared" si="161"/>
        <v>-0.20095514496391412</v>
      </c>
      <c r="AP13">
        <f t="shared" si="161"/>
        <v>-0.19774364635009087</v>
      </c>
      <c r="AQ13">
        <f t="shared" si="161"/>
        <v>-0.19137737477059807</v>
      </c>
      <c r="AR13">
        <f t="shared" si="161"/>
        <v>-0.1819679802973036</v>
      </c>
      <c r="AS13">
        <f t="shared" si="161"/>
        <v>-0.16967861188075253</v>
      </c>
      <c r="AT13">
        <f t="shared" si="161"/>
        <v>-0.15471918885136848</v>
      </c>
      <c r="AU13">
        <f t="shared" si="161"/>
        <v>-0.13734077899592842</v>
      </c>
      <c r="AV13">
        <f t="shared" si="161"/>
        <v>-0.11782951470991783</v>
      </c>
      <c r="AW13">
        <f t="shared" si="161"/>
        <v>-9.6500439164137419E-2</v>
      </c>
      <c r="AX13">
        <f t="shared" si="161"/>
        <v>-7.3691588847752523E-2</v>
      </c>
      <c r="AY13">
        <f t="shared" si="161"/>
        <v>-4.9758507814954937E-2</v>
      </c>
      <c r="AZ13">
        <f t="shared" si="161"/>
        <v>-2.5069272504711498E-2</v>
      </c>
      <c r="BA13">
        <f t="shared" si="161"/>
        <v>-4.90059381963448E-17</v>
      </c>
      <c r="BB13">
        <f t="shared" si="161"/>
        <v>2.5069272504711582E-2</v>
      </c>
      <c r="BC13">
        <f t="shared" si="161"/>
        <v>4.9758507814955021E-2</v>
      </c>
      <c r="BD13">
        <f t="shared" ref="BD13" si="162">ASIN(BD12)</f>
        <v>7.3691588847752579E-2</v>
      </c>
      <c r="BE13">
        <f t="shared" ref="BE13" si="163">ASIN(BE12)</f>
        <v>9.6500439164137475E-2</v>
      </c>
      <c r="BF13">
        <f t="shared" ref="BF13" si="164">ASIN(BF12)</f>
        <v>0.11782951470991788</v>
      </c>
      <c r="BG13">
        <f t="shared" ref="BG13" si="165">ASIN(BG12)</f>
        <v>0.13734077899592845</v>
      </c>
      <c r="BH13">
        <f t="shared" ref="BH13" si="166">ASIN(BH12)</f>
        <v>0.15471918885136854</v>
      </c>
      <c r="BI13">
        <f t="shared" ref="BI13" si="167">ASIN(BI12)</f>
        <v>0.16967861188075259</v>
      </c>
      <c r="BJ13">
        <f t="shared" ref="BJ13" si="168">ASIN(BJ12)</f>
        <v>0.18196798029730363</v>
      </c>
      <c r="BK13">
        <f t="shared" ref="BK13" si="169">ASIN(BK12)</f>
        <v>0.19137737477059807</v>
      </c>
      <c r="BL13">
        <f t="shared" ref="BL13" si="170">ASIN(BL12)</f>
        <v>0.19774364635009087</v>
      </c>
      <c r="BM13">
        <f t="shared" ref="BM13" si="171">ASIN(BM12)</f>
        <v>0.20095514496391415</v>
      </c>
      <c r="BN13">
        <f t="shared" ref="BN13" si="172">ASIN(BN12)</f>
        <v>0.20095514496391398</v>
      </c>
      <c r="BO13">
        <f t="shared" ref="BO13" si="173">ASIN(BO12)</f>
        <v>0.19774364635009056</v>
      </c>
      <c r="BP13">
        <f t="shared" ref="BP13" si="174">ASIN(BP12)</f>
        <v>0.19137737477059755</v>
      </c>
      <c r="BQ13">
        <f t="shared" ref="BQ13" si="175">ASIN(BQ12)</f>
        <v>0.18196798029730282</v>
      </c>
      <c r="BR13">
        <f t="shared" ref="BR13" si="176">ASIN(BR12)</f>
        <v>0.16967861188075165</v>
      </c>
      <c r="BS13">
        <f t="shared" ref="BS13" si="177">ASIN(BS12)</f>
        <v>0.15471918885136737</v>
      </c>
      <c r="BT13">
        <f t="shared" ref="BT13" si="178">ASIN(BT12)</f>
        <v>0.13734077899592723</v>
      </c>
      <c r="BU13">
        <f t="shared" ref="BU13" si="179">ASIN(BU12)</f>
        <v>0.11782951470991654</v>
      </c>
      <c r="BV13">
        <f t="shared" ref="BV13" si="180">ASIN(BV12)</f>
        <v>9.6500439164135893E-2</v>
      </c>
      <c r="BW13">
        <f t="shared" ref="BW13" si="181">ASIN(BW12)</f>
        <v>7.3691588847751038E-2</v>
      </c>
      <c r="BX13">
        <f t="shared" ref="BX13" si="182">ASIN(BX12)</f>
        <v>4.9758507814953244E-2</v>
      </c>
      <c r="BY13">
        <f t="shared" ref="BY13" si="183">ASIN(BY12)</f>
        <v>2.5069272504709934E-2</v>
      </c>
      <c r="BZ13">
        <f t="shared" ref="BZ13" si="184">ASIN(BZ12)</f>
        <v>-1.7028479321057333E-15</v>
      </c>
      <c r="CA13">
        <f t="shared" ref="CA13" si="185">ASIN(CA12)</f>
        <v>-2.506927250471332E-2</v>
      </c>
      <c r="CB13">
        <f t="shared" ref="CB13" si="186">ASIN(CB12)</f>
        <v>-4.9758507814956554E-2</v>
      </c>
      <c r="CC13">
        <f t="shared" ref="CC13" si="187">ASIN(CC12)</f>
        <v>-7.3691588847754216E-2</v>
      </c>
      <c r="CD13">
        <f t="shared" ref="CD13" si="188">ASIN(CD12)</f>
        <v>-9.6500439164138863E-2</v>
      </c>
      <c r="CE13">
        <f t="shared" ref="CE13" si="189">ASIN(CE12)</f>
        <v>-0.11782951470991904</v>
      </c>
      <c r="CF13">
        <f t="shared" ref="CF13" si="190">ASIN(CF12)</f>
        <v>-0.13734077899592925</v>
      </c>
      <c r="CG13">
        <f t="shared" ref="CG13" si="191">ASIN(CG12)</f>
        <v>-0.15471918885136909</v>
      </c>
      <c r="CH13">
        <f t="shared" ref="CH13" si="192">ASIN(CH12)</f>
        <v>-0.16967861188075295</v>
      </c>
      <c r="CI13">
        <f t="shared" ref="CI13" si="193">ASIN(CI12)</f>
        <v>-0.18196798029730388</v>
      </c>
      <c r="CJ13">
        <f t="shared" ref="CJ13" si="194">ASIN(CJ12)</f>
        <v>-0.19137737477059816</v>
      </c>
      <c r="CK13">
        <f t="shared" ref="CK13" si="195">ASIN(CK12)</f>
        <v>-0.1977436463500909</v>
      </c>
      <c r="CL13">
        <f t="shared" ref="CL13" si="196">ASIN(CL12)</f>
        <v>-0.20095514496391412</v>
      </c>
      <c r="CM13">
        <f t="shared" ref="CM13" si="197">ASIN(CM12)</f>
        <v>-0.20095514496391401</v>
      </c>
      <c r="CN13">
        <f t="shared" ref="CN13" si="198">ASIN(CN12)</f>
        <v>-0.19774364635009067</v>
      </c>
      <c r="CO13">
        <f t="shared" ref="CO13" si="199">ASIN(CO12)</f>
        <v>-0.19137737477059777</v>
      </c>
      <c r="CP13">
        <f t="shared" ref="CP13" si="200">ASIN(CP12)</f>
        <v>-0.18196798029730327</v>
      </c>
      <c r="CQ13">
        <f t="shared" ref="CQ13" si="201">ASIN(CQ12)</f>
        <v>-0.16967861188075228</v>
      </c>
      <c r="CR13">
        <f t="shared" ref="CR13" si="202">ASIN(CR12)</f>
        <v>-0.15471918885136829</v>
      </c>
      <c r="CS13">
        <f t="shared" ref="CS13" si="203">ASIN(CS12)</f>
        <v>-0.13734077899592831</v>
      </c>
      <c r="CT13">
        <f t="shared" ref="CT13" si="204">ASIN(CT12)</f>
        <v>-0.117829514709918</v>
      </c>
      <c r="CU13">
        <f t="shared" ref="CU13" si="205">ASIN(CU12)</f>
        <v>-9.650043916413778E-2</v>
      </c>
      <c r="CV13">
        <f t="shared" ref="CV13" si="206">ASIN(CV12)</f>
        <v>-7.3691588847753037E-2</v>
      </c>
      <c r="CW13">
        <f t="shared" ref="CW13" si="207">ASIN(CW12)</f>
        <v>-4.975850781495568E-2</v>
      </c>
      <c r="CX13">
        <f t="shared" ref="CX13" si="208">ASIN(CX12)</f>
        <v>-2.5069272504712432E-2</v>
      </c>
      <c r="CY13">
        <f t="shared" ref="CY13" si="209">ASIN(CY12)</f>
        <v>-1.1638259800328398E-15</v>
      </c>
      <c r="CZ13">
        <f t="shared" ref="CZ13" si="210">ASIN(CZ12)</f>
        <v>2.5069272504710121E-2</v>
      </c>
      <c r="DA13">
        <f t="shared" ref="DA13" si="211">ASIN(DA12)</f>
        <v>4.9758507814953425E-2</v>
      </c>
      <c r="DB13">
        <f t="shared" ref="DB13" si="212">ASIN(DB12)</f>
        <v>7.3691588847750872E-2</v>
      </c>
      <c r="DC13">
        <f t="shared" ref="DC13" si="213">ASIN(DC12)</f>
        <v>9.6500439164135726E-2</v>
      </c>
      <c r="DD13">
        <f t="shared" ref="DD13" si="214">ASIN(DD12)</f>
        <v>0.11782951470991609</v>
      </c>
      <c r="DE13">
        <f t="shared" ref="DE13" si="215">ASIN(DE12)</f>
        <v>0.13734077899592662</v>
      </c>
      <c r="DF13">
        <f t="shared" ref="DF13" si="216">ASIN(DF12)</f>
        <v>0.15471918885136679</v>
      </c>
      <c r="DG13">
        <f t="shared" ref="DG13" si="217">ASIN(DG12)</f>
        <v>0.16967861188075098</v>
      </c>
      <c r="DH13">
        <f t="shared" ref="DH13" si="218">ASIN(DH12)</f>
        <v>0.1819679802973023</v>
      </c>
      <c r="DI13">
        <f t="shared" ref="DI13" si="219">ASIN(DI12)</f>
        <v>0.19137737477059702</v>
      </c>
      <c r="DJ13">
        <f t="shared" ref="DJ13" si="220">ASIN(DJ12)</f>
        <v>0.19774364635009023</v>
      </c>
      <c r="DK13">
        <f t="shared" ref="DK13" si="221">ASIN(DK12)</f>
        <v>0.20095514496391387</v>
      </c>
      <c r="DL13">
        <f t="shared" ref="DL13" si="222">ASIN(DL12)</f>
        <v>0.20095514496391431</v>
      </c>
      <c r="DM13">
        <f t="shared" ref="DM13" si="223">ASIN(DM12)</f>
        <v>0.19774364635009142</v>
      </c>
      <c r="DN13">
        <f t="shared" ref="DN13" si="224">ASIN(DN12)</f>
        <v>0.19137737477059902</v>
      </c>
      <c r="DO13">
        <f t="shared" ref="DO13" si="225">ASIN(DO12)</f>
        <v>0.18196798029730502</v>
      </c>
      <c r="DP13">
        <f t="shared" ref="DP13" si="226">ASIN(DP12)</f>
        <v>0.16967861188075442</v>
      </c>
      <c r="DQ13">
        <f t="shared" ref="DQ13" si="227">ASIN(DQ12)</f>
        <v>0.15471918885137081</v>
      </c>
      <c r="DR13">
        <f t="shared" ref="DR13" si="228">ASIN(DR12)</f>
        <v>0.13734077899593122</v>
      </c>
      <c r="DS13">
        <f t="shared" ref="DS13" si="229">ASIN(DS12)</f>
        <v>0.11782951470992123</v>
      </c>
      <c r="DT13">
        <f t="shared" ref="DT13" si="230">ASIN(DT12)</f>
        <v>9.6500439164141236E-2</v>
      </c>
      <c r="DU13">
        <f t="shared" ref="DU13" si="231">ASIN(DU12)</f>
        <v>7.3691588847756728E-2</v>
      </c>
      <c r="DV13">
        <f t="shared" ref="DV13" si="232">ASIN(DV12)</f>
        <v>4.9758507814959496E-2</v>
      </c>
      <c r="DW13">
        <f t="shared" ref="DW13" si="233">ASIN(DW12)</f>
        <v>2.5069272504716335E-2</v>
      </c>
      <c r="DX13">
        <f t="shared" ref="DX13" si="234">ASIN(DX12)</f>
        <v>5.096313995811563E-15</v>
      </c>
      <c r="DY13">
        <f t="shared" ref="DY13" si="235">ASIN(DY12)</f>
        <v>-2.5069272504706221E-2</v>
      </c>
      <c r="DZ13">
        <f t="shared" ref="DZ13" si="236">ASIN(DZ12)</f>
        <v>-4.9758507814949608E-2</v>
      </c>
      <c r="EA13">
        <f t="shared" ref="EA13" si="237">ASIN(EA12)</f>
        <v>-7.3691588847747208E-2</v>
      </c>
      <c r="EB13">
        <f t="shared" ref="EB13" si="238">ASIN(EB12)</f>
        <v>-9.6500439164132271E-2</v>
      </c>
      <c r="EC13">
        <f t="shared" ref="EC13" si="239">ASIN(EC12)</f>
        <v>-0.11782951470991289</v>
      </c>
      <c r="ED13">
        <f t="shared" ref="ED13" si="240">ASIN(ED12)</f>
        <v>-0.1373407789959237</v>
      </c>
      <c r="EE13">
        <f t="shared" ref="EE13" si="241">ASIN(EE12)</f>
        <v>-0.15471918885136426</v>
      </c>
      <c r="EF13">
        <f t="shared" ref="EF13" si="242">ASIN(EF12)</f>
        <v>-0.16967861188074887</v>
      </c>
      <c r="EG13">
        <f t="shared" ref="EG13" si="243">ASIN(EG12)</f>
        <v>-0.18196798029730063</v>
      </c>
      <c r="EH13">
        <f t="shared" ref="EH13" si="244">ASIN(EH12)</f>
        <v>-0.19137737477059583</v>
      </c>
      <c r="EI13">
        <f t="shared" ref="EI13" si="245">ASIN(EI12)</f>
        <v>-0.19774364635008948</v>
      </c>
      <c r="EJ13">
        <f t="shared" ref="EJ13" si="246">ASIN(EJ12)</f>
        <v>-0.20095514496391362</v>
      </c>
      <c r="EK13">
        <f t="shared" ref="EK13" si="247">ASIN(EK12)</f>
        <v>-0.20095514496391456</v>
      </c>
      <c r="EL13">
        <f t="shared" ref="EL13" si="248">ASIN(EL12)</f>
        <v>-0.19774364635009212</v>
      </c>
      <c r="EM13">
        <f t="shared" ref="EM13" si="249">ASIN(EM12)</f>
        <v>-0.19137737477060016</v>
      </c>
      <c r="EN13">
        <f t="shared" ref="EN13" si="250">ASIN(EN12)</f>
        <v>-0.18196798029730654</v>
      </c>
      <c r="EO13">
        <f t="shared" ref="EO13" si="251">ASIN(EO12)</f>
        <v>-0.16967861188075636</v>
      </c>
      <c r="EP13">
        <f t="shared" ref="EP13" si="252">ASIN(EP12)</f>
        <v>-0.15471918885137315</v>
      </c>
      <c r="EQ13">
        <f t="shared" ref="EQ13" si="253">ASIN(EQ12)</f>
        <v>-0.13734077899593383</v>
      </c>
      <c r="ER13">
        <f t="shared" ref="ER13" si="254">ASIN(ER12)</f>
        <v>-0.11782951470992413</v>
      </c>
      <c r="ES13">
        <f t="shared" ref="ES13" si="255">ASIN(ES12)</f>
        <v>-9.65004391641444E-2</v>
      </c>
      <c r="ET13">
        <f t="shared" ref="ET13" si="256">ASIN(ET12)</f>
        <v>-7.3691588847760045E-2</v>
      </c>
      <c r="EU13">
        <f t="shared" ref="EU13" si="257">ASIN(EU12)</f>
        <v>-4.9758507814962966E-2</v>
      </c>
    </row>
    <row r="16" spans="1:151">
      <c r="A16" t="s">
        <v>18</v>
      </c>
      <c r="C16">
        <f t="shared" ref="C16:AH16" si="258">Cr_Radius*COS(C9)+Length*COS(C13)</f>
        <v>720</v>
      </c>
      <c r="D16">
        <f t="shared" si="258"/>
        <v>718.86523350466973</v>
      </c>
      <c r="E16">
        <f t="shared" si="258"/>
        <v>715.48735984594373</v>
      </c>
      <c r="F16">
        <f t="shared" si="258"/>
        <v>709.94478033783139</v>
      </c>
      <c r="G16">
        <f t="shared" si="258"/>
        <v>702.3652684942125</v>
      </c>
      <c r="H16">
        <f t="shared" si="258"/>
        <v>692.92171772808535</v>
      </c>
      <c r="I16">
        <f t="shared" si="258"/>
        <v>681.82637766508844</v>
      </c>
      <c r="J16">
        <f t="shared" si="258"/>
        <v>669.3237848529842</v>
      </c>
      <c r="K16">
        <f t="shared" si="258"/>
        <v>655.68266892042982</v>
      </c>
      <c r="L16">
        <f t="shared" si="258"/>
        <v>641.18719168144139</v>
      </c>
      <c r="M16">
        <f t="shared" si="258"/>
        <v>626.12794385239147</v>
      </c>
      <c r="N16">
        <f t="shared" si="258"/>
        <v>610.79316829481218</v>
      </c>
      <c r="O16">
        <f t="shared" si="258"/>
        <v>595.46068602413777</v>
      </c>
      <c r="P16">
        <f t="shared" si="258"/>
        <v>580.39096133710257</v>
      </c>
      <c r="Q16">
        <f t="shared" si="258"/>
        <v>565.82165279423828</v>
      </c>
      <c r="R16">
        <f t="shared" si="258"/>
        <v>551.96386520240412</v>
      </c>
      <c r="S16">
        <f t="shared" si="258"/>
        <v>539.00016170582387</v>
      </c>
      <c r="T16">
        <f t="shared" si="258"/>
        <v>527.08423812547062</v>
      </c>
      <c r="U16">
        <f t="shared" si="258"/>
        <v>516.34202731329856</v>
      </c>
      <c r="V16">
        <f t="shared" si="258"/>
        <v>506.87390708394958</v>
      </c>
      <c r="W16">
        <f t="shared" si="258"/>
        <v>498.7576390780979</v>
      </c>
      <c r="X16">
        <f t="shared" si="258"/>
        <v>492.05166528368528</v>
      </c>
      <c r="Y16">
        <f t="shared" si="258"/>
        <v>486.798423724651</v>
      </c>
      <c r="Z16">
        <f t="shared" si="258"/>
        <v>483.02740117507233</v>
      </c>
      <c r="AA16">
        <f t="shared" si="258"/>
        <v>480.75770518919512</v>
      </c>
      <c r="AB16">
        <f t="shared" si="258"/>
        <v>480</v>
      </c>
      <c r="AC16">
        <f t="shared" si="258"/>
        <v>480.75770518919506</v>
      </c>
      <c r="AD16">
        <f t="shared" si="258"/>
        <v>483.02740117507227</v>
      </c>
      <c r="AE16">
        <f t="shared" si="258"/>
        <v>486.798423724651</v>
      </c>
      <c r="AF16">
        <f t="shared" si="258"/>
        <v>492.05166528368522</v>
      </c>
      <c r="AG16">
        <f t="shared" si="258"/>
        <v>498.75763907809784</v>
      </c>
      <c r="AH16">
        <f t="shared" si="258"/>
        <v>506.87390708394946</v>
      </c>
      <c r="AI16">
        <f t="shared" ref="AI16:BN16" si="259">Cr_Radius*COS(AI9)+Length*COS(AI13)</f>
        <v>516.34202731329856</v>
      </c>
      <c r="AJ16">
        <f t="shared" si="259"/>
        <v>527.08423812547039</v>
      </c>
      <c r="AK16">
        <f t="shared" si="259"/>
        <v>539.00016170582376</v>
      </c>
      <c r="AL16">
        <f t="shared" si="259"/>
        <v>551.96386520240389</v>
      </c>
      <c r="AM16">
        <f t="shared" si="259"/>
        <v>565.82165279423805</v>
      </c>
      <c r="AN16">
        <f t="shared" si="259"/>
        <v>580.39096133710223</v>
      </c>
      <c r="AO16">
        <f t="shared" si="259"/>
        <v>595.46068602413743</v>
      </c>
      <c r="AP16">
        <f t="shared" si="259"/>
        <v>610.79316829481184</v>
      </c>
      <c r="AQ16">
        <f t="shared" si="259"/>
        <v>626.12794385239124</v>
      </c>
      <c r="AR16">
        <f t="shared" si="259"/>
        <v>641.18719168144105</v>
      </c>
      <c r="AS16">
        <f t="shared" si="259"/>
        <v>655.68266892042959</v>
      </c>
      <c r="AT16">
        <f t="shared" si="259"/>
        <v>669.32378485298398</v>
      </c>
      <c r="AU16">
        <f t="shared" si="259"/>
        <v>681.82637766508822</v>
      </c>
      <c r="AV16">
        <f t="shared" si="259"/>
        <v>692.92171772808513</v>
      </c>
      <c r="AW16">
        <f t="shared" si="259"/>
        <v>702.3652684942125</v>
      </c>
      <c r="AX16">
        <f t="shared" si="259"/>
        <v>709.94478033783139</v>
      </c>
      <c r="AY16">
        <f t="shared" si="259"/>
        <v>715.48735984594373</v>
      </c>
      <c r="AZ16">
        <f t="shared" si="259"/>
        <v>718.86523350466973</v>
      </c>
      <c r="BA16">
        <f t="shared" si="259"/>
        <v>720</v>
      </c>
      <c r="BB16">
        <f t="shared" si="259"/>
        <v>718.86523350466973</v>
      </c>
      <c r="BC16">
        <f t="shared" si="259"/>
        <v>715.48735984594373</v>
      </c>
      <c r="BD16">
        <f t="shared" si="259"/>
        <v>709.94478033783128</v>
      </c>
      <c r="BE16">
        <f t="shared" si="259"/>
        <v>702.3652684942125</v>
      </c>
      <c r="BF16">
        <f t="shared" si="259"/>
        <v>692.92171772808513</v>
      </c>
      <c r="BG16">
        <f t="shared" si="259"/>
        <v>681.82637766508822</v>
      </c>
      <c r="BH16">
        <f t="shared" si="259"/>
        <v>669.32378485298398</v>
      </c>
      <c r="BI16">
        <f t="shared" si="259"/>
        <v>655.68266892042959</v>
      </c>
      <c r="BJ16">
        <f t="shared" si="259"/>
        <v>641.18719168144094</v>
      </c>
      <c r="BK16">
        <f t="shared" si="259"/>
        <v>626.12794385239113</v>
      </c>
      <c r="BL16">
        <f t="shared" si="259"/>
        <v>610.79316829481184</v>
      </c>
      <c r="BM16">
        <f t="shared" si="259"/>
        <v>595.4606860241372</v>
      </c>
      <c r="BN16">
        <f t="shared" si="259"/>
        <v>580.39096133710211</v>
      </c>
      <c r="BO16">
        <f t="shared" ref="BO16:CT16" si="260">Cr_Radius*COS(BO9)+Length*COS(BO13)</f>
        <v>565.82165279423782</v>
      </c>
      <c r="BP16">
        <f t="shared" si="260"/>
        <v>551.96386520240367</v>
      </c>
      <c r="BQ16">
        <f t="shared" si="260"/>
        <v>539.0001617058233</v>
      </c>
      <c r="BR16">
        <f t="shared" si="260"/>
        <v>527.08423812547016</v>
      </c>
      <c r="BS16">
        <f t="shared" si="260"/>
        <v>516.34202731329822</v>
      </c>
      <c r="BT16">
        <f t="shared" si="260"/>
        <v>506.87390708394929</v>
      </c>
      <c r="BU16">
        <f t="shared" si="260"/>
        <v>498.75763907809755</v>
      </c>
      <c r="BV16">
        <f t="shared" si="260"/>
        <v>492.05166528368494</v>
      </c>
      <c r="BW16">
        <f t="shared" si="260"/>
        <v>486.79842372465083</v>
      </c>
      <c r="BX16">
        <f t="shared" si="260"/>
        <v>483.02740117507216</v>
      </c>
      <c r="BY16">
        <f t="shared" si="260"/>
        <v>480.75770518919512</v>
      </c>
      <c r="BZ16">
        <f t="shared" si="260"/>
        <v>480</v>
      </c>
      <c r="CA16">
        <f t="shared" si="260"/>
        <v>480.75770518919524</v>
      </c>
      <c r="CB16">
        <f t="shared" si="260"/>
        <v>483.02740117507244</v>
      </c>
      <c r="CC16">
        <f t="shared" si="260"/>
        <v>486.79842372465146</v>
      </c>
      <c r="CD16">
        <f t="shared" si="260"/>
        <v>492.05166528368568</v>
      </c>
      <c r="CE16">
        <f t="shared" si="260"/>
        <v>498.75763907809841</v>
      </c>
      <c r="CF16">
        <f t="shared" si="260"/>
        <v>506.87390708395014</v>
      </c>
      <c r="CG16">
        <f t="shared" si="260"/>
        <v>516.34202731329924</v>
      </c>
      <c r="CH16">
        <f t="shared" si="260"/>
        <v>527.08423812547119</v>
      </c>
      <c r="CI16">
        <f t="shared" si="260"/>
        <v>539.00016170582444</v>
      </c>
      <c r="CJ16">
        <f t="shared" si="260"/>
        <v>551.96386520240469</v>
      </c>
      <c r="CK16">
        <f t="shared" si="260"/>
        <v>565.82165279423884</v>
      </c>
      <c r="CL16">
        <f t="shared" si="260"/>
        <v>580.39096133710302</v>
      </c>
      <c r="CM16">
        <f t="shared" si="260"/>
        <v>595.46068602413823</v>
      </c>
      <c r="CN16">
        <f t="shared" si="260"/>
        <v>610.79316829481252</v>
      </c>
      <c r="CO16">
        <f t="shared" si="260"/>
        <v>626.12794385239181</v>
      </c>
      <c r="CP16">
        <f t="shared" si="260"/>
        <v>641.1871916814415</v>
      </c>
      <c r="CQ16">
        <f t="shared" si="260"/>
        <v>655.68266892042982</v>
      </c>
      <c r="CR16">
        <f t="shared" si="260"/>
        <v>669.32378485298409</v>
      </c>
      <c r="CS16">
        <f t="shared" si="260"/>
        <v>681.82637766508822</v>
      </c>
      <c r="CT16">
        <f t="shared" si="260"/>
        <v>692.92171772808501</v>
      </c>
      <c r="CU16">
        <f t="shared" ref="CU16:DZ16" si="261">Cr_Radius*COS(CU9)+Length*COS(CU13)</f>
        <v>702.36526849421239</v>
      </c>
      <c r="CV16">
        <f t="shared" si="261"/>
        <v>709.94478033783116</v>
      </c>
      <c r="CW16">
        <f t="shared" si="261"/>
        <v>715.48735984594362</v>
      </c>
      <c r="CX16">
        <f t="shared" si="261"/>
        <v>718.86523350466973</v>
      </c>
      <c r="CY16">
        <f t="shared" si="261"/>
        <v>720</v>
      </c>
      <c r="CZ16">
        <f t="shared" si="261"/>
        <v>718.86523350466996</v>
      </c>
      <c r="DA16">
        <f t="shared" si="261"/>
        <v>715.48735984594407</v>
      </c>
      <c r="DB16">
        <f t="shared" si="261"/>
        <v>709.94478033783184</v>
      </c>
      <c r="DC16">
        <f t="shared" si="261"/>
        <v>702.36526849421318</v>
      </c>
      <c r="DD16">
        <f t="shared" si="261"/>
        <v>692.92171772808615</v>
      </c>
      <c r="DE16">
        <f t="shared" si="261"/>
        <v>681.82637766508935</v>
      </c>
      <c r="DF16">
        <f t="shared" si="261"/>
        <v>669.32378485298534</v>
      </c>
      <c r="DG16">
        <f t="shared" si="261"/>
        <v>655.68266892043118</v>
      </c>
      <c r="DH16">
        <f t="shared" si="261"/>
        <v>641.18719168144287</v>
      </c>
      <c r="DI16">
        <f t="shared" si="261"/>
        <v>626.12794385239329</v>
      </c>
      <c r="DJ16">
        <f t="shared" si="261"/>
        <v>610.79316829481388</v>
      </c>
      <c r="DK16">
        <f t="shared" si="261"/>
        <v>595.46068602413982</v>
      </c>
      <c r="DL16">
        <f t="shared" si="261"/>
        <v>580.39096133710461</v>
      </c>
      <c r="DM16">
        <f t="shared" si="261"/>
        <v>565.82165279424032</v>
      </c>
      <c r="DN16">
        <f t="shared" si="261"/>
        <v>551.96386520240617</v>
      </c>
      <c r="DO16">
        <f t="shared" si="261"/>
        <v>539.0001617058258</v>
      </c>
      <c r="DP16">
        <f t="shared" si="261"/>
        <v>527.08423812547244</v>
      </c>
      <c r="DQ16">
        <f t="shared" si="261"/>
        <v>516.34202731330038</v>
      </c>
      <c r="DR16">
        <f t="shared" si="261"/>
        <v>506.87390708395117</v>
      </c>
      <c r="DS16">
        <f t="shared" si="261"/>
        <v>498.75763907809926</v>
      </c>
      <c r="DT16">
        <f t="shared" si="261"/>
        <v>492.05166528368636</v>
      </c>
      <c r="DU16">
        <f t="shared" si="261"/>
        <v>486.79842372465191</v>
      </c>
      <c r="DV16">
        <f t="shared" si="261"/>
        <v>483.0274011750729</v>
      </c>
      <c r="DW16">
        <f t="shared" si="261"/>
        <v>480.75770518919546</v>
      </c>
      <c r="DX16">
        <f t="shared" si="261"/>
        <v>480</v>
      </c>
      <c r="DY16">
        <f t="shared" si="261"/>
        <v>480.75770518919478</v>
      </c>
      <c r="DZ16">
        <f t="shared" si="261"/>
        <v>483.02740117507159</v>
      </c>
      <c r="EA16">
        <f t="shared" ref="EA16:EU16" si="262">Cr_Radius*COS(EA9)+Length*COS(EA13)</f>
        <v>486.79842372465015</v>
      </c>
      <c r="EB16">
        <f t="shared" si="262"/>
        <v>492.05166528368386</v>
      </c>
      <c r="EC16">
        <f t="shared" si="262"/>
        <v>498.75763907809619</v>
      </c>
      <c r="ED16">
        <f t="shared" si="262"/>
        <v>506.87390708394753</v>
      </c>
      <c r="EE16">
        <f t="shared" si="262"/>
        <v>516.34202731329617</v>
      </c>
      <c r="EF16">
        <f t="shared" si="262"/>
        <v>527.08423812546789</v>
      </c>
      <c r="EG16">
        <f t="shared" si="262"/>
        <v>539.00016170582069</v>
      </c>
      <c r="EH16">
        <f t="shared" si="262"/>
        <v>551.96386520240083</v>
      </c>
      <c r="EI16">
        <f t="shared" si="262"/>
        <v>565.82165279423452</v>
      </c>
      <c r="EJ16">
        <f t="shared" si="262"/>
        <v>580.39096133709859</v>
      </c>
      <c r="EK16">
        <f t="shared" si="262"/>
        <v>595.46068602413357</v>
      </c>
      <c r="EL16">
        <f t="shared" si="262"/>
        <v>610.79316829480786</v>
      </c>
      <c r="EM16">
        <f t="shared" si="262"/>
        <v>626.12794385238715</v>
      </c>
      <c r="EN16">
        <f t="shared" si="262"/>
        <v>641.18719168143707</v>
      </c>
      <c r="EO16">
        <f t="shared" si="262"/>
        <v>655.68266892042561</v>
      </c>
      <c r="EP16">
        <f t="shared" si="262"/>
        <v>669.32378485298022</v>
      </c>
      <c r="EQ16">
        <f t="shared" si="262"/>
        <v>681.82637766508469</v>
      </c>
      <c r="ER16">
        <f t="shared" si="262"/>
        <v>692.92171772808206</v>
      </c>
      <c r="ES16">
        <f t="shared" si="262"/>
        <v>702.36526849420977</v>
      </c>
      <c r="ET16">
        <f t="shared" si="262"/>
        <v>709.94478033782934</v>
      </c>
      <c r="EU16">
        <f t="shared" si="262"/>
        <v>715.48735984594225</v>
      </c>
    </row>
    <row r="17" spans="1:151">
      <c r="A17" t="s">
        <v>1</v>
      </c>
      <c r="C17">
        <f>(D16-C16)/$B$5</f>
        <v>-5673.8324766513415</v>
      </c>
      <c r="D17">
        <f>(E16-D16)/$B$5</f>
        <v>-16889.368293630014</v>
      </c>
      <c r="E17">
        <f t="shared" ref="E17:BC17" si="263">(F16-E16)/$B$5</f>
        <v>-27712.897540561698</v>
      </c>
      <c r="F17">
        <f t="shared" si="263"/>
        <v>-37897.559218094444</v>
      </c>
      <c r="G17">
        <f t="shared" si="263"/>
        <v>-47217.753830635724</v>
      </c>
      <c r="H17">
        <f t="shared" si="263"/>
        <v>-55476.700314984555</v>
      </c>
      <c r="I17">
        <f t="shared" si="263"/>
        <v>-62512.964060521197</v>
      </c>
      <c r="J17">
        <f t="shared" si="263"/>
        <v>-68205.579662771925</v>
      </c>
      <c r="K17">
        <f t="shared" si="263"/>
        <v>-72477.386194942141</v>
      </c>
      <c r="L17">
        <f t="shared" si="263"/>
        <v>-75296.239145249609</v>
      </c>
      <c r="M17">
        <f t="shared" si="263"/>
        <v>-76673.877787896461</v>
      </c>
      <c r="N17">
        <f t="shared" si="263"/>
        <v>-76662.411353372023</v>
      </c>
      <c r="O17">
        <f t="shared" si="263"/>
        <v>-75348.623435176021</v>
      </c>
      <c r="P17">
        <f t="shared" si="263"/>
        <v>-72846.542714321462</v>
      </c>
      <c r="Q17">
        <f t="shared" si="263"/>
        <v>-69288.937959170769</v>
      </c>
      <c r="R17">
        <f t="shared" si="263"/>
        <v>-64818.517482901254</v>
      </c>
      <c r="S17">
        <f t="shared" si="263"/>
        <v>-59579.617901766251</v>
      </c>
      <c r="T17">
        <f t="shared" si="263"/>
        <v>-53711.054060860304</v>
      </c>
      <c r="U17">
        <f t="shared" si="263"/>
        <v>-47340.601146744913</v>
      </c>
      <c r="V17">
        <f t="shared" si="263"/>
        <v>-40581.340029258397</v>
      </c>
      <c r="W17">
        <f t="shared" si="263"/>
        <v>-33529.868972063072</v>
      </c>
      <c r="X17">
        <f t="shared" si="263"/>
        <v>-26266.207795171395</v>
      </c>
      <c r="Y17">
        <f t="shared" si="263"/>
        <v>-18855.11274789337</v>
      </c>
      <c r="Z17">
        <f t="shared" si="263"/>
        <v>-11348.479929386031</v>
      </c>
      <c r="AA17">
        <f t="shared" si="263"/>
        <v>-3788.5259459756071</v>
      </c>
      <c r="AB17">
        <f t="shared" si="263"/>
        <v>3788.5259459753229</v>
      </c>
      <c r="AC17">
        <f t="shared" si="263"/>
        <v>11348.479929386031</v>
      </c>
      <c r="AD17">
        <f t="shared" si="263"/>
        <v>18855.112747893654</v>
      </c>
      <c r="AE17">
        <f t="shared" si="263"/>
        <v>26266.207795171111</v>
      </c>
      <c r="AF17">
        <f t="shared" si="263"/>
        <v>33529.868972063072</v>
      </c>
      <c r="AG17">
        <f t="shared" si="263"/>
        <v>40581.340029258114</v>
      </c>
      <c r="AH17">
        <f t="shared" si="263"/>
        <v>47340.601146745481</v>
      </c>
      <c r="AI17">
        <f t="shared" si="263"/>
        <v>53711.054060859169</v>
      </c>
      <c r="AJ17">
        <f t="shared" si="263"/>
        <v>59579.617901766818</v>
      </c>
      <c r="AK17">
        <f t="shared" si="263"/>
        <v>64818.517482900686</v>
      </c>
      <c r="AL17">
        <f t="shared" si="263"/>
        <v>69288.937959170769</v>
      </c>
      <c r="AM17">
        <f t="shared" si="263"/>
        <v>72846.54271432088</v>
      </c>
      <c r="AN17">
        <f t="shared" si="263"/>
        <v>75348.623435176021</v>
      </c>
      <c r="AO17">
        <f t="shared" si="263"/>
        <v>76662.411353372023</v>
      </c>
      <c r="AP17">
        <f t="shared" si="263"/>
        <v>76673.877787897029</v>
      </c>
      <c r="AQ17">
        <f t="shared" si="263"/>
        <v>75296.239145249041</v>
      </c>
      <c r="AR17">
        <f t="shared" si="263"/>
        <v>72477.386194942708</v>
      </c>
      <c r="AS17">
        <f t="shared" si="263"/>
        <v>68205.579662771925</v>
      </c>
      <c r="AT17">
        <f t="shared" si="263"/>
        <v>62512.964060521197</v>
      </c>
      <c r="AU17">
        <f t="shared" si="263"/>
        <v>55476.700314984555</v>
      </c>
      <c r="AV17">
        <f t="shared" si="263"/>
        <v>47217.753830636866</v>
      </c>
      <c r="AW17">
        <f t="shared" si="263"/>
        <v>37897.559218094444</v>
      </c>
      <c r="AX17">
        <f t="shared" si="263"/>
        <v>27712.897540561698</v>
      </c>
      <c r="AY17">
        <f t="shared" si="263"/>
        <v>16889.368293630014</v>
      </c>
      <c r="AZ17">
        <f t="shared" si="263"/>
        <v>5673.8324766513415</v>
      </c>
      <c r="BA17">
        <f t="shared" si="263"/>
        <v>-5673.8324766513415</v>
      </c>
      <c r="BB17">
        <f t="shared" si="263"/>
        <v>-16889.368293630014</v>
      </c>
      <c r="BC17">
        <f t="shared" si="263"/>
        <v>-27712.897540562266</v>
      </c>
      <c r="BD17">
        <f t="shared" ref="BD17" si="264">(BE16-BD16)/$B$5</f>
        <v>-37897.559218093877</v>
      </c>
      <c r="BE17">
        <f t="shared" ref="BE17" si="265">(BF16-BE16)/$B$5</f>
        <v>-47217.753830636866</v>
      </c>
      <c r="BF17">
        <f t="shared" ref="BF17" si="266">(BG16-BF16)/$B$5</f>
        <v>-55476.700314984555</v>
      </c>
      <c r="BG17">
        <f t="shared" ref="BG17" si="267">(BH16-BG16)/$B$5</f>
        <v>-62512.964060521197</v>
      </c>
      <c r="BH17">
        <f t="shared" ref="BH17" si="268">(BI16-BH16)/$B$5</f>
        <v>-68205.579662771925</v>
      </c>
      <c r="BI17">
        <f t="shared" ref="BI17" si="269">(BJ16-BI16)/$B$5</f>
        <v>-72477.386194943276</v>
      </c>
      <c r="BJ17">
        <f t="shared" ref="BJ17" si="270">(BK16-BJ16)/$B$5</f>
        <v>-75296.239145249041</v>
      </c>
      <c r="BK17">
        <f t="shared" ref="BK17" si="271">(BL16-BK16)/$B$5</f>
        <v>-76673.877787896461</v>
      </c>
      <c r="BL17">
        <f t="shared" ref="BL17" si="272">(BM16-BL16)/$B$5</f>
        <v>-76662.411353373158</v>
      </c>
      <c r="BM17">
        <f t="shared" ref="BM17" si="273">(BN16-BM16)/$B$5</f>
        <v>-75348.623435175454</v>
      </c>
      <c r="BN17">
        <f t="shared" ref="BN17" si="274">(BO16-BN16)/$B$5</f>
        <v>-72846.542714321462</v>
      </c>
      <c r="BO17">
        <f t="shared" ref="BO17" si="275">(BP16-BO16)/$B$5</f>
        <v>-69288.937959170769</v>
      </c>
      <c r="BP17">
        <f t="shared" ref="BP17" si="276">(BQ16-BP16)/$B$5</f>
        <v>-64818.517482901821</v>
      </c>
      <c r="BQ17">
        <f t="shared" ref="BQ17" si="277">(BR16-BQ16)/$B$5</f>
        <v>-59579.617901765683</v>
      </c>
      <c r="BR17">
        <f t="shared" ref="BR17" si="278">(BS16-BR16)/$B$5</f>
        <v>-53711.054060859737</v>
      </c>
      <c r="BS17">
        <f t="shared" ref="BS17" si="279">(BT16-BS16)/$B$5</f>
        <v>-47340.60114674463</v>
      </c>
      <c r="BT17">
        <f t="shared" ref="BT17" si="280">(BU16-BT16)/$B$5</f>
        <v>-40581.340029258681</v>
      </c>
      <c r="BU17">
        <f t="shared" ref="BU17" si="281">(BV16-BU16)/$B$5</f>
        <v>-33529.868972063072</v>
      </c>
      <c r="BV17">
        <f t="shared" ref="BV17" si="282">(BW16-BV16)/$B$5</f>
        <v>-26266.207795170543</v>
      </c>
      <c r="BW17">
        <f t="shared" ref="BW17" si="283">(BX16-BW16)/$B$5</f>
        <v>-18855.11274789337</v>
      </c>
      <c r="BX17">
        <f t="shared" ref="BX17" si="284">(BY16-BX16)/$B$5</f>
        <v>-11348.479929385177</v>
      </c>
      <c r="BY17">
        <f t="shared" ref="BY17" si="285">(BZ16-BY16)/$B$5</f>
        <v>-3788.5259459756071</v>
      </c>
      <c r="BZ17">
        <f t="shared" ref="BZ17" si="286">(CA16-BZ16)/$B$5</f>
        <v>3788.5259459761755</v>
      </c>
      <c r="CA17">
        <f t="shared" ref="CA17" si="287">(CB16-CA16)/$B$5</f>
        <v>11348.479929386031</v>
      </c>
      <c r="CB17">
        <f t="shared" ref="CB17" si="288">(CC16-CB16)/$B$5</f>
        <v>18855.112747895077</v>
      </c>
      <c r="CC17">
        <f t="shared" ref="CC17" si="289">(CD16-CC16)/$B$5</f>
        <v>26266.207795171111</v>
      </c>
      <c r="CD17">
        <f t="shared" ref="CD17" si="290">(CE16-CD16)/$B$5</f>
        <v>33529.868972063639</v>
      </c>
      <c r="CE17">
        <f t="shared" ref="CE17" si="291">(CF16-CE16)/$B$5</f>
        <v>40581.340029258681</v>
      </c>
      <c r="CF17">
        <f t="shared" ref="CF17" si="292">(CG16-CF16)/$B$5</f>
        <v>47340.601146745481</v>
      </c>
      <c r="CG17">
        <f t="shared" ref="CG17" si="293">(CH16-CG16)/$B$5</f>
        <v>53711.054060859737</v>
      </c>
      <c r="CH17">
        <f t="shared" ref="CH17" si="294">(CI16-CH16)/$B$5</f>
        <v>59579.617901766251</v>
      </c>
      <c r="CI17">
        <f t="shared" ref="CI17" si="295">(CJ16-CI16)/$B$5</f>
        <v>64818.517482901254</v>
      </c>
      <c r="CJ17">
        <f t="shared" ref="CJ17" si="296">(CK16-CJ16)/$B$5</f>
        <v>69288.937959170769</v>
      </c>
      <c r="CK17">
        <f t="shared" ref="CK17" si="297">(CL16-CK16)/$B$5</f>
        <v>72846.54271432088</v>
      </c>
      <c r="CL17">
        <f t="shared" ref="CL17" si="298">(CM16-CL16)/$B$5</f>
        <v>75348.623435176021</v>
      </c>
      <c r="CM17">
        <f t="shared" ref="CM17" si="299">(CN16-CM16)/$B$5</f>
        <v>76662.411353371455</v>
      </c>
      <c r="CN17">
        <f t="shared" ref="CN17" si="300">(CO16-CN16)/$B$5</f>
        <v>76673.877787896461</v>
      </c>
      <c r="CO17">
        <f t="shared" ref="CO17" si="301">(CP16-CO16)/$B$5</f>
        <v>75296.239145248474</v>
      </c>
      <c r="CP17">
        <f t="shared" ref="CP17" si="302">(CQ16-CP16)/$B$5</f>
        <v>72477.386194941573</v>
      </c>
      <c r="CQ17">
        <f t="shared" ref="CQ17" si="303">(CR16-CQ16)/$B$5</f>
        <v>68205.579662771357</v>
      </c>
      <c r="CR17">
        <f t="shared" ref="CR17" si="304">(CS16-CR16)/$B$5</f>
        <v>62512.96406052063</v>
      </c>
      <c r="CS17">
        <f t="shared" ref="CS17" si="305">(CT16-CS16)/$B$5</f>
        <v>55476.700314983987</v>
      </c>
      <c r="CT17">
        <f t="shared" ref="CT17" si="306">(CU16-CT16)/$B$5</f>
        <v>47217.753830636866</v>
      </c>
      <c r="CU17">
        <f t="shared" ref="CU17" si="307">(CV16-CU16)/$B$5</f>
        <v>37897.559218093877</v>
      </c>
      <c r="CV17">
        <f t="shared" ref="CV17" si="308">(CW16-CV16)/$B$5</f>
        <v>27712.897540562266</v>
      </c>
      <c r="CW17">
        <f t="shared" ref="CW17" si="309">(CX16-CW16)/$B$5</f>
        <v>16889.368293630581</v>
      </c>
      <c r="CX17">
        <f t="shared" ref="CX17" si="310">(CY16-CX16)/$B$5</f>
        <v>5673.8324766513415</v>
      </c>
      <c r="CY17">
        <f t="shared" ref="CY17" si="311">(CZ16-CY16)/$B$5</f>
        <v>-5673.8324766502046</v>
      </c>
      <c r="CZ17">
        <f t="shared" ref="CZ17" si="312">(DA16-CZ16)/$B$5</f>
        <v>-16889.368293629446</v>
      </c>
      <c r="DA17">
        <f t="shared" ref="DA17" si="313">(DB16-DA16)/$B$5</f>
        <v>-27712.897540561127</v>
      </c>
      <c r="DB17">
        <f t="shared" ref="DB17" si="314">(DC16-DB16)/$B$5</f>
        <v>-37897.559218093302</v>
      </c>
      <c r="DC17">
        <f t="shared" ref="DC17" si="315">(DD16-DC16)/$B$5</f>
        <v>-47217.753830635156</v>
      </c>
      <c r="DD17">
        <f t="shared" ref="DD17" si="316">(DE16-DD16)/$B$5</f>
        <v>-55476.700314983987</v>
      </c>
      <c r="DE17">
        <f t="shared" ref="DE17" si="317">(DF16-DE16)/$B$5</f>
        <v>-62512.964060520062</v>
      </c>
      <c r="DF17">
        <f t="shared" ref="DF17" si="318">(DG16-DF16)/$B$5</f>
        <v>-68205.57966277079</v>
      </c>
      <c r="DG17">
        <f t="shared" ref="DG17" si="319">(DH16-DG16)/$B$5</f>
        <v>-72477.386194941573</v>
      </c>
      <c r="DH17">
        <f t="shared" ref="DH17" si="320">(DI16-DH16)/$B$5</f>
        <v>-75296.239145247906</v>
      </c>
      <c r="DI17">
        <f t="shared" ref="DI17" si="321">(DJ16-DI16)/$B$5</f>
        <v>-76673.877787897029</v>
      </c>
      <c r="DJ17">
        <f t="shared" ref="DJ17" si="322">(DK16-DJ16)/$B$5</f>
        <v>-76662.411353370306</v>
      </c>
      <c r="DK17">
        <f t="shared" ref="DK17" si="323">(DL16-DK16)/$B$5</f>
        <v>-75348.623435176021</v>
      </c>
      <c r="DL17">
        <f t="shared" ref="DL17" si="324">(DM16-DL16)/$B$5</f>
        <v>-72846.542714321462</v>
      </c>
      <c r="DM17">
        <f t="shared" ref="DM17" si="325">(DN16-DM16)/$B$5</f>
        <v>-69288.937959170769</v>
      </c>
      <c r="DN17">
        <f t="shared" ref="DN17" si="326">(DO16-DN16)/$B$5</f>
        <v>-64818.517482901821</v>
      </c>
      <c r="DO17">
        <f t="shared" ref="DO17" si="327">(DP16-DO16)/$B$5</f>
        <v>-59579.617901766818</v>
      </c>
      <c r="DP17">
        <f t="shared" ref="DP17" si="328">(DQ16-DP16)/$B$5</f>
        <v>-53711.054060860304</v>
      </c>
      <c r="DQ17">
        <f t="shared" ref="DQ17" si="329">(DR16-DQ16)/$B$5</f>
        <v>-47340.601146746048</v>
      </c>
      <c r="DR17">
        <f t="shared" ref="DR17" si="330">(DS16-DR16)/$B$5</f>
        <v>-40581.340029259532</v>
      </c>
      <c r="DS17">
        <f t="shared" ref="DS17" si="331">(DT16-DS16)/$B$5</f>
        <v>-33529.868972064491</v>
      </c>
      <c r="DT17">
        <f t="shared" ref="DT17" si="332">(DU16-DT16)/$B$5</f>
        <v>-26266.207795172249</v>
      </c>
      <c r="DU17">
        <f t="shared" ref="DU17" si="333">(DV16-DU16)/$B$5</f>
        <v>-18855.112747895077</v>
      </c>
      <c r="DV17">
        <f t="shared" ref="DV17" si="334">(DW16-DV16)/$B$5</f>
        <v>-11348.479929387167</v>
      </c>
      <c r="DW17">
        <f t="shared" ref="DW17" si="335">(DX16-DW16)/$B$5</f>
        <v>-3788.5259459773124</v>
      </c>
      <c r="DX17">
        <f t="shared" ref="DX17" si="336">(DY16-DX16)/$B$5</f>
        <v>3788.5259459739018</v>
      </c>
      <c r="DY17">
        <f t="shared" ref="DY17" si="337">(DZ16-DY16)/$B$5</f>
        <v>11348.479929384041</v>
      </c>
      <c r="DZ17">
        <f t="shared" ref="DZ17" si="338">(EA16-DZ16)/$B$5</f>
        <v>18855.112747892803</v>
      </c>
      <c r="EA17">
        <f t="shared" ref="EA17" si="339">(EB16-EA16)/$B$5</f>
        <v>26266.207795168553</v>
      </c>
      <c r="EB17">
        <f t="shared" ref="EB17" si="340">(EC16-EB16)/$B$5</f>
        <v>33529.868972061646</v>
      </c>
      <c r="EC17">
        <f t="shared" ref="EC17" si="341">(ED16-EC16)/$B$5</f>
        <v>40581.340029256695</v>
      </c>
      <c r="ED17">
        <f t="shared" ref="ED17" si="342">(EE16-ED16)/$B$5</f>
        <v>47340.601146743211</v>
      </c>
      <c r="EE17">
        <f t="shared" ref="EE17" si="343">(EF16-EE16)/$B$5</f>
        <v>53711.054060858602</v>
      </c>
      <c r="EF17">
        <f t="shared" ref="EF17" si="344">(EG16-EF16)/$B$5</f>
        <v>59579.617901763981</v>
      </c>
      <c r="EG17">
        <f t="shared" ref="EG17" si="345">(EH16-EG16)/$B$5</f>
        <v>64818.517482900686</v>
      </c>
      <c r="EH17">
        <f t="shared" ref="EH17" si="346">(EI16-EH16)/$B$5</f>
        <v>69288.937959168485</v>
      </c>
      <c r="EI17">
        <f t="shared" ref="EI17" si="347">(EJ16-EI16)/$B$5</f>
        <v>72846.542714320312</v>
      </c>
      <c r="EJ17">
        <f t="shared" ref="EJ17" si="348">(EK16-EJ16)/$B$5</f>
        <v>75348.623435174886</v>
      </c>
      <c r="EK17">
        <f t="shared" ref="EK17" si="349">(EL16-EK16)/$B$5</f>
        <v>76662.411353371455</v>
      </c>
      <c r="EL17">
        <f t="shared" ref="EL17" si="350">(EM16-EL16)/$B$5</f>
        <v>76673.877787896461</v>
      </c>
      <c r="EM17">
        <f t="shared" ref="EM17" si="351">(EN16-EM16)/$B$5</f>
        <v>75296.239145249609</v>
      </c>
      <c r="EN17">
        <f t="shared" ref="EN17" si="352">(EO16-EN16)/$B$5</f>
        <v>72477.386194942708</v>
      </c>
      <c r="EO17">
        <f t="shared" ref="EO17" si="353">(EP16-EO16)/$B$5</f>
        <v>68205.57966277306</v>
      </c>
      <c r="EP17">
        <f t="shared" ref="EP17" si="354">(EQ16-EP16)/$B$5</f>
        <v>62512.964060522332</v>
      </c>
      <c r="EQ17">
        <f t="shared" ref="EQ17" si="355">(ER16-EQ16)/$B$5</f>
        <v>55476.700314986825</v>
      </c>
      <c r="ER17">
        <f t="shared" ref="ER17" si="356">(ES16-ER16)/$B$5</f>
        <v>47217.753830638569</v>
      </c>
      <c r="ES17">
        <f t="shared" ref="ES17" si="357">(ET16-ES16)/$B$5</f>
        <v>37897.559218097849</v>
      </c>
      <c r="ET17">
        <f t="shared" ref="ET17" si="358">(EU16-ET16)/$B$5</f>
        <v>27712.89754056454</v>
      </c>
      <c r="EU17">
        <f t="shared" ref="EU17" si="359">(EV16-EU16)/$B$5</f>
        <v>-3577436.7992297113</v>
      </c>
    </row>
    <row r="18" spans="1:151">
      <c r="A18" t="s">
        <v>2</v>
      </c>
      <c r="C18">
        <f>C17/1000</f>
        <v>-5.6738324766513415</v>
      </c>
      <c r="D18">
        <f>D17/1000</f>
        <v>-16.889368293630014</v>
      </c>
      <c r="E18">
        <f t="shared" ref="E18:BC18" si="360">E17/1000</f>
        <v>-27.712897540561698</v>
      </c>
      <c r="F18">
        <f t="shared" si="360"/>
        <v>-37.897559218094443</v>
      </c>
      <c r="G18">
        <f t="shared" si="360"/>
        <v>-47.217753830635722</v>
      </c>
      <c r="H18">
        <f t="shared" si="360"/>
        <v>-55.476700314984555</v>
      </c>
      <c r="I18">
        <f t="shared" si="360"/>
        <v>-62.512964060521199</v>
      </c>
      <c r="J18">
        <f t="shared" si="360"/>
        <v>-68.205579662771925</v>
      </c>
      <c r="K18">
        <f t="shared" si="360"/>
        <v>-72.477386194942142</v>
      </c>
      <c r="L18">
        <f t="shared" si="360"/>
        <v>-75.296239145249615</v>
      </c>
      <c r="M18">
        <f t="shared" si="360"/>
        <v>-76.673877787896458</v>
      </c>
      <c r="N18">
        <f t="shared" si="360"/>
        <v>-76.662411353372022</v>
      </c>
      <c r="O18">
        <f t="shared" si="360"/>
        <v>-75.348623435176023</v>
      </c>
      <c r="P18">
        <f t="shared" si="360"/>
        <v>-72.846542714321458</v>
      </c>
      <c r="Q18">
        <f t="shared" si="360"/>
        <v>-69.288937959170767</v>
      </c>
      <c r="R18">
        <f t="shared" si="360"/>
        <v>-64.818517482901257</v>
      </c>
      <c r="S18">
        <f t="shared" si="360"/>
        <v>-59.579617901766248</v>
      </c>
      <c r="T18">
        <f t="shared" si="360"/>
        <v>-53.711054060860306</v>
      </c>
      <c r="U18">
        <f t="shared" si="360"/>
        <v>-47.340601146744916</v>
      </c>
      <c r="V18">
        <f t="shared" si="360"/>
        <v>-40.581340029258399</v>
      </c>
      <c r="W18">
        <f t="shared" si="360"/>
        <v>-33.52986897206307</v>
      </c>
      <c r="X18">
        <f t="shared" si="360"/>
        <v>-26.266207795171393</v>
      </c>
      <c r="Y18">
        <f t="shared" si="360"/>
        <v>-18.855112747893369</v>
      </c>
      <c r="Z18">
        <f t="shared" si="360"/>
        <v>-11.348479929386031</v>
      </c>
      <c r="AA18">
        <f t="shared" si="360"/>
        <v>-3.7885259459756071</v>
      </c>
      <c r="AB18">
        <f t="shared" si="360"/>
        <v>3.7885259459753229</v>
      </c>
      <c r="AC18">
        <f t="shared" si="360"/>
        <v>11.348479929386031</v>
      </c>
      <c r="AD18">
        <f t="shared" si="360"/>
        <v>18.855112747893653</v>
      </c>
      <c r="AE18">
        <f t="shared" si="360"/>
        <v>26.266207795171109</v>
      </c>
      <c r="AF18">
        <f t="shared" si="360"/>
        <v>33.52986897206307</v>
      </c>
      <c r="AG18">
        <f t="shared" si="360"/>
        <v>40.581340029258115</v>
      </c>
      <c r="AH18">
        <f t="shared" si="360"/>
        <v>47.340601146745477</v>
      </c>
      <c r="AI18">
        <f t="shared" si="360"/>
        <v>53.711054060859169</v>
      </c>
      <c r="AJ18">
        <f t="shared" si="360"/>
        <v>59.579617901766817</v>
      </c>
      <c r="AK18">
        <f t="shared" si="360"/>
        <v>64.818517482900688</v>
      </c>
      <c r="AL18">
        <f t="shared" si="360"/>
        <v>69.288937959170767</v>
      </c>
      <c r="AM18">
        <f t="shared" si="360"/>
        <v>72.846542714320876</v>
      </c>
      <c r="AN18">
        <f t="shared" si="360"/>
        <v>75.348623435176023</v>
      </c>
      <c r="AO18">
        <f t="shared" si="360"/>
        <v>76.662411353372022</v>
      </c>
      <c r="AP18">
        <f t="shared" si="360"/>
        <v>76.673877787897027</v>
      </c>
      <c r="AQ18">
        <f t="shared" si="360"/>
        <v>75.296239145249046</v>
      </c>
      <c r="AR18">
        <f t="shared" si="360"/>
        <v>72.47738619494271</v>
      </c>
      <c r="AS18">
        <f t="shared" si="360"/>
        <v>68.205579662771925</v>
      </c>
      <c r="AT18">
        <f t="shared" si="360"/>
        <v>62.512964060521199</v>
      </c>
      <c r="AU18">
        <f t="shared" si="360"/>
        <v>55.476700314984555</v>
      </c>
      <c r="AV18">
        <f t="shared" si="360"/>
        <v>47.217753830636866</v>
      </c>
      <c r="AW18">
        <f t="shared" si="360"/>
        <v>37.897559218094443</v>
      </c>
      <c r="AX18">
        <f t="shared" si="360"/>
        <v>27.712897540561698</v>
      </c>
      <c r="AY18">
        <f t="shared" si="360"/>
        <v>16.889368293630014</v>
      </c>
      <c r="AZ18">
        <f t="shared" si="360"/>
        <v>5.6738324766513415</v>
      </c>
      <c r="BA18">
        <f t="shared" si="360"/>
        <v>-5.6738324766513415</v>
      </c>
      <c r="BB18">
        <f t="shared" si="360"/>
        <v>-16.889368293630014</v>
      </c>
      <c r="BC18">
        <f t="shared" si="360"/>
        <v>-27.712897540562267</v>
      </c>
      <c r="BD18">
        <f t="shared" ref="BD18" si="361">BD17/1000</f>
        <v>-37.897559218093875</v>
      </c>
      <c r="BE18">
        <f t="shared" ref="BE18" si="362">BE17/1000</f>
        <v>-47.217753830636866</v>
      </c>
      <c r="BF18">
        <f t="shared" ref="BF18" si="363">BF17/1000</f>
        <v>-55.476700314984555</v>
      </c>
      <c r="BG18">
        <f t="shared" ref="BG18" si="364">BG17/1000</f>
        <v>-62.512964060521199</v>
      </c>
      <c r="BH18">
        <f t="shared" ref="BH18" si="365">BH17/1000</f>
        <v>-68.205579662771925</v>
      </c>
      <c r="BI18">
        <f t="shared" ref="BI18" si="366">BI17/1000</f>
        <v>-72.477386194943278</v>
      </c>
      <c r="BJ18">
        <f t="shared" ref="BJ18" si="367">BJ17/1000</f>
        <v>-75.296239145249046</v>
      </c>
      <c r="BK18">
        <f t="shared" ref="BK18" si="368">BK17/1000</f>
        <v>-76.673877787896458</v>
      </c>
      <c r="BL18">
        <f t="shared" ref="BL18" si="369">BL17/1000</f>
        <v>-76.662411353373159</v>
      </c>
      <c r="BM18">
        <f t="shared" ref="BM18" si="370">BM17/1000</f>
        <v>-75.348623435175455</v>
      </c>
      <c r="BN18">
        <f t="shared" ref="BN18" si="371">BN17/1000</f>
        <v>-72.846542714321458</v>
      </c>
      <c r="BO18">
        <f t="shared" ref="BO18" si="372">BO17/1000</f>
        <v>-69.288937959170767</v>
      </c>
      <c r="BP18">
        <f t="shared" ref="BP18" si="373">BP17/1000</f>
        <v>-64.818517482901825</v>
      </c>
      <c r="BQ18">
        <f t="shared" ref="BQ18" si="374">BQ17/1000</f>
        <v>-59.57961790176568</v>
      </c>
      <c r="BR18">
        <f t="shared" ref="BR18" si="375">BR17/1000</f>
        <v>-53.711054060859738</v>
      </c>
      <c r="BS18">
        <f t="shared" ref="BS18" si="376">BS17/1000</f>
        <v>-47.340601146744632</v>
      </c>
      <c r="BT18">
        <f t="shared" ref="BT18" si="377">BT17/1000</f>
        <v>-40.581340029258683</v>
      </c>
      <c r="BU18">
        <f t="shared" ref="BU18" si="378">BU17/1000</f>
        <v>-33.52986897206307</v>
      </c>
      <c r="BV18">
        <f t="shared" ref="BV18" si="379">BV17/1000</f>
        <v>-26.266207795170544</v>
      </c>
      <c r="BW18">
        <f t="shared" ref="BW18" si="380">BW17/1000</f>
        <v>-18.855112747893369</v>
      </c>
      <c r="BX18">
        <f t="shared" ref="BX18" si="381">BX17/1000</f>
        <v>-11.348479929385178</v>
      </c>
      <c r="BY18">
        <f t="shared" ref="BY18" si="382">BY17/1000</f>
        <v>-3.7885259459756071</v>
      </c>
      <c r="BZ18">
        <f t="shared" ref="BZ18" si="383">BZ17/1000</f>
        <v>3.7885259459761755</v>
      </c>
      <c r="CA18">
        <f t="shared" ref="CA18" si="384">CA17/1000</f>
        <v>11.348479929386031</v>
      </c>
      <c r="CB18">
        <f t="shared" ref="CB18" si="385">CB17/1000</f>
        <v>18.855112747895078</v>
      </c>
      <c r="CC18">
        <f t="shared" ref="CC18" si="386">CC17/1000</f>
        <v>26.266207795171109</v>
      </c>
      <c r="CD18">
        <f t="shared" ref="CD18" si="387">CD17/1000</f>
        <v>33.529868972063639</v>
      </c>
      <c r="CE18">
        <f t="shared" ref="CE18" si="388">CE17/1000</f>
        <v>40.581340029258683</v>
      </c>
      <c r="CF18">
        <f t="shared" ref="CF18" si="389">CF17/1000</f>
        <v>47.340601146745477</v>
      </c>
      <c r="CG18">
        <f t="shared" ref="CG18" si="390">CG17/1000</f>
        <v>53.711054060859738</v>
      </c>
      <c r="CH18">
        <f t="shared" ref="CH18" si="391">CH17/1000</f>
        <v>59.579617901766248</v>
      </c>
      <c r="CI18">
        <f t="shared" ref="CI18" si="392">CI17/1000</f>
        <v>64.818517482901257</v>
      </c>
      <c r="CJ18">
        <f t="shared" ref="CJ18" si="393">CJ17/1000</f>
        <v>69.288937959170767</v>
      </c>
      <c r="CK18">
        <f t="shared" ref="CK18" si="394">CK17/1000</f>
        <v>72.846542714320876</v>
      </c>
      <c r="CL18">
        <f t="shared" ref="CL18" si="395">CL17/1000</f>
        <v>75.348623435176023</v>
      </c>
      <c r="CM18">
        <f t="shared" ref="CM18" si="396">CM17/1000</f>
        <v>76.662411353371454</v>
      </c>
      <c r="CN18">
        <f t="shared" ref="CN18" si="397">CN17/1000</f>
        <v>76.673877787896458</v>
      </c>
      <c r="CO18">
        <f t="shared" ref="CO18" si="398">CO17/1000</f>
        <v>75.296239145248478</v>
      </c>
      <c r="CP18">
        <f t="shared" ref="CP18" si="399">CP17/1000</f>
        <v>72.477386194941573</v>
      </c>
      <c r="CQ18">
        <f t="shared" ref="CQ18" si="400">CQ17/1000</f>
        <v>68.205579662771356</v>
      </c>
      <c r="CR18">
        <f t="shared" ref="CR18" si="401">CR17/1000</f>
        <v>62.51296406052063</v>
      </c>
      <c r="CS18">
        <f t="shared" ref="CS18" si="402">CS17/1000</f>
        <v>55.476700314983987</v>
      </c>
      <c r="CT18">
        <f t="shared" ref="CT18" si="403">CT17/1000</f>
        <v>47.217753830636866</v>
      </c>
      <c r="CU18">
        <f t="shared" ref="CU18" si="404">CU17/1000</f>
        <v>37.897559218093875</v>
      </c>
      <c r="CV18">
        <f t="shared" ref="CV18" si="405">CV17/1000</f>
        <v>27.712897540562267</v>
      </c>
      <c r="CW18">
        <f t="shared" ref="CW18" si="406">CW17/1000</f>
        <v>16.889368293630582</v>
      </c>
      <c r="CX18">
        <f t="shared" ref="CX18" si="407">CX17/1000</f>
        <v>5.6738324766513415</v>
      </c>
      <c r="CY18">
        <f t="shared" ref="CY18" si="408">CY17/1000</f>
        <v>-5.6738324766502046</v>
      </c>
      <c r="CZ18">
        <f t="shared" ref="CZ18" si="409">CZ17/1000</f>
        <v>-16.889368293629445</v>
      </c>
      <c r="DA18">
        <f t="shared" ref="DA18" si="410">DA17/1000</f>
        <v>-27.712897540561126</v>
      </c>
      <c r="DB18">
        <f t="shared" ref="DB18" si="411">DB17/1000</f>
        <v>-37.897559218093299</v>
      </c>
      <c r="DC18">
        <f t="shared" ref="DC18" si="412">DC17/1000</f>
        <v>-47.217753830635154</v>
      </c>
      <c r="DD18">
        <f t="shared" ref="DD18" si="413">DD17/1000</f>
        <v>-55.476700314983987</v>
      </c>
      <c r="DE18">
        <f t="shared" ref="DE18" si="414">DE17/1000</f>
        <v>-62.512964060520062</v>
      </c>
      <c r="DF18">
        <f t="shared" ref="DF18" si="415">DF17/1000</f>
        <v>-68.205579662770788</v>
      </c>
      <c r="DG18">
        <f t="shared" ref="DG18" si="416">DG17/1000</f>
        <v>-72.477386194941573</v>
      </c>
      <c r="DH18">
        <f t="shared" ref="DH18" si="417">DH17/1000</f>
        <v>-75.29623914524791</v>
      </c>
      <c r="DI18">
        <f t="shared" ref="DI18" si="418">DI17/1000</f>
        <v>-76.673877787897027</v>
      </c>
      <c r="DJ18">
        <f t="shared" ref="DJ18" si="419">DJ17/1000</f>
        <v>-76.662411353370302</v>
      </c>
      <c r="DK18">
        <f t="shared" ref="DK18" si="420">DK17/1000</f>
        <v>-75.348623435176023</v>
      </c>
      <c r="DL18">
        <f t="shared" ref="DL18" si="421">DL17/1000</f>
        <v>-72.846542714321458</v>
      </c>
      <c r="DM18">
        <f t="shared" ref="DM18" si="422">DM17/1000</f>
        <v>-69.288937959170767</v>
      </c>
      <c r="DN18">
        <f t="shared" ref="DN18" si="423">DN17/1000</f>
        <v>-64.818517482901825</v>
      </c>
      <c r="DO18">
        <f t="shared" ref="DO18" si="424">DO17/1000</f>
        <v>-59.579617901766817</v>
      </c>
      <c r="DP18">
        <f t="shared" ref="DP18" si="425">DP17/1000</f>
        <v>-53.711054060860306</v>
      </c>
      <c r="DQ18">
        <f t="shared" ref="DQ18" si="426">DQ17/1000</f>
        <v>-47.340601146746046</v>
      </c>
      <c r="DR18">
        <f t="shared" ref="DR18" si="427">DR17/1000</f>
        <v>-40.581340029259529</v>
      </c>
      <c r="DS18">
        <f t="shared" ref="DS18" si="428">DS17/1000</f>
        <v>-33.529868972064492</v>
      </c>
      <c r="DT18">
        <f t="shared" ref="DT18" si="429">DT17/1000</f>
        <v>-26.266207795172249</v>
      </c>
      <c r="DU18">
        <f t="shared" ref="DU18" si="430">DU17/1000</f>
        <v>-18.855112747895078</v>
      </c>
      <c r="DV18">
        <f t="shared" ref="DV18" si="431">DV17/1000</f>
        <v>-11.348479929387167</v>
      </c>
      <c r="DW18">
        <f t="shared" ref="DW18" si="432">DW17/1000</f>
        <v>-3.7885259459773124</v>
      </c>
      <c r="DX18">
        <f t="shared" ref="DX18" si="433">DX17/1000</f>
        <v>3.7885259459739018</v>
      </c>
      <c r="DY18">
        <f t="shared" ref="DY18" si="434">DY17/1000</f>
        <v>11.348479929384041</v>
      </c>
      <c r="DZ18">
        <f t="shared" ref="DZ18" si="435">DZ17/1000</f>
        <v>18.855112747892804</v>
      </c>
      <c r="EA18">
        <f t="shared" ref="EA18" si="436">EA17/1000</f>
        <v>26.266207795168555</v>
      </c>
      <c r="EB18">
        <f t="shared" ref="EB18" si="437">EB17/1000</f>
        <v>33.529868972061642</v>
      </c>
      <c r="EC18">
        <f t="shared" ref="EC18" si="438">EC17/1000</f>
        <v>40.581340029256694</v>
      </c>
      <c r="ED18">
        <f t="shared" ref="ED18" si="439">ED17/1000</f>
        <v>47.340601146743211</v>
      </c>
      <c r="EE18">
        <f t="shared" ref="EE18" si="440">EE17/1000</f>
        <v>53.711054060858601</v>
      </c>
      <c r="EF18">
        <f t="shared" ref="EF18" si="441">EF17/1000</f>
        <v>59.579617901763982</v>
      </c>
      <c r="EG18">
        <f t="shared" ref="EG18" si="442">EG17/1000</f>
        <v>64.818517482900688</v>
      </c>
      <c r="EH18">
        <f t="shared" ref="EH18" si="443">EH17/1000</f>
        <v>69.288937959168479</v>
      </c>
      <c r="EI18">
        <f t="shared" ref="EI18" si="444">EI17/1000</f>
        <v>72.846542714320307</v>
      </c>
      <c r="EJ18">
        <f t="shared" ref="EJ18" si="445">EJ17/1000</f>
        <v>75.348623435174886</v>
      </c>
      <c r="EK18">
        <f t="shared" ref="EK18" si="446">EK17/1000</f>
        <v>76.662411353371454</v>
      </c>
      <c r="EL18">
        <f t="shared" ref="EL18" si="447">EL17/1000</f>
        <v>76.673877787896458</v>
      </c>
      <c r="EM18">
        <f t="shared" ref="EM18" si="448">EM17/1000</f>
        <v>75.296239145249615</v>
      </c>
      <c r="EN18">
        <f t="shared" ref="EN18" si="449">EN17/1000</f>
        <v>72.47738619494271</v>
      </c>
      <c r="EO18">
        <f t="shared" ref="EO18" si="450">EO17/1000</f>
        <v>68.205579662773062</v>
      </c>
      <c r="EP18">
        <f t="shared" ref="EP18" si="451">EP17/1000</f>
        <v>62.512964060522329</v>
      </c>
      <c r="EQ18">
        <f t="shared" ref="EQ18" si="452">EQ17/1000</f>
        <v>55.476700314986822</v>
      </c>
      <c r="ER18">
        <f t="shared" ref="ER18" si="453">ER17/1000</f>
        <v>47.217753830638571</v>
      </c>
      <c r="ES18">
        <f t="shared" ref="ES18" si="454">ES17/1000</f>
        <v>37.897559218097847</v>
      </c>
      <c r="ET18">
        <f t="shared" ref="ET18" si="455">ET17/1000</f>
        <v>27.712897540564541</v>
      </c>
      <c r="EU18">
        <f t="shared" ref="EU18" si="456">EU17/1000</f>
        <v>-3577.4367992297111</v>
      </c>
    </row>
    <row r="19" spans="1:151">
      <c r="A19" t="s">
        <v>21</v>
      </c>
      <c r="C19">
        <f>(D18-C18)/$B$5</f>
        <v>-56077.67908489336</v>
      </c>
      <c r="D19">
        <f>(E18-D18)/$B$5</f>
        <v>-54117.646234658423</v>
      </c>
      <c r="E19">
        <f t="shared" ref="E19:BC19" si="457">(F18-E18)/$B$5</f>
        <v>-50923.308387663725</v>
      </c>
      <c r="F19">
        <f t="shared" si="457"/>
        <v>-46600.973062706391</v>
      </c>
      <c r="G19">
        <f t="shared" si="457"/>
        <v>-41294.732421744164</v>
      </c>
      <c r="H19">
        <f t="shared" si="457"/>
        <v>-35181.318727683218</v>
      </c>
      <c r="I19">
        <f t="shared" si="457"/>
        <v>-28463.078011253627</v>
      </c>
      <c r="J19">
        <f t="shared" si="457"/>
        <v>-21359.032660851084</v>
      </c>
      <c r="K19">
        <f t="shared" si="457"/>
        <v>-14094.264751537366</v>
      </c>
      <c r="L19">
        <f t="shared" si="457"/>
        <v>-6888.1932132342172</v>
      </c>
      <c r="M19">
        <f t="shared" si="457"/>
        <v>57.332172622182043</v>
      </c>
      <c r="N19">
        <f t="shared" si="457"/>
        <v>6568.9395909799941</v>
      </c>
      <c r="O19">
        <f t="shared" si="457"/>
        <v>12510.403604272824</v>
      </c>
      <c r="P19">
        <f t="shared" si="457"/>
        <v>17788.02377575346</v>
      </c>
      <c r="Q19">
        <f t="shared" si="457"/>
        <v>22352.102381347548</v>
      </c>
      <c r="R19">
        <f t="shared" si="457"/>
        <v>26194.497905675042</v>
      </c>
      <c r="S19">
        <f t="shared" si="457"/>
        <v>29342.819204529711</v>
      </c>
      <c r="T19">
        <f t="shared" si="457"/>
        <v>31852.264570576946</v>
      </c>
      <c r="U19">
        <f t="shared" si="457"/>
        <v>33796.30558743258</v>
      </c>
      <c r="V19">
        <f t="shared" si="457"/>
        <v>35257.355285976642</v>
      </c>
      <c r="W19">
        <f t="shared" si="457"/>
        <v>36318.305884458387</v>
      </c>
      <c r="X19">
        <f t="shared" si="457"/>
        <v>37055.475236390121</v>
      </c>
      <c r="Y19">
        <f t="shared" si="457"/>
        <v>37533.164092536688</v>
      </c>
      <c r="Z19">
        <f t="shared" si="457"/>
        <v>37799.769917052115</v>
      </c>
      <c r="AA19">
        <f t="shared" si="457"/>
        <v>37885.259459754649</v>
      </c>
      <c r="AB19">
        <f t="shared" si="457"/>
        <v>37799.769917053534</v>
      </c>
      <c r="AC19">
        <f t="shared" si="457"/>
        <v>37533.164092538107</v>
      </c>
      <c r="AD19">
        <f t="shared" si="457"/>
        <v>37055.475236387276</v>
      </c>
      <c r="AE19">
        <f t="shared" si="457"/>
        <v>36318.305884459805</v>
      </c>
      <c r="AF19">
        <f t="shared" si="457"/>
        <v>35257.355285975224</v>
      </c>
      <c r="AG19">
        <f t="shared" si="457"/>
        <v>33796.305587436807</v>
      </c>
      <c r="AH19">
        <f t="shared" si="457"/>
        <v>31852.264570568455</v>
      </c>
      <c r="AI19">
        <f t="shared" si="457"/>
        <v>29342.819204538235</v>
      </c>
      <c r="AJ19">
        <f t="shared" si="457"/>
        <v>26194.497905669356</v>
      </c>
      <c r="AK19">
        <f t="shared" si="457"/>
        <v>22352.102381350389</v>
      </c>
      <c r="AL19">
        <f t="shared" si="457"/>
        <v>17788.023775750546</v>
      </c>
      <c r="AM19">
        <f t="shared" si="457"/>
        <v>12510.403604275736</v>
      </c>
      <c r="AN19">
        <f t="shared" si="457"/>
        <v>6568.9395909799941</v>
      </c>
      <c r="AO19">
        <f t="shared" si="457"/>
        <v>57.332172625024214</v>
      </c>
      <c r="AP19">
        <f t="shared" si="457"/>
        <v>-6888.1932132399015</v>
      </c>
      <c r="AQ19">
        <f t="shared" si="457"/>
        <v>-14094.264751531682</v>
      </c>
      <c r="AR19">
        <f t="shared" si="457"/>
        <v>-21359.032660853925</v>
      </c>
      <c r="AS19">
        <f t="shared" si="457"/>
        <v>-28463.078011253627</v>
      </c>
      <c r="AT19">
        <f t="shared" si="457"/>
        <v>-35181.318727683218</v>
      </c>
      <c r="AU19">
        <f t="shared" si="457"/>
        <v>-41294.732421738445</v>
      </c>
      <c r="AV19">
        <f t="shared" si="457"/>
        <v>-46600.97306271211</v>
      </c>
      <c r="AW19">
        <f t="shared" si="457"/>
        <v>-50923.308387663725</v>
      </c>
      <c r="AX19">
        <f t="shared" si="457"/>
        <v>-54117.646234658423</v>
      </c>
      <c r="AY19">
        <f t="shared" si="457"/>
        <v>-56077.67908489336</v>
      </c>
      <c r="AZ19">
        <f t="shared" si="457"/>
        <v>-56738.324766513411</v>
      </c>
      <c r="BA19">
        <f t="shared" si="457"/>
        <v>-56077.67908489336</v>
      </c>
      <c r="BB19">
        <f t="shared" si="457"/>
        <v>-54117.646234661261</v>
      </c>
      <c r="BC19">
        <f t="shared" si="457"/>
        <v>-50923.308387658035</v>
      </c>
      <c r="BD19">
        <f t="shared" ref="BD19" si="458">(BE18-BD18)/$B$5</f>
        <v>-46600.973062714955</v>
      </c>
      <c r="BE19">
        <f t="shared" ref="BE19" si="459">(BF18-BE18)/$B$5</f>
        <v>-41294.732421738445</v>
      </c>
      <c r="BF19">
        <f t="shared" ref="BF19" si="460">(BG18-BF18)/$B$5</f>
        <v>-35181.318727683218</v>
      </c>
      <c r="BG19">
        <f t="shared" ref="BG19" si="461">(BH18-BG18)/$B$5</f>
        <v>-28463.078011253627</v>
      </c>
      <c r="BH19">
        <f t="shared" ref="BH19" si="462">(BI18-BH18)/$B$5</f>
        <v>-21359.032660856767</v>
      </c>
      <c r="BI19">
        <f t="shared" ref="BI19" si="463">(BJ18-BI18)/$B$5</f>
        <v>-14094.264751528839</v>
      </c>
      <c r="BJ19">
        <f t="shared" ref="BJ19" si="464">(BK18-BJ18)/$B$5</f>
        <v>-6888.1932132370594</v>
      </c>
      <c r="BK19">
        <f t="shared" ref="BK19" si="465">(BL18-BK18)/$B$5</f>
        <v>57.332172616497701</v>
      </c>
      <c r="BL19">
        <f t="shared" ref="BL19" si="466">(BM18-BL18)/$B$5</f>
        <v>6568.9395909885206</v>
      </c>
      <c r="BM19">
        <f t="shared" ref="BM19" si="467">(BN18-BM18)/$B$5</f>
        <v>12510.403604269981</v>
      </c>
      <c r="BN19">
        <f t="shared" ref="BN19" si="468">(BO18-BN18)/$B$5</f>
        <v>17788.02377575346</v>
      </c>
      <c r="BO19">
        <f t="shared" ref="BO19" si="469">(BP18-BO18)/$B$5</f>
        <v>22352.102381344706</v>
      </c>
      <c r="BP19">
        <f t="shared" ref="BP19" si="470">(BQ18-BP18)/$B$5</f>
        <v>26194.497905680724</v>
      </c>
      <c r="BQ19">
        <f t="shared" ref="BQ19" si="471">(BR18-BQ18)/$B$5</f>
        <v>29342.819204529711</v>
      </c>
      <c r="BR19">
        <f t="shared" ref="BR19" si="472">(BS18-BR18)/$B$5</f>
        <v>31852.264570575528</v>
      </c>
      <c r="BS19">
        <f t="shared" ref="BS19" si="473">(BT18-BS18)/$B$5</f>
        <v>33796.305587429742</v>
      </c>
      <c r="BT19">
        <f t="shared" ref="BT19" si="474">(BU18-BT18)/$B$5</f>
        <v>35257.355285978061</v>
      </c>
      <c r="BU19">
        <f t="shared" ref="BU19" si="475">(BV18-BU18)/$B$5</f>
        <v>36318.305884462628</v>
      </c>
      <c r="BV19">
        <f t="shared" ref="BV19" si="476">(BW18-BV18)/$B$5</f>
        <v>37055.475236385879</v>
      </c>
      <c r="BW19">
        <f t="shared" ref="BW19" si="477">(BX18-BW18)/$B$5</f>
        <v>37533.164092540952</v>
      </c>
      <c r="BX19">
        <f t="shared" ref="BX19" si="478">(BY18-BX18)/$B$5</f>
        <v>37799.769917047852</v>
      </c>
      <c r="BY19">
        <f t="shared" ref="BY19" si="479">(BZ18-BY18)/$B$5</f>
        <v>37885.259459758912</v>
      </c>
      <c r="BZ19">
        <f t="shared" ref="BZ19" si="480">(CA18-BZ18)/$B$5</f>
        <v>37799.769917049271</v>
      </c>
      <c r="CA19">
        <f t="shared" ref="CA19" si="481">(CB18-CA18)/$B$5</f>
        <v>37533.16409254523</v>
      </c>
      <c r="CB19">
        <f t="shared" ref="CB19" si="482">(CC18-CB18)/$B$5</f>
        <v>37055.475236380153</v>
      </c>
      <c r="CC19">
        <f t="shared" ref="CC19" si="483">(CD18-CC18)/$B$5</f>
        <v>36318.30588446265</v>
      </c>
      <c r="CD19">
        <f t="shared" ref="CD19" si="484">(CE18-CD18)/$B$5</f>
        <v>35257.355285975224</v>
      </c>
      <c r="CE19">
        <f t="shared" ref="CE19" si="485">(CF18-CE18)/$B$5</f>
        <v>33796.30558743397</v>
      </c>
      <c r="CF19">
        <f t="shared" ref="CF19" si="486">(CG18-CF18)/$B$5</f>
        <v>31852.2645705713</v>
      </c>
      <c r="CG19">
        <f t="shared" ref="CG19" si="487">(CH18-CG18)/$B$5</f>
        <v>29342.819204532552</v>
      </c>
      <c r="CH19">
        <f t="shared" ref="CH19" si="488">(CI18-CH18)/$B$5</f>
        <v>26194.497905675042</v>
      </c>
      <c r="CI19">
        <f t="shared" ref="CI19" si="489">(CJ18-CI18)/$B$5</f>
        <v>22352.102381347548</v>
      </c>
      <c r="CJ19">
        <f t="shared" ref="CJ19" si="490">(CK18-CJ18)/$B$5</f>
        <v>17788.023775750546</v>
      </c>
      <c r="CK19">
        <f t="shared" ref="CK19" si="491">(CL18-CK18)/$B$5</f>
        <v>12510.403604275736</v>
      </c>
      <c r="CL19">
        <f t="shared" ref="CL19" si="492">(CM18-CL18)/$B$5</f>
        <v>6568.939590977152</v>
      </c>
      <c r="CM19">
        <f t="shared" ref="CM19" si="493">(CN18-CM18)/$B$5</f>
        <v>57.332172625024214</v>
      </c>
      <c r="CN19">
        <f t="shared" ref="CN19" si="494">(CO18-CN18)/$B$5</f>
        <v>-6888.1932132399015</v>
      </c>
      <c r="CO19">
        <f t="shared" ref="CO19" si="495">(CP18-CO18)/$B$5</f>
        <v>-14094.264751534523</v>
      </c>
      <c r="CP19">
        <f t="shared" ref="CP19" si="496">(CQ18-CP18)/$B$5</f>
        <v>-21359.032660851084</v>
      </c>
      <c r="CQ19">
        <f t="shared" ref="CQ19" si="497">(CR18-CQ18)/$B$5</f>
        <v>-28463.078011253627</v>
      </c>
      <c r="CR19">
        <f t="shared" ref="CR19" si="498">(CS18-CR18)/$B$5</f>
        <v>-35181.318727683218</v>
      </c>
      <c r="CS19">
        <f t="shared" ref="CS19" si="499">(CT18-CS18)/$B$5</f>
        <v>-41294.7324217356</v>
      </c>
      <c r="CT19">
        <f t="shared" ref="CT19" si="500">(CU18-CT18)/$B$5</f>
        <v>-46600.973062714955</v>
      </c>
      <c r="CU19">
        <f t="shared" ref="CU19" si="501">(CV18-CU18)/$B$5</f>
        <v>-50923.308387658035</v>
      </c>
      <c r="CV19">
        <f t="shared" ref="CV19" si="502">(CW18-CV18)/$B$5</f>
        <v>-54117.646234658423</v>
      </c>
      <c r="CW19">
        <f t="shared" ref="CW19" si="503">(CX18-CW18)/$B$5</f>
        <v>-56077.679084896205</v>
      </c>
      <c r="CX19">
        <f t="shared" ref="CX19" si="504">(CY18-CX18)/$B$5</f>
        <v>-56738.324766507729</v>
      </c>
      <c r="CY19">
        <f t="shared" ref="CY19" si="505">(CZ18-CY18)/$B$5</f>
        <v>-56077.679084896205</v>
      </c>
      <c r="CZ19">
        <f t="shared" ref="CZ19" si="506">(DA18-CZ18)/$B$5</f>
        <v>-54117.646234658401</v>
      </c>
      <c r="DA19">
        <f t="shared" ref="DA19" si="507">(DB18-DA18)/$B$5</f>
        <v>-50923.308387660858</v>
      </c>
      <c r="DB19">
        <f t="shared" ref="DB19" si="508">(DC18-DB18)/$B$5</f>
        <v>-46600.973062709272</v>
      </c>
      <c r="DC19">
        <f t="shared" ref="DC19" si="509">(DD18-DC18)/$B$5</f>
        <v>-41294.732421744164</v>
      </c>
      <c r="DD19">
        <f t="shared" ref="DD19" si="510">(DE18-DD18)/$B$5</f>
        <v>-35181.318727680373</v>
      </c>
      <c r="DE19">
        <f t="shared" ref="DE19" si="511">(DF18-DE18)/$B$5</f>
        <v>-28463.078011253627</v>
      </c>
      <c r="DF19">
        <f t="shared" ref="DF19" si="512">(DG18-DF18)/$B$5</f>
        <v>-21359.032660853925</v>
      </c>
      <c r="DG19">
        <f t="shared" ref="DG19" si="513">(DH18-DG18)/$B$5</f>
        <v>-14094.264751531682</v>
      </c>
      <c r="DH19">
        <f t="shared" ref="DH19" si="514">(DI18-DH18)/$B$5</f>
        <v>-6888.1932132455859</v>
      </c>
      <c r="DI19">
        <f t="shared" ref="DI19" si="515">(DJ18-DI18)/$B$5</f>
        <v>57.332172633621781</v>
      </c>
      <c r="DJ19">
        <f t="shared" ref="DJ19" si="516">(DK18-DJ18)/$B$5</f>
        <v>6568.9395909713967</v>
      </c>
      <c r="DK19">
        <f t="shared" ref="DK19" si="517">(DL18-DK18)/$B$5</f>
        <v>12510.403604272824</v>
      </c>
      <c r="DL19">
        <f t="shared" ref="DL19" si="518">(DM18-DL18)/$B$5</f>
        <v>17788.02377575346</v>
      </c>
      <c r="DM19">
        <f t="shared" ref="DM19" si="519">(DN18-DM18)/$B$5</f>
        <v>22352.102381344706</v>
      </c>
      <c r="DN19">
        <f t="shared" ref="DN19" si="520">(DO18-DN18)/$B$5</f>
        <v>26194.497905675042</v>
      </c>
      <c r="DO19">
        <f t="shared" ref="DO19" si="521">(DP18-DO18)/$B$5</f>
        <v>29342.819204532552</v>
      </c>
      <c r="DP19">
        <f t="shared" ref="DP19" si="522">(DQ18-DP18)/$B$5</f>
        <v>31852.2645705713</v>
      </c>
      <c r="DQ19">
        <f t="shared" ref="DQ19" si="523">(DR18-DQ18)/$B$5</f>
        <v>33796.30558743258</v>
      </c>
      <c r="DR19">
        <f t="shared" ref="DR19" si="524">(DS18-DR18)/$B$5</f>
        <v>35257.355285975187</v>
      </c>
      <c r="DS19">
        <f t="shared" ref="DS19" si="525">(DT18-DS18)/$B$5</f>
        <v>36318.30588446121</v>
      </c>
      <c r="DT19">
        <f t="shared" ref="DT19" si="526">(DU18-DT18)/$B$5</f>
        <v>37055.475236385857</v>
      </c>
      <c r="DU19">
        <f t="shared" ref="DU19" si="527">(DV18-DU18)/$B$5</f>
        <v>37533.164092539548</v>
      </c>
      <c r="DV19">
        <f t="shared" ref="DV19" si="528">(DW18-DV18)/$B$5</f>
        <v>37799.769917049271</v>
      </c>
      <c r="DW19">
        <f t="shared" ref="DW19" si="529">(DX18-DW18)/$B$5</f>
        <v>37885.259459756067</v>
      </c>
      <c r="DX19">
        <f t="shared" ref="DX19" si="530">(DY18-DX18)/$B$5</f>
        <v>37799.769917050697</v>
      </c>
      <c r="DY19">
        <f t="shared" ref="DY19" si="531">(DZ18-DY18)/$B$5</f>
        <v>37533.164092543811</v>
      </c>
      <c r="DZ19">
        <f t="shared" ref="DZ19" si="532">(EA18-DZ18)/$B$5</f>
        <v>37055.475236378756</v>
      </c>
      <c r="EA19">
        <f t="shared" ref="EA19" si="533">(EB18-EA18)/$B$5</f>
        <v>36318.305884465437</v>
      </c>
      <c r="EB19">
        <f t="shared" ref="EB19" si="534">(EC18-EB18)/$B$5</f>
        <v>35257.35528597526</v>
      </c>
      <c r="EC19">
        <f t="shared" ref="EC19" si="535">(ED18-EC18)/$B$5</f>
        <v>33796.30558743258</v>
      </c>
      <c r="ED19">
        <f t="shared" ref="ED19" si="536">(EE18-ED18)/$B$5</f>
        <v>31852.264570576946</v>
      </c>
      <c r="EE19">
        <f t="shared" ref="EE19" si="537">(EF18-EE18)/$B$5</f>
        <v>29342.819204526902</v>
      </c>
      <c r="EF19">
        <f t="shared" ref="EF19" si="538">(EG18-EF18)/$B$5</f>
        <v>26194.497905683533</v>
      </c>
      <c r="EG19">
        <f t="shared" ref="EG19" si="539">(EH18-EG18)/$B$5</f>
        <v>22352.102381338951</v>
      </c>
      <c r="EH19">
        <f t="shared" ref="EH19" si="540">(EI18-EH18)/$B$5</f>
        <v>17788.023775759142</v>
      </c>
      <c r="EI19">
        <f t="shared" ref="EI19" si="541">(EJ18-EI18)/$B$5</f>
        <v>12510.403604272895</v>
      </c>
      <c r="EJ19">
        <f t="shared" ref="EJ19" si="542">(EK18-EJ18)/$B$5</f>
        <v>6568.9395909828363</v>
      </c>
      <c r="EK19">
        <f t="shared" ref="EK19" si="543">(EL18-EK18)/$B$5</f>
        <v>57.332172625024214</v>
      </c>
      <c r="EL19">
        <f t="shared" ref="EL19" si="544">(EM18-EL18)/$B$5</f>
        <v>-6888.1932132342172</v>
      </c>
      <c r="EM19">
        <f t="shared" ref="EM19" si="545">(EN18-EM18)/$B$5</f>
        <v>-14094.264751534523</v>
      </c>
      <c r="EN19">
        <f t="shared" ref="EN19" si="546">(EO18-EN18)/$B$5</f>
        <v>-21359.032660848243</v>
      </c>
      <c r="EO19">
        <f t="shared" ref="EO19" si="547">(EP18-EO18)/$B$5</f>
        <v>-28463.078011253663</v>
      </c>
      <c r="EP19">
        <f t="shared" ref="EP19" si="548">(EQ18-EP18)/$B$5</f>
        <v>-35181.318727677535</v>
      </c>
      <c r="EQ19">
        <f t="shared" ref="EQ19" si="549">(ER18-EQ18)/$B$5</f>
        <v>-41294.732421741246</v>
      </c>
      <c r="ER19">
        <f t="shared" ref="ER19" si="550">(ES18-ER18)/$B$5</f>
        <v>-46600.973062703619</v>
      </c>
      <c r="ES19">
        <f t="shared" ref="ES19" si="551">(ET18-ES18)/$B$5</f>
        <v>-50923.308387666526</v>
      </c>
      <c r="ET19">
        <f t="shared" ref="ET19" si="552">(EU18-ET18)/$B$5</f>
        <v>-18025748.483851377</v>
      </c>
      <c r="EU19">
        <f t="shared" ref="EU19" si="553">(EV18-EU18)/$B$5</f>
        <v>17887183.996148556</v>
      </c>
    </row>
    <row r="20" spans="1:151">
      <c r="A20" t="s">
        <v>12</v>
      </c>
      <c r="C20">
        <f t="shared" ref="C20:AH20" si="554">C19*Mass</f>
        <v>-19627.187679712675</v>
      </c>
      <c r="D20">
        <f t="shared" si="554"/>
        <v>-18941.176182130446</v>
      </c>
      <c r="E20">
        <f t="shared" si="554"/>
        <v>-17823.157935682302</v>
      </c>
      <c r="F20">
        <f t="shared" si="554"/>
        <v>-16310.340571947236</v>
      </c>
      <c r="G20">
        <f t="shared" si="554"/>
        <v>-14453.156347610457</v>
      </c>
      <c r="H20">
        <f t="shared" si="554"/>
        <v>-12313.461554689125</v>
      </c>
      <c r="I20">
        <f t="shared" si="554"/>
        <v>-9962.0773039387695</v>
      </c>
      <c r="J20">
        <f t="shared" si="554"/>
        <v>-7475.6614312978791</v>
      </c>
      <c r="K20">
        <f t="shared" si="554"/>
        <v>-4932.9926630380778</v>
      </c>
      <c r="L20">
        <f t="shared" si="554"/>
        <v>-2410.867624631976</v>
      </c>
      <c r="M20">
        <f t="shared" si="554"/>
        <v>20.066260417763715</v>
      </c>
      <c r="N20">
        <f t="shared" si="554"/>
        <v>2299.1288568429977</v>
      </c>
      <c r="O20">
        <f t="shared" si="554"/>
        <v>4378.6412614954879</v>
      </c>
      <c r="P20">
        <f t="shared" si="554"/>
        <v>6225.8083215137103</v>
      </c>
      <c r="Q20">
        <f t="shared" si="554"/>
        <v>7823.2358334716409</v>
      </c>
      <c r="R20">
        <f t="shared" si="554"/>
        <v>9168.0742669862648</v>
      </c>
      <c r="S20">
        <f t="shared" si="554"/>
        <v>10269.986721585397</v>
      </c>
      <c r="T20">
        <f t="shared" si="554"/>
        <v>11148.29259970193</v>
      </c>
      <c r="U20">
        <f t="shared" si="554"/>
        <v>11828.706955601403</v>
      </c>
      <c r="V20">
        <f t="shared" si="554"/>
        <v>12340.074350091823</v>
      </c>
      <c r="W20">
        <f t="shared" si="554"/>
        <v>12711.407059560435</v>
      </c>
      <c r="X20">
        <f t="shared" si="554"/>
        <v>12969.416332736542</v>
      </c>
      <c r="Y20">
        <f t="shared" si="554"/>
        <v>13136.60743238784</v>
      </c>
      <c r="Z20">
        <f t="shared" si="554"/>
        <v>13229.91947096824</v>
      </c>
      <c r="AA20">
        <f t="shared" si="554"/>
        <v>13259.840810914126</v>
      </c>
      <c r="AB20">
        <f t="shared" si="554"/>
        <v>13229.919470968736</v>
      </c>
      <c r="AC20">
        <f t="shared" si="554"/>
        <v>13136.607432388337</v>
      </c>
      <c r="AD20">
        <f t="shared" si="554"/>
        <v>12969.416332735545</v>
      </c>
      <c r="AE20">
        <f t="shared" si="554"/>
        <v>12711.407059560932</v>
      </c>
      <c r="AF20">
        <f t="shared" si="554"/>
        <v>12340.074350091327</v>
      </c>
      <c r="AG20">
        <f t="shared" si="554"/>
        <v>11828.706955602882</v>
      </c>
      <c r="AH20">
        <f t="shared" si="554"/>
        <v>11148.292599698958</v>
      </c>
      <c r="AI20">
        <f t="shared" ref="AI20:BN20" si="555">AI19*Mass</f>
        <v>10269.986721588382</v>
      </c>
      <c r="AJ20">
        <f t="shared" si="555"/>
        <v>9168.074266984273</v>
      </c>
      <c r="AK20">
        <f t="shared" si="555"/>
        <v>7823.2358334726359</v>
      </c>
      <c r="AL20">
        <f t="shared" si="555"/>
        <v>6225.8083215126908</v>
      </c>
      <c r="AM20">
        <f t="shared" si="555"/>
        <v>4378.6412614965075</v>
      </c>
      <c r="AN20">
        <f t="shared" si="555"/>
        <v>2299.1288568429977</v>
      </c>
      <c r="AO20">
        <f t="shared" si="555"/>
        <v>20.066260418758475</v>
      </c>
      <c r="AP20">
        <f t="shared" si="555"/>
        <v>-2410.8676246339655</v>
      </c>
      <c r="AQ20">
        <f t="shared" si="555"/>
        <v>-4932.9926630360887</v>
      </c>
      <c r="AR20">
        <f t="shared" si="555"/>
        <v>-7475.6614312988731</v>
      </c>
      <c r="AS20">
        <f t="shared" si="555"/>
        <v>-9962.0773039387695</v>
      </c>
      <c r="AT20">
        <f t="shared" si="555"/>
        <v>-12313.461554689125</v>
      </c>
      <c r="AU20">
        <f t="shared" si="555"/>
        <v>-14453.156347608454</v>
      </c>
      <c r="AV20">
        <f t="shared" si="555"/>
        <v>-16310.340571949237</v>
      </c>
      <c r="AW20">
        <f t="shared" si="555"/>
        <v>-17823.157935682302</v>
      </c>
      <c r="AX20">
        <f t="shared" si="555"/>
        <v>-18941.176182130446</v>
      </c>
      <c r="AY20">
        <f t="shared" si="555"/>
        <v>-19627.187679712675</v>
      </c>
      <c r="AZ20">
        <f t="shared" si="555"/>
        <v>-19858.413668279693</v>
      </c>
      <c r="BA20">
        <f t="shared" si="555"/>
        <v>-19627.187679712675</v>
      </c>
      <c r="BB20">
        <f t="shared" si="555"/>
        <v>-18941.176182131439</v>
      </c>
      <c r="BC20">
        <f t="shared" si="555"/>
        <v>-17823.157935680312</v>
      </c>
      <c r="BD20">
        <f t="shared" si="555"/>
        <v>-16310.340571950233</v>
      </c>
      <c r="BE20">
        <f t="shared" si="555"/>
        <v>-14453.156347608454</v>
      </c>
      <c r="BF20">
        <f t="shared" si="555"/>
        <v>-12313.461554689125</v>
      </c>
      <c r="BG20">
        <f t="shared" si="555"/>
        <v>-9962.0773039387695</v>
      </c>
      <c r="BH20">
        <f t="shared" si="555"/>
        <v>-7475.6614312998681</v>
      </c>
      <c r="BI20">
        <f t="shared" si="555"/>
        <v>-4932.9926630350938</v>
      </c>
      <c r="BJ20">
        <f t="shared" si="555"/>
        <v>-2410.8676246329705</v>
      </c>
      <c r="BK20">
        <f t="shared" si="555"/>
        <v>20.066260415774195</v>
      </c>
      <c r="BL20">
        <f t="shared" si="555"/>
        <v>2299.1288568459822</v>
      </c>
      <c r="BM20">
        <f t="shared" si="555"/>
        <v>4378.6412614944929</v>
      </c>
      <c r="BN20">
        <f t="shared" si="555"/>
        <v>6225.8083215137103</v>
      </c>
      <c r="BO20">
        <f t="shared" ref="BO20:CT20" si="556">BO19*Mass</f>
        <v>7823.2358334706469</v>
      </c>
      <c r="BP20">
        <f t="shared" si="556"/>
        <v>9168.0742669882529</v>
      </c>
      <c r="BQ20">
        <f t="shared" si="556"/>
        <v>10269.986721585397</v>
      </c>
      <c r="BR20">
        <f t="shared" si="556"/>
        <v>11148.292599701434</v>
      </c>
      <c r="BS20">
        <f t="shared" si="556"/>
        <v>11828.70695560041</v>
      </c>
      <c r="BT20">
        <f t="shared" si="556"/>
        <v>12340.07435009232</v>
      </c>
      <c r="BU20">
        <f t="shared" si="556"/>
        <v>12711.40705956192</v>
      </c>
      <c r="BV20">
        <f t="shared" si="556"/>
        <v>12969.416332735056</v>
      </c>
      <c r="BW20">
        <f t="shared" si="556"/>
        <v>13136.607432389332</v>
      </c>
      <c r="BX20">
        <f t="shared" si="556"/>
        <v>13229.919470966748</v>
      </c>
      <c r="BY20">
        <f t="shared" si="556"/>
        <v>13259.840810915619</v>
      </c>
      <c r="BZ20">
        <f t="shared" si="556"/>
        <v>13229.919470967245</v>
      </c>
      <c r="CA20">
        <f t="shared" si="556"/>
        <v>13136.607432390831</v>
      </c>
      <c r="CB20">
        <f t="shared" si="556"/>
        <v>12969.416332733053</v>
      </c>
      <c r="CC20">
        <f t="shared" si="556"/>
        <v>12711.407059561927</v>
      </c>
      <c r="CD20">
        <f t="shared" si="556"/>
        <v>12340.074350091327</v>
      </c>
      <c r="CE20">
        <f t="shared" si="556"/>
        <v>11828.706955601889</v>
      </c>
      <c r="CF20">
        <f t="shared" si="556"/>
        <v>11148.292599699955</v>
      </c>
      <c r="CG20">
        <f t="shared" si="556"/>
        <v>10269.986721586392</v>
      </c>
      <c r="CH20">
        <f t="shared" si="556"/>
        <v>9168.0742669862648</v>
      </c>
      <c r="CI20">
        <f t="shared" si="556"/>
        <v>7823.2358334716409</v>
      </c>
      <c r="CJ20">
        <f t="shared" si="556"/>
        <v>6225.8083215126908</v>
      </c>
      <c r="CK20">
        <f t="shared" si="556"/>
        <v>4378.6412614965075</v>
      </c>
      <c r="CL20">
        <f t="shared" si="556"/>
        <v>2299.1288568420032</v>
      </c>
      <c r="CM20">
        <f t="shared" si="556"/>
        <v>20.066260418758475</v>
      </c>
      <c r="CN20">
        <f t="shared" si="556"/>
        <v>-2410.8676246339655</v>
      </c>
      <c r="CO20">
        <f t="shared" si="556"/>
        <v>-4932.9926630370828</v>
      </c>
      <c r="CP20">
        <f t="shared" si="556"/>
        <v>-7475.6614312978791</v>
      </c>
      <c r="CQ20">
        <f t="shared" si="556"/>
        <v>-9962.0773039387695</v>
      </c>
      <c r="CR20">
        <f t="shared" si="556"/>
        <v>-12313.461554689125</v>
      </c>
      <c r="CS20">
        <f t="shared" si="556"/>
        <v>-14453.156347607459</v>
      </c>
      <c r="CT20">
        <f t="shared" si="556"/>
        <v>-16310.340571950233</v>
      </c>
      <c r="CU20">
        <f t="shared" ref="CU20:DZ20" si="557">CU19*Mass</f>
        <v>-17823.157935680312</v>
      </c>
      <c r="CV20">
        <f t="shared" si="557"/>
        <v>-18941.176182130446</v>
      </c>
      <c r="CW20">
        <f t="shared" si="557"/>
        <v>-19627.187679713672</v>
      </c>
      <c r="CX20">
        <f t="shared" si="557"/>
        <v>-19858.413668277703</v>
      </c>
      <c r="CY20">
        <f t="shared" si="557"/>
        <v>-19627.187679713672</v>
      </c>
      <c r="CZ20">
        <f t="shared" si="557"/>
        <v>-18941.176182130439</v>
      </c>
      <c r="DA20">
        <f t="shared" si="557"/>
        <v>-17823.157935681298</v>
      </c>
      <c r="DB20">
        <f t="shared" si="557"/>
        <v>-16310.340571948243</v>
      </c>
      <c r="DC20">
        <f t="shared" si="557"/>
        <v>-14453.156347610457</v>
      </c>
      <c r="DD20">
        <f t="shared" si="557"/>
        <v>-12313.46155468813</v>
      </c>
      <c r="DE20">
        <f t="shared" si="557"/>
        <v>-9962.0773039387695</v>
      </c>
      <c r="DF20">
        <f t="shared" si="557"/>
        <v>-7475.6614312988731</v>
      </c>
      <c r="DG20">
        <f t="shared" si="557"/>
        <v>-4932.9926630360887</v>
      </c>
      <c r="DH20">
        <f t="shared" si="557"/>
        <v>-2410.8676246359551</v>
      </c>
      <c r="DI20">
        <f t="shared" si="557"/>
        <v>20.066260421767623</v>
      </c>
      <c r="DJ20">
        <f t="shared" si="557"/>
        <v>2299.1288568399887</v>
      </c>
      <c r="DK20">
        <f t="shared" si="557"/>
        <v>4378.6412614954879</v>
      </c>
      <c r="DL20">
        <f t="shared" si="557"/>
        <v>6225.8083215137103</v>
      </c>
      <c r="DM20">
        <f t="shared" si="557"/>
        <v>7823.2358334706469</v>
      </c>
      <c r="DN20">
        <f t="shared" si="557"/>
        <v>9168.0742669862648</v>
      </c>
      <c r="DO20">
        <f t="shared" si="557"/>
        <v>10269.986721586392</v>
      </c>
      <c r="DP20">
        <f t="shared" si="557"/>
        <v>11148.292599699955</v>
      </c>
      <c r="DQ20">
        <f t="shared" si="557"/>
        <v>11828.706955601403</v>
      </c>
      <c r="DR20">
        <f t="shared" si="557"/>
        <v>12340.074350091314</v>
      </c>
      <c r="DS20">
        <f t="shared" si="557"/>
        <v>12711.407059561423</v>
      </c>
      <c r="DT20">
        <f t="shared" si="557"/>
        <v>12969.416332735049</v>
      </c>
      <c r="DU20">
        <f t="shared" si="557"/>
        <v>13136.607432388841</v>
      </c>
      <c r="DV20">
        <f t="shared" si="557"/>
        <v>13229.919470967245</v>
      </c>
      <c r="DW20">
        <f t="shared" si="557"/>
        <v>13259.840810914622</v>
      </c>
      <c r="DX20">
        <f t="shared" si="557"/>
        <v>13229.919470967743</v>
      </c>
      <c r="DY20">
        <f t="shared" si="557"/>
        <v>13136.607432390334</v>
      </c>
      <c r="DZ20">
        <f t="shared" si="557"/>
        <v>12969.416332732564</v>
      </c>
      <c r="EA20">
        <f t="shared" ref="EA20:EU20" si="558">EA19*Mass</f>
        <v>12711.407059562902</v>
      </c>
      <c r="EB20">
        <f t="shared" si="558"/>
        <v>12340.07435009134</v>
      </c>
      <c r="EC20">
        <f t="shared" si="558"/>
        <v>11828.706955601403</v>
      </c>
      <c r="ED20">
        <f t="shared" si="558"/>
        <v>11148.29259970193</v>
      </c>
      <c r="EE20">
        <f t="shared" si="558"/>
        <v>10269.986721584415</v>
      </c>
      <c r="EF20">
        <f t="shared" si="558"/>
        <v>9168.0742669892352</v>
      </c>
      <c r="EG20">
        <f t="shared" si="558"/>
        <v>7823.2358334686323</v>
      </c>
      <c r="EH20">
        <f t="shared" si="558"/>
        <v>6225.8083215156994</v>
      </c>
      <c r="EI20">
        <f t="shared" si="558"/>
        <v>4378.6412614955125</v>
      </c>
      <c r="EJ20">
        <f t="shared" si="558"/>
        <v>2299.1288568439927</v>
      </c>
      <c r="EK20">
        <f t="shared" si="558"/>
        <v>20.066260418758475</v>
      </c>
      <c r="EL20">
        <f t="shared" si="558"/>
        <v>-2410.867624631976</v>
      </c>
      <c r="EM20">
        <f t="shared" si="558"/>
        <v>-4932.9926630370828</v>
      </c>
      <c r="EN20">
        <f t="shared" si="558"/>
        <v>-7475.6614312968841</v>
      </c>
      <c r="EO20">
        <f t="shared" si="558"/>
        <v>-9962.0773039387823</v>
      </c>
      <c r="EP20">
        <f t="shared" si="558"/>
        <v>-12313.461554687137</v>
      </c>
      <c r="EQ20">
        <f t="shared" si="558"/>
        <v>-14453.156347609434</v>
      </c>
      <c r="ER20">
        <f t="shared" si="558"/>
        <v>-16310.340571946266</v>
      </c>
      <c r="ES20">
        <f t="shared" si="558"/>
        <v>-17823.157935683284</v>
      </c>
      <c r="ET20">
        <f t="shared" si="558"/>
        <v>-6309011.9693479817</v>
      </c>
      <c r="EU20">
        <f t="shared" si="558"/>
        <v>6260514.3986519948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Cr_Radius</vt:lpstr>
      <vt:lpstr>D7tyrepressure</vt:lpstr>
      <vt:lpstr>Length</vt:lpstr>
      <vt:lpstr>Mass</vt:lpstr>
      <vt:lpstr>Omega</vt:lpstr>
      <vt:lpstr>Time_Interval</vt:lpstr>
      <vt:lpstr>tp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Richard</cp:lastModifiedBy>
  <dcterms:created xsi:type="dcterms:W3CDTF">2010-11-16T16:20:21Z</dcterms:created>
  <dcterms:modified xsi:type="dcterms:W3CDTF">2012-12-06T17:28:45Z</dcterms:modified>
</cp:coreProperties>
</file>