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TEACHING\2019-2020\Thermofluid Mechanics\"/>
    </mc:Choice>
  </mc:AlternateContent>
  <xr:revisionPtr revIDLastSave="0" documentId="13_ncr:1_{71501C7D-F616-43D3-979E-449322DDAE42}" xr6:coauthVersionLast="44" xr6:coauthVersionMax="44" xr10:uidLastSave="{00000000-0000-0000-0000-000000000000}"/>
  <bookViews>
    <workbookView xWindow="-28920" yWindow="7275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6" i="1" l="1"/>
  <c r="F32" i="1" l="1"/>
  <c r="G32" i="1"/>
  <c r="E32" i="1"/>
  <c r="E33" i="1"/>
  <c r="F33" i="1"/>
  <c r="G33" i="1"/>
  <c r="G7" i="1" l="1"/>
  <c r="G4" i="1" l="1"/>
  <c r="G5" i="1"/>
  <c r="G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9" i="1"/>
  <c r="G30" i="1"/>
  <c r="G31" i="1"/>
  <c r="G3" i="1"/>
</calcChain>
</file>

<file path=xl/sharedStrings.xml><?xml version="1.0" encoding="utf-8"?>
<sst xmlns="http://schemas.openxmlformats.org/spreadsheetml/2006/main" count="122" uniqueCount="101">
  <si>
    <t>AMPROG_STUDYABROAD</t>
  </si>
  <si>
    <t>M5X00406</t>
  </si>
  <si>
    <t>BENG_MCESH</t>
  </si>
  <si>
    <t>1650013</t>
  </si>
  <si>
    <t xml:space="preserve">NATHANIEL ROBERT </t>
  </si>
  <si>
    <t>ALLCOCK</t>
  </si>
  <si>
    <t>BENG4F_AMESHF</t>
  </si>
  <si>
    <t>BENG_MSESH</t>
  </si>
  <si>
    <t>1801714</t>
  </si>
  <si>
    <t xml:space="preserve">ALEXANDER MICHAEL </t>
  </si>
  <si>
    <t>BALDWIN</t>
  </si>
  <si>
    <t>1701657</t>
  </si>
  <si>
    <t xml:space="preserve">DION LAURENCE </t>
  </si>
  <si>
    <t>BILLING</t>
  </si>
  <si>
    <t>BENG4F_MCESHF</t>
  </si>
  <si>
    <t>1700054</t>
  </si>
  <si>
    <t xml:space="preserve">ZACHARY  </t>
  </si>
  <si>
    <t>CHURCH</t>
  </si>
  <si>
    <t>1650128</t>
  </si>
  <si>
    <t xml:space="preserve">EOIN  </t>
  </si>
  <si>
    <t>COLLINS</t>
  </si>
  <si>
    <t>1801728</t>
  </si>
  <si>
    <t xml:space="preserve">GEORGE  </t>
  </si>
  <si>
    <t>DALTON - BROWN</t>
  </si>
  <si>
    <t>1802644</t>
  </si>
  <si>
    <t xml:space="preserve">JEFFREY  </t>
  </si>
  <si>
    <t>ELLISS</t>
  </si>
  <si>
    <t>1904716</t>
  </si>
  <si>
    <t xml:space="preserve">ZHENDU  </t>
  </si>
  <si>
    <t>FANG</t>
  </si>
  <si>
    <t>1801668</t>
  </si>
  <si>
    <t xml:space="preserve">EMILY-KATE  </t>
  </si>
  <si>
    <t>FLEWIN</t>
  </si>
  <si>
    <t>BENG_MEISH</t>
  </si>
  <si>
    <t>1802722</t>
  </si>
  <si>
    <t xml:space="preserve">MARCOS  </t>
  </si>
  <si>
    <t>GONZALEZ NORRIS</t>
  </si>
  <si>
    <t>1702352</t>
  </si>
  <si>
    <t>MICHAEL JAMES GEORGE</t>
  </si>
  <si>
    <t>HEYS</t>
  </si>
  <si>
    <t>1651021</t>
  </si>
  <si>
    <t>JOHN ELIS WYN</t>
  </si>
  <si>
    <t>HOPKINS</t>
  </si>
  <si>
    <t>1703137</t>
  </si>
  <si>
    <t xml:space="preserve">YAHYE  </t>
  </si>
  <si>
    <t>HUSSEIN</t>
  </si>
  <si>
    <t>BENG4F_MSESHF</t>
  </si>
  <si>
    <t>1703080</t>
  </si>
  <si>
    <t xml:space="preserve">JOSHUA  </t>
  </si>
  <si>
    <t>LEWIS</t>
  </si>
  <si>
    <t>BENG_AMESH</t>
  </si>
  <si>
    <t>1904590</t>
  </si>
  <si>
    <t xml:space="preserve">ZIHAO  </t>
  </si>
  <si>
    <t>LIU</t>
  </si>
  <si>
    <t>1805620</t>
  </si>
  <si>
    <t xml:space="preserve">JONATHAN RHYS </t>
  </si>
  <si>
    <t>LLOYD-WILLIAMS</t>
  </si>
  <si>
    <t>1806692</t>
  </si>
  <si>
    <t xml:space="preserve">PETER  </t>
  </si>
  <si>
    <t>OLLIFFE</t>
  </si>
  <si>
    <t>MENG_MENGMSESH</t>
  </si>
  <si>
    <t>1808165</t>
  </si>
  <si>
    <t xml:space="preserve">CHRISTIAN  </t>
  </si>
  <si>
    <t>PARRY</t>
  </si>
  <si>
    <t>1701708</t>
  </si>
  <si>
    <t xml:space="preserve">WESLEY JOHN </t>
  </si>
  <si>
    <t>PATRICK</t>
  </si>
  <si>
    <t>1706431</t>
  </si>
  <si>
    <t>ALEXANDER GEORGE ROBERT</t>
  </si>
  <si>
    <t>PENNY</t>
  </si>
  <si>
    <t>1809853</t>
  </si>
  <si>
    <t xml:space="preserve">OWAIN MARSDEN </t>
  </si>
  <si>
    <t>PHILLIPS</t>
  </si>
  <si>
    <t>1801468</t>
  </si>
  <si>
    <t xml:space="preserve">STEFFAN RHYS </t>
  </si>
  <si>
    <t>ROBINSON</t>
  </si>
  <si>
    <t>1810478</t>
  </si>
  <si>
    <t xml:space="preserve">REZA  </t>
  </si>
  <si>
    <t>SHAFIE-POUR MOTLAGH</t>
  </si>
  <si>
    <t>1704045</t>
  </si>
  <si>
    <t xml:space="preserve">MATEUSZ  </t>
  </si>
  <si>
    <t>SKOCZYLAS</t>
  </si>
  <si>
    <t>1800702</t>
  </si>
  <si>
    <t xml:space="preserve">TIMOTHY NEVILLE </t>
  </si>
  <si>
    <t>STANBURY</t>
  </si>
  <si>
    <t>1700860</t>
  </si>
  <si>
    <t xml:space="preserve">LEE  </t>
  </si>
  <si>
    <t>STEWART</t>
  </si>
  <si>
    <t>1802007</t>
  </si>
  <si>
    <t xml:space="preserve">DANIEL  </t>
  </si>
  <si>
    <t>WILCOX</t>
  </si>
  <si>
    <t>1702252</t>
  </si>
  <si>
    <t xml:space="preserve">CONNOR JAMES </t>
  </si>
  <si>
    <t>WILLIAMS</t>
  </si>
  <si>
    <t>1701794</t>
  </si>
  <si>
    <t xml:space="preserve">SAM ALUN </t>
  </si>
  <si>
    <t>MEAN</t>
  </si>
  <si>
    <t>STD DEV</t>
  </si>
  <si>
    <t>Exam (0.5)</t>
  </si>
  <si>
    <t>CWK (0.5)</t>
  </si>
  <si>
    <t>O/All (1.0)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</si>
</sst>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2" fillId="0" borderId="3" xfId="0" applyFont="1" applyFill="1" applyBorder="1" applyAlignment="1" applyProtection="1">
      <alignment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0" xfId="0" applyBorder="1"/>
    <xf numFmtId="0" fontId="1" fillId="0" borderId="2" xfId="0" applyFont="1" applyFill="1" applyBorder="1" applyAlignment="1" applyProtection="1">
      <alignment horizontal="right" vertical="center"/>
    </xf>
    <xf numFmtId="164" fontId="1" fillId="0" borderId="2" xfId="0" applyNumberFormat="1" applyFont="1" applyBorder="1"/>
    <xf numFmtId="164" fontId="0" fillId="0" borderId="0" xfId="0" applyNumberForma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I29" sqref="I29"/>
    </sheetView>
  </sheetViews>
  <sheetFormatPr defaultRowHeight="14.25" x14ac:dyDescent="0.45"/>
  <cols>
    <col min="1" max="1" width="21.1328125" customWidth="1"/>
    <col min="2" max="2" width="15" customWidth="1"/>
    <col min="3" max="3" width="19.86328125" customWidth="1"/>
    <col min="4" max="4" width="23.73046875" customWidth="1"/>
    <col min="5" max="5" width="19.1328125" customWidth="1"/>
    <col min="6" max="6" width="10.1328125" customWidth="1"/>
    <col min="7" max="7" width="9.06640625" style="12"/>
  </cols>
  <sheetData>
    <row r="1" spans="1:7" x14ac:dyDescent="0.45">
      <c r="E1" s="9"/>
    </row>
    <row r="2" spans="1:7" x14ac:dyDescent="0.45">
      <c r="A2" s="3" t="s">
        <v>1</v>
      </c>
      <c r="E2" s="15" t="s">
        <v>98</v>
      </c>
      <c r="F2" s="4" t="s">
        <v>99</v>
      </c>
      <c r="G2" s="12" t="s">
        <v>100</v>
      </c>
    </row>
    <row r="3" spans="1:7" x14ac:dyDescent="0.45">
      <c r="A3" s="2" t="s">
        <v>2</v>
      </c>
      <c r="B3" s="2" t="s">
        <v>3</v>
      </c>
      <c r="C3" s="2" t="s">
        <v>4</v>
      </c>
      <c r="D3" s="2" t="s">
        <v>5</v>
      </c>
      <c r="E3" s="6">
        <v>15</v>
      </c>
      <c r="F3" s="4">
        <v>68</v>
      </c>
      <c r="G3" s="12">
        <f t="shared" ref="G3:G26" si="0">(E3+F3)/2</f>
        <v>41.5</v>
      </c>
    </row>
    <row r="4" spans="1:7" x14ac:dyDescent="0.45">
      <c r="A4" s="1" t="s">
        <v>7</v>
      </c>
      <c r="B4" s="2" t="s">
        <v>8</v>
      </c>
      <c r="C4" s="2" t="s">
        <v>9</v>
      </c>
      <c r="D4" s="5" t="s">
        <v>10</v>
      </c>
      <c r="E4" s="7">
        <v>56</v>
      </c>
      <c r="F4" s="4">
        <v>62</v>
      </c>
      <c r="G4" s="12">
        <f t="shared" si="0"/>
        <v>59</v>
      </c>
    </row>
    <row r="5" spans="1:7" x14ac:dyDescent="0.45">
      <c r="A5" s="1" t="s">
        <v>7</v>
      </c>
      <c r="B5" s="2" t="s">
        <v>11</v>
      </c>
      <c r="C5" s="2" t="s">
        <v>12</v>
      </c>
      <c r="D5" s="5" t="s">
        <v>13</v>
      </c>
      <c r="E5" s="6">
        <v>20</v>
      </c>
      <c r="F5" s="4">
        <v>62</v>
      </c>
      <c r="G5" s="12">
        <f t="shared" si="0"/>
        <v>41</v>
      </c>
    </row>
    <row r="6" spans="1:7" x14ac:dyDescent="0.45">
      <c r="A6" s="1" t="s">
        <v>14</v>
      </c>
      <c r="B6" s="2" t="s">
        <v>15</v>
      </c>
      <c r="C6" s="2" t="s">
        <v>16</v>
      </c>
      <c r="D6" s="5" t="s">
        <v>17</v>
      </c>
      <c r="E6" s="7">
        <v>46</v>
      </c>
      <c r="F6" s="4">
        <v>58</v>
      </c>
      <c r="G6" s="12">
        <f t="shared" si="0"/>
        <v>52</v>
      </c>
    </row>
    <row r="7" spans="1:7" x14ac:dyDescent="0.45">
      <c r="A7" s="1" t="s">
        <v>14</v>
      </c>
      <c r="B7" s="2" t="s">
        <v>18</v>
      </c>
      <c r="C7" s="2" t="s">
        <v>19</v>
      </c>
      <c r="D7" s="5" t="s">
        <v>20</v>
      </c>
      <c r="E7" s="6">
        <v>7</v>
      </c>
      <c r="F7" s="14">
        <v>32</v>
      </c>
      <c r="G7" s="13">
        <f t="shared" si="0"/>
        <v>19.5</v>
      </c>
    </row>
    <row r="8" spans="1:7" x14ac:dyDescent="0.45">
      <c r="A8" s="1" t="s">
        <v>7</v>
      </c>
      <c r="B8" s="2" t="s">
        <v>21</v>
      </c>
      <c r="C8" s="2" t="s">
        <v>22</v>
      </c>
      <c r="D8" s="5" t="s">
        <v>23</v>
      </c>
      <c r="E8" s="6">
        <v>20</v>
      </c>
      <c r="F8" s="4">
        <v>65</v>
      </c>
      <c r="G8" s="12">
        <f t="shared" si="0"/>
        <v>42.5</v>
      </c>
    </row>
    <row r="9" spans="1:7" x14ac:dyDescent="0.45">
      <c r="A9" s="1" t="s">
        <v>7</v>
      </c>
      <c r="B9" s="2" t="s">
        <v>24</v>
      </c>
      <c r="C9" s="2" t="s">
        <v>25</v>
      </c>
      <c r="D9" s="5" t="s">
        <v>26</v>
      </c>
      <c r="E9" s="7">
        <v>82</v>
      </c>
      <c r="F9" s="4">
        <v>56</v>
      </c>
      <c r="G9" s="12">
        <f t="shared" si="0"/>
        <v>69</v>
      </c>
    </row>
    <row r="10" spans="1:7" x14ac:dyDescent="0.45">
      <c r="A10" s="1" t="s">
        <v>0</v>
      </c>
      <c r="B10" s="2" t="s">
        <v>27</v>
      </c>
      <c r="C10" s="2" t="s">
        <v>28</v>
      </c>
      <c r="D10" s="5" t="s">
        <v>29</v>
      </c>
      <c r="E10" s="7">
        <v>96</v>
      </c>
      <c r="F10" s="4">
        <v>91</v>
      </c>
      <c r="G10" s="12">
        <f t="shared" si="0"/>
        <v>93.5</v>
      </c>
    </row>
    <row r="11" spans="1:7" x14ac:dyDescent="0.45">
      <c r="A11" s="1" t="s">
        <v>2</v>
      </c>
      <c r="B11" s="2" t="s">
        <v>30</v>
      </c>
      <c r="C11" s="2" t="s">
        <v>31</v>
      </c>
      <c r="D11" s="5" t="s">
        <v>32</v>
      </c>
      <c r="E11" s="6">
        <v>23</v>
      </c>
      <c r="F11" s="4">
        <v>63</v>
      </c>
      <c r="G11" s="12">
        <f t="shared" si="0"/>
        <v>43</v>
      </c>
    </row>
    <row r="12" spans="1:7" x14ac:dyDescent="0.45">
      <c r="A12" s="1" t="s">
        <v>33</v>
      </c>
      <c r="B12" s="2" t="s">
        <v>34</v>
      </c>
      <c r="C12" s="2" t="s">
        <v>35</v>
      </c>
      <c r="D12" s="5" t="s">
        <v>36</v>
      </c>
      <c r="E12" s="7">
        <v>41</v>
      </c>
      <c r="F12" s="4">
        <v>70</v>
      </c>
      <c r="G12" s="12">
        <f t="shared" si="0"/>
        <v>55.5</v>
      </c>
    </row>
    <row r="13" spans="1:7" x14ac:dyDescent="0.45">
      <c r="A13" s="1" t="s">
        <v>7</v>
      </c>
      <c r="B13" s="2" t="s">
        <v>37</v>
      </c>
      <c r="C13" s="2" t="s">
        <v>38</v>
      </c>
      <c r="D13" s="5" t="s">
        <v>39</v>
      </c>
      <c r="E13" s="7">
        <v>93</v>
      </c>
      <c r="F13" s="4">
        <v>69</v>
      </c>
      <c r="G13" s="12">
        <f t="shared" si="0"/>
        <v>81</v>
      </c>
    </row>
    <row r="14" spans="1:7" x14ac:dyDescent="0.45">
      <c r="A14" s="1" t="s">
        <v>6</v>
      </c>
      <c r="B14" s="2" t="s">
        <v>40</v>
      </c>
      <c r="C14" s="2" t="s">
        <v>41</v>
      </c>
      <c r="D14" s="5" t="s">
        <v>42</v>
      </c>
      <c r="E14" s="6">
        <v>14</v>
      </c>
      <c r="F14" s="4">
        <v>68</v>
      </c>
      <c r="G14" s="12">
        <f t="shared" si="0"/>
        <v>41</v>
      </c>
    </row>
    <row r="15" spans="1:7" x14ac:dyDescent="0.45">
      <c r="A15" s="1" t="s">
        <v>14</v>
      </c>
      <c r="B15" s="2" t="s">
        <v>43</v>
      </c>
      <c r="C15" s="2" t="s">
        <v>44</v>
      </c>
      <c r="D15" s="5" t="s">
        <v>45</v>
      </c>
      <c r="E15" s="6">
        <v>21</v>
      </c>
      <c r="F15" s="4">
        <v>46</v>
      </c>
      <c r="G15" s="13">
        <f t="shared" si="0"/>
        <v>33.5</v>
      </c>
    </row>
    <row r="16" spans="1:7" x14ac:dyDescent="0.45">
      <c r="A16" s="1" t="s">
        <v>46</v>
      </c>
      <c r="B16" s="2" t="s">
        <v>47</v>
      </c>
      <c r="C16" s="2" t="s">
        <v>48</v>
      </c>
      <c r="D16" s="5" t="s">
        <v>49</v>
      </c>
      <c r="E16" s="8">
        <v>30.5</v>
      </c>
      <c r="F16" s="4">
        <v>61</v>
      </c>
      <c r="G16" s="12">
        <f t="shared" si="0"/>
        <v>45.75</v>
      </c>
    </row>
    <row r="17" spans="1:7" x14ac:dyDescent="0.45">
      <c r="A17" s="1" t="s">
        <v>50</v>
      </c>
      <c r="B17" s="2" t="s">
        <v>51</v>
      </c>
      <c r="C17" s="2" t="s">
        <v>52</v>
      </c>
      <c r="D17" s="5" t="s">
        <v>53</v>
      </c>
      <c r="E17" s="7">
        <v>65</v>
      </c>
      <c r="F17" s="4">
        <v>63</v>
      </c>
      <c r="G17" s="12">
        <f t="shared" si="0"/>
        <v>64</v>
      </c>
    </row>
    <row r="18" spans="1:7" x14ac:dyDescent="0.45">
      <c r="A18" s="1" t="s">
        <v>2</v>
      </c>
      <c r="B18" s="2" t="s">
        <v>54</v>
      </c>
      <c r="C18" s="2" t="s">
        <v>55</v>
      </c>
      <c r="D18" s="5" t="s">
        <v>56</v>
      </c>
      <c r="E18" s="6">
        <v>26</v>
      </c>
      <c r="F18" s="4">
        <v>59</v>
      </c>
      <c r="G18" s="12">
        <f t="shared" si="0"/>
        <v>42.5</v>
      </c>
    </row>
    <row r="19" spans="1:7" x14ac:dyDescent="0.45">
      <c r="A19" s="1" t="s">
        <v>7</v>
      </c>
      <c r="B19" s="2" t="s">
        <v>57</v>
      </c>
      <c r="C19" s="2" t="s">
        <v>58</v>
      </c>
      <c r="D19" s="5" t="s">
        <v>59</v>
      </c>
      <c r="E19" s="7">
        <v>57</v>
      </c>
      <c r="F19" s="4">
        <v>66</v>
      </c>
      <c r="G19" s="12">
        <f t="shared" si="0"/>
        <v>61.5</v>
      </c>
    </row>
    <row r="20" spans="1:7" x14ac:dyDescent="0.45">
      <c r="A20" s="1" t="s">
        <v>60</v>
      </c>
      <c r="B20" s="2" t="s">
        <v>61</v>
      </c>
      <c r="C20" s="2" t="s">
        <v>62</v>
      </c>
      <c r="D20" s="5" t="s">
        <v>63</v>
      </c>
      <c r="E20" s="6">
        <v>26.5</v>
      </c>
      <c r="F20" s="4">
        <v>66</v>
      </c>
      <c r="G20" s="12">
        <f t="shared" si="0"/>
        <v>46.25</v>
      </c>
    </row>
    <row r="21" spans="1:7" x14ac:dyDescent="0.45">
      <c r="A21" s="1" t="s">
        <v>14</v>
      </c>
      <c r="B21" s="2" t="s">
        <v>64</v>
      </c>
      <c r="C21" s="2" t="s">
        <v>65</v>
      </c>
      <c r="D21" s="5" t="s">
        <v>66</v>
      </c>
      <c r="E21" s="6">
        <v>2</v>
      </c>
      <c r="F21" s="4">
        <v>77</v>
      </c>
      <c r="G21" s="12">
        <f t="shared" si="0"/>
        <v>39.5</v>
      </c>
    </row>
    <row r="22" spans="1:7" x14ac:dyDescent="0.45">
      <c r="A22" s="1" t="s">
        <v>14</v>
      </c>
      <c r="B22" s="2" t="s">
        <v>67</v>
      </c>
      <c r="C22" s="2" t="s">
        <v>68</v>
      </c>
      <c r="D22" s="5" t="s">
        <v>69</v>
      </c>
      <c r="E22" s="7">
        <v>46.5</v>
      </c>
      <c r="F22" s="14">
        <v>19</v>
      </c>
      <c r="G22" s="13">
        <f t="shared" si="0"/>
        <v>32.75</v>
      </c>
    </row>
    <row r="23" spans="1:7" x14ac:dyDescent="0.45">
      <c r="A23" s="1" t="s">
        <v>7</v>
      </c>
      <c r="B23" s="2" t="s">
        <v>70</v>
      </c>
      <c r="C23" s="2" t="s">
        <v>71</v>
      </c>
      <c r="D23" s="5" t="s">
        <v>72</v>
      </c>
      <c r="E23" s="8">
        <v>30</v>
      </c>
      <c r="F23" s="4">
        <v>57</v>
      </c>
      <c r="G23" s="12">
        <f t="shared" si="0"/>
        <v>43.5</v>
      </c>
    </row>
    <row r="24" spans="1:7" x14ac:dyDescent="0.45">
      <c r="A24" s="1" t="s">
        <v>50</v>
      </c>
      <c r="B24" s="2" t="s">
        <v>73</v>
      </c>
      <c r="C24" s="2" t="s">
        <v>74</v>
      </c>
      <c r="D24" s="5" t="s">
        <v>75</v>
      </c>
      <c r="E24" s="7">
        <v>60</v>
      </c>
      <c r="F24" s="4">
        <v>61</v>
      </c>
      <c r="G24" s="12">
        <f t="shared" si="0"/>
        <v>60.5</v>
      </c>
    </row>
    <row r="25" spans="1:7" x14ac:dyDescent="0.45">
      <c r="A25" s="1" t="s">
        <v>50</v>
      </c>
      <c r="B25" s="2" t="s">
        <v>76</v>
      </c>
      <c r="C25" s="2" t="s">
        <v>77</v>
      </c>
      <c r="D25" s="5" t="s">
        <v>78</v>
      </c>
      <c r="E25" s="7">
        <v>61</v>
      </c>
      <c r="F25" s="4">
        <v>68</v>
      </c>
      <c r="G25" s="12">
        <f t="shared" si="0"/>
        <v>64.5</v>
      </c>
    </row>
    <row r="26" spans="1:7" x14ac:dyDescent="0.45">
      <c r="A26" s="1" t="s">
        <v>14</v>
      </c>
      <c r="B26" s="2" t="s">
        <v>79</v>
      </c>
      <c r="C26" s="2" t="s">
        <v>80</v>
      </c>
      <c r="D26" s="5" t="s">
        <v>81</v>
      </c>
      <c r="E26" s="8">
        <v>36</v>
      </c>
      <c r="F26" s="4">
        <v>68</v>
      </c>
      <c r="G26" s="12">
        <f t="shared" si="0"/>
        <v>52</v>
      </c>
    </row>
    <row r="27" spans="1:7" x14ac:dyDescent="0.45">
      <c r="A27" s="1" t="s">
        <v>50</v>
      </c>
      <c r="B27" s="2" t="s">
        <v>82</v>
      </c>
      <c r="C27" s="2" t="s">
        <v>83</v>
      </c>
      <c r="D27" s="5" t="s">
        <v>84</v>
      </c>
      <c r="E27" s="8">
        <v>33</v>
      </c>
      <c r="F27" s="4">
        <v>58</v>
      </c>
      <c r="G27" s="12">
        <f>(E27+F27)/2</f>
        <v>45.5</v>
      </c>
    </row>
    <row r="28" spans="1:7" x14ac:dyDescent="0.45">
      <c r="A28" s="1" t="s">
        <v>14</v>
      </c>
      <c r="B28" s="2" t="s">
        <v>85</v>
      </c>
      <c r="C28" s="2" t="s">
        <v>86</v>
      </c>
      <c r="D28" s="5" t="s">
        <v>87</v>
      </c>
      <c r="E28" s="7">
        <v>56</v>
      </c>
      <c r="F28" s="4"/>
    </row>
    <row r="29" spans="1:7" x14ac:dyDescent="0.45">
      <c r="A29" s="1" t="s">
        <v>50</v>
      </c>
      <c r="B29" s="2" t="s">
        <v>88</v>
      </c>
      <c r="C29" s="2" t="s">
        <v>89</v>
      </c>
      <c r="D29" s="5" t="s">
        <v>90</v>
      </c>
      <c r="E29" s="7">
        <v>90</v>
      </c>
      <c r="F29" s="4">
        <v>85</v>
      </c>
      <c r="G29" s="12">
        <f>(E29+F29)/2</f>
        <v>87.5</v>
      </c>
    </row>
    <row r="30" spans="1:7" x14ac:dyDescent="0.45">
      <c r="A30" s="1" t="s">
        <v>14</v>
      </c>
      <c r="B30" s="2" t="s">
        <v>91</v>
      </c>
      <c r="C30" s="2" t="s">
        <v>92</v>
      </c>
      <c r="D30" s="5" t="s">
        <v>93</v>
      </c>
      <c r="E30" s="7">
        <v>50</v>
      </c>
      <c r="F30" s="4">
        <v>64</v>
      </c>
      <c r="G30" s="12">
        <f>(E30+F30)/2</f>
        <v>57</v>
      </c>
    </row>
    <row r="31" spans="1:7" x14ac:dyDescent="0.45">
      <c r="A31" s="1" t="s">
        <v>46</v>
      </c>
      <c r="B31" s="2" t="s">
        <v>94</v>
      </c>
      <c r="C31" s="2" t="s">
        <v>95</v>
      </c>
      <c r="D31" s="5" t="s">
        <v>93</v>
      </c>
      <c r="E31" s="7">
        <v>87</v>
      </c>
      <c r="F31" s="4">
        <v>76</v>
      </c>
      <c r="G31" s="12">
        <f>(E31+F31)/2</f>
        <v>81.5</v>
      </c>
    </row>
    <row r="32" spans="1:7" x14ac:dyDescent="0.45">
      <c r="D32" s="10" t="s">
        <v>96</v>
      </c>
      <c r="E32" s="11">
        <f>AVERAGE(E3:E31)</f>
        <v>44.5</v>
      </c>
      <c r="F32" s="11">
        <f t="shared" ref="F32:G32" si="1">AVERAGE(F3:F31)</f>
        <v>62.785714285714285</v>
      </c>
      <c r="G32" s="11">
        <f t="shared" si="1"/>
        <v>53.4375</v>
      </c>
    </row>
    <row r="33" spans="4:7" x14ac:dyDescent="0.45">
      <c r="D33" s="10" t="s">
        <v>97</v>
      </c>
      <c r="E33" s="11">
        <f>STDEV(E3:E31)</f>
        <v>26.855765542191175</v>
      </c>
      <c r="F33" s="11">
        <f>STDEV(F3:F31)</f>
        <v>13.860033517294584</v>
      </c>
      <c r="G33" s="11">
        <f>STDEV(G3:G31)</f>
        <v>17.426648521838722</v>
      </c>
    </row>
  </sheetData>
  <conditionalFormatting sqref="A3:D19">
    <cfRule type="expression" dxfId="3" priority="14">
      <formula>(IF((IF(SUBTOTAL(3,$C3)=0,MIN(#REF!)-1,SUBTOTAL(3,$C3:$C$11))/2)-ROUNDDOWN((IF(SUBTOTAL(3,$C3)=0,MIN(#REF!)-1,SUBTOTAL(3,$C3:$C$11))/2),0)=0.5,"Y","N"))="Y"</formula>
    </cfRule>
  </conditionalFormatting>
  <conditionalFormatting sqref="A2">
    <cfRule type="expression" dxfId="2" priority="16">
      <formula>(IF((IF(SUBTOTAL(3,$C2)=0,MIN(#REF!)-1,SUBTOTAL(3,$C$1:$C19))/2)-ROUNDDOWN((IF(SUBTOTAL(3,$C2)=0,MIN(#REF!)-1,SUBTOTAL(3,$C$1:$C19))/2),0)=0.5,"Y","N"))="Y"</formula>
    </cfRule>
  </conditionalFormatting>
  <conditionalFormatting sqref="A20:D31">
    <cfRule type="expression" dxfId="1" priority="19">
      <formula>(IF((IF(SUBTOTAL(3,$C20)=0,MIN(#REF!)-1,SUBTOTAL(3,$C11:$C$20))/2)-ROUNDDOWN((IF(SUBTOTAL(3,$C20)=0,MIN(#REF!)-1,SUBTOTAL(3,$C11:$C$20))/2),0)=0.5,"Y","N"))="Y"</formula>
    </cfRule>
  </conditionalFormatting>
  <conditionalFormatting sqref="D32:D33">
    <cfRule type="expression" dxfId="0" priority="20">
      <formula>(IF((IF(SUBTOTAL(3,$C32)=0,MIN(#REF!)-1,SUBTOTAL(3,$C11:$C$32))/2)-ROUNDDOWN((IF(SUBTOTAL(3,$C32)=0,MIN(#REF!)-1,SUBTOTAL(3,$C11:$C$32))/2),0)=0.5,"Y","N"))="Y"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2020-01-27T15:30:32Z</dcterms:created>
  <dcterms:modified xsi:type="dcterms:W3CDTF">2020-06-30T10:40:35Z</dcterms:modified>
</cp:coreProperties>
</file>