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Management Accounting\Exercises and activities\Activity-based costing\"/>
    </mc:Choice>
  </mc:AlternateContent>
  <xr:revisionPtr revIDLastSave="0" documentId="13_ncr:1_{3C908B6E-3EED-4A15-9347-F8EF809569D8}" xr6:coauthVersionLast="47" xr6:coauthVersionMax="47" xr10:uidLastSave="{00000000-0000-0000-0000-000000000000}"/>
  <bookViews>
    <workbookView xWindow="510" yWindow="150" windowWidth="23955" windowHeight="15195" xr2:uid="{078EFDB0-AD78-4EE3-A16F-684B217A6EC0}"/>
  </bookViews>
  <sheets>
    <sheet name="Stages one  two" sheetId="2" r:id="rId1"/>
    <sheet name="Sheet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2" l="1"/>
  <c r="E23" i="2"/>
  <c r="G22" i="2"/>
  <c r="E22" i="2"/>
  <c r="G21" i="2"/>
  <c r="E21" i="2"/>
  <c r="G20" i="2"/>
  <c r="E20" i="2"/>
  <c r="G19" i="2"/>
  <c r="E19" i="2"/>
  <c r="M8" i="2"/>
  <c r="M9" i="2"/>
  <c r="M10" i="2"/>
  <c r="M7" i="2"/>
  <c r="H8" i="2"/>
  <c r="H9" i="2"/>
  <c r="H10" i="2"/>
  <c r="H7" i="2"/>
  <c r="H7" i="3"/>
  <c r="H8" i="3"/>
  <c r="H9" i="3"/>
  <c r="H6" i="3"/>
</calcChain>
</file>

<file path=xl/sharedStrings.xml><?xml version="1.0" encoding="utf-8"?>
<sst xmlns="http://schemas.openxmlformats.org/spreadsheetml/2006/main" count="77" uniqueCount="42">
  <si>
    <t>Inspections</t>
  </si>
  <si>
    <t>Purchasing materials</t>
  </si>
  <si>
    <t>Touring bicycles</t>
  </si>
  <si>
    <t>Mountain bicycles</t>
  </si>
  <si>
    <t>£</t>
  </si>
  <si>
    <t>Machine set-ups</t>
  </si>
  <si>
    <t>Machine operation</t>
  </si>
  <si>
    <t>Totals</t>
  </si>
  <si>
    <t>The total overhead remains the same, but the amouny allocated to each product is now different</t>
  </si>
  <si>
    <t>Comments:</t>
  </si>
  <si>
    <t>More overhead is now allocated to the lower volume mountain bicycles</t>
  </si>
  <si>
    <t>The mountain bicycles are allocated more because their set-ups are three times that of touring bicycles</t>
  </si>
  <si>
    <t>By failing to assign all of the activity costs, the touring bicycles were subsidising the mountain bicycles</t>
  </si>
  <si>
    <t>This would also affect the profitability of the products, and offer inaccurate information for decision-making about production, sales, and marketing</t>
  </si>
  <si>
    <t>Activity</t>
  </si>
  <si>
    <t>Cost driver</t>
  </si>
  <si>
    <t>Activity cost (£)</t>
  </si>
  <si>
    <t>Estimated units</t>
  </si>
  <si>
    <t>Pieces of material</t>
  </si>
  <si>
    <t>Inspection hours</t>
  </si>
  <si>
    <t>Machine hours</t>
  </si>
  <si>
    <t>Total overhead</t>
  </si>
  <si>
    <t>Cost driver rate</t>
  </si>
  <si>
    <t>High Road Challenge Company solution - stage one</t>
  </si>
  <si>
    <t>High Road Challenge Company solution - stage two</t>
  </si>
  <si>
    <t>Student exercise -3 solution</t>
  </si>
  <si>
    <t>Touring bicycle</t>
  </si>
  <si>
    <t>Mountain bicycle</t>
  </si>
  <si>
    <t>Total</t>
  </si>
  <si>
    <t>6,000 pieces</t>
  </si>
  <si>
    <t>4,000 pieces</t>
  </si>
  <si>
    <t>10 set-ups</t>
  </si>
  <si>
    <t>30 set-ups</t>
  </si>
  <si>
    <t>200 hours</t>
  </si>
  <si>
    <t>1,500 hours</t>
  </si>
  <si>
    <t>Stage one</t>
  </si>
  <si>
    <t>Monthly activity</t>
  </si>
  <si>
    <t>pieces</t>
  </si>
  <si>
    <t>set ups</t>
  </si>
  <si>
    <t>inspection hours</t>
  </si>
  <si>
    <t>machine hours</t>
  </si>
  <si>
    <t>Monthly figures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</si>
</sst>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rgb="FF373D3F"/>
      <name val="Times New Roman"/>
      <family val="1"/>
    </font>
    <font>
      <sz val="12"/>
      <color rgb="FF373D3F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3" fontId="0" fillId="0" borderId="1" xfId="0" applyNumberFormat="1" applyBorder="1"/>
    <xf numFmtId="0" fontId="0" fillId="0" borderId="0" xfId="0" applyAlignment="1">
      <alignment horizontal="left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3" fontId="3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Border="1" applyAlignment="1">
      <alignment horizontal="justify" vertical="center" wrapText="1"/>
    </xf>
    <xf numFmtId="0" fontId="1" fillId="0" borderId="0" xfId="0" applyFont="1" applyAlignment="1">
      <alignment horizontal="center"/>
    </xf>
    <xf numFmtId="2" fontId="3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3" fontId="3" fillId="0" borderId="0" xfId="0" applyNumberFormat="1" applyFont="1" applyBorder="1" applyAlignment="1">
      <alignment vertical="top" wrapText="1"/>
    </xf>
    <xf numFmtId="2" fontId="0" fillId="0" borderId="0" xfId="0" applyNumberFormat="1" applyBorder="1"/>
    <xf numFmtId="3" fontId="3" fillId="0" borderId="0" xfId="0" applyNumberFormat="1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590550</xdr:rowOff>
    </xdr:from>
    <xdr:to>
      <xdr:col>0</xdr:col>
      <xdr:colOff>571500</xdr:colOff>
      <xdr:row>5</xdr:row>
      <xdr:rowOff>152400</xdr:rowOff>
    </xdr:to>
    <xdr:sp macro="" textlink="">
      <xdr:nvSpPr>
        <xdr:cNvPr id="3080" name="Ink 67">
          <a:extLst>
            <a:ext uri="{FF2B5EF4-FFF2-40B4-BE49-F238E27FC236}">
              <a16:creationId xmlns:a16="http://schemas.microsoft.com/office/drawing/2014/main" id="{60846B4C-D950-4FF8-8E60-016EB1CA7F1A}"/>
            </a:ext>
          </a:extLst>
        </xdr:cNvPr>
        <xdr:cNvSpPr>
          <a:spLocks noRot="1" noChangeAspect="1" noEditPoints="1" noChangeArrowheads="1" noChangeShapeType="1" noTextEdit="1"/>
        </xdr:cNvSpPr>
      </xdr:nvSpPr>
      <xdr:spPr bwMode="auto">
        <a:xfrm>
          <a:off x="9525" y="1400175"/>
          <a:ext cx="561975" cy="171450"/>
        </a:xfrm>
        <a:prstGeom prst="rect">
          <a:avLst/>
        </a:prstGeom>
        <a:noFill/>
        <a:ln w="9000" cap="rnd" algn="ctr">
          <a:solidFill>
            <a:srgbClr val="FF0066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76200</xdr:colOff>
      <xdr:row>6</xdr:row>
      <xdr:rowOff>19050</xdr:rowOff>
    </xdr:from>
    <xdr:to>
      <xdr:col>0</xdr:col>
      <xdr:colOff>285750</xdr:colOff>
      <xdr:row>6</xdr:row>
      <xdr:rowOff>114300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4" name="Ink 72">
              <a:extLst>
                <a:ext uri="{FF2B5EF4-FFF2-40B4-BE49-F238E27FC236}">
                  <a16:creationId xmlns:a16="http://schemas.microsoft.com/office/drawing/2014/main" id="{EEE51419-A4C0-47F3-985A-8C023F89255B}"/>
                </a:ext>
              </a:extLst>
            </xdr14:cNvPr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76200" y="1771650"/>
            <a:ext cx="209550" cy="95250"/>
          </xdr14:xfrm>
        </xdr:contentPart>
      </mc:Choice>
      <mc:Fallback>
        <xdr:pic>
          <xdr:nvPicPr>
            <xdr:cNvPr id="4" name="Ink 72">
              <a:extLst>
                <a:ext uri="{FF2B5EF4-FFF2-40B4-BE49-F238E27FC236}">
                  <a16:creationId xmlns:a16="http://schemas.microsoft.com/office/drawing/2014/main" id="{EEE51419-A4C0-47F3-985A-8C023F89255B}"/>
                </a:ext>
              </a:extLst>
            </xdr:cNvPr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0" y="0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409575</xdr:colOff>
      <xdr:row>7</xdr:row>
      <xdr:rowOff>133350</xdr:rowOff>
    </xdr:to>
    <xdr:sp macro="" textlink="">
      <xdr:nvSpPr>
        <xdr:cNvPr id="3078" name="Ink 77">
          <a:extLst>
            <a:ext uri="{FF2B5EF4-FFF2-40B4-BE49-F238E27FC236}">
              <a16:creationId xmlns:a16="http://schemas.microsoft.com/office/drawing/2014/main" id="{0FCB19DF-C93E-4678-94D8-A18F13D34D81}"/>
            </a:ext>
          </a:extLst>
        </xdr:cNvPr>
        <xdr:cNvSpPr>
          <a:spLocks noRot="1" noChangeAspect="1" noEditPoints="1" noChangeArrowheads="1" noChangeShapeType="1" noTextEdit="1"/>
        </xdr:cNvSpPr>
      </xdr:nvSpPr>
      <xdr:spPr bwMode="auto">
        <a:xfrm>
          <a:off x="85725" y="2171700"/>
          <a:ext cx="323850" cy="123825"/>
        </a:xfrm>
        <a:prstGeom prst="rect">
          <a:avLst/>
        </a:prstGeom>
        <a:noFill/>
        <a:ln w="9000" cap="rnd" algn="ctr">
          <a:solidFill>
            <a:srgbClr val="FF0066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114300</xdr:colOff>
      <xdr:row>8</xdr:row>
      <xdr:rowOff>28575</xdr:rowOff>
    </xdr:from>
    <xdr:to>
      <xdr:col>0</xdr:col>
      <xdr:colOff>619125</xdr:colOff>
      <xdr:row>8</xdr:row>
      <xdr:rowOff>171450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5" name="Ink 83">
              <a:extLst>
                <a:ext uri="{FF2B5EF4-FFF2-40B4-BE49-F238E27FC236}">
                  <a16:creationId xmlns:a16="http://schemas.microsoft.com/office/drawing/2014/main" id="{7EBCFE4E-AA79-4ED2-9814-FEBD90848617}"/>
                </a:ext>
              </a:extLst>
            </xdr14:cNvPr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114300" y="2600325"/>
            <a:ext cx="504825" cy="142875"/>
          </xdr14:xfrm>
        </xdr:contentPart>
      </mc:Choice>
      <mc:Fallback>
        <xdr:pic>
          <xdr:nvPicPr>
            <xdr:cNvPr id="5" name="Ink 83">
              <a:extLst>
                <a:ext uri="{FF2B5EF4-FFF2-40B4-BE49-F238E27FC236}">
                  <a16:creationId xmlns:a16="http://schemas.microsoft.com/office/drawing/2014/main" id="{7EBCFE4E-AA79-4ED2-9814-FEBD90848617}"/>
                </a:ext>
              </a:extLst>
            </xdr:cNvPr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0" y="0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/>
</inkml:ink>
</file>

<file path=xl/ink/ink2.xml><?xml version="1.0" encoding="utf-8"?>
<inkml:ink xmlns:inkml="http://www.w3.org/2003/InkML">
  <inkml:definitions/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80013-D35D-4CB6-AB17-402B62526092}">
  <dimension ref="A1:M33"/>
  <sheetViews>
    <sheetView tabSelected="1" workbookViewId="0">
      <selection activeCell="G23" sqref="G23"/>
    </sheetView>
  </sheetViews>
  <sheetFormatPr defaultRowHeight="15.75" x14ac:dyDescent="0.25"/>
  <cols>
    <col min="3" max="3" width="18.125" customWidth="1"/>
    <col min="4" max="4" width="16.5" customWidth="1"/>
    <col min="5" max="5" width="14.125" customWidth="1"/>
    <col min="6" max="6" width="19.5" customWidth="1"/>
    <col min="7" max="7" width="12.875" customWidth="1"/>
    <col min="10" max="10" width="21" customWidth="1"/>
    <col min="11" max="11" width="14" customWidth="1"/>
    <col min="12" max="12" width="16" customWidth="1"/>
    <col min="13" max="13" width="10.5" customWidth="1"/>
  </cols>
  <sheetData>
    <row r="1" spans="1:13" x14ac:dyDescent="0.25">
      <c r="A1" s="10" t="s">
        <v>25</v>
      </c>
      <c r="B1" s="10"/>
      <c r="C1" s="10"/>
    </row>
    <row r="3" spans="1:13" x14ac:dyDescent="0.25">
      <c r="A3" s="4" t="s">
        <v>23</v>
      </c>
      <c r="B3" s="4"/>
      <c r="C3" s="4"/>
      <c r="D3" s="4"/>
      <c r="E3" s="4"/>
      <c r="F3" s="4"/>
    </row>
    <row r="5" spans="1:13" x14ac:dyDescent="0.25">
      <c r="C5" s="5"/>
      <c r="D5" s="5"/>
      <c r="E5" s="5"/>
      <c r="F5" s="5"/>
      <c r="G5" s="5"/>
      <c r="H5" s="5"/>
      <c r="J5" t="s">
        <v>41</v>
      </c>
    </row>
    <row r="6" spans="1:13" ht="47.25" x14ac:dyDescent="0.25">
      <c r="C6" s="6" t="s">
        <v>14</v>
      </c>
      <c r="D6" s="6" t="s">
        <v>15</v>
      </c>
      <c r="E6" s="6" t="s">
        <v>16</v>
      </c>
      <c r="F6" s="6" t="s">
        <v>17</v>
      </c>
      <c r="H6" s="6" t="s">
        <v>22</v>
      </c>
      <c r="J6" s="6" t="s">
        <v>14</v>
      </c>
      <c r="K6" s="6" t="s">
        <v>26</v>
      </c>
      <c r="L6" s="6" t="s">
        <v>27</v>
      </c>
      <c r="M6" s="6" t="s">
        <v>28</v>
      </c>
    </row>
    <row r="7" spans="1:13" ht="21" customHeight="1" x14ac:dyDescent="0.25">
      <c r="C7" s="7" t="s">
        <v>1</v>
      </c>
      <c r="D7" s="7" t="s">
        <v>18</v>
      </c>
      <c r="E7" s="8">
        <v>200000</v>
      </c>
      <c r="F7" s="8">
        <v>100000</v>
      </c>
      <c r="G7" s="9" t="s">
        <v>37</v>
      </c>
      <c r="H7" s="17">
        <f>E7/F7</f>
        <v>2</v>
      </c>
      <c r="J7" s="11" t="s">
        <v>1</v>
      </c>
      <c r="K7" s="18">
        <v>6000</v>
      </c>
      <c r="L7" s="18">
        <v>4000</v>
      </c>
      <c r="M7" s="18">
        <f>SUM(K7:L7)</f>
        <v>10000</v>
      </c>
    </row>
    <row r="8" spans="1:13" ht="18.75" customHeight="1" x14ac:dyDescent="0.25">
      <c r="C8" s="7" t="s">
        <v>5</v>
      </c>
      <c r="D8" s="7" t="s">
        <v>5</v>
      </c>
      <c r="E8" s="8">
        <v>800000</v>
      </c>
      <c r="F8" s="7">
        <v>400</v>
      </c>
      <c r="G8" s="9" t="s">
        <v>38</v>
      </c>
      <c r="H8" s="17">
        <f>E8/F8</f>
        <v>2000</v>
      </c>
      <c r="J8" s="11" t="s">
        <v>5</v>
      </c>
      <c r="K8" s="11">
        <v>10</v>
      </c>
      <c r="L8" s="11">
        <v>30</v>
      </c>
      <c r="M8" s="18">
        <f t="shared" ref="M8:M10" si="0">SUM(K8:L8)</f>
        <v>40</v>
      </c>
    </row>
    <row r="9" spans="1:13" ht="17.25" customHeight="1" x14ac:dyDescent="0.25">
      <c r="C9" s="7" t="s">
        <v>0</v>
      </c>
      <c r="D9" s="7" t="s">
        <v>19</v>
      </c>
      <c r="E9" s="8">
        <v>400000</v>
      </c>
      <c r="F9" s="8">
        <v>4000</v>
      </c>
      <c r="G9" s="9" t="s">
        <v>39</v>
      </c>
      <c r="H9" s="17">
        <f t="shared" ref="H8:H10" si="1">E9/F9</f>
        <v>100</v>
      </c>
      <c r="J9" s="11" t="s">
        <v>0</v>
      </c>
      <c r="K9" s="11">
        <v>200</v>
      </c>
      <c r="L9" s="11">
        <v>200</v>
      </c>
      <c r="M9" s="18">
        <f t="shared" si="0"/>
        <v>400</v>
      </c>
    </row>
    <row r="10" spans="1:13" ht="19.5" customHeight="1" x14ac:dyDescent="0.25">
      <c r="C10" s="7" t="s">
        <v>6</v>
      </c>
      <c r="D10" s="7" t="s">
        <v>20</v>
      </c>
      <c r="E10" s="8">
        <v>600000</v>
      </c>
      <c r="F10" s="8">
        <v>20000</v>
      </c>
      <c r="G10" s="9" t="s">
        <v>40</v>
      </c>
      <c r="H10" s="17">
        <f t="shared" si="1"/>
        <v>30</v>
      </c>
      <c r="J10" s="11" t="s">
        <v>6</v>
      </c>
      <c r="K10" s="18">
        <v>1500</v>
      </c>
      <c r="L10" s="18">
        <v>1500</v>
      </c>
      <c r="M10" s="18">
        <f t="shared" si="0"/>
        <v>3000</v>
      </c>
    </row>
    <row r="11" spans="1:13" ht="18" customHeight="1" x14ac:dyDescent="0.25">
      <c r="C11" s="7" t="s">
        <v>21</v>
      </c>
      <c r="D11" s="7"/>
      <c r="E11" s="8">
        <v>2000000</v>
      </c>
      <c r="F11" s="7"/>
      <c r="G11" s="9"/>
      <c r="H11" s="5"/>
    </row>
    <row r="14" spans="1:13" x14ac:dyDescent="0.25">
      <c r="A14" s="4" t="s">
        <v>24</v>
      </c>
      <c r="B14" s="4"/>
      <c r="C14" s="4"/>
      <c r="D14" s="4"/>
    </row>
    <row r="17" spans="3:7" x14ac:dyDescent="0.25">
      <c r="D17" s="12" t="s">
        <v>2</v>
      </c>
      <c r="E17" s="12"/>
      <c r="F17" s="12" t="s">
        <v>3</v>
      </c>
      <c r="G17" s="12"/>
    </row>
    <row r="18" spans="3:7" x14ac:dyDescent="0.25">
      <c r="E18" s="1" t="s">
        <v>4</v>
      </c>
      <c r="F18" s="1"/>
      <c r="G18" s="1" t="s">
        <v>4</v>
      </c>
    </row>
    <row r="19" spans="3:7" x14ac:dyDescent="0.25">
      <c r="C19" t="s">
        <v>1</v>
      </c>
      <c r="E19" s="2">
        <f>K7*H7</f>
        <v>12000</v>
      </c>
      <c r="G19" s="2">
        <f>L7*H7</f>
        <v>8000</v>
      </c>
    </row>
    <row r="20" spans="3:7" x14ac:dyDescent="0.25">
      <c r="C20" t="s">
        <v>5</v>
      </c>
      <c r="E20" s="2">
        <f>K8*H8</f>
        <v>20000</v>
      </c>
      <c r="G20" s="2">
        <f>L8*H8</f>
        <v>60000</v>
      </c>
    </row>
    <row r="21" spans="3:7" x14ac:dyDescent="0.25">
      <c r="C21" t="s">
        <v>0</v>
      </c>
      <c r="E21" s="2">
        <f>K9*H9</f>
        <v>20000</v>
      </c>
      <c r="G21" s="2">
        <f>L9*H9</f>
        <v>20000</v>
      </c>
    </row>
    <row r="22" spans="3:7" x14ac:dyDescent="0.25">
      <c r="C22" t="s">
        <v>6</v>
      </c>
      <c r="E22" s="3">
        <f>K10*H10</f>
        <v>45000</v>
      </c>
      <c r="G22" s="3">
        <f>L10*H10</f>
        <v>45000</v>
      </c>
    </row>
    <row r="23" spans="3:7" x14ac:dyDescent="0.25">
      <c r="C23" t="s">
        <v>7</v>
      </c>
      <c r="E23" s="2">
        <f>SUM(E19:E22)</f>
        <v>97000</v>
      </c>
      <c r="G23" s="2">
        <f>SUM(G19:G22)</f>
        <v>133000</v>
      </c>
    </row>
    <row r="28" spans="3:7" x14ac:dyDescent="0.25">
      <c r="C28" s="10" t="s">
        <v>9</v>
      </c>
    </row>
    <row r="29" spans="3:7" x14ac:dyDescent="0.25">
      <c r="C29" s="4" t="s">
        <v>8</v>
      </c>
      <c r="D29" s="4"/>
      <c r="E29" s="4"/>
      <c r="F29" s="4"/>
      <c r="G29" s="4"/>
    </row>
    <row r="30" spans="3:7" x14ac:dyDescent="0.25">
      <c r="C30" t="s">
        <v>10</v>
      </c>
    </row>
    <row r="31" spans="3:7" x14ac:dyDescent="0.25">
      <c r="C31" t="s">
        <v>11</v>
      </c>
    </row>
    <row r="32" spans="3:7" x14ac:dyDescent="0.25">
      <c r="C32" t="s">
        <v>12</v>
      </c>
    </row>
    <row r="33" spans="3:10" x14ac:dyDescent="0.25">
      <c r="C33" s="4" t="s">
        <v>13</v>
      </c>
      <c r="D33" s="4"/>
      <c r="E33" s="4"/>
      <c r="F33" s="4"/>
      <c r="G33" s="4"/>
      <c r="H33" s="4"/>
      <c r="I33" s="4"/>
      <c r="J33" s="4"/>
    </row>
  </sheetData>
  <mergeCells count="6">
    <mergeCell ref="A3:F3"/>
    <mergeCell ref="A14:D14"/>
    <mergeCell ref="D17:E17"/>
    <mergeCell ref="F17:G17"/>
    <mergeCell ref="C29:G29"/>
    <mergeCell ref="C33:J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22CB0-36DC-48B2-AC1D-92F0E896714F}">
  <dimension ref="D3:M10"/>
  <sheetViews>
    <sheetView workbookViewId="0">
      <selection activeCell="J20" sqref="J20"/>
    </sheetView>
  </sheetViews>
  <sheetFormatPr defaultRowHeight="15.75" x14ac:dyDescent="0.25"/>
  <cols>
    <col min="4" max="4" width="13.375" customWidth="1"/>
    <col min="5" max="5" width="12.5" customWidth="1"/>
    <col min="6" max="6" width="12.125" customWidth="1"/>
    <col min="7" max="7" width="14" customWidth="1"/>
    <col min="10" max="10" width="14.375" customWidth="1"/>
    <col min="11" max="11" width="14.625" customWidth="1"/>
    <col min="12" max="12" width="15.375" customWidth="1"/>
    <col min="13" max="13" width="10.625" customWidth="1"/>
  </cols>
  <sheetData>
    <row r="3" spans="4:13" x14ac:dyDescent="0.25">
      <c r="D3" t="s">
        <v>35</v>
      </c>
    </row>
    <row r="4" spans="4:13" x14ac:dyDescent="0.25">
      <c r="J4" t="s">
        <v>36</v>
      </c>
    </row>
    <row r="5" spans="4:13" ht="47.25" x14ac:dyDescent="0.25">
      <c r="D5" s="6" t="s">
        <v>14</v>
      </c>
      <c r="E5" s="6" t="s">
        <v>15</v>
      </c>
      <c r="F5" s="6" t="s">
        <v>16</v>
      </c>
      <c r="G5" s="6" t="s">
        <v>17</v>
      </c>
      <c r="H5" s="6" t="s">
        <v>22</v>
      </c>
      <c r="J5" s="6" t="s">
        <v>14</v>
      </c>
      <c r="K5" s="6" t="s">
        <v>26</v>
      </c>
      <c r="L5" s="6" t="s">
        <v>27</v>
      </c>
      <c r="M5" s="6" t="s">
        <v>28</v>
      </c>
    </row>
    <row r="6" spans="4:13" ht="26.25" customHeight="1" x14ac:dyDescent="0.25">
      <c r="D6" s="7" t="s">
        <v>1</v>
      </c>
      <c r="E6" s="7" t="s">
        <v>18</v>
      </c>
      <c r="F6" s="8">
        <v>200000</v>
      </c>
      <c r="G6" s="8">
        <v>100000</v>
      </c>
      <c r="H6" s="13">
        <f>F6/G6</f>
        <v>2</v>
      </c>
      <c r="J6" s="11" t="s">
        <v>1</v>
      </c>
      <c r="K6" s="11" t="s">
        <v>29</v>
      </c>
      <c r="L6" s="11" t="s">
        <v>30</v>
      </c>
      <c r="M6" s="16">
        <v>10000</v>
      </c>
    </row>
    <row r="7" spans="4:13" ht="31.5" x14ac:dyDescent="0.25">
      <c r="D7" s="7" t="s">
        <v>5</v>
      </c>
      <c r="E7" s="7" t="s">
        <v>5</v>
      </c>
      <c r="F7" s="8">
        <v>800000</v>
      </c>
      <c r="G7" s="7">
        <v>400</v>
      </c>
      <c r="H7" s="14">
        <f>F7/G7</f>
        <v>2000</v>
      </c>
      <c r="J7" s="11" t="s">
        <v>5</v>
      </c>
      <c r="K7" s="11" t="s">
        <v>31</v>
      </c>
      <c r="L7" s="11" t="s">
        <v>32</v>
      </c>
      <c r="M7" s="15">
        <v>40</v>
      </c>
    </row>
    <row r="8" spans="4:13" ht="31.5" x14ac:dyDescent="0.25">
      <c r="D8" s="7" t="s">
        <v>0</v>
      </c>
      <c r="E8" s="7" t="s">
        <v>19</v>
      </c>
      <c r="F8" s="8">
        <v>400000</v>
      </c>
      <c r="G8" s="7">
        <v>4000</v>
      </c>
      <c r="H8" s="13">
        <f t="shared" ref="H7:H9" si="0">F8/G8</f>
        <v>100</v>
      </c>
      <c r="J8" s="11" t="s">
        <v>0</v>
      </c>
      <c r="K8" s="11" t="s">
        <v>33</v>
      </c>
      <c r="L8" s="11" t="s">
        <v>33</v>
      </c>
      <c r="M8" s="15">
        <v>400</v>
      </c>
    </row>
    <row r="9" spans="4:13" ht="31.5" x14ac:dyDescent="0.25">
      <c r="D9" s="7" t="s">
        <v>6</v>
      </c>
      <c r="E9" s="7" t="s">
        <v>20</v>
      </c>
      <c r="F9" s="8">
        <v>600000</v>
      </c>
      <c r="G9" s="7">
        <v>20000</v>
      </c>
      <c r="H9" s="13">
        <f t="shared" si="0"/>
        <v>30</v>
      </c>
      <c r="J9" s="11" t="s">
        <v>6</v>
      </c>
      <c r="K9" s="11" t="s">
        <v>34</v>
      </c>
      <c r="L9" s="11" t="s">
        <v>34</v>
      </c>
      <c r="M9" s="16">
        <v>3000</v>
      </c>
    </row>
    <row r="10" spans="4:13" x14ac:dyDescent="0.25">
      <c r="D10" s="7" t="s">
        <v>21</v>
      </c>
      <c r="E10" s="7"/>
      <c r="F10" s="8">
        <v>2000000</v>
      </c>
      <c r="G10" s="7"/>
      <c r="H10" s="9"/>
      <c r="J10" s="5"/>
      <c r="K10" s="5"/>
      <c r="L10" s="5"/>
      <c r="M10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Stages one  two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cp:lastPrinted>2021-10-26T09:41:41Z</cp:lastPrinted>
  <dcterms:created xsi:type="dcterms:W3CDTF">2021-07-03T14:00:38Z</dcterms:created>
  <dcterms:modified xsi:type="dcterms:W3CDTF">2021-10-26T11:13:12Z</dcterms:modified>
</cp:coreProperties>
</file>