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B071C5EF-D83E-4529-AE17-1285AE24F6A9}" xr6:coauthVersionLast="47" xr6:coauthVersionMax="47" xr10:uidLastSave="{00000000-0000-0000-0000-000000000000}"/>
  <bookViews>
    <workbookView xWindow="-108" yWindow="-108" windowWidth="23256" windowHeight="12576" xr2:uid="{C2F1037A-11AE-4923-B468-C1E5303ABD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F10" i="1"/>
  <c r="F19" i="1"/>
  <c r="F20" i="1"/>
  <c r="F8" i="1"/>
  <c r="F9" i="1"/>
  <c r="F23" i="1"/>
  <c r="G25" i="1" s="1"/>
  <c r="F24" i="1"/>
  <c r="F25" i="1"/>
  <c r="F5" i="1"/>
  <c r="G5" i="1" s="1"/>
  <c r="F18" i="1"/>
  <c r="F17" i="1"/>
  <c r="F4" i="1"/>
  <c r="F16" i="1"/>
  <c r="F14" i="1"/>
  <c r="F15" i="1"/>
  <c r="F13" i="1"/>
  <c r="G20" i="1" s="1"/>
  <c r="G26" i="1" l="1"/>
  <c r="G28" i="1" s="1"/>
</calcChain>
</file>

<file path=xl/sharedStrings.xml><?xml version="1.0" encoding="utf-8"?>
<sst xmlns="http://schemas.openxmlformats.org/spreadsheetml/2006/main" count="61" uniqueCount="46">
  <si>
    <t>ITEM</t>
  </si>
  <si>
    <t>DESCRIPTION</t>
  </si>
  <si>
    <t>TOTAL</t>
  </si>
  <si>
    <t>m²</t>
  </si>
  <si>
    <t>AMOUNT</t>
  </si>
  <si>
    <t>Wall Finishes</t>
  </si>
  <si>
    <t>Woodwork - 1UC 2 gloss</t>
  </si>
  <si>
    <t>Ceiling Finishes</t>
  </si>
  <si>
    <t>Black Shadow Gap</t>
  </si>
  <si>
    <t>Doors</t>
  </si>
  <si>
    <t xml:space="preserve">RATE </t>
  </si>
  <si>
    <t xml:space="preserve">Unit </t>
  </si>
  <si>
    <t>lm</t>
  </si>
  <si>
    <t>no</t>
  </si>
  <si>
    <t>Coved Skirting (100mm set in)</t>
  </si>
  <si>
    <t>COST</t>
  </si>
  <si>
    <t>3mm self level floor screed</t>
  </si>
  <si>
    <t xml:space="preserve">2mm Altro Aquarius </t>
  </si>
  <si>
    <t>500x500x4mm Forbo Carpet Tile</t>
  </si>
  <si>
    <t>18mm Gradius Topguard 2400x1200mm</t>
  </si>
  <si>
    <t>18mm Gradius Topguard 1200x750mm</t>
  </si>
  <si>
    <t xml:space="preserve">Carpet underlay </t>
  </si>
  <si>
    <t>R100 Framed intellegant automatic 4 wing revolving door 2400Dx2600H</t>
  </si>
  <si>
    <t>600x600mm Armstrong Dune eVo with 24mm exposed stitched grid system.</t>
  </si>
  <si>
    <t>Altro Whiterock 2mm wall cladding</t>
  </si>
  <si>
    <t>19x44mm moulded softwood skirting</t>
  </si>
  <si>
    <t xml:space="preserve">Painted - 1 mist 3 coat with dulux vinyl matt emulsion </t>
  </si>
  <si>
    <t>3.1.1.</t>
  </si>
  <si>
    <t>3.1.2</t>
  </si>
  <si>
    <t>3.1.3</t>
  </si>
  <si>
    <t>2.6.1</t>
  </si>
  <si>
    <t>2.6.2</t>
  </si>
  <si>
    <t>3.2.1</t>
  </si>
  <si>
    <t>3.2.2</t>
  </si>
  <si>
    <t>3.2.3</t>
  </si>
  <si>
    <t>3.2.4</t>
  </si>
  <si>
    <t>3.2.5</t>
  </si>
  <si>
    <t>3.2.6</t>
  </si>
  <si>
    <t>3.3.1</t>
  </si>
  <si>
    <t>3.3.2</t>
  </si>
  <si>
    <t>3.3.3</t>
  </si>
  <si>
    <t>Floor Finishes</t>
  </si>
  <si>
    <t xml:space="preserve">926x2040 FD30 white oak veneered door with hardwood lipping to all edges with premdor firesheild or similar approved. Includes 2no 150x700mm fire rated vision panels </t>
  </si>
  <si>
    <t>3.2.7</t>
  </si>
  <si>
    <t>3.2.8</t>
  </si>
  <si>
    <t>Bill of quantities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</si>
</sst>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 applyAlignment="1">
      <alignment horizontal="center"/>
    </xf>
    <xf numFmtId="2" fontId="0" fillId="0" borderId="3" xfId="0" applyNumberFormat="1" applyBorder="1"/>
    <xf numFmtId="2" fontId="0" fillId="0" borderId="2" xfId="0" applyNumberFormat="1" applyFont="1" applyBorder="1" applyAlignment="1">
      <alignment horizontal="center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wrapText="1"/>
    </xf>
    <xf numFmtId="2" fontId="0" fillId="0" borderId="2" xfId="0" applyNumberFormat="1" applyBorder="1"/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 applyFont="1" applyBorder="1"/>
    <xf numFmtId="2" fontId="0" fillId="0" borderId="5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05C17-093C-431D-A656-D6EF7F481076}">
  <dimension ref="A1:H28"/>
  <sheetViews>
    <sheetView tabSelected="1" zoomScale="66" zoomScaleNormal="80" workbookViewId="0">
      <selection activeCell="B5" sqref="B5"/>
    </sheetView>
  </sheetViews>
  <sheetFormatPr defaultRowHeight="14.4" x14ac:dyDescent="0.3"/>
  <cols>
    <col min="2" max="2" width="37" customWidth="1"/>
    <col min="3" max="3" width="9.21875" customWidth="1"/>
    <col min="4" max="5" width="11.6640625" customWidth="1"/>
    <col min="6" max="8" width="12.5546875" customWidth="1"/>
  </cols>
  <sheetData>
    <row r="1" spans="1:8" ht="25.8" x14ac:dyDescent="0.5">
      <c r="A1" s="2"/>
      <c r="B1" s="2" t="s">
        <v>45</v>
      </c>
      <c r="C1" s="1"/>
      <c r="D1" s="1"/>
      <c r="E1" s="1"/>
      <c r="F1" s="1"/>
    </row>
    <row r="2" spans="1:8" x14ac:dyDescent="0.3">
      <c r="A2" s="3" t="s">
        <v>0</v>
      </c>
      <c r="B2" s="3" t="s">
        <v>1</v>
      </c>
      <c r="C2" s="3" t="s">
        <v>4</v>
      </c>
      <c r="D2" s="3" t="s">
        <v>10</v>
      </c>
      <c r="E2" s="3" t="s">
        <v>11</v>
      </c>
      <c r="F2" s="13" t="s">
        <v>15</v>
      </c>
      <c r="G2" s="7" t="s">
        <v>2</v>
      </c>
      <c r="H2" s="1"/>
    </row>
    <row r="3" spans="1:8" x14ac:dyDescent="0.3">
      <c r="A3" s="3">
        <v>2.6</v>
      </c>
      <c r="B3" s="11" t="s">
        <v>9</v>
      </c>
      <c r="C3" s="4"/>
      <c r="D3" s="4"/>
      <c r="E3" s="4"/>
      <c r="F3" s="8"/>
      <c r="G3" s="6"/>
    </row>
    <row r="4" spans="1:8" ht="72" x14ac:dyDescent="0.3">
      <c r="A4" s="3" t="s">
        <v>30</v>
      </c>
      <c r="B4" s="10" t="s">
        <v>42</v>
      </c>
      <c r="C4" s="4">
        <v>46</v>
      </c>
      <c r="D4" s="4">
        <v>272.32</v>
      </c>
      <c r="E4" s="4" t="s">
        <v>13</v>
      </c>
      <c r="F4" s="5">
        <f>SUM(C4*D4)</f>
        <v>12526.72</v>
      </c>
      <c r="G4" s="6"/>
    </row>
    <row r="5" spans="1:8" ht="28.8" x14ac:dyDescent="0.3">
      <c r="A5" s="3" t="s">
        <v>31</v>
      </c>
      <c r="B5" s="10" t="s">
        <v>22</v>
      </c>
      <c r="C5" s="4">
        <v>2</v>
      </c>
      <c r="D5" s="4">
        <v>22969</v>
      </c>
      <c r="E5" s="4" t="s">
        <v>13</v>
      </c>
      <c r="F5" s="5">
        <f>SUM(C5*D5)</f>
        <v>45938</v>
      </c>
      <c r="G5" s="6">
        <f>SUM(F4:F5)</f>
        <v>58464.72</v>
      </c>
    </row>
    <row r="6" spans="1:8" x14ac:dyDescent="0.3">
      <c r="A6" s="3"/>
      <c r="B6" s="10"/>
      <c r="C6" s="4"/>
      <c r="D6" s="4"/>
      <c r="E6" s="4"/>
      <c r="F6" s="8"/>
      <c r="G6" s="6"/>
    </row>
    <row r="7" spans="1:8" x14ac:dyDescent="0.3">
      <c r="A7" s="3">
        <v>3.1</v>
      </c>
      <c r="B7" s="11" t="s">
        <v>5</v>
      </c>
      <c r="C7" s="4"/>
      <c r="D7" s="4"/>
      <c r="E7" s="4"/>
      <c r="F7" s="8"/>
      <c r="G7" s="9"/>
    </row>
    <row r="8" spans="1:8" ht="28.8" x14ac:dyDescent="0.3">
      <c r="A8" s="3" t="s">
        <v>27</v>
      </c>
      <c r="B8" s="10" t="s">
        <v>26</v>
      </c>
      <c r="C8" s="4">
        <v>1032.02</v>
      </c>
      <c r="D8" s="4">
        <v>4.32</v>
      </c>
      <c r="E8" s="4" t="s">
        <v>3</v>
      </c>
      <c r="F8" s="8">
        <f t="shared" ref="F8:F10" si="0">SUM(C8*D8)</f>
        <v>4458.3263999999999</v>
      </c>
      <c r="G8" s="9"/>
    </row>
    <row r="9" spans="1:8" x14ac:dyDescent="0.3">
      <c r="A9" s="3" t="s">
        <v>28</v>
      </c>
      <c r="B9" s="10" t="s">
        <v>6</v>
      </c>
      <c r="C9" s="4">
        <v>961.05</v>
      </c>
      <c r="D9" s="4">
        <v>6.11</v>
      </c>
      <c r="E9" s="4" t="s">
        <v>12</v>
      </c>
      <c r="F9" s="8">
        <f t="shared" si="0"/>
        <v>5872.0155000000004</v>
      </c>
      <c r="G9" s="9">
        <f>SUM(F7:F9)</f>
        <v>10330.341899999999</v>
      </c>
    </row>
    <row r="10" spans="1:8" x14ac:dyDescent="0.3">
      <c r="A10" s="3" t="s">
        <v>29</v>
      </c>
      <c r="B10" s="10" t="s">
        <v>24</v>
      </c>
      <c r="C10" s="4">
        <v>575.52</v>
      </c>
      <c r="D10" s="4"/>
      <c r="E10" s="4" t="s">
        <v>3</v>
      </c>
      <c r="F10" s="8">
        <f t="shared" si="0"/>
        <v>0</v>
      </c>
      <c r="G10" s="6"/>
    </row>
    <row r="11" spans="1:8" x14ac:dyDescent="0.3">
      <c r="A11" s="3"/>
      <c r="B11" s="10"/>
      <c r="C11" s="4"/>
      <c r="D11" s="4"/>
      <c r="E11" s="4"/>
      <c r="F11" s="8"/>
      <c r="G11" s="6"/>
    </row>
    <row r="12" spans="1:8" x14ac:dyDescent="0.3">
      <c r="A12" s="3">
        <v>3.2</v>
      </c>
      <c r="B12" s="11" t="s">
        <v>41</v>
      </c>
      <c r="C12" s="3"/>
      <c r="D12" s="3"/>
      <c r="E12" s="3"/>
      <c r="F12" s="13"/>
      <c r="G12" s="6"/>
    </row>
    <row r="13" spans="1:8" x14ac:dyDescent="0.3">
      <c r="A13" s="3" t="s">
        <v>32</v>
      </c>
      <c r="B13" s="10" t="s">
        <v>16</v>
      </c>
      <c r="C13" s="4">
        <v>2488.2800000000002</v>
      </c>
      <c r="D13" s="4">
        <v>8.24</v>
      </c>
      <c r="E13" s="4" t="s">
        <v>3</v>
      </c>
      <c r="F13" s="8">
        <f>SUM(C13*D13)</f>
        <v>20503.427200000002</v>
      </c>
      <c r="G13" s="6"/>
    </row>
    <row r="14" spans="1:8" x14ac:dyDescent="0.3">
      <c r="A14" s="3" t="s">
        <v>33</v>
      </c>
      <c r="B14" s="10" t="s">
        <v>17</v>
      </c>
      <c r="C14" s="4">
        <v>487.08</v>
      </c>
      <c r="D14" s="4">
        <v>37.049999999999997</v>
      </c>
      <c r="E14" s="4" t="s">
        <v>3</v>
      </c>
      <c r="F14" s="8">
        <f t="shared" ref="F14:F15" si="1">SUM(C14*D14)</f>
        <v>18046.313999999998</v>
      </c>
      <c r="G14" s="6"/>
    </row>
    <row r="15" spans="1:8" x14ac:dyDescent="0.3">
      <c r="A15" s="3" t="s">
        <v>34</v>
      </c>
      <c r="B15" s="10" t="s">
        <v>18</v>
      </c>
      <c r="C15" s="4">
        <v>2325.71</v>
      </c>
      <c r="D15" s="4">
        <v>43.06</v>
      </c>
      <c r="E15" s="4" t="s">
        <v>3</v>
      </c>
      <c r="F15" s="8">
        <f t="shared" si="1"/>
        <v>100145.07260000001</v>
      </c>
      <c r="G15" s="6"/>
    </row>
    <row r="16" spans="1:8" x14ac:dyDescent="0.3">
      <c r="A16" s="3" t="s">
        <v>35</v>
      </c>
      <c r="B16" s="10" t="s">
        <v>19</v>
      </c>
      <c r="C16" s="4">
        <v>2</v>
      </c>
      <c r="D16" s="4">
        <v>942.9</v>
      </c>
      <c r="E16" s="4" t="s">
        <v>13</v>
      </c>
      <c r="F16" s="8">
        <f>SUM(C16*D16)</f>
        <v>1885.8</v>
      </c>
      <c r="G16" s="6"/>
    </row>
    <row r="17" spans="1:7" x14ac:dyDescent="0.3">
      <c r="A17" s="3" t="s">
        <v>36</v>
      </c>
      <c r="B17" s="10" t="s">
        <v>20</v>
      </c>
      <c r="C17" s="4">
        <v>1</v>
      </c>
      <c r="D17" s="4">
        <v>297</v>
      </c>
      <c r="E17" s="4" t="s">
        <v>13</v>
      </c>
      <c r="F17" s="5">
        <f>SUM(C17*D17)</f>
        <v>297</v>
      </c>
      <c r="G17" s="6"/>
    </row>
    <row r="18" spans="1:7" x14ac:dyDescent="0.3">
      <c r="A18" s="3" t="s">
        <v>37</v>
      </c>
      <c r="B18" s="10" t="s">
        <v>21</v>
      </c>
      <c r="C18" s="4">
        <v>2325.71</v>
      </c>
      <c r="D18" s="4">
        <v>4.4400000000000004</v>
      </c>
      <c r="E18" s="4" t="s">
        <v>3</v>
      </c>
      <c r="F18" s="8">
        <f>SUM(C18*D18)</f>
        <v>10326.152400000001</v>
      </c>
      <c r="G18" s="9"/>
    </row>
    <row r="19" spans="1:7" x14ac:dyDescent="0.3">
      <c r="A19" s="3" t="s">
        <v>43</v>
      </c>
      <c r="B19" s="10" t="s">
        <v>25</v>
      </c>
      <c r="C19" s="4">
        <v>961.05</v>
      </c>
      <c r="D19" s="4">
        <v>5.18</v>
      </c>
      <c r="E19" s="4" t="s">
        <v>12</v>
      </c>
      <c r="F19" s="5">
        <f t="shared" ref="F19:F20" si="2">SUM(C19*D19)</f>
        <v>4978.2389999999996</v>
      </c>
      <c r="G19" s="6"/>
    </row>
    <row r="20" spans="1:7" x14ac:dyDescent="0.3">
      <c r="A20" s="3" t="s">
        <v>44</v>
      </c>
      <c r="B20" s="10" t="s">
        <v>14</v>
      </c>
      <c r="C20" s="4">
        <v>501.6</v>
      </c>
      <c r="D20" s="4">
        <v>5.31</v>
      </c>
      <c r="E20" s="4" t="s">
        <v>12</v>
      </c>
      <c r="F20" s="5">
        <f t="shared" si="2"/>
        <v>2663.4960000000001</v>
      </c>
      <c r="G20" s="12">
        <f xml:space="preserve"> SUM(F13:F20)</f>
        <v>158845.5012</v>
      </c>
    </row>
    <row r="21" spans="1:7" x14ac:dyDescent="0.3">
      <c r="A21" s="3"/>
      <c r="B21" s="10"/>
      <c r="C21" s="4"/>
      <c r="D21" s="4"/>
      <c r="E21" s="4"/>
      <c r="F21" s="8"/>
      <c r="G21" s="6"/>
    </row>
    <row r="22" spans="1:7" x14ac:dyDescent="0.3">
      <c r="A22" s="3">
        <v>3.3</v>
      </c>
      <c r="B22" s="11" t="s">
        <v>7</v>
      </c>
      <c r="C22" s="4"/>
      <c r="D22" s="4"/>
      <c r="E22" s="4"/>
      <c r="F22" s="8"/>
      <c r="G22" s="6"/>
    </row>
    <row r="23" spans="1:7" ht="28.8" x14ac:dyDescent="0.3">
      <c r="A23" s="3" t="s">
        <v>38</v>
      </c>
      <c r="B23" s="10" t="s">
        <v>26</v>
      </c>
      <c r="C23" s="4">
        <v>487.08</v>
      </c>
      <c r="D23" s="4">
        <v>4.32</v>
      </c>
      <c r="E23" s="4" t="s">
        <v>3</v>
      </c>
      <c r="F23" s="8">
        <f>SUM(C23*D23)</f>
        <v>2104.1856000000002</v>
      </c>
      <c r="G23" s="6"/>
    </row>
    <row r="24" spans="1:7" ht="28.8" x14ac:dyDescent="0.3">
      <c r="A24" s="3" t="s">
        <v>39</v>
      </c>
      <c r="B24" s="10" t="s">
        <v>23</v>
      </c>
      <c r="C24" s="4">
        <v>2325.71</v>
      </c>
      <c r="D24" s="4">
        <v>36</v>
      </c>
      <c r="E24" s="4" t="s">
        <v>3</v>
      </c>
      <c r="F24" s="8">
        <f>SUM(C24*D24)</f>
        <v>83725.56</v>
      </c>
      <c r="G24" s="6"/>
    </row>
    <row r="25" spans="1:7" x14ac:dyDescent="0.3">
      <c r="A25" s="3" t="s">
        <v>40</v>
      </c>
      <c r="B25" s="10" t="s">
        <v>8</v>
      </c>
      <c r="C25" s="4">
        <v>961.05</v>
      </c>
      <c r="D25" s="4">
        <v>6.42</v>
      </c>
      <c r="E25" s="4" t="s">
        <v>12</v>
      </c>
      <c r="F25" s="8">
        <f>SUM(C25*D25)</f>
        <v>6169.9409999999998</v>
      </c>
      <c r="G25" s="16">
        <f>SUM(F23:F25)</f>
        <v>91999.686600000001</v>
      </c>
    </row>
    <row r="26" spans="1:7" x14ac:dyDescent="0.3">
      <c r="G26" s="15">
        <f>SUM(G4:G25)</f>
        <v>319640.24969999999</v>
      </c>
    </row>
    <row r="27" spans="1:7" x14ac:dyDescent="0.3">
      <c r="G27">
        <v>31964.03</v>
      </c>
    </row>
    <row r="28" spans="1:7" x14ac:dyDescent="0.3">
      <c r="F28" s="14" t="s">
        <v>2</v>
      </c>
      <c r="G28" s="17">
        <f>SUM(G26:G27)</f>
        <v>351604.27969999996</v>
      </c>
    </row>
  </sheetData>
  <phoneticPr fontId="4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Richards</dc:creator>
  <cp:lastModifiedBy>Sam Richards</cp:lastModifiedBy>
  <dcterms:created xsi:type="dcterms:W3CDTF">2023-01-16T08:37:53Z</dcterms:created>
  <dcterms:modified xsi:type="dcterms:W3CDTF">2023-01-17T15:56:41Z</dcterms:modified>
</cp:coreProperties>
</file>